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aten\KUEM\"/>
    </mc:Choice>
  </mc:AlternateContent>
  <bookViews>
    <workbookView xWindow="240" yWindow="45" windowWidth="12510" windowHeight="7410" activeTab="6"/>
  </bookViews>
  <sheets>
    <sheet name="AUDITS" sheetId="1" r:id="rId1"/>
    <sheet name="Verbesserungen" sheetId="7" r:id="rId2"/>
    <sheet name="Reklamationen" sheetId="3" r:id="rId3"/>
    <sheet name="GL-Checkliste" sheetId="4" r:id="rId4"/>
    <sheet name="Kundenzufriedenheit" sheetId="5" r:id="rId5"/>
    <sheet name="Kennzahlenliste" sheetId="2" r:id="rId6"/>
    <sheet name="Managementbewertung 201x" sheetId="15" r:id="rId7"/>
    <sheet name="Managementbewertung 2012" sheetId="14" r:id="rId8"/>
    <sheet name="Managementbewertung 2011" sheetId="13" r:id="rId9"/>
    <sheet name="Managementbewertung 2010" sheetId="11" r:id="rId10"/>
    <sheet name="Managementbewertung 2009" sheetId="10" r:id="rId11"/>
    <sheet name="Managementbewertung 2008" sheetId="6" r:id="rId12"/>
    <sheet name="Liste Aufzeichnungen" sheetId="9" r:id="rId13"/>
    <sheet name="Messmittel" sheetId="12" r:id="rId14"/>
    <sheet name="Auditvorbereitung" sheetId="8" r:id="rId15"/>
  </sheets>
  <definedNames>
    <definedName name="_xlnm._FilterDatabase" localSheetId="0" hidden="1">AUDITS!$A$5:$O$100</definedName>
    <definedName name="_xlnm._FilterDatabase" localSheetId="2" hidden="1">Reklamationen!$A$4:$L$47</definedName>
    <definedName name="_xlnm._FilterDatabase" localSheetId="1" hidden="1">Verbesserungen!$A$5:$O$100</definedName>
    <definedName name="_xlnm.Print_Area" localSheetId="0">AUDITS!$A$1:$N$100</definedName>
    <definedName name="_xlnm.Print_Area" localSheetId="5">Kennzahlenliste!$A$1:$Y$17</definedName>
    <definedName name="_xlnm.Print_Area" localSheetId="7">'Managementbewertung 2012'!$A$1:$F$14</definedName>
    <definedName name="_xlnm.Print_Area" localSheetId="6">'Managementbewertung 201x'!$A$1:$F$12</definedName>
    <definedName name="_xlnm.Print_Area" localSheetId="1">Verbesserungen!$A$1:$M$24</definedName>
    <definedName name="_xlnm.Print_Titles" localSheetId="0">AUDITS!$2:$5</definedName>
    <definedName name="OLE_LINK2" localSheetId="0">AUDITS!#REF!</definedName>
    <definedName name="OLE_LINK2" localSheetId="1">Verbesserungen!#REF!</definedName>
  </definedNames>
  <calcPr calcId="152511"/>
</workbook>
</file>

<file path=xl/calcChain.xml><?xml version="1.0" encoding="utf-8"?>
<calcChain xmlns="http://schemas.openxmlformats.org/spreadsheetml/2006/main">
  <c r="E2" i="5" l="1"/>
  <c r="M3" i="3"/>
  <c r="C5"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G89" i="7"/>
  <c r="G90" i="7"/>
  <c r="G91" i="7"/>
  <c r="G92" i="7"/>
  <c r="G93" i="7"/>
  <c r="G94" i="7"/>
  <c r="G95" i="7"/>
  <c r="G96" i="7"/>
  <c r="G97" i="7"/>
  <c r="G98" i="7"/>
  <c r="G99" i="7"/>
  <c r="G100" i="7"/>
  <c r="K4" i="7"/>
  <c r="G6" i="7"/>
  <c r="G7" i="7"/>
  <c r="G8" i="7"/>
  <c r="G9" i="7"/>
  <c r="G10" i="7"/>
  <c r="G11" i="7"/>
  <c r="G12" i="7"/>
  <c r="G13" i="7"/>
  <c r="G14" i="7"/>
  <c r="G15" i="7"/>
  <c r="G16" i="7"/>
  <c r="G17" i="7"/>
  <c r="G18" i="7"/>
  <c r="G19" i="7"/>
  <c r="G20" i="7"/>
  <c r="G21" i="7"/>
  <c r="G22" i="7"/>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M4" i="1"/>
  <c r="C4" i="1"/>
  <c r="L3"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D4"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D4" i="1"/>
  <c r="C3" i="3" l="1"/>
  <c r="E3" i="3"/>
  <c r="G4" i="7"/>
  <c r="K3" i="7" s="1"/>
  <c r="I4" i="1"/>
  <c r="M3" i="1" s="1"/>
  <c r="K1" i="7" l="1"/>
  <c r="M1" i="1"/>
</calcChain>
</file>

<file path=xl/sharedStrings.xml><?xml version="1.0" encoding="utf-8"?>
<sst xmlns="http://schemas.openxmlformats.org/spreadsheetml/2006/main" count="624" uniqueCount="352">
  <si>
    <t>Konkrete Maßnahme: Kundenzufriedenheit - schriftliche Stellungnahmen von Kunden sind nicht branchchenüblich. Ich selbst sammle disbezügliche Infos in meinen Kundengesprächen, dokumentiere diese aber nicht explizit. Einlangende Kundeninformationen zu deren Zufriedenheit werden im Kundenakt gesammelt.</t>
  </si>
  <si>
    <r>
      <t>Hr. Kalcher wird beauftragt, das QM-System der BPI analog zur operativen Geschäftstätigkeit zu entwicklen und laufend zu optimieren.</t>
    </r>
    <r>
      <rPr>
        <sz val="10"/>
        <color indexed="10"/>
        <rFont val="Arial"/>
        <family val="2"/>
      </rPr>
      <t xml:space="preserve"> ZIEL ist die reibungslose Abwicklung der operativen Unternehmenstätigkeit. Reklamationskosten &lt; 1 % des Auftragswertes</t>
    </r>
  </si>
  <si>
    <t>Prior</t>
  </si>
  <si>
    <t>Liste der Korrektur- und Verbesserungsmaßnahmen</t>
  </si>
  <si>
    <t>Liste der Auditergebnisse</t>
  </si>
  <si>
    <t>Korrektur</t>
  </si>
  <si>
    <t>Vorbeugung</t>
  </si>
  <si>
    <t>OE</t>
  </si>
  <si>
    <t>NEL</t>
  </si>
  <si>
    <t>WAS</t>
  </si>
  <si>
    <t>Managementbewertung</t>
  </si>
  <si>
    <t>Auditergebnisse</t>
  </si>
  <si>
    <t>e/i</t>
  </si>
  <si>
    <t>Auditart</t>
  </si>
  <si>
    <t>Datum</t>
  </si>
  <si>
    <t>auditierte OE</t>
  </si>
  <si>
    <t>Art</t>
  </si>
  <si>
    <t>Text</t>
  </si>
  <si>
    <t>WER</t>
  </si>
  <si>
    <t>WANN</t>
  </si>
  <si>
    <t>Status</t>
  </si>
  <si>
    <t>Bemerkung</t>
  </si>
  <si>
    <t>i</t>
  </si>
  <si>
    <t>e</t>
  </si>
  <si>
    <t>offen</t>
  </si>
  <si>
    <t>+ erl</t>
  </si>
  <si>
    <t>- erl</t>
  </si>
  <si>
    <t>nicht relevant</t>
  </si>
  <si>
    <t>Abweichung</t>
  </si>
  <si>
    <t>Verbesserung</t>
  </si>
  <si>
    <t>läuft</t>
  </si>
  <si>
    <t>int. SA</t>
  </si>
  <si>
    <t>int. PA</t>
  </si>
  <si>
    <t>QA-A</t>
  </si>
  <si>
    <t>Lief-A</t>
  </si>
  <si>
    <t>Kd-A</t>
  </si>
  <si>
    <t>Stichwörter</t>
  </si>
  <si>
    <t>WIE</t>
  </si>
  <si>
    <t xml:space="preserve">Kennzahlen pflegen </t>
  </si>
  <si>
    <t>Kennzahlen reporten</t>
  </si>
  <si>
    <t>Managementbewertung durchführen und dokumentieren</t>
  </si>
  <si>
    <t>Aktualität der QM-Dokumentation prüfen</t>
  </si>
  <si>
    <t>Ausbildung der Mitarbeiter prüfen + Schulungaplan erstellen</t>
  </si>
  <si>
    <t xml:space="preserve">internes Audit beauftragen </t>
  </si>
  <si>
    <t>Lieferantenbewertung durchführen</t>
  </si>
  <si>
    <t>Prüfmittel überwachen</t>
  </si>
  <si>
    <t>x</t>
  </si>
  <si>
    <t>JÄN</t>
  </si>
  <si>
    <t>FEB</t>
  </si>
  <si>
    <t>MÄR</t>
  </si>
  <si>
    <t>APR</t>
  </si>
  <si>
    <t>MAI</t>
  </si>
  <si>
    <t>JUNI</t>
  </si>
  <si>
    <t>JULI</t>
  </si>
  <si>
    <t>Läuft</t>
  </si>
  <si>
    <t>AUG</t>
  </si>
  <si>
    <t>SEP</t>
  </si>
  <si>
    <t>OKT</t>
  </si>
  <si>
    <t>NOV</t>
  </si>
  <si>
    <t>DEZ</t>
  </si>
  <si>
    <t>periodische Aufgaben der bezüglich QM</t>
  </si>
  <si>
    <t>weiter wie bisher, eingehende Infos werden im Büro gesammelt</t>
  </si>
  <si>
    <t>Diverses</t>
  </si>
  <si>
    <t>Maßnahmen treffen (sonstige Korrekturen oder Verbesserungen nötig?)</t>
  </si>
  <si>
    <t>???</t>
  </si>
  <si>
    <t>Kundenaussagen sammeln</t>
  </si>
  <si>
    <t>Name der Kennzahl</t>
  </si>
  <si>
    <t>Prozess</t>
  </si>
  <si>
    <t>PM</t>
  </si>
  <si>
    <t>Berechnung</t>
  </si>
  <si>
    <t>SOLL</t>
  </si>
  <si>
    <t>IST</t>
  </si>
  <si>
    <t>OK</t>
  </si>
  <si>
    <t>Ziel für 2011 war:</t>
  </si>
  <si>
    <t>Ziel für 2012</t>
  </si>
  <si>
    <r>
      <t xml:space="preserve">Maßnahmen für 2012 bzw ab sofort:  </t>
    </r>
    <r>
      <rPr>
        <b/>
        <i/>
        <sz val="10"/>
        <rFont val="Arial"/>
        <family val="2"/>
      </rPr>
      <t>Kennzahlen</t>
    </r>
    <r>
      <rPr>
        <b/>
        <sz val="10"/>
        <rFont val="Arial"/>
      </rPr>
      <t xml:space="preserve"> siehe entsprechende Arbeitsmappe</t>
    </r>
  </si>
  <si>
    <t>Wird auf 2012 fortgeschrieben</t>
  </si>
  <si>
    <t>Gültigkeit der Q-Politik</t>
  </si>
  <si>
    <t xml:space="preserve">Strukturierte Erstmusterfertigung zur Sicherstellung einer fehlerfreien Produktion </t>
  </si>
  <si>
    <t>Begonnene Methode in QM-System aufnehmen und ab sofort einhalten</t>
  </si>
  <si>
    <t xml:space="preserve">Für JEDE Neuproduktion gibt es eine Erstmusterfertigung. </t>
  </si>
  <si>
    <t>Erfahrungen sammeln und aussagekräftige Kennzahlen erarbeiten</t>
  </si>
  <si>
    <t>Zielerreichung</t>
  </si>
  <si>
    <t>Kennzahlenliste</t>
  </si>
  <si>
    <t>Reklamationen</t>
  </si>
  <si>
    <t>Fehlerbeschreibung</t>
  </si>
  <si>
    <t>Kunde</t>
  </si>
  <si>
    <t>Lieferant</t>
  </si>
  <si>
    <t>intern</t>
  </si>
  <si>
    <t>Verursacher</t>
  </si>
  <si>
    <t>Beschreibung der Behebung</t>
  </si>
  <si>
    <t xml:space="preserve">erledigt </t>
  </si>
  <si>
    <t>sonstiges</t>
  </si>
  <si>
    <t>Nr.</t>
  </si>
  <si>
    <t>Kosten</t>
  </si>
  <si>
    <t>Informationen zur Kundenzufriedenheit</t>
  </si>
  <si>
    <t>gesprochen mit</t>
  </si>
  <si>
    <t>Information</t>
  </si>
  <si>
    <t>Bewertung (Eigen oder Kunde)</t>
  </si>
  <si>
    <t xml:space="preserve">Maßnahme ggf. in KVP-Liste eintragen </t>
  </si>
  <si>
    <t>Ergebnisse von Audits:</t>
  </si>
  <si>
    <t>Ziel für 2008 war:</t>
  </si>
  <si>
    <t>DAS ZIEL WURDE ERREICHT.</t>
  </si>
  <si>
    <t>Der Auditbericht liegt vor. Die Audithinweise zu Verbesserungen sind in der xls-Datel „Auditergebnisse“ dokumentiert.</t>
  </si>
  <si>
    <t>Ziel für 2009:</t>
  </si>
  <si>
    <t>Gesamtes internes Systemaudit im Sommer 2009 durchführen.</t>
  </si>
  <si>
    <t xml:space="preserve">Rückmeldungen von Kunden </t>
  </si>
  <si>
    <t>Kundeninformationen sammeln. Kundenzufriedenheitsumfragen sind in der Branche nicht üblich.</t>
  </si>
  <si>
    <t>DAS ZIEL WURDE ERREICHT</t>
  </si>
  <si>
    <t>Hr. Dirnberger hat aus persönlichen Gesprächen diverse Informationen, jedoch nichts schriftlich.</t>
  </si>
  <si>
    <t>Wir haben bis Ende 2009 mind. 5 Kundenaussagen gesammelt</t>
  </si>
  <si>
    <t>Prozessleistung</t>
  </si>
  <si>
    <t>Aufbau eines Prozessmanagements im Zuge des QM-Systems</t>
  </si>
  <si>
    <t>Weiterentwicklung des Prozessmanagements und der Kennzahlen im QM-System</t>
  </si>
  <si>
    <t>Produktkonformität</t>
  </si>
  <si>
    <t>Aufbau einer Reklamationsstatistik, Analyse erster Daten</t>
  </si>
  <si>
    <t>Die Reklamationsstatistik wird seit Oktober 2008 geführt. Es gibt bislang keine Reklamation</t>
  </si>
  <si>
    <t>Konsequente Erfassung und Bearbeitung aller Reklamationen, genauere Datenerfassung in Kosten und Reklamationsgründen.</t>
  </si>
  <si>
    <t>Status von Vorbeugungs- und Korrekturmaßnahmen</t>
  </si>
  <si>
    <t>Aufbau eines Systems</t>
  </si>
  <si>
    <t>Der Ablauf und die Art der Dokumentation ist festgelegt. Maßnahmen gibt es aus den Audits.</t>
  </si>
  <si>
    <t>Anwendung stärken, Maßnahmen raschestmöglich jeweils umsetzen.</t>
  </si>
  <si>
    <t>Mind. 1 Maßnahme je Prozess (auch durch o.g. Weiterentwicklung des QM-Systems im nächsten Jahr)</t>
  </si>
  <si>
    <t>Folgemaßnahmen vorangegangener Managementbewertungen</t>
  </si>
  <si>
    <t>Es gab noch keine Managementbewertung</t>
  </si>
  <si>
    <t>Änderungen, die sich auf das QM-System auswirken könnten</t>
  </si>
  <si>
    <t>Keine</t>
  </si>
  <si>
    <t>Empfehlungen für Verbesserungen</t>
  </si>
  <si>
    <t>Ob das Ziel erreicht wurde, wird das Zertifizierungsaudit im Dezember zeigen.</t>
  </si>
  <si>
    <t>Operatives Geschäft sorgfältig durchführen. Begleitend dazu immer das QM-System auf Optimierung überprüfen.</t>
  </si>
  <si>
    <t>Gesamtes internes Systemaudit als Vorbereitung für das Zertifizierungsaudit im Dezember.</t>
  </si>
  <si>
    <t>Kommentar</t>
  </si>
  <si>
    <t>Der Aufbau des Startsystems ist erfolgt. Die Prozessverantwortung ist festgelegt. Kennzahlen sind festgelegt</t>
  </si>
  <si>
    <t>Anhand des operativen Geschäftes im ersten Halbjahr werden wir eine Überarbeitung und Aktualisierung des QM-Systems vornehmen.</t>
  </si>
  <si>
    <t>Jedes Quartal sollen die Reklamationen reportet werden.</t>
  </si>
  <si>
    <t>Aufbau, Einführung und Zertifizierung eines QM-Systems. Hauptzweck – Auftragschancen ermöglichen</t>
  </si>
  <si>
    <t>Maßnahmen aus der Managementbewertung 2008 sind umgesetzt.</t>
  </si>
  <si>
    <t>periodische Überwachung gem. dieser Datei</t>
  </si>
  <si>
    <t>Liste Verbesserungen pflegen</t>
  </si>
  <si>
    <t>A=top</t>
  </si>
  <si>
    <t>ZIEL: ALLE von BPI als HIGH bewerteten Auditmaßnahmen müssen positiv erledigt sein</t>
  </si>
  <si>
    <t xml:space="preserve">Hr. Kalcher wird weiter als externer Qualitätsmanager mit der Durchführung der internen Audits beauftragt. </t>
  </si>
  <si>
    <t>Konkrete Maßnahme: Kundenzufriedenheit - schriftliche Stellungnahmen von Kunden sind nicht branchchenüblich. Ich selbst sammle disbezügliche Infos in meinen Kundengesprächen, dokumentiere diese aber nicht explizit. Einlangende Kundeninformationen werden in Büro gesammelt und ausgewertet</t>
  </si>
  <si>
    <t>Fr. Nastl erstellt selbstständig alle für die Preoduktion in Langenlois relevanten QM-Dokumente und pflegt die Aufzeichnungen</t>
  </si>
  <si>
    <t>Hr. Kalcher wird für 2012 weiter beauftragt. Fr. Nastl soll unter Anleitung von Hrn. Kalcher mehr und mehr in die QM-Aufgaben eingebunden werden  und in Ansprache mit Fr. Dirnberger das Qualitätsmanagement weiter verbessern.</t>
  </si>
  <si>
    <t>DAS ZIEL WURDE  TEILWEISE ERREICHT</t>
  </si>
  <si>
    <t>Fr. Dirnberger hat einigne Daten gesammelt.</t>
  </si>
  <si>
    <t>Diese Erfahrungen sollen 2012 ins QM-System eingebaut werden.</t>
  </si>
  <si>
    <t>Jeder Teilprozess in der Produktion hat zumindest 1 aussagekräftige Kennzahl.</t>
  </si>
  <si>
    <t>Fr. Nastl hat sehr gute Dokumentationen geschaffen.</t>
  </si>
  <si>
    <t xml:space="preserve">Es wurden </t>
  </si>
  <si>
    <t>2011 wurden mehrere interne Audits durchgeführt. Außerdem wurde Fr. Nastl aufgenommen, welche gemeinsam mit Fr. Dirnberger die besprochenen Verbesserungen nach und nach umsetzten. Das führte zu einer wesentlichen Systemverbesserung.</t>
  </si>
  <si>
    <t xml:space="preserve">2011 wurden 2 Mitarbeiterinnen aufgenommen. Die Produktion ist besser ausgelastet. Diese ständig steigenden Anforderungen müssen beachtet werden (Einschulungspläne, Kapazitäten in der Produktion usw,) </t>
  </si>
  <si>
    <t xml:space="preserve">Periodischen Kontakt BPI / W. Kalcher zur Absprache erkannter Anforderungen. </t>
  </si>
  <si>
    <t>Fr. Nastl erstellt selbstständig alle für die Produktion in Langenlois relevanten QM-Dokumente und pflegt die Aufzeichnungen</t>
  </si>
  <si>
    <t>teilweise erreicht</t>
  </si>
  <si>
    <t>Mithilfe von Frau E.Dirnberger u. H.Dirnberger</t>
  </si>
  <si>
    <t>ERFOLGT</t>
  </si>
  <si>
    <t>Erstmuster bleibt bei BPI</t>
  </si>
  <si>
    <t>weiter so!</t>
  </si>
  <si>
    <t>bleibt unverändert</t>
  </si>
  <si>
    <t>Hr. Kachcher soll für 2013 noch begleitende Schritte in der QM-Systempflege durchführen</t>
  </si>
  <si>
    <t>Kommunikation erfolgt im besten Einvernehmen</t>
  </si>
  <si>
    <t>Politik bleibt weiter bestehen-OK</t>
  </si>
  <si>
    <t>90 % erledigte maßnehmen, 100% ige Auditdurchführung</t>
  </si>
  <si>
    <t>kontinuierliche Bearbeitung (quartalsweise) 90 % erledigte maßnehmen, 100% ige Auditdurchführung</t>
  </si>
  <si>
    <t>mangelnde Unterstützung von KW, daher nur teilweise erreicht</t>
  </si>
  <si>
    <t xml:space="preserve">neuerliche Bewertung </t>
  </si>
  <si>
    <t>mind. 90% der dokumentierten Maßnahmen sollen positiv erledigt sein,</t>
  </si>
  <si>
    <t>Es konnte eine wesentliche Systementwicklung erzielt werden (Produktionsplan, dokumentierte Erstmusterfertigung usw). Nach nunmehr 3 Jahre Erfahrung mit QM wurde der Nutzen erkannt. Fr. Nastl soll - gemeinsam mit Fr. Dirnberger - noch stärker in das QM-System eingebunden werden. D.h. Dokumentation erstellen und pflegen, Einschulungen durchführen, Erstellung und Pflege von verbesserungsvorschlägen usw.</t>
  </si>
  <si>
    <t xml:space="preserve">Fr. Nastl führt - gemeinsam mit Fr. Dirnberger - die Pflege des QM-Systems durch. Hr.Kalcher soll sich Schritt für Schritt aus der operativen Systempflege zurückziehen. </t>
  </si>
  <si>
    <t>es liegen keine Beschwerden Dritter am QM-System 2011 vor.</t>
  </si>
  <si>
    <t>neu aufgenommen</t>
  </si>
  <si>
    <t>neu aufgenommen und die Normforderung einfach abzubilden</t>
  </si>
  <si>
    <t>gültige QM-Politik</t>
  </si>
  <si>
    <t>Die aktuelle Q-Politik ist weiterhin gültig</t>
  </si>
  <si>
    <t>B=high</t>
  </si>
  <si>
    <t>C=low</t>
  </si>
  <si>
    <t>D=no</t>
  </si>
  <si>
    <t>keine</t>
  </si>
  <si>
    <t>externe Dokumente auf Aktualität prüfen (Richtlinien, Normen, Gesetze , Kundenverträge usw)</t>
  </si>
  <si>
    <t>Eingabenbericht für die Managementbewertung 2008</t>
  </si>
  <si>
    <r>
      <t xml:space="preserve">Maßnahmen für 2009 bzw ab sofort:  </t>
    </r>
    <r>
      <rPr>
        <b/>
        <i/>
        <sz val="10"/>
        <rFont val="Arial"/>
        <family val="2"/>
      </rPr>
      <t>Kennzahlen</t>
    </r>
    <r>
      <rPr>
        <b/>
        <sz val="10"/>
        <rFont val="Arial"/>
      </rPr>
      <t xml:space="preserve"> siehe entsprechende Arbeitsmappe</t>
    </r>
  </si>
  <si>
    <t>JA</t>
  </si>
  <si>
    <t>Inhalt der Auditmappe - BPI 11. + 12.12.2008</t>
  </si>
  <si>
    <t>Nummer</t>
  </si>
  <si>
    <t>QM-Handbuch</t>
  </si>
  <si>
    <t>zusätzlich Papier</t>
  </si>
  <si>
    <t>datei</t>
  </si>
  <si>
    <t>Unternehmensleitbild</t>
  </si>
  <si>
    <t>4.1</t>
  </si>
  <si>
    <t>Prozessmodell</t>
  </si>
  <si>
    <t>Prozessübersicht --&gt; Inhaltsverzeichnis im QHB</t>
  </si>
  <si>
    <t>4.x</t>
  </si>
  <si>
    <t>Lenkung der Dokumente, Lenkung der Aufzeichnungen</t>
  </si>
  <si>
    <t>Q-Politik</t>
  </si>
  <si>
    <t>5.4</t>
  </si>
  <si>
    <t>Q-Ziele</t>
  </si>
  <si>
    <t>5.6</t>
  </si>
  <si>
    <t>Vorgaben, Ziele (MIS oder sonstiges)</t>
  </si>
  <si>
    <t>Audit+KVP</t>
  </si>
  <si>
    <t>5.6.2</t>
  </si>
  <si>
    <t>Auditergebnisse --&gt; xls-Datei</t>
  </si>
  <si>
    <t>Auditbericht</t>
  </si>
  <si>
    <t>Kundenzufriedenheit</t>
  </si>
  <si>
    <t>KVO</t>
  </si>
  <si>
    <t>Maßnahmen aus der MB in TODO-Liste eintragen</t>
  </si>
  <si>
    <t>5.2</t>
  </si>
  <si>
    <t>Funktionsbeschreibungen --&gt;  FÖG = Nachweis der Kundenorientierung</t>
  </si>
  <si>
    <t>5.5.2</t>
  </si>
  <si>
    <t>Funktionsbeschreibung QB</t>
  </si>
  <si>
    <t>6.2.2</t>
  </si>
  <si>
    <t xml:space="preserve">FÖG-Unterlagen </t>
  </si>
  <si>
    <t>8.2.2</t>
  </si>
  <si>
    <t>Auditplan</t>
  </si>
  <si>
    <t>Auditprogramm</t>
  </si>
  <si>
    <t>Auditchecklisten</t>
  </si>
  <si>
    <t>CL</t>
  </si>
  <si>
    <t>Zusammenfassender Auditbericht</t>
  </si>
  <si>
    <t>xls-Auditergebnisse</t>
  </si>
  <si>
    <t>8.5.2</t>
  </si>
  <si>
    <t>Korrekturmaßnahmen</t>
  </si>
  <si>
    <t>8.5.3</t>
  </si>
  <si>
    <t>Vorbeugungsmaßnahmen</t>
  </si>
  <si>
    <t>8.5.1</t>
  </si>
  <si>
    <t>Verbesserungen</t>
  </si>
  <si>
    <t>interne Audits</t>
  </si>
  <si>
    <t>geforderte Aufzeichnungen</t>
  </si>
  <si>
    <t>Aufzeichnung</t>
  </si>
  <si>
    <t>Vorzubereiten</t>
  </si>
  <si>
    <t xml:space="preserve">Qualitätsmanagementbewertungen (5.6.1) </t>
  </si>
  <si>
    <t>Audit_und Verbesserungen_BPI_ab 2008.xls</t>
  </si>
  <si>
    <t xml:space="preserve">Schulbildung, Schulung, Fertigkeiten und Erfahrung (6.2.2) </t>
  </si>
  <si>
    <t>Schulungsnachweise, Zeugnisse, Besuchsbestätigung, frühere Zeugnisse</t>
  </si>
  <si>
    <t xml:space="preserve">Aufzeichnungen für den Nachweis der Konformität der Realisierungsprozesse </t>
  </si>
  <si>
    <t xml:space="preserve">und der daraus resultierenden Produkte mit den Forderungen (7.1) </t>
  </si>
  <si>
    <t xml:space="preserve">Ergebnisse der Bewertung der Forderungen an das Produkt sowie daraus </t>
  </si>
  <si>
    <t xml:space="preserve">resultierende Maßnahmen (7.2.2) </t>
  </si>
  <si>
    <t xml:space="preserve">Produktbezogene Eingaben an Design und Entwicklung (7.3.2) </t>
  </si>
  <si>
    <t>nicht zutreffend</t>
  </si>
  <si>
    <t xml:space="preserve">Ergebnisse der Reviews von Design und Entwicklung sowie daraus </t>
  </si>
  <si>
    <t xml:space="preserve">resultierende Maßnahmen (7.3.4) </t>
  </si>
  <si>
    <t xml:space="preserve">Ergebnisse der Design- und Entwicklungsverifizierung sowie daraus </t>
  </si>
  <si>
    <t xml:space="preserve">resultierender Maßnahmen (7.3.5) </t>
  </si>
  <si>
    <t xml:space="preserve">Ergebnisse der Design- und Entwicklungsvalidierung sowie daraus </t>
  </si>
  <si>
    <t xml:space="preserve">resultierender Maßnahmen (7.3.6) </t>
  </si>
  <si>
    <t xml:space="preserve">Design- und Entwicklungsänderungen sowie auch die Ergebnisse des </t>
  </si>
  <si>
    <t xml:space="preserve">Reviews derselben und daraus resultierender Maßnahmen (7.3.7) </t>
  </si>
  <si>
    <t xml:space="preserve">Ergebnisse der Lieferantenbewertung sowie daraus resultierende Maßnahmen </t>
  </si>
  <si>
    <t xml:space="preserve">(7.4.1) </t>
  </si>
  <si>
    <t>alle Unterlagen zur Lieferantenbewertung, Reklamationsstatistik</t>
  </si>
  <si>
    <t xml:space="preserve">Aufzeichnungen über Prozessvalidierungen, falls erforderlich (7.5.2) </t>
  </si>
  <si>
    <t xml:space="preserve">Individuelle Kennzeichnung des Produkts, wenn Rückverfolgung erforderlich </t>
  </si>
  <si>
    <t xml:space="preserve">(7.5.3) </t>
  </si>
  <si>
    <t xml:space="preserve">Aufzeichnung von Verlust, Beschädigung oder Unbrauchbarkeit von </t>
  </si>
  <si>
    <t xml:space="preserve">Kundeneigentum (7.5.4) </t>
  </si>
  <si>
    <t xml:space="preserve">Grundlage der Kalibrierungen von Mess- und Überwachungsmitteln </t>
  </si>
  <si>
    <t xml:space="preserve">(internationale oder nationale Normen oder andere Spezifikationen) (7.6) </t>
  </si>
  <si>
    <t>Waagenhersteller für das relevante Produkt fragen</t>
  </si>
  <si>
    <t xml:space="preserve">Ergebnisse der Kalibrierung von Mess- und Überwachungsmitteln (7.6) </t>
  </si>
  <si>
    <t xml:space="preserve">kalibrier- bzw,. Eichnachweise </t>
  </si>
  <si>
    <t xml:space="preserve">Güte früherer Messergebnisse, wenn eine Messeinrichtung außerhalb der </t>
  </si>
  <si>
    <t xml:space="preserve">Forderungen gefunden wird (7.6) </t>
  </si>
  <si>
    <t>für BPI nicht zutreffend</t>
  </si>
  <si>
    <t xml:space="preserve">Ergebnisse interner Audits (8.2.2) </t>
  </si>
  <si>
    <t>Auditberciht +  Auditliste</t>
  </si>
  <si>
    <t xml:space="preserve">Nachweise der Konformität der Produkte mit den Abnahmekriterien sowie der </t>
  </si>
  <si>
    <t xml:space="preserve">für die Freigabe zuständigen Person (8.2.4) </t>
  </si>
  <si>
    <t>BPI-Produktionspapiere mit Prüfnachweisen</t>
  </si>
  <si>
    <t xml:space="preserve">Ergebnisse ergriffener Korrekturmaßnahmen (8.5.2) </t>
  </si>
  <si>
    <t xml:space="preserve">Ergebnisse ergriffener Vorbeugungsmaßnahmen (8.5.3) </t>
  </si>
  <si>
    <t xml:space="preserve"> FORT ist nach deren Methode zu fragen; danach einen Modus für BPI festlegen. Alle Informationen tragen wir ab sofort in die Liste „Audit und Verbesserungen BPI ab 2008“ ein.Ab sofort sammelt Hr. Dirnberger bei seinen Kundenkontakte entsprechende Informationen und erfasst diese in der Liste AUDIT und VERVESSERUNGEN BPI ab 2008</t>
  </si>
  <si>
    <t>EOB 35k20N</t>
  </si>
  <si>
    <t>Kalibrieranweisung</t>
  </si>
  <si>
    <t>Prüfgewicht</t>
  </si>
  <si>
    <t xml:space="preserve">Waage einschalten, Gewichtsart KG einstellen, NULL-Anzeige beachten, Prüfgewicht aufstellen - Anzeige ablesen - wenn OK - Waage verwenden. NICHT OK - Vorgang wiederholen und bei weiterer Abweichung Waage zur Reparatur geben. Dieser Vorgang ist 1 x pro Woche durchzuführen </t>
  </si>
  <si>
    <t>Beschwerden dritter am QM-System</t>
  </si>
  <si>
    <t>keiner</t>
  </si>
  <si>
    <t>keine Beschwerden</t>
  </si>
  <si>
    <t>Info</t>
  </si>
  <si>
    <t>Ziel für 2012 war:</t>
  </si>
  <si>
    <t>Ziel für 2013</t>
  </si>
  <si>
    <r>
      <t xml:space="preserve">Maßnahmen für 2013 bzw ab sofort:  </t>
    </r>
    <r>
      <rPr>
        <b/>
        <i/>
        <sz val="10"/>
        <rFont val="Arial"/>
        <family val="2"/>
      </rPr>
      <t>Kennzahlen</t>
    </r>
    <r>
      <rPr>
        <b/>
        <sz val="10"/>
        <rFont val="Arial"/>
      </rPr>
      <t xml:space="preserve"> siehe entsprechende Arbeitsmappe</t>
    </r>
  </si>
  <si>
    <t>72,5% der Audithinweise sind erledigt.</t>
  </si>
  <si>
    <t>weiter so! Alle Maßnahmen VOR 2013 müssen bis 12/2013 abgeschlossen sein.</t>
  </si>
  <si>
    <t>es gab keine Reklamationen</t>
  </si>
  <si>
    <t xml:space="preserve">weiter so! </t>
  </si>
  <si>
    <t>Ziel für 2009 war:</t>
  </si>
  <si>
    <t>DAS ZIEL WURDE NICHT ERREICHT.</t>
  </si>
  <si>
    <t>Mangels Produktion wurde mit dem internen Systemkonnte erst im März 2010 begonnen.  Der Auditbericht liegt vor. Die Audithinweise zu Verbesserungen sind in der xls-Datel „Auditergebnisse“ dokumentiert.</t>
  </si>
  <si>
    <t>Ziel für 2010:</t>
  </si>
  <si>
    <t>Gesamtes internes Systemaudit bis zum nächsten Überwachungsaudit 2010 begelitend mit der Unternehmensentwicklung durchführen.</t>
  </si>
  <si>
    <r>
      <t xml:space="preserve">Maßnahmen für 2010 bzw ab sofort:  </t>
    </r>
    <r>
      <rPr>
        <b/>
        <i/>
        <sz val="10"/>
        <rFont val="Arial"/>
        <family val="2"/>
      </rPr>
      <t>Kennzahlen</t>
    </r>
    <r>
      <rPr>
        <b/>
        <sz val="10"/>
        <rFont val="Arial"/>
      </rPr>
      <t xml:space="preserve"> siehe entsprechende Arbeitsmappe</t>
    </r>
  </si>
  <si>
    <t>DAS ZIEL WURDE NICHT ERREICHT</t>
  </si>
  <si>
    <t>Es konnten keine 5 Kunden beliefert werden.</t>
  </si>
  <si>
    <t xml:space="preserve">Wir haben bis Ende 2010 mind. 5 Kundenaussagen erhoben. Wir legen eine normkonforme Regelung für BPI fest. </t>
  </si>
  <si>
    <t xml:space="preserve">Konkrete Maßnahme: Kundenzufriedenheit - schriftliche Stellungnahmen von Kunden sind nicht branchchenüblich. Ich selbst sammle disbezügliche Infos in meinen Kundengesprächen, dokumentiere diese aber nicht explizit. Einzige schriftliche Nachweise über Rückmeldungen von Kunden sind für uns: Reklamationsschreiben, Bestellungen und sonstige Schriftsstücke mit relevanten Aussagen.   </t>
  </si>
  <si>
    <t>DAS ZIEL WURDE nicht ERREICHT</t>
  </si>
  <si>
    <t xml:space="preserve">Durch Auftragsgewinne eine Produkltion sicherstellen und Erfahrung sammeln.  </t>
  </si>
  <si>
    <t xml:space="preserve">Produktionsstart mit Erstauftrag im April 2010. Konkrete Maßnahme: Hr. Kalcher wird per März 2010 als externer Qualitätsmanager der BPI beauftragt. Alle QM-Aufgaben obliegen ihm. </t>
  </si>
  <si>
    <t>DAS ZIEL WURDE NICHT  ERREICHT</t>
  </si>
  <si>
    <t>Es gab bislang keine Reklamation</t>
  </si>
  <si>
    <t>Ziel: mind. 50% der dokumentierten Maßnahmen sollen positiv erledigt sein,</t>
  </si>
  <si>
    <r>
      <t xml:space="preserve">OK. Konkrete Maßnahme: Hr. Kalcher wird per März 2010 als externer Qualitätsmanager der BPI beauftragt. Alle QM-Aufgaben obliegen ihm. </t>
    </r>
    <r>
      <rPr>
        <sz val="10"/>
        <color indexed="10"/>
        <rFont val="Arial"/>
        <family val="2"/>
      </rPr>
      <t>ZIEL: ALLE von BPI als HIGH bewerteten Auditmaßnahmen müssen positiv erledigt sein</t>
    </r>
  </si>
  <si>
    <t>Mangels Produktion konnten div. Ziele nicht erreicht werden</t>
  </si>
  <si>
    <t>Maßnahmen aus der Managementbewertung 2009 sind umgesetzt.</t>
  </si>
  <si>
    <t>keines</t>
  </si>
  <si>
    <t>-</t>
  </si>
  <si>
    <t xml:space="preserve">Hr. Kalcher wird per März 2010 als externer Qualitätsmanager der BPI beauftragt. Alle QM-Aufgaben obliegen ihm. </t>
  </si>
  <si>
    <r>
      <t>Hr. Kalcher wird beauftragt, das QM-System der BPI analog zur operativen Geschäftstätigkeit zu entwicklen und laufend zu optimieren.</t>
    </r>
    <r>
      <rPr>
        <sz val="10"/>
        <color indexed="10"/>
        <rFont val="Arial"/>
        <family val="2"/>
      </rPr>
      <t xml:space="preserve"> ZIEL ist die Aufrechterhaltung des Zertifikats und keinerlei Beschwerden Dritter am QM-System.</t>
    </r>
  </si>
  <si>
    <t>Mangels Produktion konnte das QM-System nicht weiter entwickelt werden. In der Ausscheibungs- und Angebotsabwicklung konnten Erfahrungen gesammelt werden.</t>
  </si>
  <si>
    <t>Mangels Produktion konten diese Prozesse nicht weiter entwickelt werden. In der Ausscheibungs- und Angebotsabwicklung konnten Erfahrungen gesammelt werden.</t>
  </si>
  <si>
    <t>Arbeitsscheine mit Prüfnachweisen, Kommissionierlisten, Lieferscheine, Produktionsbegleitdokumente, Produktionsplan</t>
  </si>
  <si>
    <t>Ziel für 2010 war:</t>
  </si>
  <si>
    <t>Wird auf 2011 fortgeschrieben</t>
  </si>
  <si>
    <t>Ziel für 2011:</t>
  </si>
  <si>
    <t>analog 2010</t>
  </si>
  <si>
    <t>weiter so vorgehen</t>
  </si>
  <si>
    <t>DAS ZIEL WURDE  ERREICHT</t>
  </si>
  <si>
    <t>kontinuierliche Produktion. Weiter bei Bedarf optimieren</t>
  </si>
  <si>
    <t>weitere Optimierungen</t>
  </si>
  <si>
    <t>weiter so</t>
  </si>
  <si>
    <t>wird nun 2011 realisiert</t>
  </si>
  <si>
    <t>Eingabenbericht für die Managementbewertung 2010</t>
  </si>
  <si>
    <t>Langenlois</t>
  </si>
  <si>
    <t>keine Zahlenangaben mehr (zuletzt: "Wir haben bis Ende 2010 mind. 5 Kundenaussagen erhoben.)  Wir legen eine normkonforme Regelung für BPI fest)</t>
  </si>
  <si>
    <r>
      <t xml:space="preserve">OK. Konkrete Maßnahme: Hr. Kalcher wird ab sofort als externer Qualitätsmanager der BPI beauftragt. Alle QM-Aufgaben obliegen ihm. </t>
    </r>
    <r>
      <rPr>
        <sz val="10"/>
        <color indexed="10"/>
        <rFont val="Arial"/>
        <family val="2"/>
      </rPr>
      <t>ZIEL: ALLE von BPI als HIGH bewerteten Auditmaßnahmen müssen positiv erledigt sein</t>
    </r>
  </si>
  <si>
    <t xml:space="preserve">Produktion weiter optimieren.Konkrete Maßnahme: Hr. Kalcher wird per sofort als externer Qualitätsmanager der BPI beauftragt. Alle QM-Aufgaben obliegen ihm. </t>
  </si>
  <si>
    <t>Jedes Quartal sollen die Reklamationen reportet werden - auch wenn keine vorliegen.</t>
  </si>
  <si>
    <t>Maßnahmen aus der Managementbewertung 2010 sind umgesetzt.</t>
  </si>
  <si>
    <t xml:space="preserve">aus den Erfahrungen 2010 können nun schon konkretere Aussagen getroffen werden. </t>
  </si>
  <si>
    <t xml:space="preserve">kontinuierliche Unterstützung und Pflege des QM-Systems durch W. Kalcher -  </t>
  </si>
  <si>
    <r>
      <t xml:space="preserve">Durch Auftragsgewinne eine Produkltion sicherstellen und Erfahrung sammeln.  </t>
    </r>
    <r>
      <rPr>
        <b/>
        <sz val="10"/>
        <color indexed="12"/>
        <rFont val="Arial"/>
        <family val="2"/>
      </rPr>
      <t>Daten siehe Arbeitsblatt Kennzahlenliste)</t>
    </r>
  </si>
  <si>
    <t>Kundenbestellungen mit Bearbeitungsvermerken, Korrepondenz, Produktionsplan, übliche Auftragsunterlagen</t>
  </si>
  <si>
    <t>Produktkennzeichnung (was ist hier definiert?) Prüfheft (aktuell nicht relevant)</t>
  </si>
  <si>
    <t>Liste der verwendeten Messmittel</t>
  </si>
  <si>
    <t>Bezeichung</t>
  </si>
  <si>
    <t>Waage</t>
  </si>
  <si>
    <t>Artikelnummer / Identnummer</t>
  </si>
  <si>
    <t>Standort</t>
  </si>
  <si>
    <t>letzte Überprüfung</t>
  </si>
  <si>
    <t>L O G O</t>
  </si>
  <si>
    <t>x = ??</t>
  </si>
  <si>
    <t>o = ??</t>
  </si>
  <si>
    <t>Eingabenbericht für die Managementbewertung 201x</t>
  </si>
  <si>
    <t>Ziel für 201x:</t>
  </si>
  <si>
    <t>Ziel für 201(x+1)</t>
  </si>
  <si>
    <t xml:space="preserve">Maßnahmen </t>
  </si>
  <si>
    <t>Kunde / Lieferant / intern</t>
  </si>
  <si>
    <t>gebucht von</t>
  </si>
  <si>
    <r>
      <t xml:space="preserve">Referenznr. </t>
    </r>
    <r>
      <rPr>
        <sz val="10"/>
        <rFont val="Arial"/>
        <family val="2"/>
      </rPr>
      <t>(Auftrag / Bestellung)</t>
    </r>
  </si>
  <si>
    <t>Reklamations-verantwortliche(r)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</si>
</sst>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3">
    <font>
      <sz val="10"/>
      <name val="Arial"/>
    </font>
    <font>
      <sz val="10"/>
      <name val="Arial"/>
    </font>
    <font>
      <sz val="10"/>
      <name val="Arial"/>
      <family val="2"/>
    </font>
    <font>
      <b/>
      <sz val="10"/>
      <name val="Arial"/>
      <family val="2"/>
    </font>
    <font>
      <sz val="10"/>
      <name val="Chulung"/>
    </font>
    <font>
      <b/>
      <sz val="20"/>
      <color indexed="18"/>
      <name val="Arial"/>
      <family val="2"/>
    </font>
    <font>
      <sz val="4"/>
      <name val="Arial"/>
      <family val="2"/>
    </font>
    <font>
      <u/>
      <sz val="10"/>
      <color indexed="12"/>
      <name val="Arial"/>
    </font>
    <font>
      <sz val="8"/>
      <name val="Arial"/>
    </font>
    <font>
      <sz val="10"/>
      <color indexed="10"/>
      <name val="Arial"/>
    </font>
    <font>
      <b/>
      <sz val="10"/>
      <color indexed="10"/>
      <name val="Arial"/>
      <family val="2"/>
    </font>
    <font>
      <b/>
      <sz val="4"/>
      <name val="Arial"/>
      <family val="2"/>
    </font>
    <font>
      <b/>
      <sz val="12"/>
      <name val="Arial"/>
      <family val="2"/>
    </font>
    <font>
      <b/>
      <sz val="12"/>
      <color indexed="10"/>
      <name val="Arial"/>
      <family val="2"/>
    </font>
    <font>
      <b/>
      <sz val="10"/>
      <color indexed="18"/>
      <name val="Arial"/>
      <family val="2"/>
    </font>
    <font>
      <sz val="12"/>
      <name val="Arial"/>
      <family val="2"/>
    </font>
    <font>
      <b/>
      <sz val="12"/>
      <color indexed="18"/>
      <name val="Arial"/>
      <family val="2"/>
    </font>
    <font>
      <sz val="14"/>
      <name val="Arial"/>
    </font>
    <font>
      <b/>
      <sz val="10"/>
      <color indexed="10"/>
      <name val="Arial"/>
    </font>
    <font>
      <b/>
      <sz val="10"/>
      <name val="Arial"/>
    </font>
    <font>
      <b/>
      <sz val="10"/>
      <color indexed="12"/>
      <name val="Arial"/>
    </font>
    <font>
      <sz val="10"/>
      <name val="Arial"/>
    </font>
    <font>
      <sz val="10"/>
      <color indexed="12"/>
      <name val="Arial"/>
    </font>
    <font>
      <sz val="10"/>
      <name val="Arial"/>
    </font>
    <font>
      <b/>
      <i/>
      <sz val="10"/>
      <name val="Arial"/>
      <family val="2"/>
    </font>
    <font>
      <b/>
      <sz val="14"/>
      <color indexed="10"/>
      <name val="Arial"/>
      <family val="2"/>
    </font>
    <font>
      <sz val="12"/>
      <name val="Wingdings"/>
      <charset val="2"/>
    </font>
    <font>
      <sz val="12"/>
      <color indexed="8"/>
      <name val="Arial"/>
      <family val="2"/>
    </font>
    <font>
      <sz val="10"/>
      <color indexed="10"/>
      <name val="Arial"/>
      <family val="2"/>
    </font>
    <font>
      <sz val="10"/>
      <color indexed="12"/>
      <name val="Arial"/>
      <family val="2"/>
    </font>
    <font>
      <b/>
      <sz val="12"/>
      <color indexed="17"/>
      <name val="Arial"/>
      <family val="2"/>
    </font>
    <font>
      <b/>
      <sz val="10"/>
      <color indexed="12"/>
      <name val="Arial"/>
      <family val="2"/>
    </font>
    <font>
      <b/>
      <sz val="12"/>
      <color indexed="53"/>
      <name val="Arial"/>
      <family val="2"/>
    </font>
    <font>
      <b/>
      <sz val="12"/>
      <color indexed="12"/>
      <name val="Arial"/>
      <family val="2"/>
    </font>
    <font>
      <sz val="11"/>
      <name val="Arial"/>
      <family val="2"/>
    </font>
    <font>
      <b/>
      <sz val="11"/>
      <color indexed="10"/>
      <name val="Arial"/>
      <family val="2"/>
    </font>
    <font>
      <b/>
      <sz val="11"/>
      <name val="Arial"/>
      <family val="2"/>
    </font>
    <font>
      <b/>
      <sz val="11"/>
      <color indexed="12"/>
      <name val="Arial"/>
      <family val="2"/>
    </font>
    <font>
      <sz val="11"/>
      <color indexed="12"/>
      <name val="Arial"/>
      <family val="2"/>
    </font>
    <font>
      <b/>
      <sz val="16"/>
      <color indexed="18"/>
      <name val="Arial"/>
      <family val="2"/>
    </font>
    <font>
      <sz val="16"/>
      <name val="Arial"/>
      <family val="2"/>
    </font>
    <font>
      <b/>
      <sz val="14"/>
      <color indexed="18"/>
      <name val="Arial"/>
      <family val="2"/>
    </font>
    <font>
      <u/>
      <sz val="10"/>
      <color indexed="10"/>
      <name val="Arial"/>
      <family val="2"/>
    </font>
  </fonts>
  <fills count="10">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13"/>
        <bgColor indexed="64"/>
      </patternFill>
    </fill>
    <fill>
      <patternFill patternType="solid">
        <fgColor indexed="43"/>
        <bgColor indexed="64"/>
      </patternFill>
    </fill>
    <fill>
      <patternFill patternType="solid">
        <fgColor indexed="22"/>
        <bgColor indexed="64"/>
      </patternFill>
    </fill>
  </fills>
  <borders count="23">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10"/>
      </right>
      <top/>
      <bottom/>
      <diagonal/>
    </border>
    <border>
      <left style="medium">
        <color indexed="10"/>
      </left>
      <right/>
      <top/>
      <bottom/>
      <diagonal/>
    </border>
    <border>
      <left style="medium">
        <color indexed="10"/>
      </left>
      <right style="medium">
        <color indexed="10"/>
      </right>
      <top style="medium">
        <color indexed="10"/>
      </top>
      <bottom/>
      <diagonal/>
    </border>
    <border>
      <left style="thick">
        <color indexed="10"/>
      </left>
      <right style="thick">
        <color indexed="10"/>
      </right>
      <top style="thick">
        <color indexed="10"/>
      </top>
      <bottom style="thick">
        <color indexed="10"/>
      </bottom>
      <diagonal/>
    </border>
    <border>
      <left style="medium">
        <color indexed="10"/>
      </left>
      <right style="medium">
        <color indexed="10"/>
      </right>
      <top style="medium">
        <color indexed="10"/>
      </top>
      <bottom style="medium">
        <color indexed="10"/>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184">
    <xf numFmtId="0" fontId="0" fillId="0" borderId="0" xfId="0"/>
    <xf numFmtId="0" fontId="0" fillId="0" borderId="1" xfId="0" applyBorder="1"/>
    <xf numFmtId="0" fontId="0" fillId="0" borderId="0" xfId="0" applyAlignment="1">
      <alignment wrapText="1"/>
    </xf>
    <xf numFmtId="0" fontId="2" fillId="0" borderId="0" xfId="0" applyFont="1" applyAlignment="1">
      <alignment horizontal="justify" wrapText="1"/>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vertical="justify" wrapText="1"/>
    </xf>
    <xf numFmtId="0" fontId="4" fillId="0" borderId="0" xfId="0" applyFont="1" applyAlignment="1">
      <alignment wrapText="1"/>
    </xf>
    <xf numFmtId="17" fontId="0" fillId="0" borderId="0" xfId="0" applyNumberFormat="1" applyAlignment="1">
      <alignment wrapText="1"/>
    </xf>
    <xf numFmtId="0" fontId="5" fillId="0" borderId="0" xfId="0" applyFont="1"/>
    <xf numFmtId="0" fontId="6" fillId="0" borderId="0" xfId="0" applyFont="1"/>
    <xf numFmtId="164" fontId="0" fillId="0" borderId="0" xfId="0" applyNumberFormat="1"/>
    <xf numFmtId="14" fontId="0" fillId="0" borderId="0" xfId="0" applyNumberFormat="1" applyAlignment="1">
      <alignment wrapText="1"/>
    </xf>
    <xf numFmtId="0" fontId="3" fillId="0" borderId="0" xfId="0" applyFont="1" applyAlignment="1">
      <alignment wrapText="1"/>
    </xf>
    <xf numFmtId="0" fontId="9" fillId="0" borderId="0" xfId="0" applyFont="1" applyAlignment="1">
      <alignment wrapText="1"/>
    </xf>
    <xf numFmtId="49" fontId="0" fillId="0" borderId="0" xfId="0" applyNumberFormat="1"/>
    <xf numFmtId="0" fontId="0" fillId="0" borderId="0" xfId="0" applyBorder="1"/>
    <xf numFmtId="0" fontId="3" fillId="0" borderId="0" xfId="0" applyFont="1" applyAlignment="1">
      <alignment horizontal="center" vertical="center" wrapText="1"/>
    </xf>
    <xf numFmtId="0" fontId="11" fillId="0" borderId="2" xfId="0" applyFont="1" applyBorder="1" applyAlignment="1">
      <alignment horizontal="center" vertical="center" wrapText="1"/>
    </xf>
    <xf numFmtId="0" fontId="12" fillId="0" borderId="0" xfId="0" applyFont="1"/>
    <xf numFmtId="0" fontId="13" fillId="0" borderId="0" xfId="0" applyFont="1"/>
    <xf numFmtId="0" fontId="12" fillId="0" borderId="3" xfId="0" applyFont="1" applyBorder="1" applyAlignment="1">
      <alignment horizontal="center" vertical="center"/>
    </xf>
    <xf numFmtId="0" fontId="0" fillId="0" borderId="3" xfId="0" applyBorder="1"/>
    <xf numFmtId="0" fontId="13" fillId="0" borderId="3" xfId="0" applyFont="1" applyBorder="1" applyAlignment="1">
      <alignment horizontal="center" vertical="center"/>
    </xf>
    <xf numFmtId="0" fontId="0" fillId="0" borderId="0" xfId="0" applyAlignment="1">
      <alignment horizontal="left" wrapText="1"/>
    </xf>
    <xf numFmtId="0" fontId="2" fillId="0" borderId="3" xfId="0" applyFont="1" applyFill="1" applyBorder="1" applyAlignment="1">
      <alignment horizontal="left" vertical="center" wrapText="1"/>
    </xf>
    <xf numFmtId="0" fontId="0" fillId="0" borderId="3" xfId="0" applyBorder="1" applyAlignment="1">
      <alignment wrapText="1"/>
    </xf>
    <xf numFmtId="0" fontId="3" fillId="0" borderId="3" xfId="0" applyFont="1" applyBorder="1" applyAlignment="1">
      <alignment horizontal="left" vertical="center" wrapText="1"/>
    </xf>
    <xf numFmtId="0" fontId="14" fillId="0" borderId="3" xfId="0" applyFont="1" applyBorder="1" applyAlignment="1">
      <alignment horizontal="center"/>
    </xf>
    <xf numFmtId="0" fontId="0" fillId="0" borderId="3" xfId="0" applyBorder="1" applyAlignment="1">
      <alignment horizontal="left" wrapText="1"/>
    </xf>
    <xf numFmtId="0" fontId="14" fillId="0" borderId="3" xfId="0" applyFont="1" applyBorder="1" applyAlignment="1">
      <alignment horizontal="center" wrapText="1"/>
    </xf>
    <xf numFmtId="0" fontId="15" fillId="0" borderId="0" xfId="0" applyFont="1"/>
    <xf numFmtId="0" fontId="2" fillId="0" borderId="0" xfId="0" applyFont="1"/>
    <xf numFmtId="49" fontId="2" fillId="0" borderId="0" xfId="0" applyNumberFormat="1" applyFont="1"/>
    <xf numFmtId="0" fontId="3" fillId="0" borderId="3" xfId="0" applyFont="1" applyBorder="1" applyAlignment="1">
      <alignment vertical="top" wrapText="1"/>
    </xf>
    <xf numFmtId="49" fontId="3" fillId="0" borderId="3" xfId="0" applyNumberFormat="1" applyFont="1" applyBorder="1" applyAlignment="1">
      <alignment vertical="top" wrapText="1"/>
    </xf>
    <xf numFmtId="0" fontId="2" fillId="0" borderId="3" xfId="0" applyFont="1" applyBorder="1" applyAlignment="1">
      <alignment vertical="top" wrapText="1"/>
    </xf>
    <xf numFmtId="49" fontId="2" fillId="0" borderId="3" xfId="0" applyNumberFormat="1" applyFont="1" applyBorder="1" applyAlignment="1">
      <alignment vertical="top" wrapText="1"/>
    </xf>
    <xf numFmtId="0" fontId="3" fillId="0" borderId="3" xfId="0" applyFont="1" applyBorder="1" applyAlignment="1">
      <alignment horizontal="center" vertical="center" wrapText="1"/>
    </xf>
    <xf numFmtId="9" fontId="3" fillId="0" borderId="3" xfId="0" applyNumberFormat="1" applyFont="1" applyBorder="1" applyAlignment="1">
      <alignment horizontal="center" vertical="center" wrapText="1"/>
    </xf>
    <xf numFmtId="10" fontId="3" fillId="0" borderId="3" xfId="0" applyNumberFormat="1" applyFont="1" applyBorder="1" applyAlignment="1">
      <alignment horizontal="center" vertical="center" wrapText="1"/>
    </xf>
    <xf numFmtId="0" fontId="16" fillId="0" borderId="0" xfId="0" applyFont="1" applyAlignment="1">
      <alignment horizontal="center"/>
    </xf>
    <xf numFmtId="0" fontId="13" fillId="0" borderId="0" xfId="0" applyFont="1" applyAlignment="1">
      <alignment horizontal="center"/>
    </xf>
    <xf numFmtId="9" fontId="3" fillId="0" borderId="1" xfId="0" applyNumberFormat="1" applyFont="1" applyFill="1" applyBorder="1" applyAlignment="1">
      <alignment horizontal="center" vertical="center" wrapText="1"/>
    </xf>
    <xf numFmtId="9" fontId="3" fillId="0" borderId="3" xfId="0" applyNumberFormat="1" applyFont="1" applyFill="1" applyBorder="1" applyAlignment="1">
      <alignment horizontal="center" vertical="center" wrapText="1"/>
    </xf>
    <xf numFmtId="0" fontId="3" fillId="0" borderId="4" xfId="0" applyFont="1" applyBorder="1" applyAlignment="1">
      <alignment vertical="top" wrapText="1"/>
    </xf>
    <xf numFmtId="0" fontId="2" fillId="0" borderId="4" xfId="0" applyFont="1" applyBorder="1" applyAlignment="1">
      <alignment vertical="top" wrapText="1"/>
    </xf>
    <xf numFmtId="0" fontId="3" fillId="0" borderId="5" xfId="0" applyFont="1" applyBorder="1" applyAlignment="1">
      <alignment vertical="top" wrapText="1"/>
    </xf>
    <xf numFmtId="0" fontId="3" fillId="2" borderId="5" xfId="0" applyFont="1" applyFill="1" applyBorder="1" applyAlignment="1">
      <alignment horizontal="center" vertical="center" wrapText="1"/>
    </xf>
    <xf numFmtId="9" fontId="3" fillId="2" borderId="5" xfId="0" applyNumberFormat="1" applyFont="1" applyFill="1" applyBorder="1" applyAlignment="1">
      <alignment horizontal="center" vertical="center" wrapText="1"/>
    </xf>
    <xf numFmtId="0" fontId="3" fillId="0" borderId="6"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wrapText="1"/>
    </xf>
    <xf numFmtId="0" fontId="3" fillId="3" borderId="9"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0" borderId="10" xfId="0" applyFont="1" applyFill="1" applyBorder="1" applyAlignment="1">
      <alignment horizontal="center" vertical="center" wrapText="1"/>
    </xf>
    <xf numFmtId="9" fontId="3" fillId="3" borderId="9" xfId="0" applyNumberFormat="1" applyFont="1" applyFill="1" applyBorder="1" applyAlignment="1">
      <alignment horizontal="center" vertical="center" wrapText="1"/>
    </xf>
    <xf numFmtId="0" fontId="3" fillId="5" borderId="10" xfId="0" applyFont="1" applyFill="1" applyBorder="1" applyAlignment="1">
      <alignment horizontal="center" vertical="center" wrapText="1"/>
    </xf>
    <xf numFmtId="9" fontId="3" fillId="3" borderId="11" xfId="0" applyNumberFormat="1" applyFont="1" applyFill="1" applyBorder="1" applyAlignment="1">
      <alignment horizontal="center" vertical="center" wrapText="1"/>
    </xf>
    <xf numFmtId="9" fontId="3" fillId="0" borderId="12" xfId="0" applyNumberFormat="1" applyFont="1" applyBorder="1" applyAlignment="1">
      <alignment horizontal="center" vertical="center" wrapText="1"/>
    </xf>
    <xf numFmtId="0" fontId="3" fillId="4" borderId="13" xfId="0" applyFont="1" applyFill="1" applyBorder="1" applyAlignment="1">
      <alignment horizontal="center" vertical="center" wrapText="1"/>
    </xf>
    <xf numFmtId="0" fontId="12" fillId="0" borderId="0" xfId="0" applyFont="1" applyAlignment="1">
      <alignment wrapText="1"/>
    </xf>
    <xf numFmtId="0" fontId="0" fillId="0" borderId="0" xfId="0" applyNumberFormat="1"/>
    <xf numFmtId="0" fontId="17" fillId="0" borderId="0" xfId="0" applyFont="1"/>
    <xf numFmtId="0" fontId="17" fillId="0" borderId="0" xfId="0" applyNumberFormat="1" applyFont="1"/>
    <xf numFmtId="0" fontId="17" fillId="0" borderId="0" xfId="0" applyFont="1" applyAlignment="1">
      <alignment wrapText="1"/>
    </xf>
    <xf numFmtId="0" fontId="3" fillId="0" borderId="0" xfId="0" applyFont="1"/>
    <xf numFmtId="0" fontId="0" fillId="0" borderId="14" xfId="0" applyBorder="1"/>
    <xf numFmtId="0" fontId="0" fillId="0" borderId="15" xfId="0" applyBorder="1"/>
    <xf numFmtId="0" fontId="1"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5" fillId="0" borderId="0" xfId="0" applyFont="1" applyAlignment="1">
      <alignment horizontal="left" vertical="justify" wrapText="1"/>
    </xf>
    <xf numFmtId="14" fontId="5" fillId="0" borderId="0" xfId="0" applyNumberFormat="1" applyFont="1" applyAlignment="1">
      <alignment horizontal="left" vertical="justify" wrapText="1"/>
    </xf>
    <xf numFmtId="0" fontId="1" fillId="0" borderId="3" xfId="0" applyFont="1" applyBorder="1" applyAlignment="1">
      <alignment wrapText="1"/>
    </xf>
    <xf numFmtId="0" fontId="18" fillId="0" borderId="3" xfId="0" applyFont="1" applyBorder="1" applyAlignment="1">
      <alignment wrapText="1"/>
    </xf>
    <xf numFmtId="0" fontId="19" fillId="0" borderId="3" xfId="0" applyFont="1" applyBorder="1" applyAlignment="1">
      <alignment wrapText="1"/>
    </xf>
    <xf numFmtId="0" fontId="20" fillId="0" borderId="3" xfId="0" applyFont="1" applyBorder="1" applyAlignment="1">
      <alignment wrapText="1"/>
    </xf>
    <xf numFmtId="0" fontId="9" fillId="0" borderId="3" xfId="0" applyFont="1" applyBorder="1" applyAlignment="1">
      <alignment wrapText="1"/>
    </xf>
    <xf numFmtId="0" fontId="21" fillId="0" borderId="3" xfId="0" applyFont="1" applyBorder="1" applyAlignment="1">
      <alignment wrapText="1"/>
    </xf>
    <xf numFmtId="0" fontId="22" fillId="0" borderId="3" xfId="0" applyFont="1" applyBorder="1" applyAlignment="1">
      <alignment wrapText="1"/>
    </xf>
    <xf numFmtId="0" fontId="3" fillId="0" borderId="3" xfId="0" applyFont="1" applyBorder="1"/>
    <xf numFmtId="0" fontId="3" fillId="0" borderId="3" xfId="0" applyFont="1" applyBorder="1" applyAlignment="1">
      <alignment wrapText="1"/>
    </xf>
    <xf numFmtId="0" fontId="9" fillId="0" borderId="0" xfId="0" applyFont="1"/>
    <xf numFmtId="14" fontId="9" fillId="0" borderId="0" xfId="0" applyNumberFormat="1" applyFont="1"/>
    <xf numFmtId="0" fontId="9" fillId="0" borderId="0" xfId="0" applyNumberFormat="1" applyFont="1"/>
    <xf numFmtId="14" fontId="9" fillId="0" borderId="3" xfId="0" applyNumberFormat="1" applyFont="1" applyBorder="1"/>
    <xf numFmtId="0" fontId="9" fillId="0" borderId="3" xfId="0" applyFont="1" applyBorder="1"/>
    <xf numFmtId="164" fontId="17" fillId="7" borderId="17" xfId="0" applyNumberFormat="1" applyFont="1" applyFill="1" applyBorder="1"/>
    <xf numFmtId="1" fontId="0" fillId="0" borderId="0" xfId="0" applyNumberFormat="1"/>
    <xf numFmtId="0" fontId="19" fillId="3" borderId="3" xfId="0" applyFont="1" applyFill="1" applyBorder="1" applyAlignment="1">
      <alignment wrapText="1"/>
    </xf>
    <xf numFmtId="0" fontId="1" fillId="3" borderId="3" xfId="0" applyFont="1" applyFill="1" applyBorder="1" applyAlignment="1">
      <alignment wrapText="1"/>
    </xf>
    <xf numFmtId="0" fontId="23" fillId="3" borderId="3" xfId="0" applyFont="1" applyFill="1" applyBorder="1" applyAlignment="1">
      <alignment wrapText="1"/>
    </xf>
    <xf numFmtId="0" fontId="21" fillId="3" borderId="3" xfId="0" applyFont="1" applyFill="1" applyBorder="1" applyAlignment="1">
      <alignment wrapText="1"/>
    </xf>
    <xf numFmtId="0" fontId="1" fillId="0" borderId="0" xfId="0" applyFont="1"/>
    <xf numFmtId="0" fontId="1" fillId="0" borderId="0" xfId="0" applyFont="1" applyAlignment="1">
      <alignment vertical="justify" wrapText="1"/>
    </xf>
    <xf numFmtId="17" fontId="1" fillId="0" borderId="0" xfId="0" applyNumberFormat="1" applyFont="1" applyAlignment="1">
      <alignment wrapText="1"/>
    </xf>
    <xf numFmtId="0" fontId="1" fillId="0" borderId="1" xfId="0" applyFont="1" applyBorder="1"/>
    <xf numFmtId="0" fontId="25" fillId="0" borderId="0" xfId="0" applyFont="1"/>
    <xf numFmtId="0" fontId="0" fillId="0" borderId="0" xfId="0" applyAlignment="1">
      <alignment horizontal="center"/>
    </xf>
    <xf numFmtId="0" fontId="26" fillId="0" borderId="0" xfId="0" applyFont="1" applyAlignment="1">
      <alignment horizontal="center"/>
    </xf>
    <xf numFmtId="0" fontId="7" fillId="0" borderId="0" xfId="1" applyAlignment="1" applyProtection="1">
      <alignment horizontal="center"/>
    </xf>
    <xf numFmtId="49" fontId="26" fillId="0" borderId="0" xfId="0" applyNumberFormat="1" applyFont="1" applyAlignment="1">
      <alignment horizontal="center"/>
    </xf>
    <xf numFmtId="0" fontId="27" fillId="0" borderId="0" xfId="0" applyFont="1" applyAlignment="1">
      <alignment horizontal="left" wrapText="1"/>
    </xf>
    <xf numFmtId="0" fontId="7" fillId="0" borderId="0" xfId="1" applyAlignment="1" applyProtection="1">
      <alignment wrapText="1"/>
    </xf>
    <xf numFmtId="164" fontId="0" fillId="7" borderId="18" xfId="0" applyNumberFormat="1" applyFill="1" applyBorder="1"/>
    <xf numFmtId="17" fontId="2" fillId="0" borderId="0" xfId="0" applyNumberFormat="1" applyFont="1" applyAlignment="1">
      <alignment vertical="justify" wrapText="1"/>
    </xf>
    <xf numFmtId="0" fontId="2" fillId="0" borderId="0" xfId="0" applyFont="1" applyAlignment="1">
      <alignment horizontal="justify"/>
    </xf>
    <xf numFmtId="0" fontId="28" fillId="0" borderId="3" xfId="0" applyFont="1" applyBorder="1" applyAlignment="1">
      <alignment wrapText="1"/>
    </xf>
    <xf numFmtId="0" fontId="29" fillId="0" borderId="3" xfId="0" applyFont="1" applyBorder="1" applyAlignment="1">
      <alignment wrapText="1"/>
    </xf>
    <xf numFmtId="0" fontId="28" fillId="3" borderId="3" xfId="0" applyFont="1" applyFill="1" applyBorder="1" applyAlignment="1">
      <alignment wrapText="1"/>
    </xf>
    <xf numFmtId="0" fontId="10" fillId="0" borderId="3" xfId="0" applyFont="1" applyBorder="1" applyAlignment="1">
      <alignment wrapText="1"/>
    </xf>
    <xf numFmtId="0" fontId="22" fillId="0" borderId="3" xfId="0" applyFont="1" applyFill="1" applyBorder="1" applyAlignment="1">
      <alignment wrapText="1"/>
    </xf>
    <xf numFmtId="0" fontId="30" fillId="0" borderId="0" xfId="0" applyFont="1"/>
    <xf numFmtId="164" fontId="3" fillId="4" borderId="10" xfId="0" applyNumberFormat="1" applyFont="1" applyFill="1" applyBorder="1" applyAlignment="1">
      <alignment horizontal="center" vertical="center" wrapText="1"/>
    </xf>
    <xf numFmtId="0" fontId="16" fillId="0" borderId="0" xfId="0" applyFont="1"/>
    <xf numFmtId="0" fontId="32" fillId="0" borderId="0" xfId="0" applyFont="1"/>
    <xf numFmtId="0" fontId="0" fillId="0" borderId="0" xfId="0" applyFill="1"/>
    <xf numFmtId="0" fontId="6" fillId="0" borderId="0" xfId="0" applyFont="1" applyFill="1" applyAlignment="1">
      <alignment wrapText="1"/>
    </xf>
    <xf numFmtId="0" fontId="1" fillId="0" borderId="3" xfId="0" applyFont="1" applyFill="1" applyBorder="1" applyAlignment="1">
      <alignment wrapText="1"/>
    </xf>
    <xf numFmtId="0" fontId="5" fillId="8" borderId="0" xfId="0" applyFont="1" applyFill="1" applyAlignment="1">
      <alignment horizontal="left" vertical="justify" wrapText="1"/>
    </xf>
    <xf numFmtId="0" fontId="1" fillId="0" borderId="2" xfId="0" applyFont="1" applyBorder="1" applyAlignment="1">
      <alignment wrapText="1"/>
    </xf>
    <xf numFmtId="0" fontId="18" fillId="0" borderId="2" xfId="0" applyFont="1" applyBorder="1" applyAlignment="1">
      <alignment wrapText="1"/>
    </xf>
    <xf numFmtId="0" fontId="3" fillId="0" borderId="2" xfId="0" applyFont="1" applyBorder="1" applyAlignment="1">
      <alignment wrapText="1"/>
    </xf>
    <xf numFmtId="0" fontId="33" fillId="0" borderId="0" xfId="0" applyFont="1" applyAlignment="1">
      <alignment wrapText="1"/>
    </xf>
    <xf numFmtId="0" fontId="29" fillId="3" borderId="3" xfId="0" applyFont="1" applyFill="1" applyBorder="1" applyAlignment="1">
      <alignment wrapText="1"/>
    </xf>
    <xf numFmtId="0" fontId="28" fillId="0" borderId="3" xfId="0" applyFont="1" applyFill="1" applyBorder="1" applyAlignment="1">
      <alignment wrapText="1"/>
    </xf>
    <xf numFmtId="0" fontId="1" fillId="4" borderId="3" xfId="0" applyFont="1" applyFill="1" applyBorder="1" applyAlignment="1">
      <alignment wrapText="1"/>
    </xf>
    <xf numFmtId="0" fontId="1" fillId="3" borderId="1" xfId="0" applyFont="1" applyFill="1" applyBorder="1" applyAlignment="1">
      <alignment wrapText="1"/>
    </xf>
    <xf numFmtId="0" fontId="1" fillId="0" borderId="2" xfId="0" applyFont="1" applyFill="1" applyBorder="1" applyAlignment="1">
      <alignment wrapText="1"/>
    </xf>
    <xf numFmtId="0" fontId="13" fillId="0" borderId="0" xfId="0" applyFont="1" applyAlignment="1">
      <alignment wrapText="1"/>
    </xf>
    <xf numFmtId="164" fontId="3" fillId="5" borderId="4" xfId="0" applyNumberFormat="1" applyFont="1" applyFill="1" applyBorder="1" applyAlignment="1">
      <alignment horizontal="center" vertical="center" wrapText="1"/>
    </xf>
    <xf numFmtId="1" fontId="3" fillId="5" borderId="4" xfId="0" applyNumberFormat="1"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0" borderId="19" xfId="0" applyFont="1" applyBorder="1" applyAlignment="1">
      <alignment vertical="top" wrapText="1"/>
    </xf>
    <xf numFmtId="0" fontId="3" fillId="0" borderId="20" xfId="0" applyFont="1" applyBorder="1" applyAlignment="1">
      <alignment vertical="top" wrapText="1"/>
    </xf>
    <xf numFmtId="0" fontId="3" fillId="0" borderId="21" xfId="0" applyFont="1" applyBorder="1" applyAlignment="1">
      <alignment vertical="top" wrapText="1"/>
    </xf>
    <xf numFmtId="0" fontId="0" fillId="0" borderId="3" xfId="0" applyFill="1" applyBorder="1" applyAlignment="1">
      <alignment wrapText="1"/>
    </xf>
    <xf numFmtId="0" fontId="2" fillId="0" borderId="3" xfId="0" applyFont="1" applyBorder="1" applyAlignment="1">
      <alignment wrapText="1"/>
    </xf>
    <xf numFmtId="9" fontId="9" fillId="0" borderId="3" xfId="0" applyNumberFormat="1" applyFont="1" applyBorder="1"/>
    <xf numFmtId="0" fontId="18" fillId="9" borderId="3" xfId="0" applyFont="1" applyFill="1" applyBorder="1" applyAlignment="1">
      <alignment wrapText="1"/>
    </xf>
    <xf numFmtId="0" fontId="1" fillId="9" borderId="0" xfId="0" applyFont="1" applyFill="1" applyAlignment="1">
      <alignment wrapText="1"/>
    </xf>
    <xf numFmtId="0" fontId="1" fillId="9" borderId="3" xfId="0" applyFont="1" applyFill="1" applyBorder="1" applyAlignment="1">
      <alignment wrapText="1"/>
    </xf>
    <xf numFmtId="0" fontId="29" fillId="9" borderId="3" xfId="0" applyFont="1" applyFill="1" applyBorder="1" applyAlignment="1">
      <alignment wrapText="1"/>
    </xf>
    <xf numFmtId="0" fontId="1" fillId="9" borderId="2" xfId="0" applyFont="1" applyFill="1" applyBorder="1" applyAlignment="1">
      <alignment wrapText="1"/>
    </xf>
    <xf numFmtId="0" fontId="34" fillId="0" borderId="3" xfId="0" applyFont="1" applyBorder="1" applyAlignment="1">
      <alignment wrapText="1"/>
    </xf>
    <xf numFmtId="0" fontId="35" fillId="0" borderId="3" xfId="0" applyFont="1" applyBorder="1" applyAlignment="1">
      <alignment wrapText="1"/>
    </xf>
    <xf numFmtId="0" fontId="36" fillId="0" borderId="3" xfId="0" applyFont="1" applyBorder="1" applyAlignment="1">
      <alignment wrapText="1"/>
    </xf>
    <xf numFmtId="0" fontId="34" fillId="3" borderId="3" xfId="0" applyFont="1" applyFill="1" applyBorder="1" applyAlignment="1">
      <alignment wrapText="1"/>
    </xf>
    <xf numFmtId="0" fontId="38" fillId="0" borderId="3" xfId="0" applyFont="1" applyFill="1" applyBorder="1" applyAlignment="1">
      <alignment wrapText="1"/>
    </xf>
    <xf numFmtId="0" fontId="34" fillId="0" borderId="3" xfId="0" applyFont="1" applyFill="1" applyBorder="1" applyAlignment="1">
      <alignment wrapText="1"/>
    </xf>
    <xf numFmtId="0" fontId="39" fillId="0" borderId="0" xfId="0" applyFont="1" applyAlignment="1">
      <alignment horizontal="left" vertical="justify" wrapText="1"/>
    </xf>
    <xf numFmtId="0" fontId="40" fillId="0" borderId="0" xfId="0" applyFont="1" applyAlignment="1">
      <alignment wrapText="1"/>
    </xf>
    <xf numFmtId="0" fontId="5" fillId="0" borderId="0" xfId="0" applyFont="1" applyAlignment="1">
      <alignment horizontal="center" vertical="justify" wrapText="1"/>
    </xf>
    <xf numFmtId="0" fontId="5" fillId="0" borderId="0" xfId="0" applyFont="1" applyBorder="1" applyAlignment="1">
      <alignment horizontal="left" vertical="justify" wrapText="1"/>
    </xf>
    <xf numFmtId="0" fontId="39" fillId="0" borderId="0" xfId="0" applyFont="1" applyAlignment="1">
      <alignment vertical="center" wrapText="1"/>
    </xf>
    <xf numFmtId="0" fontId="15" fillId="0" borderId="0" xfId="0" applyFont="1" applyAlignment="1">
      <alignment horizontal="center" vertical="center" wrapText="1"/>
    </xf>
    <xf numFmtId="0" fontId="0" fillId="0" borderId="22" xfId="0" applyBorder="1"/>
    <xf numFmtId="49" fontId="0" fillId="0" borderId="22" xfId="0" applyNumberFormat="1" applyBorder="1"/>
    <xf numFmtId="0" fontId="2" fillId="0" borderId="22" xfId="0" applyFont="1" applyBorder="1" applyAlignment="1">
      <alignment vertical="justify" wrapText="1"/>
    </xf>
    <xf numFmtId="0" fontId="0" fillId="0" borderId="22" xfId="0" applyBorder="1" applyAlignment="1">
      <alignment wrapText="1"/>
    </xf>
    <xf numFmtId="17" fontId="0" fillId="0" borderId="22" xfId="0" applyNumberFormat="1" applyBorder="1" applyAlignment="1">
      <alignment wrapText="1"/>
    </xf>
    <xf numFmtId="0" fontId="2" fillId="0" borderId="22" xfId="0" applyFont="1" applyBorder="1" applyAlignment="1">
      <alignment horizontal="justify" wrapText="1"/>
    </xf>
    <xf numFmtId="0" fontId="1" fillId="0" borderId="22" xfId="0" applyFont="1" applyBorder="1" applyAlignment="1">
      <alignment vertical="justify" wrapText="1"/>
    </xf>
    <xf numFmtId="0" fontId="9" fillId="0" borderId="22" xfId="0" applyFont="1" applyBorder="1"/>
    <xf numFmtId="0" fontId="0" fillId="0" borderId="22" xfId="0" applyNumberFormat="1" applyBorder="1"/>
    <xf numFmtId="0" fontId="41" fillId="0" borderId="0" xfId="0" applyFont="1" applyAlignment="1">
      <alignment vertical="center" wrapText="1"/>
    </xf>
    <xf numFmtId="9" fontId="0" fillId="6" borderId="16" xfId="0" applyNumberFormat="1" applyFill="1" applyBorder="1"/>
    <xf numFmtId="0" fontId="41" fillId="0" borderId="0" xfId="0" applyFont="1" applyAlignment="1">
      <alignment horizontal="center" vertical="center" wrapText="1"/>
    </xf>
    <xf numFmtId="0" fontId="35" fillId="0" borderId="3" xfId="0" applyFont="1" applyBorder="1" applyAlignment="1">
      <alignment horizontal="center" wrapText="1"/>
    </xf>
    <xf numFmtId="0" fontId="36" fillId="0" borderId="3" xfId="0" applyFont="1" applyBorder="1" applyAlignment="1">
      <alignment horizontal="center" wrapText="1"/>
    </xf>
    <xf numFmtId="0" fontId="37" fillId="0" borderId="3" xfId="0" applyFont="1" applyBorder="1" applyAlignment="1">
      <alignment horizontal="center" wrapText="1"/>
    </xf>
    <xf numFmtId="0" fontId="34" fillId="3" borderId="3" xfId="0" applyFont="1" applyFill="1" applyBorder="1" applyAlignment="1">
      <alignment horizontal="center" wrapText="1"/>
    </xf>
    <xf numFmtId="0" fontId="3" fillId="0" borderId="0" xfId="0" applyFont="1" applyBorder="1" applyAlignment="1">
      <alignment horizontal="center" vertical="center" wrapText="1"/>
    </xf>
    <xf numFmtId="17" fontId="2" fillId="0" borderId="0" xfId="0" applyNumberFormat="1" applyFont="1"/>
    <xf numFmtId="14" fontId="42" fillId="0" borderId="22" xfId="0" applyNumberFormat="1" applyFont="1" applyBorder="1"/>
    <xf numFmtId="17" fontId="2" fillId="0" borderId="22" xfId="0" applyNumberFormat="1" applyFont="1" applyBorder="1"/>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295276</xdr:colOff>
      <xdr:row>0</xdr:row>
      <xdr:rowOff>0</xdr:rowOff>
    </xdr:from>
    <xdr:to>
      <xdr:col>7</xdr:col>
      <xdr:colOff>1579594</xdr:colOff>
      <xdr:row>1</xdr:row>
      <xdr:rowOff>704850</xdr:rowOff>
    </xdr:to>
    <xdr:pic>
      <xdr:nvPicPr>
        <xdr:cNvPr id="2" name="Grafik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43826" y="0"/>
          <a:ext cx="1284318" cy="7048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742950</xdr:colOff>
      <xdr:row>0</xdr:row>
      <xdr:rowOff>0</xdr:rowOff>
    </xdr:from>
    <xdr:to>
      <xdr:col>4</xdr:col>
      <xdr:colOff>2314575</xdr:colOff>
      <xdr:row>1</xdr:row>
      <xdr:rowOff>9525</xdr:rowOff>
    </xdr:to>
    <xdr:grpSp>
      <xdr:nvGrpSpPr>
        <xdr:cNvPr id="15361" name="Group 1"/>
        <xdr:cNvGrpSpPr>
          <a:grpSpLocks/>
        </xdr:cNvGrpSpPr>
      </xdr:nvGrpSpPr>
      <xdr:grpSpPr bwMode="auto">
        <a:xfrm>
          <a:off x="9610725" y="0"/>
          <a:ext cx="1571625" cy="419100"/>
          <a:chOff x="1079" y="0"/>
          <a:chExt cx="288" cy="79"/>
        </a:xfrm>
      </xdr:grpSpPr>
      <xdr:pic>
        <xdr:nvPicPr>
          <xdr:cNvPr id="15362" name="Picture 2"/>
          <xdr:cNvPicPr>
            <a:picLocks noChangeAspect="1" noChangeArrowheads="1"/>
          </xdr:cNvPicPr>
        </xdr:nvPicPr>
        <xdr:blipFill>
          <a:blip xmlns:r="http://schemas.openxmlformats.org/officeDocument/2006/relationships" r:embed="rId1" cstate="print"/>
          <a:srcRect l="49300" t="19945" r="38080" b="67612"/>
          <a:stretch>
            <a:fillRect/>
          </a:stretch>
        </xdr:blipFill>
        <xdr:spPr bwMode="auto">
          <a:xfrm>
            <a:off x="1079" y="0"/>
            <a:ext cx="154" cy="79"/>
          </a:xfrm>
          <a:prstGeom prst="rect">
            <a:avLst/>
          </a:prstGeom>
          <a:noFill/>
          <a:ln w="9525">
            <a:noFill/>
            <a:miter lim="800000"/>
            <a:headEnd/>
            <a:tailEnd/>
          </a:ln>
        </xdr:spPr>
      </xdr:pic>
      <xdr:pic>
        <xdr:nvPicPr>
          <xdr:cNvPr id="15363" name="Picture 3" descr="WK_RGB_klein"/>
          <xdr:cNvPicPr>
            <a:picLocks noChangeAspect="1" noChangeArrowheads="1"/>
          </xdr:cNvPicPr>
        </xdr:nvPicPr>
        <xdr:blipFill>
          <a:blip xmlns:r="http://schemas.openxmlformats.org/officeDocument/2006/relationships" r:embed="rId2" cstate="print"/>
          <a:srcRect/>
          <a:stretch>
            <a:fillRect/>
          </a:stretch>
        </xdr:blipFill>
        <xdr:spPr bwMode="auto">
          <a:xfrm>
            <a:off x="1235" y="2"/>
            <a:ext cx="132" cy="71"/>
          </a:xfrm>
          <a:prstGeom prst="rect">
            <a:avLst/>
          </a:prstGeom>
          <a:noFill/>
          <a:ln w="9525">
            <a:noFill/>
            <a:miter lim="800000"/>
            <a:headEnd/>
            <a:tailEnd/>
          </a:ln>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742950</xdr:colOff>
      <xdr:row>0</xdr:row>
      <xdr:rowOff>0</xdr:rowOff>
    </xdr:from>
    <xdr:to>
      <xdr:col>4</xdr:col>
      <xdr:colOff>2314575</xdr:colOff>
      <xdr:row>1</xdr:row>
      <xdr:rowOff>9525</xdr:rowOff>
    </xdr:to>
    <xdr:grpSp>
      <xdr:nvGrpSpPr>
        <xdr:cNvPr id="16385" name="Group 1"/>
        <xdr:cNvGrpSpPr>
          <a:grpSpLocks/>
        </xdr:cNvGrpSpPr>
      </xdr:nvGrpSpPr>
      <xdr:grpSpPr bwMode="auto">
        <a:xfrm>
          <a:off x="9610725" y="0"/>
          <a:ext cx="1571625" cy="419100"/>
          <a:chOff x="1079" y="0"/>
          <a:chExt cx="288" cy="79"/>
        </a:xfrm>
      </xdr:grpSpPr>
      <xdr:pic>
        <xdr:nvPicPr>
          <xdr:cNvPr id="16386" name="Picture 2"/>
          <xdr:cNvPicPr>
            <a:picLocks noChangeAspect="1" noChangeArrowheads="1"/>
          </xdr:cNvPicPr>
        </xdr:nvPicPr>
        <xdr:blipFill>
          <a:blip xmlns:r="http://schemas.openxmlformats.org/officeDocument/2006/relationships" r:embed="rId1" cstate="print"/>
          <a:srcRect l="49300" t="19945" r="38080" b="67612"/>
          <a:stretch>
            <a:fillRect/>
          </a:stretch>
        </xdr:blipFill>
        <xdr:spPr bwMode="auto">
          <a:xfrm>
            <a:off x="1079" y="0"/>
            <a:ext cx="154" cy="79"/>
          </a:xfrm>
          <a:prstGeom prst="rect">
            <a:avLst/>
          </a:prstGeom>
          <a:noFill/>
          <a:ln w="9525">
            <a:noFill/>
            <a:miter lim="800000"/>
            <a:headEnd/>
            <a:tailEnd/>
          </a:ln>
        </xdr:spPr>
      </xdr:pic>
      <xdr:pic>
        <xdr:nvPicPr>
          <xdr:cNvPr id="16387" name="Picture 3" descr="WK_RGB_klein"/>
          <xdr:cNvPicPr>
            <a:picLocks noChangeAspect="1" noChangeArrowheads="1"/>
          </xdr:cNvPicPr>
        </xdr:nvPicPr>
        <xdr:blipFill>
          <a:blip xmlns:r="http://schemas.openxmlformats.org/officeDocument/2006/relationships" r:embed="rId2" cstate="print"/>
          <a:srcRect/>
          <a:stretch>
            <a:fillRect/>
          </a:stretch>
        </xdr:blipFill>
        <xdr:spPr bwMode="auto">
          <a:xfrm>
            <a:off x="1235" y="2"/>
            <a:ext cx="132" cy="71"/>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579468</xdr:colOff>
      <xdr:row>1</xdr:row>
      <xdr:rowOff>704850</xdr:rowOff>
    </xdr:to>
    <xdr:pic>
      <xdr:nvPicPr>
        <xdr:cNvPr id="4" name="Grafik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34575" y="0"/>
          <a:ext cx="1284318" cy="704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552450</xdr:colOff>
      <xdr:row>0</xdr:row>
      <xdr:rowOff>28575</xdr:rowOff>
    </xdr:from>
    <xdr:to>
      <xdr:col>8</xdr:col>
      <xdr:colOff>1836768</xdr:colOff>
      <xdr:row>0</xdr:row>
      <xdr:rowOff>733425</xdr:rowOff>
    </xdr:to>
    <xdr:pic>
      <xdr:nvPicPr>
        <xdr:cNvPr id="6" name="Grafik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24950" y="28575"/>
          <a:ext cx="1284318" cy="704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19052</xdr:colOff>
      <xdr:row>0</xdr:row>
      <xdr:rowOff>19050</xdr:rowOff>
    </xdr:from>
    <xdr:to>
      <xdr:col>14</xdr:col>
      <xdr:colOff>1514476</xdr:colOff>
      <xdr:row>0</xdr:row>
      <xdr:rowOff>733425</xdr:rowOff>
    </xdr:to>
    <xdr:pic>
      <xdr:nvPicPr>
        <xdr:cNvPr id="5" name="Picture 18" descr="WK_RGB_klein"/>
        <xdr:cNvPicPr>
          <a:picLocks noChangeAspect="1" noChangeArrowheads="1"/>
        </xdr:cNvPicPr>
      </xdr:nvPicPr>
      <xdr:blipFill>
        <a:blip xmlns:r="http://schemas.openxmlformats.org/officeDocument/2006/relationships" r:embed="rId1" cstate="print"/>
        <a:srcRect/>
        <a:stretch>
          <a:fillRect/>
        </a:stretch>
      </xdr:blipFill>
      <xdr:spPr bwMode="auto">
        <a:xfrm>
          <a:off x="10753727" y="19050"/>
          <a:ext cx="1495424" cy="71437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23</xdr:col>
      <xdr:colOff>76200</xdr:colOff>
      <xdr:row>0</xdr:row>
      <xdr:rowOff>76200</xdr:rowOff>
    </xdr:from>
    <xdr:to>
      <xdr:col>24</xdr:col>
      <xdr:colOff>342899</xdr:colOff>
      <xdr:row>2</xdr:row>
      <xdr:rowOff>66675</xdr:rowOff>
    </xdr:to>
    <xdr:pic>
      <xdr:nvPicPr>
        <xdr:cNvPr id="5" name="Picture 18" descr="WK_RGB_klein"/>
        <xdr:cNvPicPr>
          <a:picLocks noChangeAspect="1" noChangeArrowheads="1"/>
        </xdr:cNvPicPr>
      </xdr:nvPicPr>
      <xdr:blipFill>
        <a:blip xmlns:r="http://schemas.openxmlformats.org/officeDocument/2006/relationships" r:embed="rId1" cstate="print"/>
        <a:srcRect/>
        <a:stretch>
          <a:fillRect/>
        </a:stretch>
      </xdr:blipFill>
      <xdr:spPr bwMode="auto">
        <a:xfrm>
          <a:off x="11382375" y="76200"/>
          <a:ext cx="781049" cy="48577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514349</xdr:colOff>
      <xdr:row>0</xdr:row>
      <xdr:rowOff>28575</xdr:rowOff>
    </xdr:from>
    <xdr:to>
      <xdr:col>4</xdr:col>
      <xdr:colOff>1893794</xdr:colOff>
      <xdr:row>0</xdr:row>
      <xdr:rowOff>891552</xdr:rowOff>
    </xdr:to>
    <xdr:pic>
      <xdr:nvPicPr>
        <xdr:cNvPr id="8" name="Picture 276" descr="WK_RGB_klein"/>
        <xdr:cNvPicPr>
          <a:picLocks noChangeAspect="1" noChangeArrowheads="1"/>
        </xdr:cNvPicPr>
      </xdr:nvPicPr>
      <xdr:blipFill>
        <a:blip xmlns:r="http://schemas.openxmlformats.org/officeDocument/2006/relationships" r:embed="rId1" cstate="print"/>
        <a:srcRect/>
        <a:stretch>
          <a:fillRect/>
        </a:stretch>
      </xdr:blipFill>
      <xdr:spPr bwMode="auto">
        <a:xfrm>
          <a:off x="8123143" y="28575"/>
          <a:ext cx="1379445" cy="862977"/>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742950</xdr:colOff>
      <xdr:row>0</xdr:row>
      <xdr:rowOff>0</xdr:rowOff>
    </xdr:from>
    <xdr:to>
      <xdr:col>4</xdr:col>
      <xdr:colOff>2314575</xdr:colOff>
      <xdr:row>1</xdr:row>
      <xdr:rowOff>9525</xdr:rowOff>
    </xdr:to>
    <xdr:grpSp>
      <xdr:nvGrpSpPr>
        <xdr:cNvPr id="12289" name="Group 1"/>
        <xdr:cNvGrpSpPr>
          <a:grpSpLocks/>
        </xdr:cNvGrpSpPr>
      </xdr:nvGrpSpPr>
      <xdr:grpSpPr bwMode="auto">
        <a:xfrm>
          <a:off x="10215958" y="0"/>
          <a:ext cx="1670304" cy="410073"/>
          <a:chOff x="1079" y="0"/>
          <a:chExt cx="288" cy="79"/>
        </a:xfrm>
      </xdr:grpSpPr>
      <xdr:pic>
        <xdr:nvPicPr>
          <xdr:cNvPr id="12295" name="Picture 2"/>
          <xdr:cNvPicPr>
            <a:picLocks noChangeAspect="1" noChangeArrowheads="1"/>
          </xdr:cNvPicPr>
        </xdr:nvPicPr>
        <xdr:blipFill>
          <a:blip xmlns:r="http://schemas.openxmlformats.org/officeDocument/2006/relationships" r:embed="rId1" cstate="print"/>
          <a:srcRect l="49300" t="19945" r="38080" b="67612"/>
          <a:stretch>
            <a:fillRect/>
          </a:stretch>
        </xdr:blipFill>
        <xdr:spPr bwMode="auto">
          <a:xfrm>
            <a:off x="1079" y="0"/>
            <a:ext cx="154" cy="79"/>
          </a:xfrm>
          <a:prstGeom prst="rect">
            <a:avLst/>
          </a:prstGeom>
          <a:noFill/>
          <a:ln w="9525">
            <a:noFill/>
            <a:miter lim="800000"/>
            <a:headEnd/>
            <a:tailEnd/>
          </a:ln>
        </xdr:spPr>
      </xdr:pic>
      <xdr:pic>
        <xdr:nvPicPr>
          <xdr:cNvPr id="12296" name="Picture 3" descr="WK_RGB_klein"/>
          <xdr:cNvPicPr>
            <a:picLocks noChangeAspect="1" noChangeArrowheads="1"/>
          </xdr:cNvPicPr>
        </xdr:nvPicPr>
        <xdr:blipFill>
          <a:blip xmlns:r="http://schemas.openxmlformats.org/officeDocument/2006/relationships" r:embed="rId2" cstate="print"/>
          <a:srcRect/>
          <a:stretch>
            <a:fillRect/>
          </a:stretch>
        </xdr:blipFill>
        <xdr:spPr bwMode="auto">
          <a:xfrm>
            <a:off x="1235" y="2"/>
            <a:ext cx="132" cy="71"/>
          </a:xfrm>
          <a:prstGeom prst="rect">
            <a:avLst/>
          </a:prstGeom>
          <a:noFill/>
          <a:ln w="9525">
            <a:noFill/>
            <a:miter lim="800000"/>
            <a:headEnd/>
            <a:tailEnd/>
          </a:ln>
        </xdr:spPr>
      </xdr:pic>
    </xdr:grpSp>
    <xdr:clientData/>
  </xdr:twoCellAnchor>
  <xdr:twoCellAnchor>
    <xdr:from>
      <xdr:col>4</xdr:col>
      <xdr:colOff>742950</xdr:colOff>
      <xdr:row>0</xdr:row>
      <xdr:rowOff>0</xdr:rowOff>
    </xdr:from>
    <xdr:to>
      <xdr:col>4</xdr:col>
      <xdr:colOff>2314575</xdr:colOff>
      <xdr:row>1</xdr:row>
      <xdr:rowOff>9525</xdr:rowOff>
    </xdr:to>
    <xdr:grpSp>
      <xdr:nvGrpSpPr>
        <xdr:cNvPr id="12290" name="Group 6"/>
        <xdr:cNvGrpSpPr>
          <a:grpSpLocks/>
        </xdr:cNvGrpSpPr>
      </xdr:nvGrpSpPr>
      <xdr:grpSpPr bwMode="auto">
        <a:xfrm>
          <a:off x="10215958" y="0"/>
          <a:ext cx="1670304" cy="410073"/>
          <a:chOff x="1079" y="0"/>
          <a:chExt cx="288" cy="79"/>
        </a:xfrm>
      </xdr:grpSpPr>
      <xdr:pic>
        <xdr:nvPicPr>
          <xdr:cNvPr id="12293" name="Picture 7"/>
          <xdr:cNvPicPr>
            <a:picLocks noChangeAspect="1" noChangeArrowheads="1"/>
          </xdr:cNvPicPr>
        </xdr:nvPicPr>
        <xdr:blipFill>
          <a:blip xmlns:r="http://schemas.openxmlformats.org/officeDocument/2006/relationships" r:embed="rId1" cstate="print"/>
          <a:srcRect l="49300" t="19945" r="38080" b="67612"/>
          <a:stretch>
            <a:fillRect/>
          </a:stretch>
        </xdr:blipFill>
        <xdr:spPr bwMode="auto">
          <a:xfrm>
            <a:off x="1079" y="0"/>
            <a:ext cx="154" cy="79"/>
          </a:xfrm>
          <a:prstGeom prst="rect">
            <a:avLst/>
          </a:prstGeom>
          <a:noFill/>
          <a:ln w="9525">
            <a:noFill/>
            <a:miter lim="800000"/>
            <a:headEnd/>
            <a:tailEnd/>
          </a:ln>
        </xdr:spPr>
      </xdr:pic>
      <xdr:pic>
        <xdr:nvPicPr>
          <xdr:cNvPr id="12294" name="Picture 8" descr="WK_RGB_klein"/>
          <xdr:cNvPicPr>
            <a:picLocks noChangeAspect="1" noChangeArrowheads="1"/>
          </xdr:cNvPicPr>
        </xdr:nvPicPr>
        <xdr:blipFill>
          <a:blip xmlns:r="http://schemas.openxmlformats.org/officeDocument/2006/relationships" r:embed="rId2" cstate="print"/>
          <a:srcRect/>
          <a:stretch>
            <a:fillRect/>
          </a:stretch>
        </xdr:blipFill>
        <xdr:spPr bwMode="auto">
          <a:xfrm>
            <a:off x="1235" y="2"/>
            <a:ext cx="132" cy="71"/>
          </a:xfrm>
          <a:prstGeom prst="rect">
            <a:avLst/>
          </a:prstGeom>
          <a:noFill/>
          <a:ln w="9525">
            <a:noFill/>
            <a:miter lim="800000"/>
            <a:headEnd/>
            <a:tailEnd/>
          </a:ln>
        </xdr:spPr>
      </xdr:pic>
    </xdr:grpSp>
    <xdr:clientData/>
  </xdr:twoCellAnchor>
  <xdr:twoCellAnchor>
    <xdr:from>
      <xdr:col>1</xdr:col>
      <xdr:colOff>2514600</xdr:colOff>
      <xdr:row>9</xdr:row>
      <xdr:rowOff>323850</xdr:rowOff>
    </xdr:from>
    <xdr:to>
      <xdr:col>1</xdr:col>
      <xdr:colOff>2514600</xdr:colOff>
      <xdr:row>10</xdr:row>
      <xdr:rowOff>866775</xdr:rowOff>
    </xdr:to>
    <xdr:sp macro="" textlink="">
      <xdr:nvSpPr>
        <xdr:cNvPr id="12291" name="Line 11"/>
        <xdr:cNvSpPr>
          <a:spLocks noChangeShapeType="1"/>
        </xdr:cNvSpPr>
      </xdr:nvSpPr>
      <xdr:spPr bwMode="auto">
        <a:xfrm>
          <a:off x="4400550" y="3838575"/>
          <a:ext cx="0" cy="1514475"/>
        </a:xfrm>
        <a:prstGeom prst="line">
          <a:avLst/>
        </a:prstGeom>
        <a:noFill/>
        <a:ln w="19050">
          <a:solidFill>
            <a:srgbClr val="0000FF"/>
          </a:solidFill>
          <a:round/>
          <a:headEnd type="triangle" w="med" len="med"/>
          <a:tailEnd type="triangle" w="med" len="med"/>
        </a:ln>
      </xdr:spPr>
    </xdr:sp>
    <xdr:clientData/>
  </xdr:twoCellAnchor>
  <xdr:twoCellAnchor>
    <xdr:from>
      <xdr:col>1</xdr:col>
      <xdr:colOff>2514600</xdr:colOff>
      <xdr:row>9</xdr:row>
      <xdr:rowOff>323850</xdr:rowOff>
    </xdr:from>
    <xdr:to>
      <xdr:col>1</xdr:col>
      <xdr:colOff>2514600</xdr:colOff>
      <xdr:row>10</xdr:row>
      <xdr:rowOff>866775</xdr:rowOff>
    </xdr:to>
    <xdr:sp macro="" textlink="">
      <xdr:nvSpPr>
        <xdr:cNvPr id="12292" name="Line 12"/>
        <xdr:cNvSpPr>
          <a:spLocks noChangeShapeType="1"/>
        </xdr:cNvSpPr>
      </xdr:nvSpPr>
      <xdr:spPr bwMode="auto">
        <a:xfrm>
          <a:off x="4400550" y="3838575"/>
          <a:ext cx="0" cy="1514475"/>
        </a:xfrm>
        <a:prstGeom prst="line">
          <a:avLst/>
        </a:prstGeom>
        <a:noFill/>
        <a:ln w="19050">
          <a:solidFill>
            <a:srgbClr val="0000FF"/>
          </a:solidFill>
          <a:round/>
          <a:headEnd type="triangle" w="med" len="med"/>
          <a:tailEnd type="triangle" w="med" len="me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742950</xdr:colOff>
      <xdr:row>0</xdr:row>
      <xdr:rowOff>0</xdr:rowOff>
    </xdr:from>
    <xdr:to>
      <xdr:col>4</xdr:col>
      <xdr:colOff>2314575</xdr:colOff>
      <xdr:row>1</xdr:row>
      <xdr:rowOff>9525</xdr:rowOff>
    </xdr:to>
    <xdr:grpSp>
      <xdr:nvGrpSpPr>
        <xdr:cNvPr id="13313" name="Group 1"/>
        <xdr:cNvGrpSpPr>
          <a:grpSpLocks/>
        </xdr:cNvGrpSpPr>
      </xdr:nvGrpSpPr>
      <xdr:grpSpPr bwMode="auto">
        <a:xfrm>
          <a:off x="9610725" y="0"/>
          <a:ext cx="1571625" cy="419100"/>
          <a:chOff x="1079" y="0"/>
          <a:chExt cx="288" cy="79"/>
        </a:xfrm>
      </xdr:grpSpPr>
      <xdr:pic>
        <xdr:nvPicPr>
          <xdr:cNvPr id="13316" name="Picture 2"/>
          <xdr:cNvPicPr>
            <a:picLocks noChangeAspect="1" noChangeArrowheads="1"/>
          </xdr:cNvPicPr>
        </xdr:nvPicPr>
        <xdr:blipFill>
          <a:blip xmlns:r="http://schemas.openxmlformats.org/officeDocument/2006/relationships" r:embed="rId1" cstate="print"/>
          <a:srcRect l="49300" t="19945" r="38080" b="67612"/>
          <a:stretch>
            <a:fillRect/>
          </a:stretch>
        </xdr:blipFill>
        <xdr:spPr bwMode="auto">
          <a:xfrm>
            <a:off x="1079" y="0"/>
            <a:ext cx="154" cy="79"/>
          </a:xfrm>
          <a:prstGeom prst="rect">
            <a:avLst/>
          </a:prstGeom>
          <a:noFill/>
          <a:ln w="9525">
            <a:noFill/>
            <a:miter lim="800000"/>
            <a:headEnd/>
            <a:tailEnd/>
          </a:ln>
        </xdr:spPr>
      </xdr:pic>
      <xdr:pic>
        <xdr:nvPicPr>
          <xdr:cNvPr id="13317" name="Picture 3" descr="WK_RGB_klein"/>
          <xdr:cNvPicPr>
            <a:picLocks noChangeAspect="1" noChangeArrowheads="1"/>
          </xdr:cNvPicPr>
        </xdr:nvPicPr>
        <xdr:blipFill>
          <a:blip xmlns:r="http://schemas.openxmlformats.org/officeDocument/2006/relationships" r:embed="rId2" cstate="print"/>
          <a:srcRect/>
          <a:stretch>
            <a:fillRect/>
          </a:stretch>
        </xdr:blipFill>
        <xdr:spPr bwMode="auto">
          <a:xfrm>
            <a:off x="1235" y="2"/>
            <a:ext cx="132" cy="71"/>
          </a:xfrm>
          <a:prstGeom prst="rect">
            <a:avLst/>
          </a:prstGeom>
          <a:noFill/>
          <a:ln w="9525">
            <a:noFill/>
            <a:miter lim="800000"/>
            <a:headEnd/>
            <a:tailEnd/>
          </a:ln>
        </xdr:spPr>
      </xdr:pic>
    </xdr:grpSp>
    <xdr:clientData/>
  </xdr:twoCellAnchor>
  <xdr:twoCellAnchor>
    <xdr:from>
      <xdr:col>5</xdr:col>
      <xdr:colOff>3000375</xdr:colOff>
      <xdr:row>4</xdr:row>
      <xdr:rowOff>676275</xdr:rowOff>
    </xdr:from>
    <xdr:to>
      <xdr:col>5</xdr:col>
      <xdr:colOff>3000375</xdr:colOff>
      <xdr:row>9</xdr:row>
      <xdr:rowOff>247650</xdr:rowOff>
    </xdr:to>
    <xdr:sp macro="" textlink="">
      <xdr:nvSpPr>
        <xdr:cNvPr id="13314" name="Line 4"/>
        <xdr:cNvSpPr>
          <a:spLocks noChangeShapeType="1"/>
        </xdr:cNvSpPr>
      </xdr:nvSpPr>
      <xdr:spPr bwMode="auto">
        <a:xfrm>
          <a:off x="14468475" y="3867150"/>
          <a:ext cx="0" cy="1676400"/>
        </a:xfrm>
        <a:prstGeom prst="line">
          <a:avLst/>
        </a:prstGeom>
        <a:noFill/>
        <a:ln w="19050">
          <a:solidFill>
            <a:srgbClr val="0000FF"/>
          </a:solidFill>
          <a:round/>
          <a:headEnd type="triangle" w="med" len="med"/>
          <a:tailEnd type="triangle" w="med" len="med"/>
        </a:ln>
      </xdr:spPr>
    </xdr:sp>
    <xdr:clientData/>
  </xdr:twoCellAnchor>
  <xdr:twoCellAnchor>
    <xdr:from>
      <xdr:col>4</xdr:col>
      <xdr:colOff>2514600</xdr:colOff>
      <xdr:row>9</xdr:row>
      <xdr:rowOff>323850</xdr:rowOff>
    </xdr:from>
    <xdr:to>
      <xdr:col>4</xdr:col>
      <xdr:colOff>2514600</xdr:colOff>
      <xdr:row>10</xdr:row>
      <xdr:rowOff>866775</xdr:rowOff>
    </xdr:to>
    <xdr:sp macro="" textlink="">
      <xdr:nvSpPr>
        <xdr:cNvPr id="13315" name="Line 5"/>
        <xdr:cNvSpPr>
          <a:spLocks noChangeShapeType="1"/>
        </xdr:cNvSpPr>
      </xdr:nvSpPr>
      <xdr:spPr bwMode="auto">
        <a:xfrm>
          <a:off x="11382375" y="5619750"/>
          <a:ext cx="0" cy="1676400"/>
        </a:xfrm>
        <a:prstGeom prst="line">
          <a:avLst/>
        </a:prstGeom>
        <a:noFill/>
        <a:ln w="19050">
          <a:solidFill>
            <a:srgbClr val="0000FF"/>
          </a:solidFill>
          <a:round/>
          <a:headEnd type="triangle" w="med" len="med"/>
          <a:tailEnd type="triangle" w="med" len="me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742950</xdr:colOff>
      <xdr:row>0</xdr:row>
      <xdr:rowOff>0</xdr:rowOff>
    </xdr:from>
    <xdr:to>
      <xdr:col>4</xdr:col>
      <xdr:colOff>2314575</xdr:colOff>
      <xdr:row>1</xdr:row>
      <xdr:rowOff>9525</xdr:rowOff>
    </xdr:to>
    <xdr:grpSp>
      <xdr:nvGrpSpPr>
        <xdr:cNvPr id="14337" name="Group 1"/>
        <xdr:cNvGrpSpPr>
          <a:grpSpLocks/>
        </xdr:cNvGrpSpPr>
      </xdr:nvGrpSpPr>
      <xdr:grpSpPr bwMode="auto">
        <a:xfrm>
          <a:off x="9610725" y="0"/>
          <a:ext cx="1571625" cy="419100"/>
          <a:chOff x="1079" y="0"/>
          <a:chExt cx="288" cy="79"/>
        </a:xfrm>
      </xdr:grpSpPr>
      <xdr:pic>
        <xdr:nvPicPr>
          <xdr:cNvPr id="14338" name="Picture 2"/>
          <xdr:cNvPicPr>
            <a:picLocks noChangeAspect="1" noChangeArrowheads="1"/>
          </xdr:cNvPicPr>
        </xdr:nvPicPr>
        <xdr:blipFill>
          <a:blip xmlns:r="http://schemas.openxmlformats.org/officeDocument/2006/relationships" r:embed="rId1" cstate="print"/>
          <a:srcRect l="49300" t="19945" r="38080" b="67612"/>
          <a:stretch>
            <a:fillRect/>
          </a:stretch>
        </xdr:blipFill>
        <xdr:spPr bwMode="auto">
          <a:xfrm>
            <a:off x="1079" y="0"/>
            <a:ext cx="154" cy="79"/>
          </a:xfrm>
          <a:prstGeom prst="rect">
            <a:avLst/>
          </a:prstGeom>
          <a:noFill/>
          <a:ln w="9525">
            <a:noFill/>
            <a:miter lim="800000"/>
            <a:headEnd/>
            <a:tailEnd/>
          </a:ln>
        </xdr:spPr>
      </xdr:pic>
      <xdr:pic>
        <xdr:nvPicPr>
          <xdr:cNvPr id="14339" name="Picture 3" descr="WK_RGB_klein"/>
          <xdr:cNvPicPr>
            <a:picLocks noChangeAspect="1" noChangeArrowheads="1"/>
          </xdr:cNvPicPr>
        </xdr:nvPicPr>
        <xdr:blipFill>
          <a:blip xmlns:r="http://schemas.openxmlformats.org/officeDocument/2006/relationships" r:embed="rId2" cstate="print"/>
          <a:srcRect/>
          <a:stretch>
            <a:fillRect/>
          </a:stretch>
        </xdr:blipFill>
        <xdr:spPr bwMode="auto">
          <a:xfrm>
            <a:off x="1235" y="2"/>
            <a:ext cx="132" cy="71"/>
          </a:xfrm>
          <a:prstGeom prst="rect">
            <a:avLst/>
          </a:prstGeom>
          <a:noFill/>
          <a:ln w="9525">
            <a:noFill/>
            <a:miter lim="800000"/>
            <a:headEnd/>
            <a:tailEnd/>
          </a:ln>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file://F:\..\..\Dokumente%20und%20Einstellungen\Administrator\Lokale%20Einstellungen\Temporary%20Internet%20Files\AppData\Local\Microsoft\Windows\Users\Dokumente%20und%20Einstellungen\Administrator\Lokale%20Einstellungen\Datenstick_BPI\BPI\AUDIT\Audit_und%20Verbesserungen_BPI_ab%202008.xls" TargetMode="External"/><Relationship Id="rId2" Type="http://schemas.openxmlformats.org/officeDocument/2006/relationships/hyperlink" Target="file://F:\..\..\Dokumente%20und%20Einstellungen\Administrator\Lokale%20Einstellungen\Temporary%20Internet%20Files\AppData\Local\Microsoft\Windows\Users\Dokumente%20und%20Einstellungen\Administrator\Lokale%20Einstellungen\Datenstick_BPI\BPI\AUDIT\Audit_und%20Verbesserungen_BPI_ab%202008.xls" TargetMode="External"/><Relationship Id="rId1" Type="http://schemas.openxmlformats.org/officeDocument/2006/relationships/hyperlink" Target="file://F:\..\..\Dokumente%20und%20Einstellungen\Administrator\Lokale%20Einstellungen\Temporary%20Internet%20Files\AppData\Local\Microsoft\Windows\Users\Dokumente%20und%20Einstellungen\Administrator\Lokale%20Einstellungen\Datenstick_BPI\BPI\AUDIT\Audit_und%20Verbesserungen_BPI_ab%202008.xls"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00"/>
  <sheetViews>
    <sheetView zoomScaleNormal="100" zoomScaleSheetLayoutView="105" workbookViewId="0">
      <pane ySplit="5" topLeftCell="A6" activePane="bottomLeft" state="frozen"/>
      <selection pane="bottomLeft" activeCell="L17" sqref="L17"/>
    </sheetView>
  </sheetViews>
  <sheetFormatPr baseColWidth="10" defaultRowHeight="12.75"/>
  <cols>
    <col min="1" max="1" width="3" customWidth="1"/>
    <col min="2" max="2" width="13.85546875" bestFit="1" customWidth="1"/>
    <col min="3" max="3" width="12" bestFit="1" customWidth="1"/>
    <col min="4" max="4" width="17.85546875" customWidth="1"/>
    <col min="5" max="5" width="9.7109375" style="15" bestFit="1" customWidth="1"/>
    <col min="6" max="6" width="13.42578125" bestFit="1" customWidth="1"/>
    <col min="7" max="7" width="41.85546875" style="6" bestFit="1" customWidth="1"/>
    <col min="8" max="8" width="27.5703125" style="6" bestFit="1" customWidth="1"/>
    <col min="9" max="9" width="4.42578125" style="6" bestFit="1" customWidth="1"/>
    <col min="10" max="10" width="10.5703125" style="6" bestFit="1" customWidth="1"/>
    <col min="11" max="11" width="6.140625" style="2" customWidth="1"/>
    <col min="12" max="12" width="7.42578125" style="2" customWidth="1"/>
    <col min="13" max="13" width="9.85546875" customWidth="1"/>
    <col min="14" max="14" width="15.7109375" style="2" bestFit="1" customWidth="1"/>
    <col min="15" max="15" width="12.42578125" style="10" bestFit="1" customWidth="1"/>
    <col min="16" max="21" width="11.42578125" customWidth="1"/>
  </cols>
  <sheetData>
    <row r="1" spans="1:15" ht="26.25" hidden="1">
      <c r="A1" s="9" t="s">
        <v>11</v>
      </c>
      <c r="E1"/>
      <c r="M1" s="11" t="e">
        <f>M4/I4</f>
        <v>#DIV/0!</v>
      </c>
    </row>
    <row r="2" spans="1:15" ht="60" customHeight="1" thickBot="1">
      <c r="A2" s="9"/>
      <c r="B2" s="162" t="s">
        <v>4</v>
      </c>
      <c r="C2" s="162"/>
      <c r="D2" s="162"/>
      <c r="E2" s="162"/>
      <c r="F2" s="162"/>
      <c r="G2" s="163" t="s">
        <v>341</v>
      </c>
      <c r="M2" s="11"/>
    </row>
    <row r="3" spans="1:15" ht="27" thickBot="1">
      <c r="A3" s="9"/>
      <c r="E3"/>
      <c r="M3" s="109" t="e">
        <f>M4/I4</f>
        <v>#DIV/0!</v>
      </c>
    </row>
    <row r="4" spans="1:15">
      <c r="C4">
        <f>SUBTOTAL(3,C6:C100)</f>
        <v>0</v>
      </c>
      <c r="D4">
        <f>SUBTOTAL(3,D6:D100)</f>
        <v>0</v>
      </c>
      <c r="E4"/>
      <c r="I4" s="6">
        <f>SUM(I6:I100)</f>
        <v>0</v>
      </c>
      <c r="M4">
        <f>SUBTOTAL(3,M6:M100)</f>
        <v>0</v>
      </c>
    </row>
    <row r="5" spans="1:15" s="180" customFormat="1" ht="25.5">
      <c r="A5" s="17" t="s">
        <v>12</v>
      </c>
      <c r="B5" s="17" t="s">
        <v>13</v>
      </c>
      <c r="C5" s="17" t="s">
        <v>14</v>
      </c>
      <c r="D5" s="17" t="s">
        <v>15</v>
      </c>
      <c r="E5" s="17" t="s">
        <v>8</v>
      </c>
      <c r="F5" s="17" t="s">
        <v>16</v>
      </c>
      <c r="G5" s="17" t="s">
        <v>17</v>
      </c>
      <c r="H5" s="17" t="s">
        <v>36</v>
      </c>
      <c r="I5" s="17"/>
      <c r="J5" s="17" t="s">
        <v>2</v>
      </c>
      <c r="K5" s="17" t="s">
        <v>18</v>
      </c>
      <c r="L5" s="17" t="s">
        <v>19</v>
      </c>
      <c r="M5" s="17" t="s">
        <v>20</v>
      </c>
      <c r="N5" s="17" t="s">
        <v>21</v>
      </c>
      <c r="O5" s="17" t="s">
        <v>22</v>
      </c>
    </row>
    <row r="6" spans="1:15">
      <c r="C6" s="181"/>
      <c r="E6"/>
      <c r="I6" s="6">
        <f>IF(G6="",,1)</f>
        <v>0</v>
      </c>
      <c r="L6" s="8"/>
      <c r="N6" s="3"/>
      <c r="O6" s="1" t="s">
        <v>23</v>
      </c>
    </row>
    <row r="7" spans="1:15">
      <c r="C7" s="181"/>
      <c r="E7"/>
      <c r="I7" s="6">
        <f t="shared" ref="I7:I69" si="0">IF(G7="",,1)</f>
        <v>0</v>
      </c>
      <c r="L7" s="8"/>
      <c r="N7" s="3"/>
      <c r="O7" s="1" t="s">
        <v>22</v>
      </c>
    </row>
    <row r="8" spans="1:15">
      <c r="C8" s="181"/>
      <c r="E8"/>
      <c r="I8" s="6">
        <f t="shared" si="0"/>
        <v>0</v>
      </c>
      <c r="L8" s="8"/>
      <c r="N8" s="3"/>
      <c r="O8" s="1"/>
    </row>
    <row r="9" spans="1:15">
      <c r="C9" s="181"/>
      <c r="E9"/>
      <c r="G9" s="3"/>
      <c r="I9" s="6">
        <f t="shared" si="0"/>
        <v>0</v>
      </c>
      <c r="L9" s="8"/>
      <c r="N9" s="3"/>
      <c r="O9" s="1" t="s">
        <v>31</v>
      </c>
    </row>
    <row r="10" spans="1:15">
      <c r="C10" s="181"/>
      <c r="E10"/>
      <c r="G10" s="3"/>
      <c r="H10" s="3"/>
      <c r="I10" s="6">
        <f t="shared" si="0"/>
        <v>0</v>
      </c>
      <c r="L10" s="8"/>
      <c r="N10" s="3"/>
      <c r="O10" s="1" t="s">
        <v>32</v>
      </c>
    </row>
    <row r="11" spans="1:15">
      <c r="C11" s="181"/>
      <c r="E11"/>
      <c r="G11" s="3"/>
      <c r="H11" s="3"/>
      <c r="I11" s="6">
        <f t="shared" si="0"/>
        <v>0</v>
      </c>
      <c r="N11" s="3"/>
      <c r="O11" s="1" t="s">
        <v>33</v>
      </c>
    </row>
    <row r="12" spans="1:15">
      <c r="C12" s="181"/>
      <c r="E12"/>
      <c r="G12" s="3"/>
      <c r="H12" s="3"/>
      <c r="I12" s="6">
        <f t="shared" si="0"/>
        <v>0</v>
      </c>
      <c r="L12" s="8"/>
      <c r="N12" s="3"/>
      <c r="O12" s="1" t="s">
        <v>35</v>
      </c>
    </row>
    <row r="13" spans="1:15">
      <c r="C13" s="181"/>
      <c r="E13"/>
      <c r="G13" s="5"/>
      <c r="H13" s="3"/>
      <c r="I13" s="6">
        <f t="shared" si="0"/>
        <v>0</v>
      </c>
      <c r="L13" s="8"/>
      <c r="N13" s="3"/>
      <c r="O13" s="1" t="s">
        <v>34</v>
      </c>
    </row>
    <row r="14" spans="1:15">
      <c r="C14" s="181"/>
      <c r="E14"/>
      <c r="G14" s="3"/>
      <c r="H14" s="3"/>
      <c r="I14" s="6">
        <f t="shared" si="0"/>
        <v>0</v>
      </c>
      <c r="L14" s="8"/>
      <c r="N14" s="3"/>
      <c r="O14" s="1"/>
    </row>
    <row r="15" spans="1:15">
      <c r="C15" s="181"/>
      <c r="E15"/>
      <c r="G15" s="4"/>
      <c r="H15" s="4"/>
      <c r="I15" s="6">
        <f t="shared" si="0"/>
        <v>0</v>
      </c>
      <c r="L15" s="12"/>
      <c r="N15" s="3"/>
      <c r="O15" s="1" t="s">
        <v>28</v>
      </c>
    </row>
    <row r="16" spans="1:15">
      <c r="C16" s="181"/>
      <c r="E16"/>
      <c r="G16" s="5"/>
      <c r="H16" s="5"/>
      <c r="I16" s="6">
        <f t="shared" si="0"/>
        <v>0</v>
      </c>
      <c r="L16" s="12"/>
      <c r="N16" s="3"/>
      <c r="O16" s="1" t="s">
        <v>29</v>
      </c>
    </row>
    <row r="17" spans="3:15">
      <c r="C17" s="181"/>
      <c r="E17"/>
      <c r="G17" s="5"/>
      <c r="H17" s="5"/>
      <c r="I17" s="6">
        <f t="shared" si="0"/>
        <v>0</v>
      </c>
      <c r="L17" s="8"/>
      <c r="N17" s="3"/>
      <c r="O17" s="1" t="s">
        <v>279</v>
      </c>
    </row>
    <row r="18" spans="3:15">
      <c r="C18" s="181"/>
      <c r="E18"/>
      <c r="G18" s="5"/>
      <c r="H18" s="5"/>
      <c r="I18" s="6">
        <f t="shared" si="0"/>
        <v>0</v>
      </c>
      <c r="L18" s="8"/>
      <c r="N18" s="3"/>
      <c r="O18" s="1"/>
    </row>
    <row r="19" spans="3:15">
      <c r="C19" s="181"/>
      <c r="E19"/>
      <c r="I19" s="6">
        <f t="shared" si="0"/>
        <v>0</v>
      </c>
      <c r="M19" s="6"/>
      <c r="N19" s="3"/>
      <c r="O19" s="1" t="s">
        <v>24</v>
      </c>
    </row>
    <row r="20" spans="3:15">
      <c r="C20" s="181"/>
      <c r="I20" s="6">
        <f t="shared" si="0"/>
        <v>0</v>
      </c>
      <c r="L20" s="8"/>
      <c r="M20" s="6"/>
      <c r="N20" s="3"/>
      <c r="O20" s="1" t="s">
        <v>54</v>
      </c>
    </row>
    <row r="21" spans="3:15">
      <c r="C21" s="181"/>
      <c r="I21" s="6">
        <f t="shared" si="0"/>
        <v>0</v>
      </c>
      <c r="L21" s="8"/>
      <c r="N21" s="3"/>
      <c r="O21" s="1" t="s">
        <v>25</v>
      </c>
    </row>
    <row r="22" spans="3:15">
      <c r="C22" s="181"/>
      <c r="E22"/>
      <c r="I22" s="6">
        <f t="shared" si="0"/>
        <v>0</v>
      </c>
      <c r="M22" s="6"/>
      <c r="N22" s="3"/>
      <c r="O22" s="1" t="s">
        <v>26</v>
      </c>
    </row>
    <row r="23" spans="3:15">
      <c r="C23" s="181"/>
      <c r="E23"/>
      <c r="I23" s="6">
        <f t="shared" si="0"/>
        <v>0</v>
      </c>
      <c r="M23" s="6"/>
      <c r="N23" s="3"/>
      <c r="O23" s="1" t="s">
        <v>27</v>
      </c>
    </row>
    <row r="24" spans="3:15">
      <c r="C24" s="181"/>
      <c r="G24" s="111"/>
      <c r="I24" s="6">
        <f t="shared" si="0"/>
        <v>0</v>
      </c>
      <c r="L24" s="8"/>
      <c r="M24" s="6"/>
      <c r="N24" s="3"/>
      <c r="O24" s="1"/>
    </row>
    <row r="25" spans="3:15">
      <c r="C25" s="181"/>
      <c r="I25" s="6">
        <f t="shared" si="0"/>
        <v>0</v>
      </c>
      <c r="L25" s="8"/>
      <c r="M25" s="6"/>
      <c r="N25" s="3"/>
      <c r="O25" s="1" t="s">
        <v>139</v>
      </c>
    </row>
    <row r="26" spans="3:15">
      <c r="C26" s="181"/>
      <c r="E26"/>
      <c r="I26" s="6">
        <f t="shared" si="0"/>
        <v>0</v>
      </c>
      <c r="M26" s="6"/>
      <c r="N26" s="3"/>
      <c r="O26" s="1" t="s">
        <v>176</v>
      </c>
    </row>
    <row r="27" spans="3:15">
      <c r="C27" s="181"/>
      <c r="I27" s="6">
        <f t="shared" si="0"/>
        <v>0</v>
      </c>
      <c r="K27" s="6"/>
      <c r="L27" s="6"/>
      <c r="M27" s="6"/>
      <c r="N27" s="3"/>
      <c r="O27" s="1" t="s">
        <v>177</v>
      </c>
    </row>
    <row r="28" spans="3:15">
      <c r="C28" s="181"/>
      <c r="I28" s="6">
        <f t="shared" si="0"/>
        <v>0</v>
      </c>
      <c r="K28" s="6"/>
      <c r="L28" s="110"/>
      <c r="M28" s="6"/>
      <c r="N28" s="3"/>
      <c r="O28" s="1" t="s">
        <v>178</v>
      </c>
    </row>
    <row r="29" spans="3:15">
      <c r="C29" s="181"/>
      <c r="I29" s="6">
        <f t="shared" si="0"/>
        <v>0</v>
      </c>
      <c r="K29" s="6"/>
      <c r="L29" s="110"/>
      <c r="M29" s="6"/>
      <c r="N29" s="3"/>
    </row>
    <row r="30" spans="3:15">
      <c r="C30" s="181"/>
      <c r="G30" s="4"/>
      <c r="I30" s="6">
        <f t="shared" si="0"/>
        <v>0</v>
      </c>
      <c r="K30" s="6"/>
      <c r="L30" s="110"/>
      <c r="M30" s="6"/>
      <c r="N30" s="3"/>
    </row>
    <row r="31" spans="3:15">
      <c r="C31" s="181"/>
      <c r="G31" s="111"/>
      <c r="I31" s="6">
        <f t="shared" si="0"/>
        <v>0</v>
      </c>
      <c r="L31" s="8"/>
      <c r="M31" s="6"/>
      <c r="N31" s="3"/>
    </row>
    <row r="32" spans="3:15">
      <c r="C32" s="181"/>
      <c r="G32" s="111"/>
      <c r="I32" s="6">
        <f t="shared" si="0"/>
        <v>0</v>
      </c>
      <c r="L32" s="8"/>
      <c r="M32" s="6"/>
      <c r="N32" s="3"/>
    </row>
    <row r="33" spans="3:14">
      <c r="C33" s="181"/>
      <c r="G33" s="111"/>
      <c r="I33" s="6">
        <f t="shared" si="0"/>
        <v>0</v>
      </c>
      <c r="L33" s="8"/>
      <c r="M33" s="6"/>
      <c r="N33" s="3"/>
    </row>
    <row r="34" spans="3:14">
      <c r="C34" s="181"/>
      <c r="G34" s="111"/>
      <c r="I34" s="6">
        <f t="shared" si="0"/>
        <v>0</v>
      </c>
      <c r="L34" s="8"/>
      <c r="M34" s="6"/>
      <c r="N34" s="3"/>
    </row>
    <row r="35" spans="3:14">
      <c r="C35" s="181"/>
      <c r="G35" s="111"/>
      <c r="I35" s="6">
        <f t="shared" si="0"/>
        <v>0</v>
      </c>
      <c r="L35" s="8"/>
      <c r="M35" s="6"/>
      <c r="N35" s="3"/>
    </row>
    <row r="36" spans="3:14">
      <c r="C36" s="181"/>
      <c r="E36"/>
      <c r="I36" s="6">
        <f t="shared" si="0"/>
        <v>0</v>
      </c>
      <c r="L36" s="8"/>
      <c r="M36" s="6"/>
      <c r="N36" s="3"/>
    </row>
    <row r="37" spans="3:14">
      <c r="C37" s="181"/>
      <c r="I37" s="6">
        <f t="shared" si="0"/>
        <v>0</v>
      </c>
      <c r="L37" s="8"/>
      <c r="M37" s="6"/>
      <c r="N37" s="3"/>
    </row>
    <row r="38" spans="3:14">
      <c r="C38" s="181"/>
      <c r="I38" s="6">
        <f t="shared" si="0"/>
        <v>0</v>
      </c>
      <c r="L38" s="8"/>
      <c r="M38" s="6"/>
      <c r="N38" s="3"/>
    </row>
    <row r="39" spans="3:14">
      <c r="C39" s="181"/>
      <c r="G39" s="111"/>
      <c r="I39" s="6">
        <f t="shared" si="0"/>
        <v>0</v>
      </c>
      <c r="L39" s="110"/>
      <c r="M39" s="6"/>
      <c r="N39" s="3"/>
    </row>
    <row r="40" spans="3:14">
      <c r="C40" s="181"/>
      <c r="I40" s="6">
        <f t="shared" si="0"/>
        <v>0</v>
      </c>
      <c r="L40" s="8"/>
      <c r="M40" s="6"/>
      <c r="N40" s="3"/>
    </row>
    <row r="41" spans="3:14">
      <c r="C41" s="181"/>
      <c r="G41" s="111"/>
      <c r="I41" s="6">
        <f t="shared" si="0"/>
        <v>0</v>
      </c>
      <c r="L41" s="110"/>
      <c r="M41" s="6"/>
      <c r="N41" s="3"/>
    </row>
    <row r="42" spans="3:14">
      <c r="C42" s="181"/>
      <c r="G42" s="111"/>
      <c r="I42" s="6">
        <f t="shared" si="0"/>
        <v>0</v>
      </c>
      <c r="L42" s="110"/>
      <c r="M42" s="6"/>
      <c r="N42" s="3"/>
    </row>
    <row r="43" spans="3:14">
      <c r="C43" s="181"/>
      <c r="G43" s="111"/>
      <c r="I43" s="6">
        <f t="shared" si="0"/>
        <v>0</v>
      </c>
      <c r="L43" s="110"/>
      <c r="M43" s="6"/>
      <c r="N43" s="3"/>
    </row>
    <row r="44" spans="3:14">
      <c r="C44" s="181"/>
      <c r="I44" s="6">
        <f t="shared" si="0"/>
        <v>0</v>
      </c>
      <c r="L44" s="8"/>
      <c r="M44" s="6"/>
      <c r="N44" s="3"/>
    </row>
    <row r="45" spans="3:14">
      <c r="C45" s="181"/>
      <c r="I45" s="6">
        <f t="shared" si="0"/>
        <v>0</v>
      </c>
      <c r="L45" s="8"/>
      <c r="M45" s="6"/>
      <c r="N45" s="3"/>
    </row>
    <row r="46" spans="3:14">
      <c r="C46" s="181"/>
      <c r="G46" s="111"/>
      <c r="I46" s="6">
        <f t="shared" si="0"/>
        <v>0</v>
      </c>
      <c r="L46" s="110"/>
      <c r="M46" s="6"/>
      <c r="N46" s="3"/>
    </row>
    <row r="47" spans="3:14">
      <c r="C47" s="181"/>
      <c r="I47" s="6">
        <f t="shared" si="0"/>
        <v>0</v>
      </c>
      <c r="L47" s="8"/>
      <c r="M47" s="6"/>
      <c r="N47" s="3"/>
    </row>
    <row r="48" spans="3:14">
      <c r="C48" s="181"/>
      <c r="I48" s="6">
        <f t="shared" si="0"/>
        <v>0</v>
      </c>
      <c r="L48" s="8"/>
      <c r="M48" s="6"/>
      <c r="N48" s="3"/>
    </row>
    <row r="49" spans="3:14">
      <c r="C49" s="181"/>
      <c r="G49" s="111"/>
      <c r="I49" s="6">
        <f t="shared" si="0"/>
        <v>0</v>
      </c>
      <c r="L49" s="8"/>
      <c r="M49" s="6"/>
      <c r="N49" s="3"/>
    </row>
    <row r="50" spans="3:14">
      <c r="C50" s="181"/>
      <c r="E50"/>
      <c r="I50" s="6">
        <f t="shared" si="0"/>
        <v>0</v>
      </c>
      <c r="L50" s="8"/>
      <c r="M50" s="6"/>
      <c r="N50" s="3"/>
    </row>
    <row r="51" spans="3:14">
      <c r="C51" s="181"/>
      <c r="E51"/>
      <c r="I51" s="6">
        <f t="shared" si="0"/>
        <v>0</v>
      </c>
      <c r="M51" s="6"/>
      <c r="N51" s="3"/>
    </row>
    <row r="52" spans="3:14">
      <c r="C52" s="181"/>
      <c r="E52"/>
      <c r="I52" s="6">
        <f t="shared" si="0"/>
        <v>0</v>
      </c>
      <c r="M52" s="6"/>
      <c r="N52" s="3"/>
    </row>
    <row r="53" spans="3:14">
      <c r="C53" s="181"/>
      <c r="G53" s="111"/>
      <c r="I53" s="6">
        <f t="shared" si="0"/>
        <v>0</v>
      </c>
      <c r="L53" s="8"/>
      <c r="M53" s="6"/>
      <c r="N53" s="3"/>
    </row>
    <row r="54" spans="3:14">
      <c r="C54" s="181"/>
      <c r="E54"/>
      <c r="I54" s="6">
        <f t="shared" si="0"/>
        <v>0</v>
      </c>
      <c r="M54" s="6"/>
      <c r="N54" s="3"/>
    </row>
    <row r="55" spans="3:14">
      <c r="C55" s="181"/>
      <c r="G55" s="111"/>
      <c r="I55" s="6">
        <f t="shared" si="0"/>
        <v>0</v>
      </c>
      <c r="L55" s="8"/>
      <c r="M55" s="6"/>
      <c r="N55" s="3"/>
    </row>
    <row r="56" spans="3:14">
      <c r="C56" s="181"/>
      <c r="G56" s="111"/>
      <c r="I56" s="6">
        <f t="shared" si="0"/>
        <v>0</v>
      </c>
      <c r="L56" s="8"/>
      <c r="M56" s="6"/>
      <c r="N56" s="3"/>
    </row>
    <row r="57" spans="3:14">
      <c r="C57" s="181"/>
      <c r="G57" s="111"/>
      <c r="I57" s="6">
        <f t="shared" si="0"/>
        <v>0</v>
      </c>
      <c r="L57" s="8"/>
      <c r="M57" s="6"/>
      <c r="N57" s="3"/>
    </row>
    <row r="58" spans="3:14">
      <c r="C58" s="181"/>
      <c r="G58" s="111"/>
      <c r="I58" s="6">
        <f t="shared" si="0"/>
        <v>0</v>
      </c>
      <c r="L58" s="8"/>
      <c r="M58" s="6"/>
      <c r="N58" s="3"/>
    </row>
    <row r="59" spans="3:14">
      <c r="C59" s="181"/>
      <c r="G59" s="111"/>
      <c r="I59" s="6">
        <f t="shared" si="0"/>
        <v>0</v>
      </c>
      <c r="L59" s="8"/>
      <c r="M59" s="6"/>
      <c r="N59" s="3"/>
    </row>
    <row r="60" spans="3:14">
      <c r="C60" s="181"/>
      <c r="G60" s="111"/>
      <c r="I60" s="6">
        <f t="shared" si="0"/>
        <v>0</v>
      </c>
      <c r="L60" s="8"/>
      <c r="M60" s="6"/>
      <c r="N60" s="3"/>
    </row>
    <row r="61" spans="3:14">
      <c r="C61" s="181"/>
      <c r="G61" s="111"/>
      <c r="I61" s="6">
        <f t="shared" si="0"/>
        <v>0</v>
      </c>
      <c r="L61" s="8"/>
      <c r="M61" s="6"/>
      <c r="N61" s="3"/>
    </row>
    <row r="62" spans="3:14">
      <c r="C62" s="181"/>
      <c r="I62" s="6">
        <f t="shared" si="0"/>
        <v>0</v>
      </c>
      <c r="L62" s="8"/>
      <c r="M62" s="6"/>
      <c r="N62" s="3"/>
    </row>
    <row r="63" spans="3:14">
      <c r="C63" s="181"/>
      <c r="G63" s="111"/>
      <c r="I63" s="6">
        <f t="shared" si="0"/>
        <v>0</v>
      </c>
      <c r="L63" s="8"/>
      <c r="M63" s="6"/>
      <c r="N63" s="3"/>
    </row>
    <row r="64" spans="3:14">
      <c r="C64" s="181"/>
      <c r="G64" s="111"/>
      <c r="I64" s="6">
        <f t="shared" si="0"/>
        <v>0</v>
      </c>
      <c r="L64" s="110"/>
      <c r="M64" s="6"/>
      <c r="N64" s="3"/>
    </row>
    <row r="65" spans="3:14">
      <c r="C65" s="181"/>
      <c r="I65" s="6">
        <f t="shared" si="0"/>
        <v>0</v>
      </c>
      <c r="L65" s="8"/>
      <c r="M65" s="6"/>
      <c r="N65" s="3"/>
    </row>
    <row r="66" spans="3:14">
      <c r="C66" s="181"/>
      <c r="E66"/>
      <c r="I66" s="6">
        <f t="shared" si="0"/>
        <v>0</v>
      </c>
      <c r="L66" s="8"/>
      <c r="M66" s="6"/>
      <c r="N66" s="3"/>
    </row>
    <row r="67" spans="3:14">
      <c r="C67" s="181"/>
      <c r="E67"/>
      <c r="I67" s="6">
        <f t="shared" si="0"/>
        <v>0</v>
      </c>
      <c r="M67" s="6"/>
      <c r="N67" s="3"/>
    </row>
    <row r="68" spans="3:14">
      <c r="C68" s="181"/>
      <c r="G68" s="111"/>
      <c r="I68" s="6">
        <f t="shared" si="0"/>
        <v>0</v>
      </c>
      <c r="M68" s="6"/>
      <c r="N68" s="3"/>
    </row>
    <row r="69" spans="3:14">
      <c r="C69" s="181"/>
      <c r="E69"/>
      <c r="I69" s="6">
        <f t="shared" si="0"/>
        <v>0</v>
      </c>
      <c r="L69" s="8"/>
      <c r="M69" s="6"/>
      <c r="N69" s="3"/>
    </row>
    <row r="70" spans="3:14">
      <c r="C70" s="181"/>
      <c r="E70"/>
      <c r="I70" s="6">
        <f t="shared" ref="I70:I100" si="1">IF(G70="",,1)</f>
        <v>0</v>
      </c>
      <c r="L70" s="8"/>
      <c r="M70" s="6"/>
      <c r="N70" s="3"/>
    </row>
    <row r="71" spans="3:14">
      <c r="C71" s="181"/>
      <c r="I71" s="6">
        <f t="shared" si="1"/>
        <v>0</v>
      </c>
      <c r="L71" s="8"/>
      <c r="M71" s="6"/>
      <c r="N71" s="3"/>
    </row>
    <row r="72" spans="3:14">
      <c r="C72" s="181"/>
      <c r="E72"/>
      <c r="I72" s="6">
        <f t="shared" si="1"/>
        <v>0</v>
      </c>
      <c r="L72" s="8"/>
      <c r="M72" s="6"/>
      <c r="N72" s="3"/>
    </row>
    <row r="73" spans="3:14">
      <c r="C73" s="181"/>
      <c r="E73"/>
      <c r="I73" s="6">
        <f t="shared" si="1"/>
        <v>0</v>
      </c>
      <c r="L73" s="12"/>
      <c r="M73" s="6"/>
      <c r="N73" s="3"/>
    </row>
    <row r="74" spans="3:14">
      <c r="C74" s="181"/>
      <c r="G74" s="111"/>
      <c r="I74" s="6">
        <f t="shared" si="1"/>
        <v>0</v>
      </c>
      <c r="L74" s="110"/>
      <c r="M74" s="6"/>
      <c r="N74" s="3"/>
    </row>
    <row r="75" spans="3:14">
      <c r="C75" s="181"/>
      <c r="E75"/>
      <c r="I75" s="6">
        <f t="shared" si="1"/>
        <v>0</v>
      </c>
      <c r="L75" s="8"/>
      <c r="M75" s="6"/>
      <c r="N75" s="3"/>
    </row>
    <row r="76" spans="3:14">
      <c r="C76" s="181"/>
      <c r="E76"/>
      <c r="I76" s="6">
        <f t="shared" si="1"/>
        <v>0</v>
      </c>
      <c r="M76" s="6"/>
      <c r="N76" s="3"/>
    </row>
    <row r="77" spans="3:14">
      <c r="C77" s="181"/>
      <c r="E77"/>
      <c r="I77" s="6">
        <f t="shared" si="1"/>
        <v>0</v>
      </c>
      <c r="L77" s="8"/>
      <c r="M77" s="6"/>
      <c r="N77" s="3"/>
    </row>
    <row r="78" spans="3:14">
      <c r="C78" s="181"/>
      <c r="I78" s="6">
        <f t="shared" si="1"/>
        <v>0</v>
      </c>
      <c r="L78" s="8"/>
      <c r="M78" s="6"/>
      <c r="N78" s="3"/>
    </row>
    <row r="79" spans="3:14">
      <c r="C79" s="181"/>
      <c r="E79"/>
      <c r="I79" s="6">
        <f t="shared" si="1"/>
        <v>0</v>
      </c>
      <c r="K79" s="8"/>
      <c r="L79" s="8"/>
      <c r="M79" s="6"/>
      <c r="N79" s="3"/>
    </row>
    <row r="80" spans="3:14">
      <c r="C80" s="181"/>
      <c r="I80" s="6">
        <f t="shared" si="1"/>
        <v>0</v>
      </c>
      <c r="L80" s="8"/>
      <c r="M80" s="6"/>
      <c r="N80" s="3"/>
    </row>
    <row r="81" spans="3:15">
      <c r="C81" s="181"/>
      <c r="E81"/>
      <c r="I81" s="6">
        <f t="shared" si="1"/>
        <v>0</v>
      </c>
      <c r="M81" s="6"/>
      <c r="N81" s="3"/>
    </row>
    <row r="82" spans="3:15">
      <c r="C82" s="181"/>
      <c r="I82" s="6">
        <f t="shared" si="1"/>
        <v>0</v>
      </c>
      <c r="L82" s="8"/>
      <c r="M82" s="6"/>
      <c r="N82" s="3"/>
      <c r="O82" s="122"/>
    </row>
    <row r="83" spans="3:15">
      <c r="C83" s="181"/>
      <c r="E83"/>
      <c r="I83" s="6">
        <f t="shared" si="1"/>
        <v>0</v>
      </c>
      <c r="L83" s="8"/>
      <c r="M83" s="6"/>
      <c r="N83" s="3"/>
    </row>
    <row r="84" spans="3:15">
      <c r="C84" s="181"/>
      <c r="I84" s="6">
        <f t="shared" si="1"/>
        <v>0</v>
      </c>
      <c r="L84" s="8"/>
      <c r="M84" s="6"/>
      <c r="N84" s="3"/>
    </row>
    <row r="85" spans="3:15">
      <c r="C85" s="181"/>
      <c r="G85" s="111"/>
      <c r="I85" s="6">
        <f t="shared" si="1"/>
        <v>0</v>
      </c>
      <c r="L85" s="110"/>
      <c r="M85" s="6"/>
      <c r="N85" s="3"/>
    </row>
    <row r="86" spans="3:15">
      <c r="C86" s="181"/>
      <c r="G86" s="111"/>
      <c r="I86" s="6">
        <f t="shared" si="1"/>
        <v>0</v>
      </c>
      <c r="L86" s="110"/>
      <c r="M86" s="6"/>
      <c r="N86" s="3"/>
    </row>
    <row r="87" spans="3:15">
      <c r="C87" s="181"/>
      <c r="G87" s="111"/>
      <c r="I87" s="6">
        <f t="shared" si="1"/>
        <v>0</v>
      </c>
      <c r="L87" s="8"/>
      <c r="M87" s="6"/>
      <c r="N87" s="3"/>
    </row>
    <row r="88" spans="3:15">
      <c r="C88" s="181"/>
      <c r="G88" s="111"/>
      <c r="I88" s="6">
        <f t="shared" si="1"/>
        <v>0</v>
      </c>
      <c r="L88" s="8"/>
      <c r="M88" s="6"/>
      <c r="N88" s="3"/>
    </row>
    <row r="89" spans="3:15">
      <c r="C89" s="181"/>
      <c r="G89" s="111"/>
      <c r="I89" s="6">
        <f t="shared" si="1"/>
        <v>0</v>
      </c>
      <c r="L89" s="8"/>
      <c r="M89" s="6"/>
      <c r="N89" s="3"/>
    </row>
    <row r="90" spans="3:15">
      <c r="C90" s="181"/>
      <c r="E90"/>
      <c r="I90" s="6">
        <f t="shared" si="1"/>
        <v>0</v>
      </c>
      <c r="M90" s="6"/>
      <c r="N90" s="3"/>
    </row>
    <row r="91" spans="3:15">
      <c r="C91" s="181"/>
      <c r="I91" s="6">
        <f t="shared" si="1"/>
        <v>0</v>
      </c>
      <c r="L91" s="8"/>
      <c r="M91" s="6"/>
      <c r="N91" s="3"/>
    </row>
    <row r="92" spans="3:15">
      <c r="C92" s="181"/>
      <c r="I92" s="6">
        <f t="shared" si="1"/>
        <v>0</v>
      </c>
      <c r="M92" s="6"/>
      <c r="N92" s="3"/>
    </row>
    <row r="93" spans="3:15">
      <c r="C93" s="181"/>
      <c r="G93" s="111"/>
      <c r="I93" s="6">
        <f t="shared" si="1"/>
        <v>0</v>
      </c>
      <c r="L93" s="8"/>
      <c r="M93" s="6"/>
      <c r="N93" s="3"/>
    </row>
    <row r="94" spans="3:15">
      <c r="C94" s="181"/>
      <c r="I94" s="6">
        <f t="shared" si="1"/>
        <v>0</v>
      </c>
      <c r="L94" s="8"/>
      <c r="M94" s="6"/>
      <c r="N94" s="3"/>
    </row>
    <row r="95" spans="3:15">
      <c r="C95" s="181"/>
      <c r="I95" s="6">
        <f t="shared" si="1"/>
        <v>0</v>
      </c>
      <c r="L95" s="8"/>
      <c r="M95" s="6"/>
      <c r="N95" s="3"/>
    </row>
    <row r="96" spans="3:15">
      <c r="C96" s="181"/>
      <c r="E96"/>
      <c r="I96" s="6">
        <f t="shared" si="1"/>
        <v>0</v>
      </c>
      <c r="M96" s="6"/>
      <c r="N96" s="3"/>
    </row>
    <row r="97" spans="2:14">
      <c r="C97" s="181"/>
      <c r="E97"/>
      <c r="I97" s="6">
        <f t="shared" si="1"/>
        <v>0</v>
      </c>
      <c r="M97" s="6"/>
      <c r="N97" s="3"/>
    </row>
    <row r="98" spans="2:14">
      <c r="C98" s="181"/>
      <c r="E98"/>
      <c r="I98" s="6">
        <f t="shared" si="1"/>
        <v>0</v>
      </c>
      <c r="M98" s="6"/>
      <c r="N98" s="3"/>
    </row>
    <row r="99" spans="2:14">
      <c r="C99" s="181"/>
      <c r="E99"/>
      <c r="I99" s="6">
        <f t="shared" si="1"/>
        <v>0</v>
      </c>
      <c r="L99" s="8"/>
      <c r="M99" s="6"/>
      <c r="N99" s="3"/>
    </row>
    <row r="100" spans="2:14">
      <c r="B100" s="164"/>
      <c r="C100" s="183"/>
      <c r="D100" s="164"/>
      <c r="E100" s="165"/>
      <c r="F100" s="164"/>
      <c r="G100" s="166"/>
      <c r="H100" s="166"/>
      <c r="I100" s="166">
        <f t="shared" si="1"/>
        <v>0</v>
      </c>
      <c r="J100" s="166"/>
      <c r="K100" s="167"/>
      <c r="L100" s="168"/>
      <c r="M100" s="166"/>
      <c r="N100" s="169"/>
    </row>
  </sheetData>
  <autoFilter ref="A5:O100"/>
  <mergeCells count="1">
    <mergeCell ref="B2:F2"/>
  </mergeCells>
  <phoneticPr fontId="8" type="noConversion"/>
  <dataValidations count="6">
    <dataValidation type="list" allowBlank="1" showInputMessage="1" showErrorMessage="1" sqref="B6:B100">
      <formula1>$O$9:$O$13</formula1>
    </dataValidation>
    <dataValidation type="list" allowBlank="1" showInputMessage="1" showErrorMessage="1" sqref="F6:F74 F80:F100 F76">
      <formula1>$O$15:$O$18</formula1>
    </dataValidation>
    <dataValidation type="list" allowBlank="1" showInputMessage="1" showErrorMessage="1" sqref="M6:M100">
      <formula1>$O$19:$O$24</formula1>
    </dataValidation>
    <dataValidation type="list" allowBlank="1" showInputMessage="1" showErrorMessage="1" sqref="J6:J100">
      <formula1>$O$25:$O$28</formula1>
    </dataValidation>
    <dataValidation type="list" allowBlank="1" showInputMessage="1" showErrorMessage="1" sqref="A6:A100">
      <formula1>$O$6:$O$7</formula1>
    </dataValidation>
    <dataValidation type="date" allowBlank="1" showInputMessage="1" showErrorMessage="1" errorTitle="Datumsformat" error="Bitte im Format tt.mm.jjjj eingeben" promptTitle="Bitte im Format tt.mm.jjjj" sqref="C6:C100">
      <formula1>41640</formula1>
      <formula2>401768</formula2>
    </dataValidation>
  </dataValidations>
  <printOptions gridLines="1"/>
  <pageMargins left="0.31" right="0.3" top="0.69" bottom="0.25" header="0.25" footer="0.16"/>
  <pageSetup paperSize="9" scale="66" fitToHeight="10" orientation="landscape" horizontalDpi="300" verticalDpi="300" r:id="rId1"/>
  <headerFooter alignWithMargins="0">
    <oddFooter>&amp;L&amp;Z&amp;F&amp;F</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11"/>
  <sheetViews>
    <sheetView topLeftCell="A5" zoomScale="85" workbookViewId="0">
      <selection activeCell="B12" sqref="B12"/>
    </sheetView>
  </sheetViews>
  <sheetFormatPr baseColWidth="10" defaultRowHeight="12.75"/>
  <cols>
    <col min="1" max="1" width="28.28515625" style="69" customWidth="1"/>
    <col min="2" max="2" width="39" style="69" customWidth="1"/>
    <col min="3" max="3" width="26.7109375" style="69" customWidth="1"/>
    <col min="4" max="5" width="39" style="69" customWidth="1"/>
    <col min="6" max="6" width="47.28515625" style="69" customWidth="1"/>
    <col min="7" max="8" width="39" style="69" customWidth="1"/>
    <col min="9" max="16384" width="11.42578125" style="69"/>
  </cols>
  <sheetData>
    <row r="1" spans="1:62" ht="32.25" customHeight="1">
      <c r="A1" s="160" t="s">
        <v>323</v>
      </c>
      <c r="B1" s="160"/>
      <c r="C1" s="160"/>
      <c r="D1" s="77">
        <v>40578</v>
      </c>
      <c r="E1" s="76"/>
      <c r="F1" s="76" t="s">
        <v>10</v>
      </c>
      <c r="G1" s="76"/>
    </row>
    <row r="2" spans="1:62" ht="40.5" customHeight="1">
      <c r="A2" s="78"/>
      <c r="B2" s="79" t="s">
        <v>313</v>
      </c>
      <c r="C2" s="80" t="s">
        <v>82</v>
      </c>
      <c r="D2" s="80" t="s">
        <v>131</v>
      </c>
      <c r="E2" s="81" t="s">
        <v>315</v>
      </c>
      <c r="F2" s="94" t="s">
        <v>292</v>
      </c>
    </row>
    <row r="3" spans="1:62" ht="63.75">
      <c r="A3" s="80" t="s">
        <v>100</v>
      </c>
      <c r="B3" s="84" t="s">
        <v>291</v>
      </c>
      <c r="C3" s="79" t="s">
        <v>288</v>
      </c>
      <c r="D3" s="78" t="s">
        <v>314</v>
      </c>
      <c r="E3" s="69" t="s">
        <v>316</v>
      </c>
      <c r="F3" s="95" t="s">
        <v>326</v>
      </c>
    </row>
    <row r="4" spans="1:62" ht="89.25">
      <c r="A4" s="80" t="s">
        <v>106</v>
      </c>
      <c r="B4" s="113" t="s">
        <v>295</v>
      </c>
      <c r="C4" s="79" t="s">
        <v>108</v>
      </c>
      <c r="D4" s="78" t="s">
        <v>317</v>
      </c>
      <c r="E4" s="113" t="s">
        <v>325</v>
      </c>
      <c r="F4" s="95" t="s">
        <v>0</v>
      </c>
      <c r="M4" s="71"/>
      <c r="N4" s="70"/>
      <c r="O4" s="14"/>
      <c r="P4" s="70"/>
      <c r="R4" s="72"/>
      <c r="S4" s="74"/>
      <c r="T4" s="71"/>
      <c r="U4" s="70"/>
      <c r="W4" s="70"/>
      <c r="Y4" s="72"/>
      <c r="AA4" s="71"/>
      <c r="AB4" s="71"/>
      <c r="AC4" s="70"/>
      <c r="AE4" s="70"/>
      <c r="AH4" s="72"/>
      <c r="AJ4" s="71"/>
      <c r="AK4" s="71"/>
      <c r="AL4" s="70"/>
      <c r="AN4" s="70"/>
      <c r="AP4" s="72"/>
      <c r="AS4" s="71"/>
      <c r="AT4" s="70"/>
      <c r="AV4" s="70"/>
      <c r="AX4" s="72"/>
      <c r="BA4" s="70"/>
      <c r="BC4" s="70"/>
      <c r="BE4" s="71"/>
      <c r="BF4" s="70"/>
      <c r="BI4" s="70"/>
      <c r="BJ4" s="72"/>
    </row>
    <row r="5" spans="1:62" ht="38.25">
      <c r="A5" s="80" t="s">
        <v>111</v>
      </c>
      <c r="B5" s="84" t="s">
        <v>332</v>
      </c>
      <c r="C5" s="79" t="s">
        <v>318</v>
      </c>
      <c r="D5" s="78" t="s">
        <v>319</v>
      </c>
      <c r="E5" s="69" t="s">
        <v>320</v>
      </c>
      <c r="F5" s="95" t="s">
        <v>327</v>
      </c>
    </row>
    <row r="6" spans="1:62" ht="51">
      <c r="A6" s="80" t="s">
        <v>114</v>
      </c>
      <c r="B6" s="84" t="s">
        <v>117</v>
      </c>
      <c r="C6" s="79" t="s">
        <v>318</v>
      </c>
      <c r="D6" s="78" t="s">
        <v>301</v>
      </c>
      <c r="E6" s="69" t="s">
        <v>321</v>
      </c>
      <c r="F6" s="95" t="s">
        <v>328</v>
      </c>
    </row>
    <row r="7" spans="1:62" ht="38.25">
      <c r="A7" s="80" t="s">
        <v>118</v>
      </c>
      <c r="B7" s="84" t="s">
        <v>121</v>
      </c>
      <c r="C7" s="79" t="s">
        <v>108</v>
      </c>
      <c r="D7" s="78" t="s">
        <v>120</v>
      </c>
      <c r="E7" s="69" t="s">
        <v>321</v>
      </c>
      <c r="F7" s="114" t="s">
        <v>302</v>
      </c>
    </row>
    <row r="8" spans="1:62" ht="38.25">
      <c r="A8" s="80" t="s">
        <v>123</v>
      </c>
      <c r="B8" s="84" t="s">
        <v>329</v>
      </c>
      <c r="C8" s="79" t="s">
        <v>108</v>
      </c>
      <c r="D8" s="78" t="s">
        <v>330</v>
      </c>
      <c r="E8" s="69" t="s">
        <v>320</v>
      </c>
      <c r="F8" s="95" t="s">
        <v>327</v>
      </c>
    </row>
    <row r="9" spans="1:62" ht="63.75">
      <c r="A9" s="80" t="s">
        <v>125</v>
      </c>
      <c r="B9" s="116" t="s">
        <v>308</v>
      </c>
      <c r="C9" s="79" t="s">
        <v>288</v>
      </c>
      <c r="D9" s="78" t="s">
        <v>322</v>
      </c>
      <c r="E9" s="69" t="s">
        <v>331</v>
      </c>
      <c r="F9" s="95" t="s">
        <v>326</v>
      </c>
    </row>
    <row r="10" spans="1:62" ht="63.75">
      <c r="A10" s="80" t="s">
        <v>127</v>
      </c>
      <c r="B10" s="116" t="s">
        <v>308</v>
      </c>
      <c r="C10" s="79" t="s">
        <v>300</v>
      </c>
      <c r="D10" s="78" t="s">
        <v>322</v>
      </c>
      <c r="E10" s="69" t="s">
        <v>331</v>
      </c>
      <c r="F10" s="95" t="s">
        <v>326</v>
      </c>
    </row>
    <row r="11" spans="1:62" ht="25.5">
      <c r="A11" s="78" t="s">
        <v>276</v>
      </c>
      <c r="B11" s="84" t="s">
        <v>278</v>
      </c>
      <c r="C11" s="79" t="s">
        <v>108</v>
      </c>
      <c r="D11" s="78" t="s">
        <v>277</v>
      </c>
      <c r="E11" s="69" t="s">
        <v>321</v>
      </c>
      <c r="F11" s="95" t="s">
        <v>278</v>
      </c>
    </row>
  </sheetData>
  <mergeCells count="1">
    <mergeCell ref="A1:C1"/>
  </mergeCells>
  <phoneticPr fontId="8" type="noConversion"/>
  <pageMargins left="0.27" right="0.33" top="0.984251969" bottom="0.984251969" header="0.4921259845" footer="0.4921259845"/>
  <pageSetup paperSize="9" scale="64" orientation="landscape" horizontalDpi="4294967294" verticalDpi="12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11"/>
  <sheetViews>
    <sheetView zoomScale="85" workbookViewId="0">
      <selection sqref="A1:C1"/>
    </sheetView>
  </sheetViews>
  <sheetFormatPr baseColWidth="10" defaultRowHeight="12.75"/>
  <cols>
    <col min="1" max="1" width="28.28515625" style="69" customWidth="1"/>
    <col min="2" max="2" width="39" style="69" customWidth="1"/>
    <col min="3" max="3" width="26.7109375" style="69" customWidth="1"/>
    <col min="4" max="5" width="39" style="69" customWidth="1"/>
    <col min="6" max="6" width="47.28515625" style="69" customWidth="1"/>
    <col min="7" max="8" width="39" style="69" customWidth="1"/>
    <col min="9" max="16384" width="11.42578125" style="69"/>
  </cols>
  <sheetData>
    <row r="1" spans="1:62" ht="32.25" customHeight="1">
      <c r="A1" s="160" t="s">
        <v>181</v>
      </c>
      <c r="B1" s="160"/>
      <c r="C1" s="160"/>
      <c r="D1" s="77">
        <v>40262</v>
      </c>
      <c r="E1" s="76"/>
      <c r="F1" s="76" t="s">
        <v>10</v>
      </c>
      <c r="G1" s="76"/>
    </row>
    <row r="2" spans="1:62" ht="40.5" customHeight="1">
      <c r="A2" s="78"/>
      <c r="B2" s="79" t="s">
        <v>287</v>
      </c>
      <c r="C2" s="80" t="s">
        <v>82</v>
      </c>
      <c r="D2" s="80" t="s">
        <v>131</v>
      </c>
      <c r="E2" s="81" t="s">
        <v>290</v>
      </c>
      <c r="F2" s="94" t="s">
        <v>292</v>
      </c>
    </row>
    <row r="3" spans="1:62" ht="63.75">
      <c r="A3" s="80" t="s">
        <v>100</v>
      </c>
      <c r="B3" s="112" t="s">
        <v>105</v>
      </c>
      <c r="C3" s="79" t="s">
        <v>288</v>
      </c>
      <c r="D3" s="78" t="s">
        <v>289</v>
      </c>
      <c r="E3" s="84" t="s">
        <v>291</v>
      </c>
      <c r="F3" s="95" t="s">
        <v>303</v>
      </c>
    </row>
    <row r="4" spans="1:62" ht="102">
      <c r="A4" s="80" t="s">
        <v>106</v>
      </c>
      <c r="B4" s="82" t="s">
        <v>110</v>
      </c>
      <c r="C4" s="79" t="s">
        <v>293</v>
      </c>
      <c r="D4" s="78" t="s">
        <v>294</v>
      </c>
      <c r="E4" s="113" t="s">
        <v>295</v>
      </c>
      <c r="F4" s="95" t="s">
        <v>296</v>
      </c>
      <c r="M4" s="71"/>
      <c r="N4" s="70"/>
      <c r="O4" s="14"/>
      <c r="P4" s="70"/>
      <c r="R4" s="72"/>
      <c r="S4" s="74"/>
      <c r="T4" s="71"/>
      <c r="U4" s="70"/>
      <c r="W4" s="70"/>
      <c r="Y4" s="72"/>
      <c r="AA4" s="71"/>
      <c r="AB4" s="71"/>
      <c r="AC4" s="70"/>
      <c r="AE4" s="70"/>
      <c r="AH4" s="72"/>
      <c r="AJ4" s="71"/>
      <c r="AK4" s="71"/>
      <c r="AL4" s="70"/>
      <c r="AN4" s="70"/>
      <c r="AP4" s="72"/>
      <c r="AS4" s="71"/>
      <c r="AT4" s="70"/>
      <c r="AV4" s="70"/>
      <c r="AX4" s="72"/>
      <c r="BA4" s="70"/>
      <c r="BC4" s="70"/>
      <c r="BE4" s="71"/>
      <c r="BF4" s="70"/>
      <c r="BI4" s="70"/>
      <c r="BJ4" s="72"/>
    </row>
    <row r="5" spans="1:62" ht="51">
      <c r="A5" s="80" t="s">
        <v>111</v>
      </c>
      <c r="B5" s="82" t="s">
        <v>113</v>
      </c>
      <c r="C5" s="79" t="s">
        <v>297</v>
      </c>
      <c r="D5" s="78" t="s">
        <v>311</v>
      </c>
      <c r="E5" s="84" t="s">
        <v>298</v>
      </c>
      <c r="F5" s="95" t="s">
        <v>299</v>
      </c>
    </row>
    <row r="6" spans="1:62" ht="51">
      <c r="A6" s="80" t="s">
        <v>114</v>
      </c>
      <c r="B6" s="82" t="s">
        <v>117</v>
      </c>
      <c r="C6" s="79" t="s">
        <v>300</v>
      </c>
      <c r="D6" s="78" t="s">
        <v>301</v>
      </c>
      <c r="E6" s="84" t="s">
        <v>117</v>
      </c>
      <c r="F6" s="95" t="s">
        <v>134</v>
      </c>
    </row>
    <row r="7" spans="1:62" ht="38.25">
      <c r="A7" s="80" t="s">
        <v>118</v>
      </c>
      <c r="B7" s="82" t="s">
        <v>121</v>
      </c>
      <c r="C7" s="79" t="s">
        <v>108</v>
      </c>
      <c r="D7" s="78" t="s">
        <v>120</v>
      </c>
      <c r="E7" s="84" t="s">
        <v>121</v>
      </c>
      <c r="F7" s="114" t="s">
        <v>302</v>
      </c>
    </row>
    <row r="8" spans="1:62" ht="51">
      <c r="A8" s="80" t="s">
        <v>123</v>
      </c>
      <c r="B8" s="82" t="s">
        <v>136</v>
      </c>
      <c r="C8" s="79" t="s">
        <v>108</v>
      </c>
      <c r="D8" s="78" t="s">
        <v>304</v>
      </c>
      <c r="E8" s="84" t="s">
        <v>305</v>
      </c>
      <c r="F8" s="95" t="s">
        <v>299</v>
      </c>
    </row>
    <row r="9" spans="1:62" ht="63.75">
      <c r="A9" s="80" t="s">
        <v>125</v>
      </c>
      <c r="B9" s="82" t="s">
        <v>306</v>
      </c>
      <c r="C9" s="115" t="s">
        <v>307</v>
      </c>
      <c r="D9" s="78"/>
      <c r="E9" s="116" t="s">
        <v>308</v>
      </c>
      <c r="F9" s="95" t="s">
        <v>309</v>
      </c>
    </row>
    <row r="10" spans="1:62" ht="63.75">
      <c r="A10" s="80" t="s">
        <v>127</v>
      </c>
      <c r="B10" s="82" t="s">
        <v>129</v>
      </c>
      <c r="C10" s="79" t="s">
        <v>300</v>
      </c>
      <c r="D10" s="78" t="s">
        <v>310</v>
      </c>
      <c r="E10" s="116" t="s">
        <v>308</v>
      </c>
      <c r="F10" s="95" t="s">
        <v>1</v>
      </c>
    </row>
    <row r="11" spans="1:62" ht="25.5">
      <c r="A11" s="78" t="s">
        <v>276</v>
      </c>
      <c r="B11" s="82" t="s">
        <v>278</v>
      </c>
      <c r="C11" s="79" t="s">
        <v>183</v>
      </c>
      <c r="D11" s="78" t="s">
        <v>277</v>
      </c>
      <c r="E11" s="84" t="s">
        <v>278</v>
      </c>
      <c r="F11" s="95" t="s">
        <v>278</v>
      </c>
    </row>
  </sheetData>
  <mergeCells count="1">
    <mergeCell ref="A1:C1"/>
  </mergeCells>
  <phoneticPr fontId="8" type="noConversion"/>
  <pageMargins left="0.27" right="0.33" top="0.984251969" bottom="0.984251969" header="0.4921259845" footer="0.4921259845"/>
  <pageSetup paperSize="9" scale="64" orientation="landscape" horizontalDpi="4294967294" verticalDpi="12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11"/>
  <sheetViews>
    <sheetView zoomScale="85" workbookViewId="0">
      <selection activeCell="F4" sqref="F4"/>
    </sheetView>
  </sheetViews>
  <sheetFormatPr baseColWidth="10" defaultRowHeight="12.75"/>
  <cols>
    <col min="1" max="1" width="28.28515625" style="73" customWidth="1"/>
    <col min="2" max="2" width="39" style="73" customWidth="1"/>
    <col min="3" max="3" width="26.7109375" style="73" customWidth="1"/>
    <col min="4" max="5" width="39" style="73" customWidth="1"/>
    <col min="6" max="6" width="46.85546875" style="73" customWidth="1"/>
    <col min="7" max="8" width="39" style="73" customWidth="1"/>
    <col min="9" max="16384" width="11.42578125" style="73"/>
  </cols>
  <sheetData>
    <row r="1" spans="1:62" s="69" customFormat="1" ht="32.25" customHeight="1">
      <c r="A1" s="160" t="s">
        <v>181</v>
      </c>
      <c r="B1" s="160"/>
      <c r="C1" s="160"/>
      <c r="D1" s="77">
        <v>39769</v>
      </c>
      <c r="E1" s="76"/>
      <c r="F1" s="76" t="s">
        <v>10</v>
      </c>
      <c r="G1" s="76"/>
    </row>
    <row r="2" spans="1:62" ht="40.5" customHeight="1">
      <c r="A2" s="78"/>
      <c r="B2" s="79" t="s">
        <v>101</v>
      </c>
      <c r="C2" s="80" t="s">
        <v>82</v>
      </c>
      <c r="D2" s="80" t="s">
        <v>131</v>
      </c>
      <c r="E2" s="81" t="s">
        <v>104</v>
      </c>
      <c r="F2" s="94" t="s">
        <v>182</v>
      </c>
    </row>
    <row r="3" spans="1:62" s="75" customFormat="1" ht="38.25">
      <c r="A3" s="80" t="s">
        <v>100</v>
      </c>
      <c r="B3" s="82" t="s">
        <v>130</v>
      </c>
      <c r="C3" s="79" t="s">
        <v>102</v>
      </c>
      <c r="D3" s="83" t="s">
        <v>103</v>
      </c>
      <c r="E3" s="84" t="s">
        <v>105</v>
      </c>
      <c r="F3" s="95" t="s">
        <v>105</v>
      </c>
    </row>
    <row r="4" spans="1:62" ht="89.25">
      <c r="A4" s="80" t="s">
        <v>106</v>
      </c>
      <c r="B4" s="83" t="s">
        <v>107</v>
      </c>
      <c r="C4" s="79" t="s">
        <v>108</v>
      </c>
      <c r="D4" s="83" t="s">
        <v>109</v>
      </c>
      <c r="E4" s="84" t="s">
        <v>110</v>
      </c>
      <c r="F4" s="96" t="s">
        <v>271</v>
      </c>
      <c r="G4" s="75"/>
      <c r="H4" s="75"/>
      <c r="I4" s="75"/>
      <c r="J4" s="75"/>
      <c r="K4" s="75"/>
      <c r="L4" s="75"/>
      <c r="M4" s="71"/>
      <c r="N4" s="70"/>
      <c r="O4" s="14"/>
      <c r="P4" s="70"/>
      <c r="R4" s="72"/>
      <c r="S4" s="74"/>
      <c r="T4" s="71"/>
      <c r="U4" s="70"/>
      <c r="W4" s="70"/>
      <c r="Y4" s="72"/>
      <c r="AA4" s="71"/>
      <c r="AB4" s="71"/>
      <c r="AC4" s="70"/>
      <c r="AE4" s="70"/>
      <c r="AH4" s="72"/>
      <c r="AJ4" s="71"/>
      <c r="AK4" s="71"/>
      <c r="AL4" s="70"/>
      <c r="AN4" s="70"/>
      <c r="AP4" s="72"/>
      <c r="AS4" s="71"/>
      <c r="AT4" s="70"/>
      <c r="AV4" s="70"/>
      <c r="AX4" s="72"/>
      <c r="BA4" s="70"/>
      <c r="BC4" s="70"/>
      <c r="BE4" s="71"/>
      <c r="BF4" s="70"/>
      <c r="BI4" s="70"/>
      <c r="BJ4" s="72"/>
    </row>
    <row r="5" spans="1:62" s="75" customFormat="1" ht="38.25">
      <c r="A5" s="80" t="s">
        <v>111</v>
      </c>
      <c r="B5" s="83" t="s">
        <v>112</v>
      </c>
      <c r="C5" s="79" t="s">
        <v>108</v>
      </c>
      <c r="D5" s="83" t="s">
        <v>132</v>
      </c>
      <c r="E5" s="84" t="s">
        <v>113</v>
      </c>
      <c r="F5" s="96" t="s">
        <v>133</v>
      </c>
    </row>
    <row r="6" spans="1:62" ht="51">
      <c r="A6" s="80" t="s">
        <v>114</v>
      </c>
      <c r="B6" s="83" t="s">
        <v>115</v>
      </c>
      <c r="C6" s="79" t="s">
        <v>108</v>
      </c>
      <c r="D6" s="83" t="s">
        <v>116</v>
      </c>
      <c r="E6" s="84" t="s">
        <v>117</v>
      </c>
      <c r="F6" s="97" t="s">
        <v>134</v>
      </c>
    </row>
    <row r="7" spans="1:62" ht="38.25">
      <c r="A7" s="80" t="s">
        <v>118</v>
      </c>
      <c r="B7" s="83" t="s">
        <v>119</v>
      </c>
      <c r="C7" s="79" t="s">
        <v>108</v>
      </c>
      <c r="D7" s="83" t="s">
        <v>120</v>
      </c>
      <c r="E7" s="84" t="s">
        <v>121</v>
      </c>
      <c r="F7" s="97" t="s">
        <v>122</v>
      </c>
    </row>
    <row r="8" spans="1:62" ht="38.25">
      <c r="A8" s="80" t="s">
        <v>123</v>
      </c>
      <c r="B8" s="83" t="s">
        <v>124</v>
      </c>
      <c r="C8" s="83"/>
      <c r="D8" s="83"/>
      <c r="E8" s="84" t="s">
        <v>136</v>
      </c>
      <c r="F8" s="97" t="s">
        <v>179</v>
      </c>
    </row>
    <row r="9" spans="1:62" ht="38.25">
      <c r="A9" s="80" t="s">
        <v>125</v>
      </c>
      <c r="B9" s="83" t="s">
        <v>126</v>
      </c>
      <c r="C9" s="83"/>
      <c r="D9" s="83"/>
      <c r="E9" s="84"/>
      <c r="F9" s="97" t="s">
        <v>179</v>
      </c>
    </row>
    <row r="10" spans="1:62" ht="51">
      <c r="A10" s="80" t="s">
        <v>127</v>
      </c>
      <c r="B10" s="83" t="s">
        <v>135</v>
      </c>
      <c r="C10" s="79" t="s">
        <v>128</v>
      </c>
      <c r="D10" s="83"/>
      <c r="E10" s="84" t="s">
        <v>129</v>
      </c>
      <c r="F10" s="97" t="s">
        <v>137</v>
      </c>
    </row>
    <row r="11" spans="1:62" ht="25.5">
      <c r="A11" s="83" t="s">
        <v>276</v>
      </c>
      <c r="B11" s="83" t="s">
        <v>278</v>
      </c>
      <c r="C11" s="79" t="s">
        <v>183</v>
      </c>
      <c r="D11" s="83" t="s">
        <v>277</v>
      </c>
      <c r="E11" s="84" t="s">
        <v>278</v>
      </c>
      <c r="F11" s="97" t="s">
        <v>278</v>
      </c>
    </row>
  </sheetData>
  <mergeCells count="1">
    <mergeCell ref="A1:C1"/>
  </mergeCells>
  <phoneticPr fontId="8" type="noConversion"/>
  <pageMargins left="0.5" right="0.5" top="0.984251969" bottom="0.984251969" header="0.4921259845" footer="0.4921259845"/>
  <pageSetup paperSize="9" scale="63" orientation="landscape" horizontalDpi="4294967294" verticalDpi="12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1"/>
  <sheetViews>
    <sheetView topLeftCell="A13" zoomScaleNormal="100" workbookViewId="0">
      <selection activeCell="C22" sqref="C22"/>
    </sheetView>
  </sheetViews>
  <sheetFormatPr baseColWidth="10" defaultRowHeight="12.75"/>
  <cols>
    <col min="1" max="1" width="48.28515625" style="2" customWidth="1"/>
    <col min="2" max="2" width="41.28515625" style="2" customWidth="1"/>
    <col min="3" max="3" width="42.28515625" style="2" customWidth="1"/>
    <col min="4" max="16384" width="11.42578125" style="2"/>
  </cols>
  <sheetData>
    <row r="1" spans="1:3">
      <c r="A1" s="2" t="s">
        <v>228</v>
      </c>
      <c r="B1" s="2" t="s">
        <v>21</v>
      </c>
      <c r="C1" s="2" t="s">
        <v>229</v>
      </c>
    </row>
    <row r="2" spans="1:3" ht="15">
      <c r="A2" s="107" t="s">
        <v>230</v>
      </c>
      <c r="C2" s="108" t="s">
        <v>231</v>
      </c>
    </row>
    <row r="3" spans="1:3" ht="30">
      <c r="A3" s="107" t="s">
        <v>232</v>
      </c>
      <c r="C3" s="2" t="s">
        <v>233</v>
      </c>
    </row>
    <row r="4" spans="1:3" ht="38.25">
      <c r="A4" s="107" t="s">
        <v>234</v>
      </c>
      <c r="B4" s="107" t="s">
        <v>235</v>
      </c>
      <c r="C4" s="2" t="s">
        <v>312</v>
      </c>
    </row>
    <row r="5" spans="1:3" ht="38.25">
      <c r="A5" s="107" t="s">
        <v>236</v>
      </c>
      <c r="B5" s="107" t="s">
        <v>237</v>
      </c>
      <c r="C5" s="2" t="s">
        <v>333</v>
      </c>
    </row>
    <row r="6" spans="1:3" ht="30">
      <c r="A6" s="107" t="s">
        <v>238</v>
      </c>
      <c r="C6" s="2" t="s">
        <v>239</v>
      </c>
    </row>
    <row r="7" spans="1:3" ht="30">
      <c r="A7" s="107" t="s">
        <v>240</v>
      </c>
      <c r="B7" s="107" t="s">
        <v>241</v>
      </c>
      <c r="C7" s="2" t="s">
        <v>239</v>
      </c>
    </row>
    <row r="8" spans="1:3" ht="30">
      <c r="A8" s="107" t="s">
        <v>242</v>
      </c>
      <c r="B8" s="107" t="s">
        <v>243</v>
      </c>
      <c r="C8" s="2" t="s">
        <v>239</v>
      </c>
    </row>
    <row r="9" spans="1:3" ht="30">
      <c r="A9" s="107" t="s">
        <v>244</v>
      </c>
      <c r="B9" s="107" t="s">
        <v>245</v>
      </c>
      <c r="C9" s="2" t="s">
        <v>239</v>
      </c>
    </row>
    <row r="10" spans="1:3" ht="30">
      <c r="A10" s="107" t="s">
        <v>246</v>
      </c>
      <c r="B10" s="107" t="s">
        <v>247</v>
      </c>
      <c r="C10" s="2" t="s">
        <v>239</v>
      </c>
    </row>
    <row r="11" spans="1:3" ht="30">
      <c r="A11" s="107" t="s">
        <v>248</v>
      </c>
      <c r="B11" s="107" t="s">
        <v>249</v>
      </c>
      <c r="C11" s="2" t="s">
        <v>250</v>
      </c>
    </row>
    <row r="12" spans="1:3" ht="30">
      <c r="A12" s="107" t="s">
        <v>251</v>
      </c>
      <c r="C12" s="2" t="s">
        <v>239</v>
      </c>
    </row>
    <row r="13" spans="1:3" ht="30">
      <c r="A13" s="107" t="s">
        <v>252</v>
      </c>
      <c r="B13" s="107" t="s">
        <v>253</v>
      </c>
      <c r="C13" s="2" t="s">
        <v>334</v>
      </c>
    </row>
    <row r="14" spans="1:3" ht="30">
      <c r="A14" s="107" t="s">
        <v>254</v>
      </c>
      <c r="B14" s="107" t="s">
        <v>255</v>
      </c>
      <c r="C14" s="2" t="s">
        <v>239</v>
      </c>
    </row>
    <row r="15" spans="1:3" ht="30">
      <c r="A15" s="107" t="s">
        <v>256</v>
      </c>
      <c r="B15" s="107" t="s">
        <v>257</v>
      </c>
      <c r="C15" s="2" t="s">
        <v>258</v>
      </c>
    </row>
    <row r="16" spans="1:3" ht="30">
      <c r="A16" s="107" t="s">
        <v>259</v>
      </c>
      <c r="C16" s="2" t="s">
        <v>260</v>
      </c>
    </row>
    <row r="17" spans="1:3" ht="30">
      <c r="A17" s="107" t="s">
        <v>261</v>
      </c>
      <c r="B17" s="107" t="s">
        <v>262</v>
      </c>
      <c r="C17" s="2" t="s">
        <v>263</v>
      </c>
    </row>
    <row r="18" spans="1:3" ht="15">
      <c r="A18" s="107" t="s">
        <v>264</v>
      </c>
      <c r="C18" s="2" t="s">
        <v>265</v>
      </c>
    </row>
    <row r="19" spans="1:3" ht="30">
      <c r="A19" s="107" t="s">
        <v>266</v>
      </c>
      <c r="B19" s="107" t="s">
        <v>267</v>
      </c>
      <c r="C19" s="2" t="s">
        <v>268</v>
      </c>
    </row>
    <row r="20" spans="1:3" ht="30">
      <c r="A20" s="107" t="s">
        <v>269</v>
      </c>
      <c r="C20" s="108" t="s">
        <v>231</v>
      </c>
    </row>
    <row r="21" spans="1:3" ht="30">
      <c r="A21" s="107" t="s">
        <v>270</v>
      </c>
      <c r="C21" s="108" t="s">
        <v>231</v>
      </c>
    </row>
  </sheetData>
  <phoneticPr fontId="0" type="noConversion"/>
  <hyperlinks>
    <hyperlink ref="C2" r:id="rId1"/>
    <hyperlink ref="C20" r:id="rId2"/>
    <hyperlink ref="C21" r:id="rId3"/>
  </hyperlinks>
  <pageMargins left="0.78740157499999996" right="0.78740157499999996" top="0.63" bottom="0.6" header="0.4921259845" footer="0.4921259845"/>
  <pageSetup paperSize="9" scale="86" orientation="landscape" horizontalDpi="4294967294" verticalDpi="0" r:id="rId4"/>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5" sqref="F5"/>
    </sheetView>
  </sheetViews>
  <sheetFormatPr baseColWidth="10" defaultRowHeight="12.75"/>
  <cols>
    <col min="2" max="2" width="31.5703125" customWidth="1"/>
    <col min="3" max="3" width="25.42578125" customWidth="1"/>
    <col min="5" max="5" width="15.7109375" customWidth="1"/>
    <col min="6" max="6" width="102.85546875" style="2" customWidth="1"/>
  </cols>
  <sheetData>
    <row r="1" spans="1:6" ht="15.75">
      <c r="A1" s="119" t="s">
        <v>335</v>
      </c>
      <c r="F1"/>
    </row>
    <row r="2" spans="1:6">
      <c r="F2"/>
    </row>
    <row r="3" spans="1:6">
      <c r="A3" t="s">
        <v>16</v>
      </c>
      <c r="B3" t="s">
        <v>336</v>
      </c>
      <c r="C3" t="s">
        <v>338</v>
      </c>
      <c r="D3" t="s">
        <v>339</v>
      </c>
      <c r="E3" t="s">
        <v>340</v>
      </c>
      <c r="F3" t="s">
        <v>273</v>
      </c>
    </row>
    <row r="4" spans="1:6" ht="38.25">
      <c r="A4" t="s">
        <v>337</v>
      </c>
      <c r="B4" t="s">
        <v>272</v>
      </c>
      <c r="C4" t="s">
        <v>272</v>
      </c>
      <c r="D4" t="s">
        <v>324</v>
      </c>
      <c r="F4" s="2" t="s">
        <v>275</v>
      </c>
    </row>
    <row r="5" spans="1:6">
      <c r="A5" t="s">
        <v>274</v>
      </c>
      <c r="D5" t="s">
        <v>324</v>
      </c>
    </row>
  </sheetData>
  <phoneticPr fontId="8" type="noConversion"/>
  <pageMargins left="0.78740157499999996" right="0.78740157499999996" top="0.984251969" bottom="0.984251969" header="0.4921259845" footer="0.4921259845"/>
  <pageSetup paperSize="9" orientation="portrait" horizontalDpi="4294967293" vertic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6"/>
  <sheetViews>
    <sheetView workbookViewId="0">
      <selection activeCell="B35" sqref="B35"/>
    </sheetView>
  </sheetViews>
  <sheetFormatPr baseColWidth="10" defaultRowHeight="12.75"/>
  <cols>
    <col min="1" max="1" width="8.28515625" style="15" customWidth="1"/>
    <col min="2" max="2" width="60.7109375" customWidth="1"/>
    <col min="3" max="3" width="12.85546875" style="103" bestFit="1" customWidth="1"/>
    <col min="4" max="4" width="15.28515625" style="103" bestFit="1" customWidth="1"/>
    <col min="5" max="5" width="10.28515625" style="103" bestFit="1" customWidth="1"/>
    <col min="6" max="6" width="8" style="103" customWidth="1"/>
  </cols>
  <sheetData>
    <row r="1" spans="1:6" ht="18">
      <c r="A1" s="102" t="s">
        <v>184</v>
      </c>
    </row>
    <row r="2" spans="1:6">
      <c r="A2"/>
    </row>
    <row r="3" spans="1:6">
      <c r="A3" t="s">
        <v>185</v>
      </c>
      <c r="B3" t="s">
        <v>9</v>
      </c>
      <c r="C3" s="103" t="s">
        <v>186</v>
      </c>
      <c r="D3" s="103" t="s">
        <v>187</v>
      </c>
      <c r="E3" s="103" t="s">
        <v>188</v>
      </c>
    </row>
    <row r="4" spans="1:6" ht="15">
      <c r="B4" t="s">
        <v>189</v>
      </c>
      <c r="C4" s="103" t="s">
        <v>46</v>
      </c>
      <c r="F4" s="104"/>
    </row>
    <row r="5" spans="1:6">
      <c r="A5" s="15" t="s">
        <v>190</v>
      </c>
      <c r="B5" t="s">
        <v>191</v>
      </c>
      <c r="C5" s="103" t="s">
        <v>46</v>
      </c>
    </row>
    <row r="6" spans="1:6">
      <c r="A6" s="15" t="s">
        <v>190</v>
      </c>
      <c r="B6" t="s">
        <v>192</v>
      </c>
      <c r="C6" s="103" t="s">
        <v>46</v>
      </c>
    </row>
    <row r="7" spans="1:6">
      <c r="A7" s="15" t="s">
        <v>193</v>
      </c>
      <c r="B7" t="s">
        <v>194</v>
      </c>
      <c r="C7" s="103" t="s">
        <v>46</v>
      </c>
    </row>
    <row r="8" spans="1:6">
      <c r="B8" t="s">
        <v>195</v>
      </c>
      <c r="C8" s="103" t="s">
        <v>46</v>
      </c>
    </row>
    <row r="9" spans="1:6">
      <c r="A9" s="15" t="s">
        <v>196</v>
      </c>
      <c r="B9" t="s">
        <v>197</v>
      </c>
      <c r="C9" s="103" t="s">
        <v>46</v>
      </c>
    </row>
    <row r="10" spans="1:6">
      <c r="A10" s="15" t="s">
        <v>198</v>
      </c>
      <c r="B10" t="s">
        <v>199</v>
      </c>
      <c r="E10" s="103" t="s">
        <v>200</v>
      </c>
    </row>
    <row r="11" spans="1:6" ht="15">
      <c r="A11" s="15" t="s">
        <v>201</v>
      </c>
      <c r="B11" t="s">
        <v>202</v>
      </c>
      <c r="D11" s="103" t="s">
        <v>203</v>
      </c>
      <c r="E11" s="103" t="s">
        <v>200</v>
      </c>
      <c r="F11" s="104"/>
    </row>
    <row r="12" spans="1:6" ht="15">
      <c r="A12" s="15" t="s">
        <v>201</v>
      </c>
      <c r="B12" t="s">
        <v>204</v>
      </c>
      <c r="E12" s="103" t="s">
        <v>200</v>
      </c>
      <c r="F12" s="104"/>
    </row>
    <row r="13" spans="1:6">
      <c r="A13" s="15" t="s">
        <v>201</v>
      </c>
      <c r="B13" t="s">
        <v>205</v>
      </c>
      <c r="E13" s="103" t="s">
        <v>200</v>
      </c>
    </row>
    <row r="14" spans="1:6">
      <c r="A14" s="15" t="s">
        <v>201</v>
      </c>
      <c r="B14" t="s">
        <v>206</v>
      </c>
      <c r="E14" s="103" t="s">
        <v>200</v>
      </c>
    </row>
    <row r="15" spans="1:6">
      <c r="A15" s="15" t="s">
        <v>207</v>
      </c>
      <c r="B15" t="s">
        <v>208</v>
      </c>
      <c r="C15" s="103" t="s">
        <v>46</v>
      </c>
    </row>
    <row r="16" spans="1:6">
      <c r="A16" s="15" t="s">
        <v>209</v>
      </c>
      <c r="B16" t="s">
        <v>210</v>
      </c>
      <c r="C16" s="103" t="s">
        <v>46</v>
      </c>
    </row>
    <row r="17" spans="1:5">
      <c r="A17" s="15" t="s">
        <v>211</v>
      </c>
      <c r="B17" t="s">
        <v>212</v>
      </c>
      <c r="D17" s="103" t="s">
        <v>179</v>
      </c>
    </row>
    <row r="18" spans="1:5">
      <c r="A18" s="15" t="s">
        <v>213</v>
      </c>
      <c r="B18" t="s">
        <v>214</v>
      </c>
      <c r="D18" s="103" t="s">
        <v>215</v>
      </c>
    </row>
    <row r="19" spans="1:5">
      <c r="A19" s="15" t="s">
        <v>213</v>
      </c>
      <c r="B19" t="s">
        <v>216</v>
      </c>
      <c r="D19" s="103" t="s">
        <v>217</v>
      </c>
    </row>
    <row r="20" spans="1:5">
      <c r="A20" s="15" t="s">
        <v>213</v>
      </c>
      <c r="B20" t="s">
        <v>218</v>
      </c>
      <c r="D20" s="103" t="s">
        <v>203</v>
      </c>
    </row>
    <row r="21" spans="1:5">
      <c r="A21" s="15" t="s">
        <v>213</v>
      </c>
      <c r="B21" t="s">
        <v>219</v>
      </c>
      <c r="E21" s="103" t="s">
        <v>200</v>
      </c>
    </row>
    <row r="22" spans="1:5">
      <c r="A22" s="15" t="s">
        <v>220</v>
      </c>
      <c r="B22" t="s">
        <v>221</v>
      </c>
      <c r="C22" s="103" t="s">
        <v>46</v>
      </c>
    </row>
    <row r="23" spans="1:5">
      <c r="A23" s="15" t="s">
        <v>222</v>
      </c>
      <c r="B23" t="s">
        <v>223</v>
      </c>
      <c r="C23" s="103" t="s">
        <v>46</v>
      </c>
    </row>
    <row r="24" spans="1:5">
      <c r="A24" s="15" t="s">
        <v>224</v>
      </c>
      <c r="B24" t="s">
        <v>225</v>
      </c>
      <c r="C24" s="103" t="s">
        <v>46</v>
      </c>
    </row>
    <row r="25" spans="1:5">
      <c r="A25" s="15" t="s">
        <v>213</v>
      </c>
      <c r="B25" t="s">
        <v>226</v>
      </c>
      <c r="C25" s="103" t="s">
        <v>46</v>
      </c>
    </row>
    <row r="26" spans="1:5" ht="12" customHeight="1">
      <c r="B26" t="s">
        <v>227</v>
      </c>
      <c r="E26" s="105" t="s">
        <v>46</v>
      </c>
    </row>
    <row r="36" spans="6:6" ht="15">
      <c r="F36" s="106"/>
    </row>
  </sheetData>
  <phoneticPr fontId="0" type="noConversion"/>
  <hyperlinks>
    <hyperlink ref="E26" location="'Liste Aufzeichnungen'!A1" display="x"/>
  </hyperlinks>
  <printOptions gridLines="1"/>
  <pageMargins left="0.78740157499999996" right="0.31" top="0.984251969" bottom="0.984251969" header="0.4921259845" footer="0.4921259845"/>
  <pageSetup paperSize="9" scale="86"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0"/>
  <sheetViews>
    <sheetView zoomScaleNormal="100" workbookViewId="0">
      <pane ySplit="5" topLeftCell="A6" activePane="bottomLeft" state="frozen"/>
      <selection pane="bottomLeft" activeCell="B5" sqref="B5"/>
    </sheetView>
  </sheetViews>
  <sheetFormatPr baseColWidth="10" defaultRowHeight="12.75"/>
  <cols>
    <col min="1" max="1" width="2.42578125" customWidth="1"/>
    <col min="2" max="2" width="9.140625" customWidth="1"/>
    <col min="3" max="3" width="9.42578125" customWidth="1"/>
    <col min="4" max="4" width="20" customWidth="1"/>
    <col min="5" max="5" width="76.140625" style="6" bestFit="1" customWidth="1"/>
    <col min="6" max="6" width="20.85546875" style="6" bestFit="1" customWidth="1"/>
    <col min="7" max="7" width="4" style="6" bestFit="1" customWidth="1"/>
    <col min="8" max="8" width="7" style="6" bestFit="1" customWidth="1"/>
    <col min="9" max="9" width="10.5703125" style="2" customWidth="1"/>
    <col min="10" max="10" width="10.140625" style="2" customWidth="1"/>
    <col min="11" max="11" width="10.85546875" bestFit="1" customWidth="1"/>
    <col min="12" max="12" width="15.7109375" style="2" bestFit="1" customWidth="1"/>
    <col min="13" max="13" width="6" style="10" bestFit="1" customWidth="1"/>
    <col min="14" max="19" width="0" hidden="1" customWidth="1"/>
  </cols>
  <sheetData>
    <row r="1" spans="1:13" ht="26.25" hidden="1">
      <c r="A1" s="9" t="s">
        <v>11</v>
      </c>
      <c r="K1" s="11" t="e">
        <f>K4/G4</f>
        <v>#DIV/0!</v>
      </c>
    </row>
    <row r="2" spans="1:13" ht="60" customHeight="1" thickBot="1">
      <c r="A2" s="173" t="s">
        <v>3</v>
      </c>
      <c r="B2" s="173"/>
      <c r="C2" s="173"/>
      <c r="D2" s="173"/>
      <c r="F2" s="163" t="s">
        <v>341</v>
      </c>
      <c r="K2" s="11"/>
    </row>
    <row r="3" spans="1:13" ht="27" thickBot="1">
      <c r="A3" s="9"/>
      <c r="K3" s="109" t="e">
        <f>K4/G4</f>
        <v>#DIV/0!</v>
      </c>
    </row>
    <row r="4" spans="1:13">
      <c r="B4" s="93"/>
      <c r="D4">
        <f>SUBTOTAL(3,D6:D100)</f>
        <v>0</v>
      </c>
      <c r="G4" s="6">
        <f>SUM(G6:G100)</f>
        <v>0</v>
      </c>
      <c r="K4">
        <f>SUBTOTAL(3,K6:K100)</f>
        <v>0</v>
      </c>
    </row>
    <row r="5" spans="1:13" s="17" customFormat="1" ht="25.5">
      <c r="A5" s="17" t="s">
        <v>12</v>
      </c>
      <c r="B5" s="17" t="s">
        <v>16</v>
      </c>
      <c r="C5" s="17" t="s">
        <v>14</v>
      </c>
      <c r="D5" s="17" t="s">
        <v>7</v>
      </c>
      <c r="E5" s="17" t="s">
        <v>9</v>
      </c>
      <c r="F5" s="17" t="s">
        <v>36</v>
      </c>
      <c r="H5" s="17" t="s">
        <v>2</v>
      </c>
      <c r="I5" s="17" t="s">
        <v>18</v>
      </c>
      <c r="J5" s="17" t="s">
        <v>19</v>
      </c>
      <c r="K5" s="17" t="s">
        <v>20</v>
      </c>
      <c r="L5" s="17" t="s">
        <v>21</v>
      </c>
      <c r="M5" s="18" t="s">
        <v>22</v>
      </c>
    </row>
    <row r="6" spans="1:13" s="98" customFormat="1">
      <c r="C6" s="88"/>
      <c r="E6" s="4"/>
      <c r="F6" s="99"/>
      <c r="G6" s="99">
        <f t="shared" ref="G6:G70" si="0">IF(E6="",,1)</f>
        <v>0</v>
      </c>
      <c r="H6" s="99"/>
      <c r="I6" s="69"/>
      <c r="J6" s="100"/>
      <c r="L6" s="69"/>
      <c r="M6" s="101" t="s">
        <v>23</v>
      </c>
    </row>
    <row r="7" spans="1:13">
      <c r="A7" s="98"/>
      <c r="B7" s="98"/>
      <c r="C7" s="88"/>
      <c r="D7" s="98"/>
      <c r="F7" s="99"/>
      <c r="G7" s="99">
        <f t="shared" si="0"/>
        <v>0</v>
      </c>
      <c r="H7" s="99"/>
      <c r="I7" s="69"/>
      <c r="J7" s="100"/>
      <c r="L7" s="69"/>
      <c r="M7" s="101" t="s">
        <v>22</v>
      </c>
    </row>
    <row r="8" spans="1:13">
      <c r="A8" s="98"/>
      <c r="B8" s="98"/>
      <c r="C8" s="88"/>
      <c r="D8" s="98"/>
      <c r="F8" s="99"/>
      <c r="G8" s="99">
        <f t="shared" si="0"/>
        <v>0</v>
      </c>
      <c r="H8" s="99"/>
      <c r="I8" s="69"/>
      <c r="J8" s="100"/>
      <c r="M8" s="101"/>
    </row>
    <row r="9" spans="1:13">
      <c r="A9" s="98"/>
      <c r="B9" s="98"/>
      <c r="C9" s="88"/>
      <c r="D9" s="98"/>
      <c r="E9" s="3"/>
      <c r="F9" s="99"/>
      <c r="G9" s="99">
        <f t="shared" si="0"/>
        <v>0</v>
      </c>
      <c r="H9" s="99"/>
      <c r="J9" s="100"/>
      <c r="M9" s="101" t="s">
        <v>5</v>
      </c>
    </row>
    <row r="10" spans="1:13">
      <c r="A10" s="98"/>
      <c r="B10" s="98"/>
      <c r="C10" s="88"/>
      <c r="D10" s="98"/>
      <c r="E10" s="3"/>
      <c r="F10" s="99"/>
      <c r="G10" s="99">
        <f t="shared" si="0"/>
        <v>0</v>
      </c>
      <c r="H10" s="99"/>
      <c r="J10" s="100"/>
      <c r="M10" s="101" t="s">
        <v>29</v>
      </c>
    </row>
    <row r="11" spans="1:13">
      <c r="A11" s="98"/>
      <c r="B11" s="98"/>
      <c r="C11" s="88"/>
      <c r="D11" s="98"/>
      <c r="E11" s="3"/>
      <c r="F11" s="3"/>
      <c r="G11" s="99">
        <f t="shared" si="0"/>
        <v>0</v>
      </c>
      <c r="H11" s="99"/>
      <c r="J11" s="100"/>
      <c r="M11" s="101" t="s">
        <v>6</v>
      </c>
    </row>
    <row r="12" spans="1:13">
      <c r="A12" s="98"/>
      <c r="B12" s="98"/>
      <c r="C12" s="88"/>
      <c r="D12" s="98"/>
      <c r="E12" s="3"/>
      <c r="F12" s="3"/>
      <c r="G12" s="99">
        <f t="shared" si="0"/>
        <v>0</v>
      </c>
      <c r="H12" s="99"/>
      <c r="J12" s="100"/>
      <c r="M12" s="101"/>
    </row>
    <row r="13" spans="1:13">
      <c r="A13" s="98"/>
      <c r="B13" s="98"/>
      <c r="C13" s="88"/>
      <c r="D13" s="98"/>
      <c r="E13" s="5"/>
      <c r="F13" s="3"/>
      <c r="G13" s="99">
        <f t="shared" si="0"/>
        <v>0</v>
      </c>
      <c r="H13" s="99"/>
      <c r="J13" s="100"/>
      <c r="M13" s="101"/>
    </row>
    <row r="14" spans="1:13">
      <c r="A14" s="98"/>
      <c r="B14" s="98"/>
      <c r="C14" s="88"/>
      <c r="D14" s="98"/>
      <c r="E14" s="5"/>
      <c r="F14" s="3"/>
      <c r="G14" s="99">
        <f t="shared" si="0"/>
        <v>0</v>
      </c>
      <c r="H14" s="99"/>
      <c r="J14" s="100"/>
      <c r="M14" s="101"/>
    </row>
    <row r="15" spans="1:13">
      <c r="A15" s="98"/>
      <c r="B15" s="98"/>
      <c r="C15" s="88"/>
      <c r="D15" s="98"/>
      <c r="E15" s="5"/>
      <c r="F15" s="3"/>
      <c r="G15" s="99">
        <f t="shared" si="0"/>
        <v>0</v>
      </c>
      <c r="H15" s="99"/>
      <c r="J15" s="100"/>
      <c r="M15" s="101"/>
    </row>
    <row r="16" spans="1:13">
      <c r="A16" s="98"/>
      <c r="B16" s="98"/>
      <c r="C16" s="88"/>
      <c r="D16" s="98"/>
      <c r="E16" s="5"/>
      <c r="F16" s="3"/>
      <c r="G16" s="99">
        <f t="shared" si="0"/>
        <v>0</v>
      </c>
      <c r="H16" s="99"/>
      <c r="J16" s="100"/>
      <c r="M16" s="101"/>
    </row>
    <row r="17" spans="1:13">
      <c r="A17" s="98"/>
      <c r="B17" s="98"/>
      <c r="C17" s="88"/>
      <c r="D17" s="98"/>
      <c r="E17" s="5"/>
      <c r="F17" s="3"/>
      <c r="G17" s="99">
        <f t="shared" si="0"/>
        <v>0</v>
      </c>
      <c r="H17" s="99"/>
      <c r="J17" s="100"/>
      <c r="M17" s="101"/>
    </row>
    <row r="18" spans="1:13">
      <c r="A18" s="98"/>
      <c r="B18" s="98"/>
      <c r="C18" s="88"/>
      <c r="D18" s="98"/>
      <c r="E18" s="5"/>
      <c r="F18" s="3"/>
      <c r="G18" s="99">
        <f t="shared" si="0"/>
        <v>0</v>
      </c>
      <c r="H18" s="99"/>
      <c r="J18" s="100"/>
      <c r="M18" s="101"/>
    </row>
    <row r="19" spans="1:13">
      <c r="A19" s="98"/>
      <c r="B19" s="98"/>
      <c r="C19" s="88"/>
      <c r="D19" s="98"/>
      <c r="E19" s="5"/>
      <c r="F19" s="5"/>
      <c r="G19" s="99">
        <f t="shared" si="0"/>
        <v>0</v>
      </c>
      <c r="H19" s="99"/>
      <c r="J19" s="100"/>
      <c r="M19" s="101" t="s">
        <v>24</v>
      </c>
    </row>
    <row r="20" spans="1:13">
      <c r="A20" s="98"/>
      <c r="B20" s="98"/>
      <c r="C20" s="88"/>
      <c r="D20" s="98"/>
      <c r="E20" s="5"/>
      <c r="F20" s="5"/>
      <c r="G20" s="99">
        <f t="shared" si="0"/>
        <v>0</v>
      </c>
      <c r="H20" s="99"/>
      <c r="J20" s="100"/>
      <c r="L20" s="14"/>
      <c r="M20" s="101" t="s">
        <v>30</v>
      </c>
    </row>
    <row r="21" spans="1:13">
      <c r="A21" s="98"/>
      <c r="B21" s="98"/>
      <c r="C21" s="88"/>
      <c r="D21" s="98"/>
      <c r="E21" s="5"/>
      <c r="F21" s="5"/>
      <c r="G21" s="99">
        <f t="shared" si="0"/>
        <v>0</v>
      </c>
      <c r="H21" s="99"/>
      <c r="J21" s="100"/>
      <c r="M21" s="101" t="s">
        <v>25</v>
      </c>
    </row>
    <row r="22" spans="1:13">
      <c r="A22" s="98"/>
      <c r="B22" s="98"/>
      <c r="C22" s="88"/>
      <c r="D22" s="98"/>
      <c r="E22" s="5"/>
      <c r="F22" s="5"/>
      <c r="G22" s="99">
        <f t="shared" si="0"/>
        <v>0</v>
      </c>
      <c r="H22" s="99"/>
      <c r="J22" s="100"/>
      <c r="M22" s="101" t="s">
        <v>26</v>
      </c>
    </row>
    <row r="23" spans="1:13">
      <c r="C23" s="88"/>
      <c r="E23" s="5"/>
      <c r="F23" s="5"/>
      <c r="G23" s="99">
        <f t="shared" si="0"/>
        <v>0</v>
      </c>
      <c r="H23" s="99"/>
      <c r="M23" s="101" t="s">
        <v>27</v>
      </c>
    </row>
    <row r="24" spans="1:13">
      <c r="C24" s="88"/>
      <c r="E24" s="5"/>
      <c r="F24" s="5"/>
      <c r="G24" s="99">
        <f t="shared" si="0"/>
        <v>0</v>
      </c>
      <c r="H24" s="99"/>
      <c r="M24" s="101"/>
    </row>
    <row r="25" spans="1:13">
      <c r="C25" s="88"/>
      <c r="E25" s="5"/>
      <c r="F25" s="5"/>
      <c r="G25" s="99">
        <f t="shared" si="0"/>
        <v>0</v>
      </c>
      <c r="H25" s="99"/>
      <c r="M25" s="1" t="s">
        <v>139</v>
      </c>
    </row>
    <row r="26" spans="1:13">
      <c r="C26" s="88"/>
      <c r="E26" s="5"/>
      <c r="F26" s="5"/>
      <c r="G26" s="99">
        <f t="shared" si="0"/>
        <v>0</v>
      </c>
      <c r="H26" s="99"/>
      <c r="M26" s="1" t="s">
        <v>176</v>
      </c>
    </row>
    <row r="27" spans="1:13">
      <c r="C27" s="88"/>
      <c r="E27" s="5"/>
      <c r="F27" s="5"/>
      <c r="G27" s="99">
        <f t="shared" si="0"/>
        <v>0</v>
      </c>
      <c r="H27" s="99"/>
      <c r="J27" s="8"/>
      <c r="L27" s="14"/>
      <c r="M27" s="1" t="s">
        <v>177</v>
      </c>
    </row>
    <row r="28" spans="1:13">
      <c r="C28" s="88"/>
      <c r="E28" s="4"/>
      <c r="F28" s="5"/>
      <c r="G28" s="99">
        <f t="shared" si="0"/>
        <v>0</v>
      </c>
      <c r="H28" s="99"/>
      <c r="L28" s="14"/>
      <c r="M28" s="1" t="s">
        <v>178</v>
      </c>
    </row>
    <row r="29" spans="1:13">
      <c r="C29" s="88"/>
      <c r="E29" s="4"/>
      <c r="F29" s="5"/>
      <c r="G29" s="99">
        <f t="shared" si="0"/>
        <v>0</v>
      </c>
      <c r="H29" s="99"/>
      <c r="J29" s="8"/>
      <c r="L29" s="14"/>
    </row>
    <row r="30" spans="1:13">
      <c r="C30" s="88"/>
      <c r="E30" s="4"/>
      <c r="F30" s="4"/>
      <c r="G30" s="99">
        <f t="shared" si="0"/>
        <v>0</v>
      </c>
      <c r="H30" s="99"/>
    </row>
    <row r="31" spans="1:13">
      <c r="C31" s="88"/>
      <c r="E31" s="4"/>
      <c r="F31" s="4"/>
      <c r="G31" s="99">
        <f t="shared" si="0"/>
        <v>0</v>
      </c>
      <c r="H31" s="99"/>
    </row>
    <row r="32" spans="1:13">
      <c r="C32" s="88"/>
      <c r="E32" s="4"/>
      <c r="F32" s="5"/>
      <c r="G32" s="99">
        <f t="shared" si="0"/>
        <v>0</v>
      </c>
      <c r="H32" s="99"/>
      <c r="J32" s="8"/>
    </row>
    <row r="33" spans="3:12">
      <c r="C33" s="88"/>
      <c r="E33" s="4"/>
      <c r="F33" s="4"/>
      <c r="G33" s="99">
        <f t="shared" si="0"/>
        <v>0</v>
      </c>
      <c r="H33" s="99"/>
      <c r="J33" s="8"/>
    </row>
    <row r="34" spans="3:12">
      <c r="C34" s="88"/>
      <c r="E34" s="4"/>
      <c r="F34" s="4"/>
      <c r="G34" s="99">
        <f t="shared" si="0"/>
        <v>0</v>
      </c>
      <c r="H34" s="99"/>
      <c r="J34" s="8"/>
    </row>
    <row r="35" spans="3:12">
      <c r="C35" s="88"/>
      <c r="E35" s="4"/>
      <c r="F35" s="4"/>
      <c r="G35" s="99">
        <f t="shared" si="0"/>
        <v>0</v>
      </c>
      <c r="H35" s="99"/>
    </row>
    <row r="36" spans="3:12">
      <c r="C36" s="88"/>
      <c r="E36" s="4"/>
      <c r="F36" s="4"/>
      <c r="G36" s="99">
        <f t="shared" si="0"/>
        <v>0</v>
      </c>
      <c r="H36" s="99"/>
    </row>
    <row r="37" spans="3:12">
      <c r="C37" s="88"/>
      <c r="E37" s="4"/>
      <c r="F37" s="4"/>
      <c r="G37" s="99">
        <f t="shared" si="0"/>
        <v>0</v>
      </c>
      <c r="H37" s="99"/>
    </row>
    <row r="38" spans="3:12">
      <c r="C38" s="88"/>
      <c r="E38" s="4"/>
      <c r="F38" s="4"/>
      <c r="G38" s="99">
        <f t="shared" si="0"/>
        <v>0</v>
      </c>
      <c r="H38" s="99"/>
    </row>
    <row r="39" spans="3:12">
      <c r="C39" s="88"/>
      <c r="E39" s="4"/>
      <c r="F39" s="4"/>
      <c r="G39" s="99">
        <f t="shared" si="0"/>
        <v>0</v>
      </c>
      <c r="H39" s="99"/>
    </row>
    <row r="40" spans="3:12">
      <c r="C40" s="88"/>
      <c r="E40" s="4"/>
      <c r="F40" s="4"/>
      <c r="G40" s="99">
        <f t="shared" si="0"/>
        <v>0</v>
      </c>
      <c r="H40" s="99"/>
    </row>
    <row r="41" spans="3:12">
      <c r="C41" s="88"/>
      <c r="E41" s="4"/>
      <c r="F41" s="4"/>
      <c r="G41" s="99">
        <f t="shared" si="0"/>
        <v>0</v>
      </c>
      <c r="H41" s="99"/>
    </row>
    <row r="42" spans="3:12">
      <c r="C42" s="88"/>
      <c r="E42" s="4"/>
      <c r="F42" s="4"/>
      <c r="G42" s="99">
        <f t="shared" si="0"/>
        <v>0</v>
      </c>
      <c r="H42" s="99"/>
    </row>
    <row r="43" spans="3:12">
      <c r="C43" s="88"/>
      <c r="E43" s="4"/>
      <c r="F43" s="4"/>
      <c r="G43" s="99">
        <f t="shared" si="0"/>
        <v>0</v>
      </c>
      <c r="H43" s="99"/>
    </row>
    <row r="44" spans="3:12">
      <c r="C44" s="88"/>
      <c r="E44" s="4"/>
      <c r="F44" s="4"/>
      <c r="G44" s="99">
        <f t="shared" si="0"/>
        <v>0</v>
      </c>
      <c r="H44" s="99"/>
    </row>
    <row r="45" spans="3:12">
      <c r="C45" s="88"/>
      <c r="E45" s="4"/>
      <c r="F45" s="4"/>
      <c r="G45" s="99">
        <f t="shared" si="0"/>
        <v>0</v>
      </c>
      <c r="H45" s="99"/>
      <c r="L45" s="13"/>
    </row>
    <row r="46" spans="3:12">
      <c r="C46" s="88"/>
      <c r="E46" s="4"/>
      <c r="F46" s="4"/>
      <c r="G46" s="99">
        <f t="shared" si="0"/>
        <v>0</v>
      </c>
      <c r="H46" s="99"/>
    </row>
    <row r="47" spans="3:12">
      <c r="C47" s="88"/>
      <c r="E47" s="4"/>
      <c r="F47" s="4"/>
      <c r="G47" s="99">
        <f t="shared" si="0"/>
        <v>0</v>
      </c>
      <c r="H47" s="99"/>
    </row>
    <row r="48" spans="3:12">
      <c r="C48" s="88"/>
      <c r="E48" s="4"/>
      <c r="F48" s="4"/>
      <c r="G48" s="99">
        <f t="shared" si="0"/>
        <v>0</v>
      </c>
      <c r="H48" s="99"/>
    </row>
    <row r="49" spans="3:12">
      <c r="C49" s="88"/>
      <c r="E49" s="4"/>
      <c r="F49" s="4"/>
      <c r="G49" s="99">
        <f t="shared" si="0"/>
        <v>0</v>
      </c>
      <c r="H49" s="99"/>
      <c r="J49" s="8"/>
    </row>
    <row r="50" spans="3:12">
      <c r="C50" s="88"/>
      <c r="E50" s="4"/>
      <c r="F50" s="4"/>
      <c r="G50" s="99">
        <f t="shared" si="0"/>
        <v>0</v>
      </c>
      <c r="H50" s="99"/>
    </row>
    <row r="51" spans="3:12">
      <c r="C51" s="88"/>
      <c r="E51" s="4"/>
      <c r="F51" s="4"/>
      <c r="G51" s="99">
        <f t="shared" si="0"/>
        <v>0</v>
      </c>
      <c r="H51" s="99"/>
    </row>
    <row r="52" spans="3:12">
      <c r="C52" s="88"/>
      <c r="E52" s="4"/>
      <c r="F52" s="4"/>
      <c r="G52" s="99">
        <f t="shared" si="0"/>
        <v>0</v>
      </c>
      <c r="H52" s="99"/>
    </row>
    <row r="53" spans="3:12">
      <c r="C53" s="88"/>
      <c r="E53" s="5"/>
      <c r="F53" s="5"/>
      <c r="G53" s="99">
        <f t="shared" si="0"/>
        <v>0</v>
      </c>
      <c r="H53" s="99"/>
    </row>
    <row r="54" spans="3:12">
      <c r="C54" s="88"/>
      <c r="E54" s="5"/>
      <c r="F54" s="5"/>
      <c r="G54" s="99">
        <f t="shared" si="0"/>
        <v>0</v>
      </c>
      <c r="H54" s="99"/>
    </row>
    <row r="55" spans="3:12">
      <c r="C55" s="88"/>
      <c r="E55" s="5"/>
      <c r="F55" s="5"/>
      <c r="G55" s="99">
        <f t="shared" si="0"/>
        <v>0</v>
      </c>
      <c r="H55" s="99"/>
    </row>
    <row r="56" spans="3:12">
      <c r="C56" s="88"/>
      <c r="E56" s="5"/>
      <c r="F56" s="5"/>
      <c r="G56" s="99">
        <f t="shared" si="0"/>
        <v>0</v>
      </c>
      <c r="H56" s="99"/>
    </row>
    <row r="57" spans="3:12">
      <c r="C57" s="88"/>
      <c r="E57" s="5"/>
      <c r="F57" s="5"/>
      <c r="G57" s="99">
        <f t="shared" si="0"/>
        <v>0</v>
      </c>
      <c r="H57" s="99"/>
    </row>
    <row r="58" spans="3:12">
      <c r="C58" s="88"/>
      <c r="E58" s="5"/>
      <c r="F58" s="5"/>
      <c r="G58" s="99">
        <f t="shared" si="0"/>
        <v>0</v>
      </c>
      <c r="H58" s="99"/>
    </row>
    <row r="59" spans="3:12">
      <c r="C59" s="88"/>
      <c r="E59" s="5"/>
      <c r="F59" s="5"/>
      <c r="G59" s="99">
        <f t="shared" si="0"/>
        <v>0</v>
      </c>
      <c r="H59" s="99"/>
      <c r="J59" s="8"/>
    </row>
    <row r="60" spans="3:12">
      <c r="C60" s="88"/>
      <c r="E60" s="5"/>
      <c r="F60" s="5"/>
      <c r="G60" s="99">
        <f t="shared" si="0"/>
        <v>0</v>
      </c>
      <c r="H60" s="99"/>
    </row>
    <row r="61" spans="3:12">
      <c r="C61" s="88"/>
      <c r="E61" s="5"/>
      <c r="F61" s="5"/>
      <c r="G61" s="99">
        <f t="shared" si="0"/>
        <v>0</v>
      </c>
      <c r="H61" s="99"/>
    </row>
    <row r="62" spans="3:12">
      <c r="C62" s="88"/>
      <c r="E62" s="5"/>
      <c r="F62" s="5"/>
      <c r="G62" s="99">
        <f t="shared" si="0"/>
        <v>0</v>
      </c>
      <c r="H62" s="99"/>
    </row>
    <row r="63" spans="3:12">
      <c r="C63" s="88"/>
      <c r="E63" s="5"/>
      <c r="F63" s="5"/>
      <c r="G63" s="99">
        <f t="shared" si="0"/>
        <v>0</v>
      </c>
      <c r="H63" s="99"/>
      <c r="J63" s="8"/>
    </row>
    <row r="64" spans="3:12">
      <c r="C64" s="88"/>
      <c r="E64" s="5"/>
      <c r="F64" s="5"/>
      <c r="G64" s="99">
        <f t="shared" si="0"/>
        <v>0</v>
      </c>
      <c r="H64" s="99"/>
      <c r="J64" s="8"/>
      <c r="L64" s="7"/>
    </row>
    <row r="65" spans="3:10">
      <c r="C65" s="88"/>
      <c r="E65" s="5"/>
      <c r="F65" s="5"/>
      <c r="G65" s="99">
        <f t="shared" si="0"/>
        <v>0</v>
      </c>
      <c r="H65" s="99"/>
    </row>
    <row r="66" spans="3:10">
      <c r="C66" s="88"/>
      <c r="E66" s="5"/>
      <c r="F66" s="5"/>
      <c r="G66" s="99">
        <f t="shared" si="0"/>
        <v>0</v>
      </c>
      <c r="H66" s="99"/>
    </row>
    <row r="67" spans="3:10">
      <c r="C67" s="88"/>
      <c r="E67" s="4"/>
      <c r="F67" s="5"/>
      <c r="G67" s="99">
        <f t="shared" si="0"/>
        <v>0</v>
      </c>
      <c r="H67" s="99"/>
      <c r="J67" s="8"/>
    </row>
    <row r="68" spans="3:10">
      <c r="C68" s="88"/>
      <c r="E68" s="4"/>
      <c r="F68" s="4"/>
      <c r="G68" s="99">
        <f t="shared" si="0"/>
        <v>0</v>
      </c>
      <c r="H68" s="99"/>
    </row>
    <row r="69" spans="3:10">
      <c r="C69" s="88"/>
      <c r="E69" s="4"/>
      <c r="F69" s="4"/>
      <c r="G69" s="99">
        <f t="shared" si="0"/>
        <v>0</v>
      </c>
      <c r="H69" s="99"/>
    </row>
    <row r="70" spans="3:10">
      <c r="C70" s="88"/>
      <c r="E70" s="4"/>
      <c r="F70" s="4"/>
      <c r="G70" s="99">
        <f t="shared" si="0"/>
        <v>0</v>
      </c>
      <c r="H70" s="99"/>
    </row>
    <row r="71" spans="3:10">
      <c r="C71" s="88"/>
      <c r="E71" s="4"/>
      <c r="F71" s="4"/>
      <c r="G71" s="99">
        <f t="shared" ref="G71:G100" si="1">IF(E71="",,1)</f>
        <v>0</v>
      </c>
      <c r="H71" s="99"/>
    </row>
    <row r="72" spans="3:10">
      <c r="C72" s="88"/>
      <c r="E72" s="4"/>
      <c r="F72" s="4"/>
      <c r="G72" s="99">
        <f t="shared" si="1"/>
        <v>0</v>
      </c>
      <c r="H72" s="99"/>
    </row>
    <row r="73" spans="3:10">
      <c r="C73" s="88"/>
      <c r="E73" s="4"/>
      <c r="F73" s="4"/>
      <c r="G73" s="99">
        <f t="shared" si="1"/>
        <v>0</v>
      </c>
      <c r="H73" s="99"/>
    </row>
    <row r="74" spans="3:10">
      <c r="C74" s="88"/>
      <c r="E74" s="4"/>
      <c r="F74" s="4"/>
      <c r="G74" s="99">
        <f t="shared" si="1"/>
        <v>0</v>
      </c>
      <c r="H74" s="99"/>
    </row>
    <row r="75" spans="3:10">
      <c r="C75" s="88"/>
      <c r="E75" s="5"/>
      <c r="F75" s="5"/>
      <c r="G75" s="99">
        <f t="shared" si="1"/>
        <v>0</v>
      </c>
      <c r="H75" s="99"/>
      <c r="J75" s="8"/>
    </row>
    <row r="76" spans="3:10">
      <c r="C76" s="88"/>
      <c r="E76" s="5"/>
      <c r="F76" s="5"/>
      <c r="G76" s="99">
        <f t="shared" si="1"/>
        <v>0</v>
      </c>
      <c r="H76" s="99"/>
    </row>
    <row r="77" spans="3:10">
      <c r="C77" s="88"/>
      <c r="E77" s="5"/>
      <c r="F77" s="5"/>
      <c r="G77" s="99">
        <f t="shared" si="1"/>
        <v>0</v>
      </c>
      <c r="H77" s="99"/>
    </row>
    <row r="78" spans="3:10">
      <c r="C78" s="88"/>
      <c r="E78" s="5"/>
      <c r="F78" s="5"/>
      <c r="G78" s="99">
        <f t="shared" si="1"/>
        <v>0</v>
      </c>
      <c r="H78" s="99"/>
    </row>
    <row r="79" spans="3:10">
      <c r="C79" s="88"/>
      <c r="E79" s="5"/>
      <c r="F79" s="5"/>
      <c r="G79" s="99">
        <f t="shared" si="1"/>
        <v>0</v>
      </c>
      <c r="H79" s="99"/>
    </row>
    <row r="80" spans="3:10">
      <c r="C80" s="88"/>
      <c r="E80" s="5"/>
      <c r="F80" s="5"/>
      <c r="G80" s="99">
        <f t="shared" si="1"/>
        <v>0</v>
      </c>
      <c r="H80" s="99"/>
    </row>
    <row r="81" spans="3:13">
      <c r="C81" s="88"/>
      <c r="E81" s="5"/>
      <c r="F81" s="5"/>
      <c r="G81" s="99">
        <f t="shared" si="1"/>
        <v>0</v>
      </c>
      <c r="H81" s="99"/>
    </row>
    <row r="82" spans="3:13">
      <c r="C82" s="88"/>
      <c r="E82" s="5"/>
      <c r="F82" s="5"/>
      <c r="G82" s="99">
        <f t="shared" si="1"/>
        <v>0</v>
      </c>
      <c r="H82" s="99"/>
    </row>
    <row r="83" spans="3:13">
      <c r="C83" s="88"/>
      <c r="E83" s="5"/>
      <c r="F83" s="5"/>
      <c r="G83" s="99">
        <f t="shared" si="1"/>
        <v>0</v>
      </c>
      <c r="H83" s="99"/>
    </row>
    <row r="84" spans="3:13">
      <c r="C84" s="88"/>
      <c r="E84" s="5"/>
      <c r="F84" s="5"/>
      <c r="G84" s="99">
        <f t="shared" si="1"/>
        <v>0</v>
      </c>
      <c r="H84" s="99"/>
      <c r="J84" s="8"/>
      <c r="L84" s="14"/>
    </row>
    <row r="85" spans="3:13">
      <c r="C85" s="88"/>
      <c r="E85" s="5"/>
      <c r="F85" s="5"/>
      <c r="G85" s="99">
        <f t="shared" si="1"/>
        <v>0</v>
      </c>
      <c r="H85" s="99"/>
    </row>
    <row r="86" spans="3:13">
      <c r="C86" s="88"/>
      <c r="E86" s="5"/>
      <c r="F86" s="5"/>
      <c r="G86" s="99">
        <f t="shared" si="1"/>
        <v>0</v>
      </c>
      <c r="H86" s="99"/>
      <c r="J86" s="8"/>
    </row>
    <row r="87" spans="3:13">
      <c r="C87" s="88"/>
      <c r="E87" s="5"/>
      <c r="F87" s="5"/>
      <c r="G87" s="99">
        <f t="shared" si="1"/>
        <v>0</v>
      </c>
      <c r="H87" s="99"/>
      <c r="J87" s="8"/>
    </row>
    <row r="88" spans="3:13">
      <c r="C88" s="88"/>
      <c r="E88" s="5"/>
      <c r="F88" s="5"/>
      <c r="G88" s="99">
        <f t="shared" si="1"/>
        <v>0</v>
      </c>
      <c r="H88" s="99"/>
    </row>
    <row r="89" spans="3:13">
      <c r="C89" s="88"/>
      <c r="E89" s="5"/>
      <c r="F89" s="5"/>
      <c r="G89" s="99">
        <f t="shared" si="1"/>
        <v>0</v>
      </c>
      <c r="H89" s="99"/>
    </row>
    <row r="90" spans="3:13">
      <c r="C90" s="88"/>
      <c r="E90" s="5"/>
      <c r="F90" s="5"/>
      <c r="G90" s="99">
        <f t="shared" si="1"/>
        <v>0</v>
      </c>
      <c r="H90" s="99"/>
    </row>
    <row r="91" spans="3:13">
      <c r="C91" s="88"/>
      <c r="G91" s="99">
        <f t="shared" si="1"/>
        <v>0</v>
      </c>
      <c r="H91" s="99"/>
      <c r="M91"/>
    </row>
    <row r="92" spans="3:13">
      <c r="C92" s="88"/>
      <c r="G92" s="99">
        <f t="shared" si="1"/>
        <v>0</v>
      </c>
      <c r="H92" s="99"/>
      <c r="J92" s="12"/>
      <c r="M92"/>
    </row>
    <row r="93" spans="3:13">
      <c r="C93" s="88"/>
      <c r="G93" s="99">
        <f t="shared" si="1"/>
        <v>0</v>
      </c>
      <c r="H93" s="99"/>
      <c r="L93" s="13"/>
      <c r="M93"/>
    </row>
    <row r="94" spans="3:13">
      <c r="C94" s="88"/>
      <c r="G94" s="99">
        <f t="shared" si="1"/>
        <v>0</v>
      </c>
      <c r="H94" s="99"/>
      <c r="M94"/>
    </row>
    <row r="95" spans="3:13">
      <c r="C95" s="88"/>
      <c r="G95" s="99">
        <f t="shared" si="1"/>
        <v>0</v>
      </c>
      <c r="H95" s="99"/>
      <c r="M95"/>
    </row>
    <row r="96" spans="3:13">
      <c r="C96" s="88"/>
      <c r="G96" s="99">
        <f t="shared" si="1"/>
        <v>0</v>
      </c>
      <c r="H96" s="99"/>
      <c r="M96"/>
    </row>
    <row r="97" spans="1:13">
      <c r="C97" s="88"/>
      <c r="G97" s="99">
        <f t="shared" si="1"/>
        <v>0</v>
      </c>
      <c r="H97" s="99"/>
      <c r="M97"/>
    </row>
    <row r="98" spans="1:13">
      <c r="C98" s="88"/>
      <c r="G98" s="99">
        <f t="shared" si="1"/>
        <v>0</v>
      </c>
      <c r="H98" s="99"/>
      <c r="L98" s="14"/>
      <c r="M98"/>
    </row>
    <row r="99" spans="1:13">
      <c r="C99" s="88"/>
      <c r="F99" s="5"/>
      <c r="G99" s="99">
        <f t="shared" si="1"/>
        <v>0</v>
      </c>
      <c r="H99" s="99"/>
      <c r="M99"/>
    </row>
    <row r="100" spans="1:13">
      <c r="A100" s="164"/>
      <c r="B100" s="164"/>
      <c r="C100" s="182"/>
      <c r="D100" s="164"/>
      <c r="E100" s="166"/>
      <c r="F100" s="166"/>
      <c r="G100" s="170">
        <f t="shared" si="1"/>
        <v>0</v>
      </c>
      <c r="H100" s="170"/>
      <c r="I100" s="167"/>
      <c r="J100" s="167"/>
      <c r="K100" s="164"/>
      <c r="M100"/>
    </row>
  </sheetData>
  <autoFilter ref="A5:O100"/>
  <mergeCells count="1">
    <mergeCell ref="A2:D2"/>
  </mergeCells>
  <phoneticPr fontId="8" type="noConversion"/>
  <dataValidations count="6">
    <dataValidation type="list" allowBlank="1" showInputMessage="1" showErrorMessage="1" sqref="A7:A100">
      <formula1>$M$5:$M$7</formula1>
    </dataValidation>
    <dataValidation type="list" allowBlank="1" showInputMessage="1" showErrorMessage="1" sqref="K6:K100">
      <formula1>$M$19:$M$23</formula1>
    </dataValidation>
    <dataValidation type="list" allowBlank="1" showInputMessage="1" showErrorMessage="1" sqref="B6:B100">
      <formula1>$M$9:$M$13</formula1>
    </dataValidation>
    <dataValidation type="list" allowBlank="1" showInputMessage="1" showErrorMessage="1" sqref="A6">
      <formula1>$M$6:$M$7</formula1>
    </dataValidation>
    <dataValidation type="list" allowBlank="1" showInputMessage="1" showErrorMessage="1" sqref="H6:H100">
      <formula1>$M$25:$M$28</formula1>
    </dataValidation>
    <dataValidation type="date" allowBlank="1" showInputMessage="1" showErrorMessage="1" errorTitle="Datumsformat" error="Bitte im Format tt.mm.jjjj eingeben" promptTitle="Bitte im Format tt.mm.jjjj" sqref="C6:C100">
      <formula1>41640</formula1>
      <formula2>401768</formula2>
    </dataValidation>
  </dataValidations>
  <printOptions gridLines="1"/>
  <pageMargins left="0.31" right="0.3" top="0.86" bottom="0.25" header="0.7" footer="0.16"/>
  <pageSetup paperSize="9" scale="58" orientation="landscape"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04"/>
  <sheetViews>
    <sheetView workbookViewId="0">
      <selection activeCell="L17" sqref="L17"/>
    </sheetView>
  </sheetViews>
  <sheetFormatPr baseColWidth="10" defaultRowHeight="12.75"/>
  <cols>
    <col min="1" max="1" width="4.42578125" customWidth="1"/>
    <col min="2" max="3" width="9.85546875" style="62" customWidth="1"/>
    <col min="6" max="6" width="11.42578125" style="2" customWidth="1"/>
    <col min="7" max="7" width="57.140625" style="2" customWidth="1"/>
    <col min="8" max="8" width="14.42578125" style="2" customWidth="1"/>
    <col min="9" max="9" width="39.42578125" style="2" customWidth="1"/>
    <col min="10" max="10" width="16.7109375" customWidth="1"/>
  </cols>
  <sheetData>
    <row r="1" spans="1:19" ht="60" customHeight="1">
      <c r="A1" s="162" t="s">
        <v>84</v>
      </c>
      <c r="B1" s="162"/>
      <c r="C1" s="162"/>
      <c r="D1" s="162"/>
      <c r="E1" s="162"/>
      <c r="F1" s="158"/>
      <c r="H1" s="163" t="s">
        <v>341</v>
      </c>
      <c r="I1" s="4"/>
      <c r="K1" s="6"/>
      <c r="Q1" t="s">
        <v>86</v>
      </c>
      <c r="R1" t="s">
        <v>87</v>
      </c>
      <c r="S1" t="s">
        <v>88</v>
      </c>
    </row>
    <row r="2" spans="1:19" ht="13.5" thickBot="1">
      <c r="B2"/>
      <c r="Q2" t="s">
        <v>30</v>
      </c>
      <c r="R2" t="s">
        <v>91</v>
      </c>
      <c r="S2" t="s">
        <v>92</v>
      </c>
    </row>
    <row r="3" spans="1:19" s="63" customFormat="1" ht="19.5" thickTop="1" thickBot="1">
      <c r="C3" s="64">
        <f>SUM(C5:C47)</f>
        <v>0</v>
      </c>
      <c r="E3" s="92" t="e">
        <f>L3/C3</f>
        <v>#DIV/0!</v>
      </c>
      <c r="H3" s="65"/>
      <c r="I3" s="65"/>
      <c r="L3" s="63">
        <f>SUBTOTAL(3,L5:L47)</f>
        <v>0</v>
      </c>
      <c r="M3" s="63">
        <f>SUBTOTAL(9,M5:M47)</f>
        <v>0</v>
      </c>
    </row>
    <row r="4" spans="1:19" ht="49.5" customHeight="1" thickTop="1">
      <c r="A4" s="17" t="s">
        <v>93</v>
      </c>
      <c r="B4" s="17" t="s">
        <v>14</v>
      </c>
      <c r="C4" s="17"/>
      <c r="D4" s="17" t="s">
        <v>348</v>
      </c>
      <c r="E4" s="17" t="s">
        <v>349</v>
      </c>
      <c r="F4" s="17" t="s">
        <v>350</v>
      </c>
      <c r="G4" s="17" t="s">
        <v>85</v>
      </c>
      <c r="H4" s="17" t="s">
        <v>89</v>
      </c>
      <c r="I4" s="17" t="s">
        <v>90</v>
      </c>
      <c r="J4" s="17" t="s">
        <v>351</v>
      </c>
      <c r="K4" s="17" t="s">
        <v>19</v>
      </c>
      <c r="L4" s="17" t="s">
        <v>20</v>
      </c>
      <c r="M4" s="17" t="s">
        <v>94</v>
      </c>
    </row>
    <row r="5" spans="1:19" s="87" customFormat="1">
      <c r="A5" s="87">
        <v>1</v>
      </c>
      <c r="B5" s="88"/>
      <c r="C5" s="89">
        <f>IF(B5="",0,1)</f>
        <v>0</v>
      </c>
      <c r="F5" s="14"/>
      <c r="G5" s="14"/>
      <c r="H5" s="14"/>
      <c r="I5" s="14"/>
      <c r="J5" s="14"/>
      <c r="K5" s="88"/>
    </row>
    <row r="6" spans="1:19">
      <c r="A6" s="87">
        <v>2</v>
      </c>
      <c r="B6" s="89"/>
      <c r="C6" s="62">
        <f t="shared" ref="C5:C68" si="0">IF(B6="",0,1)</f>
        <v>0</v>
      </c>
      <c r="L6" s="87"/>
    </row>
    <row r="7" spans="1:19">
      <c r="A7" s="87">
        <v>3</v>
      </c>
      <c r="B7" s="89"/>
      <c r="C7" s="62">
        <f t="shared" si="0"/>
        <v>0</v>
      </c>
      <c r="L7" s="87"/>
    </row>
    <row r="8" spans="1:19">
      <c r="A8" s="87">
        <v>4</v>
      </c>
      <c r="B8" s="89"/>
      <c r="C8" s="62">
        <f t="shared" si="0"/>
        <v>0</v>
      </c>
      <c r="L8" s="87"/>
    </row>
    <row r="9" spans="1:19">
      <c r="A9" s="87">
        <v>5</v>
      </c>
      <c r="B9" s="89"/>
      <c r="C9" s="62">
        <f t="shared" si="0"/>
        <v>0</v>
      </c>
      <c r="L9" s="87"/>
    </row>
    <row r="10" spans="1:19">
      <c r="A10" s="87">
        <v>6</v>
      </c>
      <c r="B10" s="89"/>
      <c r="C10" s="62">
        <f t="shared" si="0"/>
        <v>0</v>
      </c>
      <c r="L10" s="87"/>
    </row>
    <row r="11" spans="1:19">
      <c r="A11" s="87">
        <v>7</v>
      </c>
      <c r="B11" s="89"/>
      <c r="C11" s="62">
        <f t="shared" si="0"/>
        <v>0</v>
      </c>
      <c r="L11" s="87"/>
    </row>
    <row r="12" spans="1:19">
      <c r="A12" s="87">
        <v>8</v>
      </c>
      <c r="B12" s="89"/>
      <c r="C12" s="62">
        <f t="shared" si="0"/>
        <v>0</v>
      </c>
      <c r="L12" s="87"/>
    </row>
    <row r="13" spans="1:19">
      <c r="A13" s="87">
        <v>9</v>
      </c>
      <c r="B13" s="89"/>
      <c r="C13" s="62">
        <f t="shared" si="0"/>
        <v>0</v>
      </c>
      <c r="L13" s="87"/>
    </row>
    <row r="14" spans="1:19">
      <c r="A14" s="87">
        <v>10</v>
      </c>
      <c r="B14" s="89"/>
      <c r="C14" s="62">
        <f t="shared" si="0"/>
        <v>0</v>
      </c>
      <c r="L14" s="87"/>
    </row>
    <row r="15" spans="1:19">
      <c r="A15" s="87">
        <v>11</v>
      </c>
      <c r="B15" s="89"/>
      <c r="C15" s="62">
        <f t="shared" si="0"/>
        <v>0</v>
      </c>
      <c r="L15" s="87"/>
    </row>
    <row r="16" spans="1:19">
      <c r="A16" s="87">
        <v>12</v>
      </c>
      <c r="B16" s="89"/>
      <c r="C16" s="62">
        <f t="shared" si="0"/>
        <v>0</v>
      </c>
      <c r="L16" s="87"/>
    </row>
    <row r="17" spans="1:12">
      <c r="A17" s="87">
        <v>13</v>
      </c>
      <c r="B17" s="89"/>
      <c r="C17" s="62">
        <f t="shared" si="0"/>
        <v>0</v>
      </c>
      <c r="L17" s="87"/>
    </row>
    <row r="18" spans="1:12">
      <c r="A18" s="87">
        <v>14</v>
      </c>
      <c r="B18" s="89"/>
      <c r="C18" s="62">
        <f t="shared" si="0"/>
        <v>0</v>
      </c>
      <c r="L18" s="87"/>
    </row>
    <row r="19" spans="1:12">
      <c r="A19" s="87">
        <v>15</v>
      </c>
      <c r="B19" s="89"/>
      <c r="C19" s="62">
        <f t="shared" si="0"/>
        <v>0</v>
      </c>
      <c r="L19" s="87"/>
    </row>
    <row r="20" spans="1:12">
      <c r="A20" s="87">
        <v>16</v>
      </c>
      <c r="B20" s="89"/>
      <c r="C20" s="62">
        <f t="shared" si="0"/>
        <v>0</v>
      </c>
      <c r="L20" s="87"/>
    </row>
    <row r="21" spans="1:12">
      <c r="A21" s="87">
        <v>17</v>
      </c>
      <c r="B21" s="89"/>
      <c r="C21" s="62">
        <f t="shared" si="0"/>
        <v>0</v>
      </c>
      <c r="L21" s="87"/>
    </row>
    <row r="22" spans="1:12">
      <c r="A22" s="87">
        <v>18</v>
      </c>
      <c r="B22" s="89"/>
      <c r="C22" s="62">
        <f t="shared" si="0"/>
        <v>0</v>
      </c>
      <c r="L22" s="87"/>
    </row>
    <row r="23" spans="1:12">
      <c r="A23" s="87">
        <v>19</v>
      </c>
      <c r="B23" s="89"/>
      <c r="C23" s="62">
        <f t="shared" si="0"/>
        <v>0</v>
      </c>
      <c r="L23" s="87"/>
    </row>
    <row r="24" spans="1:12">
      <c r="A24" s="87">
        <v>20</v>
      </c>
      <c r="B24" s="89"/>
      <c r="C24" s="62">
        <f t="shared" si="0"/>
        <v>0</v>
      </c>
      <c r="L24" s="87"/>
    </row>
    <row r="25" spans="1:12">
      <c r="A25" s="87">
        <v>21</v>
      </c>
      <c r="B25" s="89"/>
      <c r="C25" s="62">
        <f t="shared" si="0"/>
        <v>0</v>
      </c>
      <c r="L25" s="87"/>
    </row>
    <row r="26" spans="1:12">
      <c r="A26" s="87">
        <v>22</v>
      </c>
      <c r="B26" s="89"/>
      <c r="C26" s="62">
        <f t="shared" si="0"/>
        <v>0</v>
      </c>
      <c r="L26" s="87"/>
    </row>
    <row r="27" spans="1:12">
      <c r="A27" s="87">
        <v>23</v>
      </c>
      <c r="B27" s="89"/>
      <c r="C27" s="62">
        <f t="shared" si="0"/>
        <v>0</v>
      </c>
      <c r="L27" s="87"/>
    </row>
    <row r="28" spans="1:12">
      <c r="A28" s="87">
        <v>24</v>
      </c>
      <c r="B28" s="89"/>
      <c r="C28" s="62">
        <f t="shared" si="0"/>
        <v>0</v>
      </c>
      <c r="L28" s="87"/>
    </row>
    <row r="29" spans="1:12">
      <c r="A29" s="87">
        <v>25</v>
      </c>
      <c r="B29" s="89"/>
      <c r="C29" s="62">
        <f t="shared" si="0"/>
        <v>0</v>
      </c>
      <c r="L29" s="87"/>
    </row>
    <row r="30" spans="1:12">
      <c r="A30" s="87">
        <v>26</v>
      </c>
      <c r="B30" s="89"/>
      <c r="C30" s="62">
        <f t="shared" si="0"/>
        <v>0</v>
      </c>
      <c r="L30" s="87"/>
    </row>
    <row r="31" spans="1:12">
      <c r="A31" s="87">
        <v>27</v>
      </c>
      <c r="B31" s="89"/>
      <c r="C31" s="62">
        <f t="shared" si="0"/>
        <v>0</v>
      </c>
      <c r="L31" s="87"/>
    </row>
    <row r="32" spans="1:12">
      <c r="A32" s="87">
        <v>28</v>
      </c>
      <c r="B32" s="89"/>
      <c r="C32" s="62">
        <f t="shared" si="0"/>
        <v>0</v>
      </c>
      <c r="L32" s="87"/>
    </row>
    <row r="33" spans="1:12">
      <c r="A33" s="87">
        <v>29</v>
      </c>
      <c r="B33" s="89"/>
      <c r="C33" s="62">
        <f t="shared" si="0"/>
        <v>0</v>
      </c>
      <c r="L33" s="87"/>
    </row>
    <row r="34" spans="1:12">
      <c r="A34" s="87">
        <v>30</v>
      </c>
      <c r="B34" s="89"/>
      <c r="C34" s="62">
        <f t="shared" si="0"/>
        <v>0</v>
      </c>
      <c r="L34" s="87"/>
    </row>
    <row r="35" spans="1:12">
      <c r="A35" s="87">
        <v>31</v>
      </c>
      <c r="B35" s="89"/>
      <c r="C35" s="62">
        <f t="shared" si="0"/>
        <v>0</v>
      </c>
      <c r="L35" s="87"/>
    </row>
    <row r="36" spans="1:12">
      <c r="A36" s="87">
        <v>32</v>
      </c>
      <c r="B36" s="89"/>
      <c r="C36" s="62">
        <f t="shared" si="0"/>
        <v>0</v>
      </c>
      <c r="L36" s="87"/>
    </row>
    <row r="37" spans="1:12">
      <c r="A37" s="87">
        <v>33</v>
      </c>
      <c r="B37" s="89"/>
      <c r="C37" s="62">
        <f t="shared" si="0"/>
        <v>0</v>
      </c>
      <c r="L37" s="87"/>
    </row>
    <row r="38" spans="1:12">
      <c r="A38" s="87">
        <v>34</v>
      </c>
      <c r="B38" s="89"/>
      <c r="C38" s="62">
        <f t="shared" si="0"/>
        <v>0</v>
      </c>
      <c r="L38" s="87"/>
    </row>
    <row r="39" spans="1:12">
      <c r="A39" s="87">
        <v>35</v>
      </c>
      <c r="B39" s="89"/>
      <c r="C39" s="62">
        <f t="shared" si="0"/>
        <v>0</v>
      </c>
      <c r="L39" s="87"/>
    </row>
    <row r="40" spans="1:12">
      <c r="A40" s="87">
        <v>36</v>
      </c>
      <c r="B40" s="89"/>
      <c r="C40" s="62">
        <f t="shared" si="0"/>
        <v>0</v>
      </c>
      <c r="L40" s="87"/>
    </row>
    <row r="41" spans="1:12">
      <c r="A41" s="87">
        <v>37</v>
      </c>
      <c r="B41" s="89"/>
      <c r="C41" s="62">
        <f t="shared" si="0"/>
        <v>0</v>
      </c>
      <c r="L41" s="87"/>
    </row>
    <row r="42" spans="1:12">
      <c r="A42" s="87">
        <v>38</v>
      </c>
      <c r="B42" s="89"/>
      <c r="C42" s="62">
        <f t="shared" si="0"/>
        <v>0</v>
      </c>
      <c r="L42" s="87"/>
    </row>
    <row r="43" spans="1:12">
      <c r="A43" s="87">
        <v>39</v>
      </c>
      <c r="B43" s="89"/>
      <c r="C43" s="62">
        <f t="shared" si="0"/>
        <v>0</v>
      </c>
      <c r="L43" s="87"/>
    </row>
    <row r="44" spans="1:12">
      <c r="A44" s="87">
        <v>40</v>
      </c>
      <c r="B44" s="89"/>
      <c r="C44" s="62">
        <f t="shared" si="0"/>
        <v>0</v>
      </c>
      <c r="L44" s="87"/>
    </row>
    <row r="45" spans="1:12">
      <c r="A45" s="87">
        <v>41</v>
      </c>
      <c r="B45" s="89"/>
      <c r="C45" s="62">
        <f t="shared" si="0"/>
        <v>0</v>
      </c>
      <c r="L45" s="87"/>
    </row>
    <row r="46" spans="1:12">
      <c r="A46" s="87">
        <v>42</v>
      </c>
      <c r="B46" s="89"/>
      <c r="C46" s="62">
        <f t="shared" si="0"/>
        <v>0</v>
      </c>
      <c r="L46" s="87"/>
    </row>
    <row r="47" spans="1:12">
      <c r="A47" s="87">
        <v>43</v>
      </c>
      <c r="B47" s="89"/>
      <c r="C47" s="62">
        <f t="shared" si="0"/>
        <v>0</v>
      </c>
      <c r="L47" s="87"/>
    </row>
    <row r="48" spans="1:12">
      <c r="A48" s="87">
        <v>44</v>
      </c>
      <c r="B48" s="89"/>
      <c r="C48" s="62">
        <f t="shared" si="0"/>
        <v>0</v>
      </c>
      <c r="L48" s="87"/>
    </row>
    <row r="49" spans="1:12">
      <c r="A49" s="87">
        <v>45</v>
      </c>
      <c r="B49" s="89"/>
      <c r="C49" s="62">
        <f t="shared" si="0"/>
        <v>0</v>
      </c>
      <c r="L49" s="87"/>
    </row>
    <row r="50" spans="1:12">
      <c r="A50" s="87">
        <v>46</v>
      </c>
      <c r="B50" s="89"/>
      <c r="C50" s="62">
        <f t="shared" si="0"/>
        <v>0</v>
      </c>
      <c r="L50" s="87"/>
    </row>
    <row r="51" spans="1:12">
      <c r="A51" s="87">
        <v>47</v>
      </c>
      <c r="B51" s="89"/>
      <c r="C51" s="62">
        <f t="shared" si="0"/>
        <v>0</v>
      </c>
      <c r="L51" s="87"/>
    </row>
    <row r="52" spans="1:12">
      <c r="A52" s="87">
        <v>48</v>
      </c>
      <c r="B52" s="89"/>
      <c r="C52" s="62">
        <f t="shared" si="0"/>
        <v>0</v>
      </c>
      <c r="L52" s="87"/>
    </row>
    <row r="53" spans="1:12">
      <c r="A53" s="87">
        <v>49</v>
      </c>
      <c r="B53" s="89"/>
      <c r="C53" s="62">
        <f t="shared" si="0"/>
        <v>0</v>
      </c>
      <c r="L53" s="87"/>
    </row>
    <row r="54" spans="1:12">
      <c r="A54" s="87">
        <v>50</v>
      </c>
      <c r="B54" s="89"/>
      <c r="C54" s="62">
        <f t="shared" si="0"/>
        <v>0</v>
      </c>
      <c r="L54" s="87"/>
    </row>
    <row r="55" spans="1:12">
      <c r="A55" s="87">
        <v>51</v>
      </c>
      <c r="B55" s="89"/>
      <c r="C55" s="62">
        <f t="shared" si="0"/>
        <v>0</v>
      </c>
      <c r="L55" s="87"/>
    </row>
    <row r="56" spans="1:12">
      <c r="A56" s="87">
        <v>52</v>
      </c>
      <c r="B56" s="89"/>
      <c r="C56" s="62">
        <f t="shared" si="0"/>
        <v>0</v>
      </c>
      <c r="L56" s="87"/>
    </row>
    <row r="57" spans="1:12">
      <c r="A57" s="87">
        <v>53</v>
      </c>
      <c r="B57" s="89"/>
      <c r="C57" s="62">
        <f t="shared" si="0"/>
        <v>0</v>
      </c>
      <c r="L57" s="87"/>
    </row>
    <row r="58" spans="1:12">
      <c r="A58" s="87">
        <v>54</v>
      </c>
      <c r="B58" s="89"/>
      <c r="C58" s="62">
        <f t="shared" si="0"/>
        <v>0</v>
      </c>
      <c r="L58" s="87"/>
    </row>
    <row r="59" spans="1:12">
      <c r="A59" s="87">
        <v>55</v>
      </c>
      <c r="B59" s="89"/>
      <c r="C59" s="62">
        <f t="shared" si="0"/>
        <v>0</v>
      </c>
      <c r="L59" s="87"/>
    </row>
    <row r="60" spans="1:12">
      <c r="A60" s="87">
        <v>56</v>
      </c>
      <c r="B60" s="89"/>
      <c r="C60" s="62">
        <f t="shared" si="0"/>
        <v>0</v>
      </c>
      <c r="L60" s="87"/>
    </row>
    <row r="61" spans="1:12">
      <c r="A61" s="87">
        <v>57</v>
      </c>
      <c r="B61" s="89"/>
      <c r="C61" s="62">
        <f t="shared" si="0"/>
        <v>0</v>
      </c>
      <c r="L61" s="87"/>
    </row>
    <row r="62" spans="1:12">
      <c r="A62" s="87">
        <v>58</v>
      </c>
      <c r="B62" s="89"/>
      <c r="C62" s="62">
        <f t="shared" si="0"/>
        <v>0</v>
      </c>
      <c r="L62" s="87"/>
    </row>
    <row r="63" spans="1:12">
      <c r="A63" s="87">
        <v>59</v>
      </c>
      <c r="B63" s="89"/>
      <c r="C63" s="62">
        <f t="shared" si="0"/>
        <v>0</v>
      </c>
      <c r="L63" s="87"/>
    </row>
    <row r="64" spans="1:12">
      <c r="A64" s="87">
        <v>60</v>
      </c>
      <c r="B64" s="89"/>
      <c r="C64" s="62">
        <f t="shared" si="0"/>
        <v>0</v>
      </c>
      <c r="L64" s="87"/>
    </row>
    <row r="65" spans="1:12">
      <c r="A65" s="87">
        <v>61</v>
      </c>
      <c r="B65" s="89"/>
      <c r="C65" s="62">
        <f t="shared" si="0"/>
        <v>0</v>
      </c>
      <c r="L65" s="87"/>
    </row>
    <row r="66" spans="1:12">
      <c r="A66" s="87">
        <v>62</v>
      </c>
      <c r="B66" s="89"/>
      <c r="C66" s="62">
        <f t="shared" si="0"/>
        <v>0</v>
      </c>
      <c r="L66" s="87"/>
    </row>
    <row r="67" spans="1:12">
      <c r="A67" s="87">
        <v>63</v>
      </c>
      <c r="B67" s="89"/>
      <c r="C67" s="62">
        <f t="shared" si="0"/>
        <v>0</v>
      </c>
      <c r="L67" s="87"/>
    </row>
    <row r="68" spans="1:12">
      <c r="A68" s="87">
        <v>64</v>
      </c>
      <c r="B68" s="89"/>
      <c r="C68" s="62">
        <f t="shared" si="0"/>
        <v>0</v>
      </c>
      <c r="L68" s="87"/>
    </row>
    <row r="69" spans="1:12">
      <c r="A69" s="87">
        <v>65</v>
      </c>
      <c r="B69" s="89"/>
      <c r="C69" s="62">
        <f t="shared" ref="C69:C104" si="1">IF(B69="",0,1)</f>
        <v>0</v>
      </c>
      <c r="L69" s="87"/>
    </row>
    <row r="70" spans="1:12">
      <c r="A70" s="87">
        <v>66</v>
      </c>
      <c r="B70" s="89"/>
      <c r="C70" s="62">
        <f t="shared" si="1"/>
        <v>0</v>
      </c>
      <c r="L70" s="87"/>
    </row>
    <row r="71" spans="1:12">
      <c r="A71" s="87">
        <v>67</v>
      </c>
      <c r="B71" s="89"/>
      <c r="C71" s="62">
        <f t="shared" si="1"/>
        <v>0</v>
      </c>
      <c r="L71" s="87"/>
    </row>
    <row r="72" spans="1:12">
      <c r="A72" s="87">
        <v>68</v>
      </c>
      <c r="B72" s="89"/>
      <c r="C72" s="62">
        <f t="shared" si="1"/>
        <v>0</v>
      </c>
      <c r="L72" s="87"/>
    </row>
    <row r="73" spans="1:12">
      <c r="A73" s="87">
        <v>69</v>
      </c>
      <c r="B73" s="89"/>
      <c r="C73" s="62">
        <f t="shared" si="1"/>
        <v>0</v>
      </c>
      <c r="L73" s="87"/>
    </row>
    <row r="74" spans="1:12">
      <c r="A74" s="87">
        <v>70</v>
      </c>
      <c r="B74" s="89"/>
      <c r="C74" s="62">
        <f t="shared" si="1"/>
        <v>0</v>
      </c>
      <c r="L74" s="87"/>
    </row>
    <row r="75" spans="1:12">
      <c r="A75" s="87">
        <v>71</v>
      </c>
      <c r="B75" s="89"/>
      <c r="C75" s="62">
        <f t="shared" si="1"/>
        <v>0</v>
      </c>
      <c r="L75" s="87"/>
    </row>
    <row r="76" spans="1:12">
      <c r="A76" s="87">
        <v>72</v>
      </c>
      <c r="B76" s="89"/>
      <c r="C76" s="62">
        <f t="shared" si="1"/>
        <v>0</v>
      </c>
      <c r="L76" s="87"/>
    </row>
    <row r="77" spans="1:12">
      <c r="A77" s="87">
        <v>73</v>
      </c>
      <c r="B77" s="89"/>
      <c r="C77" s="62">
        <f t="shared" si="1"/>
        <v>0</v>
      </c>
      <c r="L77" s="87"/>
    </row>
    <row r="78" spans="1:12">
      <c r="A78" s="87">
        <v>74</v>
      </c>
      <c r="B78" s="89"/>
      <c r="C78" s="62">
        <f t="shared" si="1"/>
        <v>0</v>
      </c>
      <c r="L78" s="87"/>
    </row>
    <row r="79" spans="1:12">
      <c r="A79" s="87">
        <v>75</v>
      </c>
      <c r="B79" s="89"/>
      <c r="C79" s="62">
        <f t="shared" si="1"/>
        <v>0</v>
      </c>
      <c r="L79" s="87"/>
    </row>
    <row r="80" spans="1:12">
      <c r="A80" s="87">
        <v>76</v>
      </c>
      <c r="B80" s="89"/>
      <c r="C80" s="62">
        <f t="shared" si="1"/>
        <v>0</v>
      </c>
      <c r="L80" s="87"/>
    </row>
    <row r="81" spans="1:12">
      <c r="A81" s="87">
        <v>77</v>
      </c>
      <c r="B81" s="89"/>
      <c r="C81" s="62">
        <f t="shared" si="1"/>
        <v>0</v>
      </c>
      <c r="L81" s="87"/>
    </row>
    <row r="82" spans="1:12">
      <c r="A82" s="87">
        <v>78</v>
      </c>
      <c r="B82" s="89"/>
      <c r="C82" s="62">
        <f t="shared" si="1"/>
        <v>0</v>
      </c>
      <c r="L82" s="87"/>
    </row>
    <row r="83" spans="1:12">
      <c r="A83" s="87">
        <v>79</v>
      </c>
      <c r="B83" s="89"/>
      <c r="C83" s="62">
        <f t="shared" si="1"/>
        <v>0</v>
      </c>
      <c r="L83" s="87"/>
    </row>
    <row r="84" spans="1:12">
      <c r="A84" s="87">
        <v>80</v>
      </c>
      <c r="B84" s="89"/>
      <c r="C84" s="62">
        <f t="shared" si="1"/>
        <v>0</v>
      </c>
      <c r="L84" s="87"/>
    </row>
    <row r="85" spans="1:12">
      <c r="A85" s="87">
        <v>81</v>
      </c>
      <c r="B85" s="89"/>
      <c r="C85" s="62">
        <f t="shared" si="1"/>
        <v>0</v>
      </c>
      <c r="L85" s="87"/>
    </row>
    <row r="86" spans="1:12">
      <c r="A86" s="87">
        <v>82</v>
      </c>
      <c r="B86" s="89"/>
      <c r="C86" s="62">
        <f t="shared" si="1"/>
        <v>0</v>
      </c>
      <c r="L86" s="87"/>
    </row>
    <row r="87" spans="1:12">
      <c r="A87" s="87">
        <v>83</v>
      </c>
      <c r="B87" s="89"/>
      <c r="C87" s="62">
        <f t="shared" si="1"/>
        <v>0</v>
      </c>
      <c r="L87" s="87"/>
    </row>
    <row r="88" spans="1:12">
      <c r="A88" s="87">
        <v>84</v>
      </c>
      <c r="B88" s="89"/>
      <c r="C88" s="62">
        <f t="shared" si="1"/>
        <v>0</v>
      </c>
      <c r="L88" s="87"/>
    </row>
    <row r="89" spans="1:12">
      <c r="A89" s="87">
        <v>85</v>
      </c>
      <c r="B89" s="89"/>
      <c r="C89" s="62">
        <f t="shared" si="1"/>
        <v>0</v>
      </c>
      <c r="L89" s="87"/>
    </row>
    <row r="90" spans="1:12">
      <c r="A90" s="87">
        <v>86</v>
      </c>
      <c r="B90" s="89"/>
      <c r="C90" s="62">
        <f t="shared" si="1"/>
        <v>0</v>
      </c>
      <c r="L90" s="87"/>
    </row>
    <row r="91" spans="1:12">
      <c r="A91" s="87">
        <v>87</v>
      </c>
      <c r="B91" s="89"/>
      <c r="C91" s="62">
        <f t="shared" si="1"/>
        <v>0</v>
      </c>
      <c r="L91" s="87"/>
    </row>
    <row r="92" spans="1:12">
      <c r="A92" s="87">
        <v>88</v>
      </c>
      <c r="B92" s="89"/>
      <c r="C92" s="62">
        <f t="shared" si="1"/>
        <v>0</v>
      </c>
      <c r="L92" s="87"/>
    </row>
    <row r="93" spans="1:12">
      <c r="A93" s="87">
        <v>89</v>
      </c>
      <c r="B93" s="89"/>
      <c r="C93" s="62">
        <f t="shared" si="1"/>
        <v>0</v>
      </c>
      <c r="L93" s="87"/>
    </row>
    <row r="94" spans="1:12">
      <c r="A94" s="87">
        <v>90</v>
      </c>
      <c r="B94" s="89"/>
      <c r="C94" s="62">
        <f t="shared" si="1"/>
        <v>0</v>
      </c>
      <c r="L94" s="87"/>
    </row>
    <row r="95" spans="1:12">
      <c r="A95" s="87">
        <v>91</v>
      </c>
      <c r="B95" s="89"/>
      <c r="C95" s="62">
        <f t="shared" si="1"/>
        <v>0</v>
      </c>
      <c r="L95" s="87"/>
    </row>
    <row r="96" spans="1:12">
      <c r="A96" s="87">
        <v>92</v>
      </c>
      <c r="B96" s="89"/>
      <c r="C96" s="62">
        <f t="shared" si="1"/>
        <v>0</v>
      </c>
      <c r="L96" s="87"/>
    </row>
    <row r="97" spans="1:13">
      <c r="A97" s="87">
        <v>93</v>
      </c>
      <c r="B97" s="89"/>
      <c r="C97" s="62">
        <f t="shared" si="1"/>
        <v>0</v>
      </c>
      <c r="L97" s="87"/>
    </row>
    <row r="98" spans="1:13">
      <c r="A98" s="87">
        <v>94</v>
      </c>
      <c r="B98" s="89"/>
      <c r="C98" s="62">
        <f t="shared" si="1"/>
        <v>0</v>
      </c>
      <c r="L98" s="87"/>
    </row>
    <row r="99" spans="1:13">
      <c r="A99" s="87">
        <v>95</v>
      </c>
      <c r="B99" s="89"/>
      <c r="C99" s="62">
        <f t="shared" si="1"/>
        <v>0</v>
      </c>
      <c r="L99" s="87"/>
    </row>
    <row r="100" spans="1:13">
      <c r="A100" s="87">
        <v>96</v>
      </c>
      <c r="B100" s="89"/>
      <c r="C100" s="62">
        <f t="shared" si="1"/>
        <v>0</v>
      </c>
      <c r="L100" s="87"/>
    </row>
    <row r="101" spans="1:13">
      <c r="A101" s="87">
        <v>97</v>
      </c>
      <c r="B101" s="89"/>
      <c r="C101" s="62">
        <f t="shared" si="1"/>
        <v>0</v>
      </c>
      <c r="L101" s="87"/>
    </row>
    <row r="102" spans="1:13">
      <c r="A102" s="87">
        <v>98</v>
      </c>
      <c r="B102" s="89"/>
      <c r="C102" s="62">
        <f t="shared" si="1"/>
        <v>0</v>
      </c>
      <c r="L102" s="87"/>
    </row>
    <row r="103" spans="1:13">
      <c r="A103" s="87">
        <v>99</v>
      </c>
      <c r="B103" s="89"/>
      <c r="C103" s="62">
        <f t="shared" si="1"/>
        <v>0</v>
      </c>
      <c r="L103" s="87"/>
    </row>
    <row r="104" spans="1:13">
      <c r="A104" s="171">
        <v>100</v>
      </c>
      <c r="B104" s="89"/>
      <c r="C104" s="172">
        <f t="shared" si="1"/>
        <v>0</v>
      </c>
      <c r="D104" s="164"/>
      <c r="E104" s="164"/>
      <c r="F104" s="167"/>
      <c r="G104" s="167"/>
      <c r="H104" s="167"/>
      <c r="I104" s="167"/>
      <c r="J104" s="164"/>
      <c r="K104" s="164"/>
      <c r="L104" s="171"/>
      <c r="M104" s="164"/>
    </row>
  </sheetData>
  <autoFilter ref="A4:L47"/>
  <mergeCells count="1">
    <mergeCell ref="A1:E1"/>
  </mergeCells>
  <phoneticPr fontId="8" type="noConversion"/>
  <dataValidations count="3">
    <dataValidation type="list" allowBlank="1" showInputMessage="1" showErrorMessage="1" sqref="D5:D104">
      <formula1>$Q$1:$S$1</formula1>
    </dataValidation>
    <dataValidation type="list" allowBlank="1" showInputMessage="1" showErrorMessage="1" sqref="L5:L104">
      <formula1>$Q$2:$S$2</formula1>
    </dataValidation>
    <dataValidation type="date" allowBlank="1" showInputMessage="1" showErrorMessage="1" errorTitle="Datumsformat" error="Bitte im Format tt.mm.jjjj eingeben" promptTitle="Bitte im Format tt.mm.jjjj " sqref="B5:B104">
      <formula1>41640</formula1>
      <formula2>401768</formula2>
    </dataValidation>
  </dataValidations>
  <pageMargins left="0.78740157499999996" right="0.78740157499999996" top="0.984251969" bottom="0.984251969" header="0.4921259845" footer="0.4921259845"/>
  <pageSetup paperSize="9" scale="46" orientation="landscape" horizontalDpi="4294967294" verticalDpi="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8"/>
  <sheetViews>
    <sheetView zoomScaleNormal="100" workbookViewId="0">
      <selection activeCell="P3" sqref="P3"/>
    </sheetView>
  </sheetViews>
  <sheetFormatPr baseColWidth="10" defaultRowHeight="12.75"/>
  <cols>
    <col min="1" max="1" width="34" style="2" customWidth="1"/>
    <col min="2" max="13" width="7.7109375" customWidth="1"/>
    <col min="14" max="14" width="34.42578125" style="24" customWidth="1"/>
    <col min="15" max="15" width="34.5703125" style="2" customWidth="1"/>
  </cols>
  <sheetData>
    <row r="1" spans="1:17" ht="61.5" customHeight="1">
      <c r="A1" s="160" t="s">
        <v>60</v>
      </c>
      <c r="B1" s="160"/>
      <c r="C1" s="160"/>
      <c r="D1" s="160"/>
      <c r="E1" s="160"/>
      <c r="F1" s="160"/>
      <c r="G1" s="160"/>
      <c r="N1" s="163" t="s">
        <v>341</v>
      </c>
      <c r="P1" s="2"/>
      <c r="Q1" s="11"/>
    </row>
    <row r="2" spans="1:17" ht="15.75">
      <c r="B2" s="19" t="s">
        <v>342</v>
      </c>
      <c r="C2" s="20" t="s">
        <v>343</v>
      </c>
    </row>
    <row r="4" spans="1:17">
      <c r="A4" s="26" t="s">
        <v>9</v>
      </c>
      <c r="B4" s="28" t="s">
        <v>47</v>
      </c>
      <c r="C4" s="28" t="s">
        <v>48</v>
      </c>
      <c r="D4" s="28" t="s">
        <v>49</v>
      </c>
      <c r="E4" s="28" t="s">
        <v>50</v>
      </c>
      <c r="F4" s="28" t="s">
        <v>51</v>
      </c>
      <c r="G4" s="28" t="s">
        <v>52</v>
      </c>
      <c r="H4" s="28" t="s">
        <v>53</v>
      </c>
      <c r="I4" s="28" t="s">
        <v>55</v>
      </c>
      <c r="J4" s="28" t="s">
        <v>56</v>
      </c>
      <c r="K4" s="28" t="s">
        <v>57</v>
      </c>
      <c r="L4" s="28" t="s">
        <v>58</v>
      </c>
      <c r="M4" s="28" t="s">
        <v>59</v>
      </c>
      <c r="N4" s="29" t="s">
        <v>37</v>
      </c>
      <c r="O4" s="30" t="s">
        <v>21</v>
      </c>
    </row>
    <row r="5" spans="1:17" ht="53.25" customHeight="1">
      <c r="A5" s="27" t="s">
        <v>38</v>
      </c>
      <c r="B5" s="21"/>
      <c r="C5" s="21"/>
      <c r="D5" s="21"/>
      <c r="E5" s="21"/>
      <c r="F5" s="21"/>
      <c r="G5" s="21"/>
      <c r="H5" s="21"/>
      <c r="I5" s="21"/>
      <c r="J5" s="21"/>
      <c r="K5" s="21"/>
      <c r="L5" s="21"/>
      <c r="M5" s="21"/>
      <c r="N5" s="25"/>
      <c r="O5" s="26"/>
    </row>
    <row r="6" spans="1:17" ht="53.25" customHeight="1">
      <c r="A6" s="27" t="s">
        <v>39</v>
      </c>
      <c r="B6" s="21"/>
      <c r="C6" s="21"/>
      <c r="D6" s="21"/>
      <c r="E6" s="21"/>
      <c r="F6" s="21"/>
      <c r="G6" s="21"/>
      <c r="H6" s="21"/>
      <c r="I6" s="21"/>
      <c r="J6" s="21"/>
      <c r="K6" s="21"/>
      <c r="L6" s="21"/>
      <c r="M6" s="21"/>
      <c r="N6" s="25"/>
      <c r="O6" s="26"/>
    </row>
    <row r="7" spans="1:17" ht="53.25" customHeight="1">
      <c r="A7" s="27" t="s">
        <v>63</v>
      </c>
      <c r="B7" s="21"/>
      <c r="C7" s="21"/>
      <c r="D7" s="21"/>
      <c r="E7" s="21"/>
      <c r="F7" s="21"/>
      <c r="G7" s="21"/>
      <c r="H7" s="21"/>
      <c r="I7" s="21"/>
      <c r="J7" s="21"/>
      <c r="K7" s="21"/>
      <c r="L7" s="21"/>
      <c r="M7" s="21"/>
      <c r="N7" s="25"/>
      <c r="O7" s="26"/>
    </row>
    <row r="8" spans="1:17" ht="53.25" customHeight="1">
      <c r="A8" s="27" t="s">
        <v>138</v>
      </c>
      <c r="B8" s="21"/>
      <c r="C8" s="21"/>
      <c r="D8" s="21"/>
      <c r="E8" s="21"/>
      <c r="F8" s="21"/>
      <c r="G8" s="21"/>
      <c r="H8" s="21"/>
      <c r="I8" s="21"/>
      <c r="J8" s="21"/>
      <c r="K8" s="21"/>
      <c r="L8" s="21"/>
      <c r="M8" s="21"/>
      <c r="N8" s="25"/>
      <c r="O8" s="26"/>
    </row>
    <row r="9" spans="1:17" ht="53.25" customHeight="1">
      <c r="A9" s="27" t="s">
        <v>180</v>
      </c>
      <c r="B9" s="21"/>
      <c r="C9" s="21"/>
      <c r="D9" s="21"/>
      <c r="E9" s="21"/>
      <c r="F9" s="21"/>
      <c r="G9" s="21"/>
      <c r="H9" s="21"/>
      <c r="I9" s="21"/>
      <c r="J9" s="22"/>
      <c r="K9" s="21"/>
      <c r="L9" s="21"/>
      <c r="M9" s="21"/>
      <c r="N9" s="25"/>
      <c r="O9" s="26"/>
    </row>
    <row r="10" spans="1:17" ht="53.25" customHeight="1">
      <c r="A10" s="27" t="s">
        <v>41</v>
      </c>
      <c r="B10" s="21"/>
      <c r="C10" s="21"/>
      <c r="D10" s="21"/>
      <c r="E10" s="21"/>
      <c r="F10" s="21"/>
      <c r="G10" s="21"/>
      <c r="H10" s="21"/>
      <c r="I10" s="21"/>
      <c r="J10" s="21"/>
      <c r="K10" s="21"/>
      <c r="L10" s="21"/>
      <c r="M10" s="21"/>
      <c r="N10" s="25"/>
      <c r="O10" s="26"/>
    </row>
    <row r="11" spans="1:17" ht="53.25" customHeight="1">
      <c r="A11" s="27" t="s">
        <v>40</v>
      </c>
      <c r="B11" s="21"/>
      <c r="C11" s="21"/>
      <c r="D11" s="21"/>
      <c r="E11" s="21"/>
      <c r="F11" s="23"/>
      <c r="G11" s="21"/>
      <c r="H11" s="21"/>
      <c r="I11" s="21"/>
      <c r="J11" s="21"/>
      <c r="K11" s="21"/>
      <c r="L11" s="23"/>
      <c r="M11" s="21"/>
      <c r="N11" s="25"/>
      <c r="O11" s="26"/>
    </row>
    <row r="12" spans="1:17" ht="53.25" customHeight="1">
      <c r="A12" s="27" t="s">
        <v>42</v>
      </c>
      <c r="B12" s="21"/>
      <c r="C12" s="21"/>
      <c r="D12" s="21"/>
      <c r="E12" s="21"/>
      <c r="F12" s="21"/>
      <c r="G12" s="21"/>
      <c r="H12" s="21"/>
      <c r="I12" s="21"/>
      <c r="J12" s="21"/>
      <c r="K12" s="21"/>
      <c r="L12" s="21"/>
      <c r="M12" s="21"/>
      <c r="N12" s="25"/>
      <c r="O12" s="26"/>
    </row>
    <row r="13" spans="1:17" ht="53.25" customHeight="1">
      <c r="A13" s="27" t="s">
        <v>43</v>
      </c>
      <c r="B13" s="21"/>
      <c r="C13" s="21"/>
      <c r="D13" s="21"/>
      <c r="E13" s="21"/>
      <c r="F13" s="21"/>
      <c r="G13" s="21"/>
      <c r="H13" s="21"/>
      <c r="I13" s="21"/>
      <c r="J13" s="21"/>
      <c r="K13" s="21"/>
      <c r="L13" s="21"/>
      <c r="M13" s="21"/>
      <c r="N13" s="25"/>
      <c r="O13" s="26"/>
    </row>
    <row r="14" spans="1:17" ht="53.25" customHeight="1">
      <c r="A14" s="27" t="s">
        <v>44</v>
      </c>
      <c r="B14" s="21"/>
      <c r="C14" s="21"/>
      <c r="D14" s="21"/>
      <c r="E14" s="21"/>
      <c r="F14" s="21"/>
      <c r="G14" s="21"/>
      <c r="H14" s="21"/>
      <c r="I14" s="21"/>
      <c r="J14" s="21"/>
      <c r="K14" s="21"/>
      <c r="L14" s="21"/>
      <c r="M14" s="21"/>
      <c r="N14" s="25"/>
      <c r="O14" s="26"/>
    </row>
    <row r="15" spans="1:17" ht="53.25" customHeight="1">
      <c r="A15" s="27" t="s">
        <v>65</v>
      </c>
      <c r="B15" s="21"/>
      <c r="C15" s="21"/>
      <c r="D15" s="21"/>
      <c r="E15" s="21"/>
      <c r="F15" s="21"/>
      <c r="G15" s="21"/>
      <c r="H15" s="21"/>
      <c r="I15" s="21"/>
      <c r="J15" s="21"/>
      <c r="K15" s="21"/>
      <c r="L15" s="21"/>
      <c r="M15" s="21"/>
      <c r="N15" s="25"/>
      <c r="O15" s="26"/>
    </row>
    <row r="16" spans="1:17" ht="53.25" customHeight="1">
      <c r="A16" s="27" t="s">
        <v>45</v>
      </c>
      <c r="B16" s="21"/>
      <c r="C16" s="21"/>
      <c r="D16" s="21"/>
      <c r="E16" s="21"/>
      <c r="F16" s="21"/>
      <c r="G16" s="21"/>
      <c r="H16" s="21"/>
      <c r="I16" s="21"/>
      <c r="J16" s="21"/>
      <c r="K16" s="21"/>
      <c r="L16" s="21"/>
      <c r="M16" s="21"/>
      <c r="N16" s="26"/>
      <c r="O16" s="26"/>
    </row>
    <row r="17" spans="1:15" ht="53.25" customHeight="1">
      <c r="A17" s="27" t="s">
        <v>62</v>
      </c>
      <c r="B17" s="21"/>
      <c r="C17" s="21"/>
      <c r="D17" s="21"/>
      <c r="E17" s="21"/>
      <c r="F17" s="21"/>
      <c r="G17" s="21"/>
      <c r="H17" s="21"/>
      <c r="I17" s="21"/>
      <c r="J17" s="21"/>
      <c r="K17" s="21"/>
      <c r="L17" s="21"/>
      <c r="M17" s="21"/>
      <c r="N17" s="26"/>
      <c r="O17" s="26"/>
    </row>
    <row r="18" spans="1:15" ht="53.25" customHeight="1">
      <c r="A18" s="27" t="s">
        <v>64</v>
      </c>
      <c r="B18" s="21"/>
      <c r="C18" s="21"/>
      <c r="D18" s="21"/>
      <c r="E18" s="21"/>
      <c r="F18" s="21"/>
      <c r="G18" s="21"/>
      <c r="H18" s="21"/>
      <c r="I18" s="21"/>
      <c r="J18" s="21"/>
      <c r="K18" s="21"/>
      <c r="L18" s="21"/>
      <c r="M18" s="21"/>
      <c r="N18" s="26"/>
      <c r="O18" s="26"/>
    </row>
  </sheetData>
  <mergeCells count="1">
    <mergeCell ref="A1:G1"/>
  </mergeCells>
  <phoneticPr fontId="8" type="noConversion"/>
  <pageMargins left="0.78740157499999996" right="0.78740157499999996" top="0.41" bottom="0.53" header="0.25" footer="0.4921259845"/>
  <pageSetup paperSize="9" scale="65" orientation="landscape" horizontalDpi="4294967294" verticalDpi="0" r:id="rId1"/>
  <headerFooter alignWithMargins="0">
    <oddHeader>&amp;F</oddHeader>
    <oddFooter>&amp;L&amp;B Vertraulich&amp;B&amp;C&amp;D&amp;RSeite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6"/>
  <sheetViews>
    <sheetView workbookViewId="0">
      <selection activeCell="F25" sqref="F25"/>
    </sheetView>
  </sheetViews>
  <sheetFormatPr baseColWidth="10" defaultRowHeight="12.75"/>
  <cols>
    <col min="2" max="2" width="22.5703125" customWidth="1"/>
    <col min="3" max="3" width="15.28515625" customWidth="1"/>
    <col min="4" max="4" width="57" customWidth="1"/>
    <col min="5" max="5" width="15.5703125" customWidth="1"/>
    <col min="6" max="6" width="34.5703125" customWidth="1"/>
  </cols>
  <sheetData>
    <row r="1" spans="1:8" ht="27" thickBot="1">
      <c r="A1" s="161" t="s">
        <v>95</v>
      </c>
      <c r="B1" s="161"/>
      <c r="C1" s="161"/>
      <c r="D1" s="161"/>
      <c r="E1" s="161"/>
      <c r="F1" s="161"/>
      <c r="G1" s="161"/>
    </row>
    <row r="2" spans="1:8">
      <c r="D2" s="67"/>
      <c r="E2" s="174" t="e">
        <f>AVERAGE(E4:E16)</f>
        <v>#DIV/0!</v>
      </c>
      <c r="F2" s="68"/>
      <c r="G2" s="16"/>
    </row>
    <row r="3" spans="1:8" ht="38.25">
      <c r="A3" s="85" t="s">
        <v>14</v>
      </c>
      <c r="B3" s="85" t="s">
        <v>86</v>
      </c>
      <c r="C3" s="85" t="s">
        <v>96</v>
      </c>
      <c r="D3" s="85" t="s">
        <v>97</v>
      </c>
      <c r="E3" s="86" t="s">
        <v>98</v>
      </c>
      <c r="F3" s="85" t="s">
        <v>99</v>
      </c>
      <c r="G3" s="66"/>
      <c r="H3" s="66"/>
    </row>
    <row r="4" spans="1:8" s="87" customFormat="1">
      <c r="A4" s="90"/>
      <c r="B4" s="91"/>
      <c r="C4" s="91"/>
      <c r="D4" s="82"/>
      <c r="E4" s="146"/>
      <c r="F4" s="82"/>
    </row>
    <row r="5" spans="1:8">
      <c r="A5" s="22"/>
      <c r="B5" s="22"/>
      <c r="C5" s="22"/>
      <c r="D5" s="26"/>
      <c r="E5" s="22"/>
      <c r="F5" s="26"/>
    </row>
    <row r="6" spans="1:8">
      <c r="A6" s="22"/>
      <c r="B6" s="22"/>
      <c r="C6" s="22"/>
      <c r="D6" s="26"/>
      <c r="E6" s="22"/>
      <c r="F6" s="26"/>
    </row>
    <row r="7" spans="1:8">
      <c r="A7" s="22"/>
      <c r="B7" s="22"/>
      <c r="C7" s="22"/>
      <c r="D7" s="26"/>
      <c r="E7" s="22"/>
      <c r="F7" s="26"/>
    </row>
    <row r="8" spans="1:8">
      <c r="A8" s="22"/>
      <c r="B8" s="22"/>
      <c r="C8" s="22"/>
      <c r="D8" s="26"/>
      <c r="E8" s="22"/>
      <c r="F8" s="26"/>
    </row>
    <row r="9" spans="1:8">
      <c r="A9" s="22"/>
      <c r="B9" s="22"/>
      <c r="C9" s="22"/>
      <c r="D9" s="26"/>
      <c r="E9" s="22"/>
      <c r="F9" s="26"/>
    </row>
    <row r="10" spans="1:8">
      <c r="A10" s="22"/>
      <c r="B10" s="22"/>
      <c r="C10" s="22"/>
      <c r="D10" s="26"/>
      <c r="E10" s="22"/>
      <c r="F10" s="26"/>
    </row>
    <row r="11" spans="1:8">
      <c r="A11" s="22"/>
      <c r="B11" s="22"/>
      <c r="C11" s="22"/>
      <c r="D11" s="26"/>
      <c r="E11" s="22"/>
      <c r="F11" s="26"/>
    </row>
    <row r="12" spans="1:8">
      <c r="A12" s="22"/>
      <c r="B12" s="22"/>
      <c r="C12" s="22"/>
      <c r="D12" s="26"/>
      <c r="E12" s="22"/>
      <c r="F12" s="26"/>
    </row>
    <row r="13" spans="1:8">
      <c r="A13" s="22"/>
      <c r="B13" s="22"/>
      <c r="C13" s="22"/>
      <c r="D13" s="26"/>
      <c r="E13" s="22"/>
      <c r="F13" s="26"/>
    </row>
    <row r="14" spans="1:8">
      <c r="A14" s="22"/>
      <c r="B14" s="22"/>
      <c r="C14" s="22"/>
      <c r="D14" s="26"/>
      <c r="E14" s="22"/>
      <c r="F14" s="26"/>
    </row>
    <row r="15" spans="1:8">
      <c r="A15" s="22"/>
      <c r="B15" s="22"/>
      <c r="C15" s="22"/>
      <c r="D15" s="26"/>
      <c r="E15" s="22"/>
      <c r="F15" s="26"/>
    </row>
    <row r="16" spans="1:8">
      <c r="A16" s="22"/>
      <c r="B16" s="22"/>
      <c r="C16" s="22"/>
      <c r="D16" s="26"/>
      <c r="E16" s="22"/>
      <c r="F16" s="26"/>
    </row>
    <row r="17" spans="4:6">
      <c r="D17" s="2"/>
      <c r="F17" s="2"/>
    </row>
    <row r="18" spans="4:6">
      <c r="D18" s="2"/>
      <c r="F18" s="2"/>
    </row>
    <row r="19" spans="4:6">
      <c r="D19" s="2"/>
      <c r="F19" s="2"/>
    </row>
    <row r="20" spans="4:6">
      <c r="D20" s="2"/>
      <c r="F20" s="2"/>
    </row>
    <row r="21" spans="4:6">
      <c r="D21" s="2"/>
      <c r="F21" s="2"/>
    </row>
    <row r="22" spans="4:6">
      <c r="D22" s="2"/>
      <c r="F22" s="2"/>
    </row>
    <row r="23" spans="4:6">
      <c r="D23" s="2"/>
    </row>
    <row r="24" spans="4:6">
      <c r="D24" s="2"/>
    </row>
    <row r="25" spans="4:6">
      <c r="D25" s="2"/>
    </row>
    <row r="26" spans="4:6">
      <c r="D26" s="2"/>
    </row>
  </sheetData>
  <mergeCells count="1">
    <mergeCell ref="A1:G1"/>
  </mergeCells>
  <phoneticPr fontId="8" type="noConversion"/>
  <pageMargins left="0.78740157499999996" right="0.78740157499999996" top="0.984251969" bottom="0.984251969" header="0.4921259845" footer="0.4921259845"/>
  <pageSetup paperSize="9" scale="82" orientation="landscape" horizontalDpi="4294967294"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view="pageBreakPreview" zoomScaleNormal="100" workbookViewId="0">
      <selection activeCell="O6" sqref="O6"/>
    </sheetView>
  </sheetViews>
  <sheetFormatPr baseColWidth="10" defaultRowHeight="12.75"/>
  <cols>
    <col min="1" max="1" width="22.85546875" customWidth="1"/>
    <col min="2" max="2" width="8" style="15" customWidth="1"/>
    <col min="3" max="3" width="5.28515625" customWidth="1"/>
    <col min="4" max="4" width="33.140625" customWidth="1"/>
    <col min="5" max="6" width="7.7109375" hidden="1" customWidth="1"/>
    <col min="7" max="7" width="7.28515625" hidden="1" customWidth="1"/>
    <col min="8" max="9" width="7.7109375" hidden="1" customWidth="1"/>
    <col min="10" max="10" width="8" hidden="1" customWidth="1"/>
    <col min="11" max="11" width="7.7109375" bestFit="1" customWidth="1"/>
    <col min="12" max="15" width="7.7109375" customWidth="1"/>
    <col min="16" max="16" width="7.7109375" style="121" customWidth="1"/>
    <col min="17" max="25" width="7.7109375" customWidth="1"/>
  </cols>
  <sheetData>
    <row r="1" spans="1:25" ht="26.25" customHeight="1">
      <c r="A1" s="160" t="s">
        <v>83</v>
      </c>
      <c r="B1" s="160"/>
      <c r="C1" s="160"/>
      <c r="D1" s="163" t="s">
        <v>341</v>
      </c>
      <c r="P1"/>
      <c r="T1" s="6"/>
      <c r="U1" s="6"/>
      <c r="V1" s="2"/>
      <c r="W1" s="2"/>
      <c r="X1" s="11"/>
    </row>
    <row r="2" spans="1:25">
      <c r="P2"/>
    </row>
    <row r="3" spans="1:25" ht="16.5" thickBot="1">
      <c r="A3" s="32"/>
      <c r="B3" s="33"/>
      <c r="C3" s="32"/>
      <c r="D3" s="32"/>
      <c r="E3" s="41">
        <v>2008</v>
      </c>
      <c r="F3" s="41">
        <v>2008</v>
      </c>
      <c r="G3" s="31"/>
      <c r="H3" s="42">
        <v>2009</v>
      </c>
      <c r="I3" s="42">
        <v>2009</v>
      </c>
      <c r="J3" s="32"/>
      <c r="K3" s="117">
        <v>2014</v>
      </c>
      <c r="L3" s="117">
        <v>2014</v>
      </c>
      <c r="N3" s="120">
        <v>2015</v>
      </c>
      <c r="O3" s="120">
        <v>2015</v>
      </c>
      <c r="P3" s="120"/>
      <c r="Q3" s="128"/>
      <c r="R3" s="128"/>
      <c r="S3" s="128"/>
      <c r="T3" s="134"/>
      <c r="U3" s="134"/>
      <c r="V3" s="134"/>
      <c r="W3" s="61"/>
      <c r="X3" s="61"/>
      <c r="Y3" s="61"/>
    </row>
    <row r="4" spans="1:25" ht="13.5" thickTop="1">
      <c r="A4" s="34" t="s">
        <v>66</v>
      </c>
      <c r="B4" s="35" t="s">
        <v>67</v>
      </c>
      <c r="C4" s="34" t="s">
        <v>68</v>
      </c>
      <c r="D4" s="45" t="s">
        <v>69</v>
      </c>
      <c r="E4" s="50" t="s">
        <v>70</v>
      </c>
      <c r="F4" s="51" t="s">
        <v>71</v>
      </c>
      <c r="G4" s="52" t="s">
        <v>72</v>
      </c>
      <c r="H4" s="47" t="s">
        <v>70</v>
      </c>
      <c r="I4" s="34" t="s">
        <v>71</v>
      </c>
      <c r="J4" s="45" t="s">
        <v>72</v>
      </c>
      <c r="K4" s="141" t="s">
        <v>70</v>
      </c>
      <c r="L4" s="142" t="s">
        <v>71</v>
      </c>
      <c r="M4" s="143" t="s">
        <v>72</v>
      </c>
      <c r="N4" s="141" t="s">
        <v>70</v>
      </c>
      <c r="O4" s="142" t="s">
        <v>71</v>
      </c>
      <c r="P4" s="143" t="s">
        <v>72</v>
      </c>
      <c r="Q4" s="141" t="s">
        <v>70</v>
      </c>
      <c r="R4" s="142" t="s">
        <v>71</v>
      </c>
      <c r="S4" s="143" t="s">
        <v>72</v>
      </c>
      <c r="T4" s="141" t="s">
        <v>70</v>
      </c>
      <c r="U4" s="142" t="s">
        <v>71</v>
      </c>
      <c r="V4" s="143" t="s">
        <v>72</v>
      </c>
      <c r="W4" s="141" t="s">
        <v>70</v>
      </c>
      <c r="X4" s="142" t="s">
        <v>71</v>
      </c>
      <c r="Y4" s="143" t="s">
        <v>72</v>
      </c>
    </row>
    <row r="5" spans="1:25" ht="35.25" customHeight="1">
      <c r="A5" s="36"/>
      <c r="B5" s="37"/>
      <c r="C5" s="36"/>
      <c r="D5" s="46"/>
      <c r="E5" s="53"/>
      <c r="F5" s="38"/>
      <c r="G5" s="118"/>
      <c r="H5" s="48"/>
      <c r="I5" s="38"/>
      <c r="J5" s="135"/>
      <c r="K5" s="46"/>
      <c r="L5" s="46"/>
      <c r="M5" s="46"/>
      <c r="N5" s="46"/>
      <c r="O5" s="46"/>
      <c r="P5" s="46"/>
      <c r="Q5" s="46"/>
      <c r="R5" s="46"/>
      <c r="S5" s="46"/>
      <c r="T5" s="46"/>
      <c r="U5" s="46"/>
      <c r="V5" s="46"/>
      <c r="W5" s="46"/>
      <c r="X5" s="46"/>
      <c r="Y5" s="46"/>
    </row>
    <row r="6" spans="1:25" ht="35.25" customHeight="1">
      <c r="A6" s="36"/>
      <c r="B6" s="37"/>
      <c r="C6" s="36"/>
      <c r="D6" s="46"/>
      <c r="E6" s="53"/>
      <c r="F6" s="38"/>
      <c r="G6" s="55"/>
      <c r="H6" s="48"/>
      <c r="I6" s="55"/>
      <c r="J6" s="136"/>
      <c r="K6" s="46"/>
      <c r="L6" s="46"/>
      <c r="M6" s="46"/>
      <c r="N6" s="46"/>
      <c r="O6" s="46"/>
      <c r="P6" s="46"/>
      <c r="Q6" s="46"/>
      <c r="R6" s="46"/>
      <c r="S6" s="46"/>
      <c r="T6" s="46"/>
      <c r="U6" s="46"/>
      <c r="V6" s="46"/>
      <c r="W6" s="46"/>
      <c r="X6" s="46"/>
      <c r="Y6" s="46"/>
    </row>
    <row r="7" spans="1:25" ht="35.25" customHeight="1">
      <c r="A7" s="36"/>
      <c r="B7" s="37"/>
      <c r="C7" s="36"/>
      <c r="D7" s="46"/>
      <c r="E7" s="56"/>
      <c r="F7" s="39"/>
      <c r="G7" s="54"/>
      <c r="H7" s="49"/>
      <c r="I7" s="39"/>
      <c r="J7" s="135"/>
      <c r="K7" s="46"/>
      <c r="L7" s="46"/>
      <c r="M7" s="46"/>
      <c r="N7" s="46"/>
      <c r="O7" s="46"/>
      <c r="P7" s="46"/>
      <c r="Q7" s="46"/>
      <c r="R7" s="46"/>
      <c r="S7" s="46"/>
      <c r="T7" s="46"/>
      <c r="U7" s="46"/>
      <c r="V7" s="46"/>
      <c r="W7" s="46"/>
      <c r="X7" s="46"/>
      <c r="Y7" s="46"/>
    </row>
    <row r="8" spans="1:25" ht="35.25" customHeight="1">
      <c r="A8" s="36"/>
      <c r="B8" s="37"/>
      <c r="C8" s="36"/>
      <c r="D8" s="46"/>
      <c r="E8" s="53"/>
      <c r="F8" s="38"/>
      <c r="G8" s="55"/>
      <c r="H8" s="48"/>
      <c r="I8" s="55"/>
      <c r="J8" s="137"/>
      <c r="K8" s="46"/>
      <c r="L8" s="46"/>
      <c r="M8" s="46"/>
      <c r="N8" s="46"/>
      <c r="O8" s="46"/>
      <c r="P8" s="46"/>
      <c r="Q8" s="46"/>
      <c r="R8" s="46"/>
      <c r="S8" s="46"/>
      <c r="T8" s="46"/>
      <c r="U8" s="46"/>
      <c r="V8" s="46"/>
      <c r="W8" s="46"/>
      <c r="X8" s="46"/>
      <c r="Y8" s="46"/>
    </row>
    <row r="9" spans="1:25" ht="35.25" customHeight="1">
      <c r="A9" s="36"/>
      <c r="B9" s="37"/>
      <c r="C9" s="36"/>
      <c r="D9" s="46"/>
      <c r="E9" s="53"/>
      <c r="F9" s="38"/>
      <c r="G9" s="57"/>
      <c r="H9" s="48"/>
      <c r="I9" s="38"/>
      <c r="J9" s="137"/>
      <c r="K9" s="46"/>
      <c r="L9" s="46"/>
      <c r="M9" s="46"/>
      <c r="N9" s="46"/>
      <c r="O9" s="46"/>
      <c r="P9" s="46"/>
      <c r="Q9" s="46"/>
      <c r="R9" s="46"/>
      <c r="S9" s="46"/>
      <c r="T9" s="46"/>
      <c r="U9" s="46"/>
      <c r="V9" s="46"/>
      <c r="W9" s="46"/>
      <c r="X9" s="46"/>
      <c r="Y9" s="46"/>
    </row>
    <row r="10" spans="1:25" ht="35.25" customHeight="1">
      <c r="A10" s="36"/>
      <c r="B10" s="37"/>
      <c r="C10" s="36"/>
      <c r="D10" s="46"/>
      <c r="E10" s="53"/>
      <c r="F10" s="38"/>
      <c r="G10" s="55"/>
      <c r="H10" s="48"/>
      <c r="I10" s="38"/>
      <c r="J10" s="138"/>
      <c r="K10" s="46"/>
      <c r="L10" s="46"/>
      <c r="M10" s="46"/>
      <c r="N10" s="46"/>
      <c r="O10" s="46"/>
      <c r="P10" s="46"/>
      <c r="Q10" s="46"/>
      <c r="R10" s="46"/>
      <c r="S10" s="46"/>
      <c r="T10" s="46"/>
      <c r="U10" s="46"/>
      <c r="V10" s="46"/>
      <c r="W10" s="46"/>
      <c r="X10" s="46"/>
      <c r="Y10" s="46"/>
    </row>
    <row r="11" spans="1:25" ht="35.25" customHeight="1">
      <c r="A11" s="36"/>
      <c r="B11" s="37"/>
      <c r="C11" s="36"/>
      <c r="D11" s="46"/>
      <c r="E11" s="56"/>
      <c r="F11" s="40"/>
      <c r="G11" s="57"/>
      <c r="H11" s="49"/>
      <c r="I11" s="40"/>
      <c r="J11" s="137"/>
      <c r="K11" s="46"/>
      <c r="L11" s="46"/>
      <c r="M11" s="46"/>
      <c r="N11" s="46"/>
      <c r="O11" s="46"/>
      <c r="P11" s="46"/>
      <c r="Q11" s="46"/>
      <c r="R11" s="46"/>
      <c r="S11" s="46"/>
      <c r="T11" s="46"/>
      <c r="U11" s="46"/>
      <c r="V11" s="46"/>
      <c r="W11" s="46"/>
      <c r="X11" s="46"/>
      <c r="Y11" s="46"/>
    </row>
    <row r="12" spans="1:25" ht="35.25" customHeight="1">
      <c r="A12" s="36"/>
      <c r="B12" s="37"/>
      <c r="C12" s="36"/>
      <c r="D12" s="46"/>
      <c r="E12" s="53"/>
      <c r="F12" s="38"/>
      <c r="G12" s="55"/>
      <c r="H12" s="48"/>
      <c r="I12" s="38"/>
      <c r="J12" s="138"/>
      <c r="K12" s="46"/>
      <c r="L12" s="46"/>
      <c r="M12" s="46"/>
      <c r="N12" s="46"/>
      <c r="O12" s="46"/>
      <c r="P12" s="46"/>
      <c r="Q12" s="46"/>
      <c r="R12" s="46"/>
      <c r="S12" s="46"/>
      <c r="T12" s="46"/>
      <c r="U12" s="46"/>
      <c r="V12" s="46"/>
      <c r="W12" s="46"/>
      <c r="X12" s="46"/>
      <c r="Y12" s="46"/>
    </row>
    <row r="13" spans="1:25" ht="35.25" customHeight="1">
      <c r="A13" s="36"/>
      <c r="B13" s="37"/>
      <c r="C13" s="36"/>
      <c r="D13" s="46"/>
      <c r="E13" s="56"/>
      <c r="F13" s="44"/>
      <c r="G13" s="55"/>
      <c r="H13" s="49"/>
      <c r="I13" s="38"/>
      <c r="J13" s="138"/>
      <c r="K13" s="46"/>
      <c r="L13" s="46"/>
      <c r="M13" s="46"/>
      <c r="N13" s="46"/>
      <c r="O13" s="46"/>
      <c r="P13" s="46"/>
      <c r="Q13" s="46"/>
      <c r="R13" s="46"/>
      <c r="S13" s="46"/>
      <c r="T13" s="46"/>
      <c r="U13" s="46"/>
      <c r="V13" s="46"/>
      <c r="W13" s="46"/>
      <c r="X13" s="46"/>
      <c r="Y13" s="46"/>
    </row>
    <row r="14" spans="1:25" ht="35.25" customHeight="1">
      <c r="A14" s="36"/>
      <c r="B14" s="37"/>
      <c r="C14" s="36"/>
      <c r="D14" s="46"/>
      <c r="E14" s="56"/>
      <c r="F14" s="39"/>
      <c r="G14" s="54"/>
      <c r="H14" s="49"/>
      <c r="I14" s="39"/>
      <c r="J14" s="139"/>
      <c r="K14" s="46"/>
      <c r="L14" s="46"/>
      <c r="M14" s="46"/>
      <c r="N14" s="46"/>
      <c r="O14" s="46"/>
      <c r="P14" s="46"/>
      <c r="Q14" s="46"/>
      <c r="R14" s="46"/>
      <c r="S14" s="46"/>
      <c r="T14" s="46"/>
      <c r="U14" s="46"/>
      <c r="V14" s="46"/>
      <c r="W14" s="46"/>
      <c r="X14" s="46"/>
      <c r="Y14" s="46"/>
    </row>
    <row r="15" spans="1:25" ht="35.25" customHeight="1">
      <c r="A15" s="36"/>
      <c r="B15" s="37"/>
      <c r="C15" s="36"/>
      <c r="D15" s="46"/>
      <c r="E15" s="56"/>
      <c r="F15" s="39"/>
      <c r="G15" s="57"/>
      <c r="H15" s="49"/>
      <c r="I15" s="39"/>
      <c r="J15" s="139"/>
      <c r="K15" s="46"/>
      <c r="L15" s="46"/>
      <c r="M15" s="46"/>
      <c r="N15" s="46"/>
      <c r="O15" s="46"/>
      <c r="P15" s="46"/>
      <c r="Q15" s="46"/>
      <c r="R15" s="46"/>
      <c r="S15" s="46"/>
      <c r="T15" s="46"/>
      <c r="U15" s="46"/>
      <c r="V15" s="46"/>
      <c r="W15" s="46"/>
      <c r="X15" s="46"/>
      <c r="Y15" s="46"/>
    </row>
    <row r="16" spans="1:25" ht="35.25" customHeight="1">
      <c r="A16" s="36"/>
      <c r="B16" s="37"/>
      <c r="C16" s="36"/>
      <c r="D16" s="46"/>
      <c r="E16" s="56"/>
      <c r="F16" s="39"/>
      <c r="G16" s="57"/>
      <c r="H16" s="49"/>
      <c r="I16" s="39"/>
      <c r="J16" s="137"/>
      <c r="K16" s="46"/>
      <c r="L16" s="46"/>
      <c r="M16" s="46"/>
      <c r="N16" s="46"/>
      <c r="O16" s="46"/>
      <c r="P16" s="46"/>
      <c r="Q16" s="46"/>
      <c r="R16" s="46"/>
      <c r="S16" s="46"/>
      <c r="T16" s="46"/>
      <c r="U16" s="46"/>
      <c r="V16" s="46"/>
      <c r="W16" s="46"/>
      <c r="X16" s="46"/>
      <c r="Y16" s="46"/>
    </row>
    <row r="17" spans="1:25" ht="35.25" customHeight="1" thickBot="1">
      <c r="A17" s="36"/>
      <c r="B17" s="37"/>
      <c r="C17" s="36"/>
      <c r="D17" s="46"/>
      <c r="E17" s="58"/>
      <c r="F17" s="59"/>
      <c r="G17" s="60"/>
      <c r="H17" s="49"/>
      <c r="I17" s="39"/>
      <c r="J17" s="140"/>
      <c r="K17" s="46"/>
      <c r="L17" s="46"/>
      <c r="M17" s="46"/>
      <c r="N17" s="46"/>
      <c r="O17" s="46"/>
      <c r="P17" s="46"/>
      <c r="Q17" s="46"/>
      <c r="R17" s="46"/>
      <c r="S17" s="46"/>
      <c r="T17" s="46"/>
      <c r="U17" s="46"/>
      <c r="V17" s="46"/>
      <c r="W17" s="46"/>
      <c r="X17" s="46"/>
      <c r="Y17" s="46"/>
    </row>
    <row r="18" spans="1:25">
      <c r="F18" s="43"/>
    </row>
  </sheetData>
  <mergeCells count="1">
    <mergeCell ref="A1:C1"/>
  </mergeCells>
  <phoneticPr fontId="8" type="noConversion"/>
  <pageMargins left="0.35" right="0.18" top="0.52" bottom="0.44" header="0.2" footer="0.28999999999999998"/>
  <pageSetup paperSize="9" scale="76" orientation="landscape" horizontalDpi="4294967294"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12"/>
  <sheetViews>
    <sheetView tabSelected="1" zoomScale="85" zoomScaleNormal="85" zoomScaleSheetLayoutView="85" workbookViewId="0">
      <selection activeCell="H6" sqref="H6"/>
    </sheetView>
  </sheetViews>
  <sheetFormatPr baseColWidth="10" defaultRowHeight="12.75"/>
  <cols>
    <col min="1" max="1" width="28.28515625" style="69" customWidth="1"/>
    <col min="2" max="2" width="28.7109375" style="69" customWidth="1"/>
    <col min="3" max="3" width="26.7109375" style="69" customWidth="1"/>
    <col min="4" max="4" width="30.42578125" style="69" customWidth="1"/>
    <col min="5" max="5" width="29.85546875" style="69" customWidth="1"/>
    <col min="6" max="6" width="36.28515625" style="69" customWidth="1"/>
    <col min="7" max="8" width="39" style="69" customWidth="1"/>
    <col min="9" max="16384" width="11.42578125" style="69"/>
  </cols>
  <sheetData>
    <row r="1" spans="1:62" s="159" customFormat="1" ht="73.5" customHeight="1">
      <c r="A1" s="162" t="s">
        <v>344</v>
      </c>
      <c r="B1" s="162"/>
      <c r="C1" s="162"/>
      <c r="D1" s="163" t="s">
        <v>341</v>
      </c>
      <c r="E1" s="4"/>
      <c r="F1" s="175" t="s">
        <v>10</v>
      </c>
      <c r="G1" s="69"/>
    </row>
    <row r="2" spans="1:62" ht="24.75" customHeight="1">
      <c r="A2" s="152"/>
      <c r="B2" s="176" t="s">
        <v>345</v>
      </c>
      <c r="C2" s="177" t="s">
        <v>82</v>
      </c>
      <c r="D2" s="177" t="s">
        <v>131</v>
      </c>
      <c r="E2" s="178" t="s">
        <v>346</v>
      </c>
      <c r="F2" s="179" t="s">
        <v>347</v>
      </c>
    </row>
    <row r="3" spans="1:62" ht="63.75" customHeight="1">
      <c r="A3" s="154" t="s">
        <v>100</v>
      </c>
      <c r="B3" s="157"/>
      <c r="C3" s="153"/>
      <c r="D3" s="152"/>
      <c r="E3" s="152"/>
      <c r="F3" s="155"/>
    </row>
    <row r="4" spans="1:62" ht="63.75" customHeight="1">
      <c r="A4" s="154" t="s">
        <v>106</v>
      </c>
      <c r="B4" s="156"/>
      <c r="C4" s="153"/>
      <c r="D4" s="152"/>
      <c r="E4" s="152"/>
      <c r="F4" s="155"/>
      <c r="M4" s="71"/>
      <c r="N4" s="70"/>
      <c r="O4" s="14"/>
      <c r="P4" s="70"/>
      <c r="R4" s="72"/>
      <c r="S4" s="74"/>
      <c r="T4" s="71"/>
      <c r="U4" s="70"/>
      <c r="W4" s="70"/>
      <c r="Y4" s="72"/>
      <c r="AA4" s="71"/>
      <c r="AB4" s="71"/>
      <c r="AC4" s="70"/>
      <c r="AE4" s="70"/>
      <c r="AH4" s="72"/>
      <c r="AJ4" s="71"/>
      <c r="AK4" s="71"/>
      <c r="AL4" s="70"/>
      <c r="AN4" s="70"/>
      <c r="AP4" s="72"/>
      <c r="AS4" s="71"/>
      <c r="AT4" s="70"/>
      <c r="AV4" s="70"/>
      <c r="AX4" s="72"/>
      <c r="BA4" s="70"/>
      <c r="BC4" s="70"/>
      <c r="BE4" s="71"/>
      <c r="BF4" s="70"/>
      <c r="BI4" s="70"/>
      <c r="BJ4" s="72"/>
    </row>
    <row r="5" spans="1:62" ht="63.75" customHeight="1">
      <c r="A5" s="154" t="s">
        <v>111</v>
      </c>
      <c r="B5" s="157"/>
      <c r="C5" s="153"/>
      <c r="D5" s="152"/>
      <c r="E5" s="152"/>
      <c r="F5" s="155"/>
    </row>
    <row r="6" spans="1:62" ht="63.75" customHeight="1">
      <c r="A6" s="154" t="s">
        <v>114</v>
      </c>
      <c r="B6" s="157"/>
      <c r="C6" s="153"/>
      <c r="D6" s="152"/>
      <c r="E6" s="152"/>
      <c r="F6" s="155"/>
    </row>
    <row r="7" spans="1:62" ht="63.75" customHeight="1">
      <c r="A7" s="154" t="s">
        <v>118</v>
      </c>
      <c r="B7" s="157"/>
      <c r="C7" s="153"/>
      <c r="D7" s="152"/>
      <c r="E7" s="152"/>
      <c r="F7" s="155"/>
    </row>
    <row r="8" spans="1:62" ht="63.75" customHeight="1">
      <c r="A8" s="154" t="s">
        <v>123</v>
      </c>
      <c r="B8" s="157"/>
      <c r="C8" s="153"/>
      <c r="D8" s="152"/>
      <c r="E8" s="152"/>
      <c r="F8" s="155"/>
    </row>
    <row r="9" spans="1:62" ht="63.75" customHeight="1">
      <c r="A9" s="154" t="s">
        <v>125</v>
      </c>
      <c r="B9" s="157"/>
      <c r="C9" s="153"/>
      <c r="D9" s="152"/>
      <c r="E9" s="152"/>
      <c r="F9" s="155"/>
    </row>
    <row r="10" spans="1:62" ht="63.75" customHeight="1">
      <c r="A10" s="154" t="s">
        <v>127</v>
      </c>
      <c r="B10" s="157"/>
      <c r="C10" s="153"/>
      <c r="D10" s="152"/>
      <c r="E10" s="152"/>
      <c r="F10" s="155"/>
    </row>
    <row r="11" spans="1:62" ht="63.75" customHeight="1">
      <c r="A11" s="154" t="s">
        <v>276</v>
      </c>
      <c r="B11" s="157"/>
      <c r="C11" s="153"/>
      <c r="D11" s="152"/>
      <c r="E11" s="152"/>
      <c r="F11" s="155"/>
    </row>
    <row r="12" spans="1:62" ht="63.75" customHeight="1">
      <c r="A12" s="154" t="s">
        <v>77</v>
      </c>
      <c r="B12" s="157"/>
      <c r="C12" s="152"/>
      <c r="D12" s="152"/>
      <c r="E12" s="152"/>
      <c r="F12" s="155"/>
    </row>
  </sheetData>
  <mergeCells count="1">
    <mergeCell ref="A1:C1"/>
  </mergeCells>
  <phoneticPr fontId="8" type="noConversion"/>
  <pageMargins left="0.43307086614173229" right="0.23622047244094491" top="0.55118110236220474" bottom="0.55118110236220474" header="0.31496062992125984" footer="0.31496062992125984"/>
  <pageSetup paperSize="9" scale="82" orientation="landscape" horizontalDpi="4294967294"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14"/>
  <sheetViews>
    <sheetView view="pageBreakPreview" zoomScale="60" zoomScaleNormal="85" workbookViewId="0">
      <selection activeCell="F1" sqref="F1"/>
    </sheetView>
  </sheetViews>
  <sheetFormatPr baseColWidth="10" defaultRowHeight="12.75"/>
  <cols>
    <col min="1" max="1" width="28.28515625" style="69" customWidth="1"/>
    <col min="2" max="2" width="39" style="69" customWidth="1"/>
    <col min="3" max="3" width="26.7109375" style="69" customWidth="1"/>
    <col min="4" max="5" width="39" style="69" customWidth="1"/>
    <col min="6" max="6" width="47.28515625" style="69" customWidth="1"/>
    <col min="7" max="8" width="39" style="69" customWidth="1"/>
    <col min="9" max="16384" width="11.42578125" style="69"/>
  </cols>
  <sheetData>
    <row r="1" spans="1:62" ht="32.25" customHeight="1">
      <c r="A1" s="160" t="s">
        <v>323</v>
      </c>
      <c r="B1" s="160"/>
      <c r="C1" s="160"/>
      <c r="D1" s="77">
        <v>41249</v>
      </c>
      <c r="E1" s="76"/>
      <c r="F1" s="76" t="s">
        <v>10</v>
      </c>
      <c r="G1" s="124"/>
    </row>
    <row r="2" spans="1:62" ht="40.5" customHeight="1">
      <c r="A2" s="78"/>
      <c r="B2" s="79" t="s">
        <v>280</v>
      </c>
      <c r="C2" s="80" t="s">
        <v>82</v>
      </c>
      <c r="D2" s="80" t="s">
        <v>131</v>
      </c>
      <c r="E2" s="81" t="s">
        <v>281</v>
      </c>
      <c r="F2" s="94" t="s">
        <v>282</v>
      </c>
    </row>
    <row r="3" spans="1:62" ht="38.25">
      <c r="A3" s="80" t="s">
        <v>100</v>
      </c>
      <c r="B3" s="69" t="s">
        <v>140</v>
      </c>
      <c r="C3" s="147" t="s">
        <v>155</v>
      </c>
      <c r="D3" s="149" t="s">
        <v>166</v>
      </c>
      <c r="E3" s="148" t="s">
        <v>164</v>
      </c>
      <c r="F3" s="149" t="s">
        <v>165</v>
      </c>
    </row>
    <row r="4" spans="1:62" ht="25.5">
      <c r="A4" s="80" t="s">
        <v>106</v>
      </c>
      <c r="B4" s="113" t="s">
        <v>61</v>
      </c>
      <c r="C4" s="79"/>
      <c r="D4" s="78"/>
      <c r="E4" s="150" t="s">
        <v>61</v>
      </c>
      <c r="F4" s="129"/>
      <c r="M4" s="71"/>
      <c r="N4" s="70"/>
      <c r="O4" s="14"/>
      <c r="P4" s="70"/>
      <c r="R4" s="72"/>
      <c r="S4" s="74"/>
      <c r="T4" s="71"/>
      <c r="U4" s="70"/>
      <c r="W4" s="70"/>
      <c r="Y4" s="72"/>
      <c r="AA4" s="71"/>
      <c r="AB4" s="71"/>
      <c r="AC4" s="70"/>
      <c r="AE4" s="70"/>
      <c r="AH4" s="72"/>
      <c r="AJ4" s="71"/>
      <c r="AK4" s="71"/>
      <c r="AL4" s="70"/>
      <c r="AN4" s="70"/>
      <c r="AP4" s="72"/>
      <c r="AS4" s="71"/>
      <c r="AT4" s="70"/>
      <c r="AV4" s="70"/>
      <c r="AX4" s="72"/>
      <c r="BA4" s="70"/>
      <c r="BC4" s="70"/>
      <c r="BE4" s="71"/>
      <c r="BF4" s="70"/>
      <c r="BI4" s="70"/>
      <c r="BJ4" s="72"/>
    </row>
    <row r="5" spans="1:62" ht="38.25">
      <c r="A5" s="80" t="s">
        <v>111</v>
      </c>
      <c r="B5" s="2" t="s">
        <v>154</v>
      </c>
      <c r="C5" s="79" t="s">
        <v>155</v>
      </c>
      <c r="D5" s="26" t="s">
        <v>156</v>
      </c>
      <c r="E5" s="149" t="s">
        <v>286</v>
      </c>
      <c r="F5" s="95"/>
    </row>
    <row r="6" spans="1:62" ht="25.5">
      <c r="A6" s="80" t="s">
        <v>111</v>
      </c>
      <c r="B6" s="69" t="s">
        <v>147</v>
      </c>
      <c r="C6" s="79"/>
      <c r="D6" s="78"/>
      <c r="E6" s="78"/>
      <c r="F6" s="95"/>
    </row>
    <row r="7" spans="1:62" ht="25.5">
      <c r="A7" s="80" t="s">
        <v>114</v>
      </c>
      <c r="B7" s="69" t="s">
        <v>328</v>
      </c>
      <c r="C7" s="79" t="s">
        <v>318</v>
      </c>
      <c r="D7" s="78" t="s">
        <v>285</v>
      </c>
      <c r="E7" s="78" t="s">
        <v>286</v>
      </c>
      <c r="F7" s="95"/>
    </row>
    <row r="8" spans="1:62" ht="25.5">
      <c r="A8" s="80" t="s">
        <v>114</v>
      </c>
      <c r="B8" s="69" t="s">
        <v>80</v>
      </c>
      <c r="C8" s="79" t="s">
        <v>157</v>
      </c>
      <c r="D8" s="26" t="s">
        <v>158</v>
      </c>
      <c r="E8" s="26" t="s">
        <v>159</v>
      </c>
      <c r="F8" s="95"/>
    </row>
    <row r="9" spans="1:62" ht="25.5">
      <c r="A9" s="80" t="s">
        <v>118</v>
      </c>
      <c r="B9" s="69" t="s">
        <v>168</v>
      </c>
      <c r="C9" s="79" t="s">
        <v>293</v>
      </c>
      <c r="D9" s="78" t="s">
        <v>283</v>
      </c>
      <c r="E9" s="78" t="s">
        <v>284</v>
      </c>
      <c r="F9" s="114"/>
    </row>
    <row r="10" spans="1:62" ht="76.5">
      <c r="A10" s="80" t="s">
        <v>123</v>
      </c>
      <c r="B10" s="123" t="s">
        <v>144</v>
      </c>
      <c r="C10" s="79"/>
      <c r="D10" s="78"/>
      <c r="E10" s="144" t="s">
        <v>160</v>
      </c>
      <c r="F10" s="95"/>
    </row>
    <row r="11" spans="1:62" ht="76.5">
      <c r="A11" s="80" t="s">
        <v>125</v>
      </c>
      <c r="B11" s="123" t="s">
        <v>144</v>
      </c>
      <c r="C11" s="115" t="s">
        <v>157</v>
      </c>
      <c r="D11" s="145" t="s">
        <v>162</v>
      </c>
      <c r="E11" s="144" t="s">
        <v>160</v>
      </c>
      <c r="F11" s="95"/>
    </row>
    <row r="12" spans="1:62" ht="63.75">
      <c r="A12" s="80" t="s">
        <v>127</v>
      </c>
      <c r="B12" s="78" t="s">
        <v>170</v>
      </c>
      <c r="C12" s="79" t="s">
        <v>161</v>
      </c>
      <c r="D12" s="78"/>
      <c r="E12" s="145" t="s">
        <v>161</v>
      </c>
      <c r="F12" s="95"/>
    </row>
    <row r="13" spans="1:62" ht="25.5">
      <c r="A13" s="127" t="s">
        <v>276</v>
      </c>
      <c r="B13" s="133" t="s">
        <v>278</v>
      </c>
      <c r="C13" s="126" t="s">
        <v>278</v>
      </c>
      <c r="D13" s="125"/>
      <c r="E13" s="151" t="s">
        <v>278</v>
      </c>
      <c r="F13" s="132"/>
    </row>
    <row r="14" spans="1:62" ht="25.5">
      <c r="A14" s="86" t="s">
        <v>77</v>
      </c>
      <c r="B14" s="78" t="s">
        <v>174</v>
      </c>
      <c r="C14" s="26" t="s">
        <v>163</v>
      </c>
      <c r="D14" s="78"/>
      <c r="E14" s="149" t="s">
        <v>167</v>
      </c>
      <c r="F14" s="95"/>
    </row>
  </sheetData>
  <mergeCells count="1">
    <mergeCell ref="A1:C1"/>
  </mergeCells>
  <phoneticPr fontId="8" type="noConversion"/>
  <pageMargins left="0.27" right="0.33" top="0.984251969" bottom="0.984251969" header="0.4921259845" footer="0.4921259845"/>
  <pageSetup paperSize="9" scale="65" orientation="landscape" horizontalDpi="4294967294" verticalDpi="12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14"/>
  <sheetViews>
    <sheetView zoomScale="85" workbookViewId="0">
      <selection activeCell="B13" sqref="B13"/>
    </sheetView>
  </sheetViews>
  <sheetFormatPr baseColWidth="10" defaultRowHeight="12.75"/>
  <cols>
    <col min="1" max="1" width="28.28515625" style="69" customWidth="1"/>
    <col min="2" max="2" width="39" style="69" customWidth="1"/>
    <col min="3" max="3" width="26.7109375" style="69" customWidth="1"/>
    <col min="4" max="5" width="39" style="69" customWidth="1"/>
    <col min="6" max="6" width="47.28515625" style="69" customWidth="1"/>
    <col min="7" max="8" width="39" style="69" customWidth="1"/>
    <col min="9" max="16384" width="11.42578125" style="69"/>
  </cols>
  <sheetData>
    <row r="1" spans="1:62" ht="32.25" customHeight="1">
      <c r="A1" s="160" t="s">
        <v>323</v>
      </c>
      <c r="B1" s="160"/>
      <c r="C1" s="160"/>
      <c r="D1" s="77">
        <v>40896</v>
      </c>
      <c r="E1" s="76"/>
      <c r="F1" s="76" t="s">
        <v>10</v>
      </c>
      <c r="G1" s="124"/>
    </row>
    <row r="2" spans="1:62" ht="40.5" customHeight="1">
      <c r="A2" s="78"/>
      <c r="B2" s="79" t="s">
        <v>73</v>
      </c>
      <c r="C2" s="80" t="s">
        <v>82</v>
      </c>
      <c r="D2" s="80" t="s">
        <v>131</v>
      </c>
      <c r="E2" s="81" t="s">
        <v>74</v>
      </c>
      <c r="F2" s="94" t="s">
        <v>75</v>
      </c>
    </row>
    <row r="3" spans="1:62" ht="76.5">
      <c r="A3" s="80" t="s">
        <v>100</v>
      </c>
      <c r="B3" s="123" t="s">
        <v>326</v>
      </c>
      <c r="C3" s="79" t="s">
        <v>318</v>
      </c>
      <c r="D3" s="78" t="s">
        <v>76</v>
      </c>
      <c r="E3" s="69" t="s">
        <v>140</v>
      </c>
      <c r="F3" s="95" t="s">
        <v>141</v>
      </c>
    </row>
    <row r="4" spans="1:62" ht="102">
      <c r="A4" s="80" t="s">
        <v>106</v>
      </c>
      <c r="B4" s="123" t="s">
        <v>142</v>
      </c>
      <c r="C4" s="79" t="s">
        <v>318</v>
      </c>
      <c r="D4" s="78" t="s">
        <v>317</v>
      </c>
      <c r="E4" s="113" t="s">
        <v>61</v>
      </c>
      <c r="F4" s="129" t="s">
        <v>61</v>
      </c>
      <c r="M4" s="71"/>
      <c r="N4" s="70"/>
      <c r="O4" s="14"/>
      <c r="P4" s="70"/>
      <c r="R4" s="72"/>
      <c r="S4" s="74"/>
      <c r="T4" s="71"/>
      <c r="U4" s="70"/>
      <c r="W4" s="70"/>
      <c r="Y4" s="72"/>
      <c r="AA4" s="71"/>
      <c r="AB4" s="71"/>
      <c r="AC4" s="70"/>
      <c r="AE4" s="70"/>
      <c r="AH4" s="72"/>
      <c r="AJ4" s="71"/>
      <c r="AK4" s="71"/>
      <c r="AL4" s="70"/>
      <c r="AN4" s="70"/>
      <c r="AP4" s="72"/>
      <c r="AS4" s="71"/>
      <c r="AT4" s="70"/>
      <c r="AV4" s="70"/>
      <c r="AX4" s="72"/>
      <c r="BA4" s="70"/>
      <c r="BC4" s="70"/>
      <c r="BE4" s="71"/>
      <c r="BF4" s="70"/>
      <c r="BI4" s="70"/>
      <c r="BJ4" s="72"/>
    </row>
    <row r="5" spans="1:62" ht="63.75">
      <c r="A5" s="80" t="s">
        <v>111</v>
      </c>
      <c r="B5" s="123" t="s">
        <v>327</v>
      </c>
      <c r="C5" s="79" t="s">
        <v>318</v>
      </c>
      <c r="D5" s="78" t="s">
        <v>319</v>
      </c>
      <c r="E5" s="69" t="s">
        <v>143</v>
      </c>
      <c r="F5" s="95" t="s">
        <v>144</v>
      </c>
    </row>
    <row r="6" spans="1:62" ht="25.5">
      <c r="A6" s="80" t="s">
        <v>111</v>
      </c>
      <c r="B6" s="78" t="s">
        <v>81</v>
      </c>
      <c r="C6" s="79" t="s">
        <v>145</v>
      </c>
      <c r="D6" s="78" t="s">
        <v>146</v>
      </c>
      <c r="E6" s="69" t="s">
        <v>147</v>
      </c>
      <c r="F6" s="95" t="s">
        <v>148</v>
      </c>
    </row>
    <row r="7" spans="1:62" ht="25.5">
      <c r="A7" s="80" t="s">
        <v>114</v>
      </c>
      <c r="B7" s="123" t="s">
        <v>328</v>
      </c>
      <c r="C7" s="79" t="s">
        <v>318</v>
      </c>
      <c r="D7" s="78" t="s">
        <v>301</v>
      </c>
      <c r="E7" s="69" t="s">
        <v>321</v>
      </c>
      <c r="F7" s="95" t="s">
        <v>328</v>
      </c>
    </row>
    <row r="8" spans="1:62" ht="25.5">
      <c r="A8" s="80" t="s">
        <v>114</v>
      </c>
      <c r="B8" s="123" t="s">
        <v>78</v>
      </c>
      <c r="C8" s="79" t="s">
        <v>318</v>
      </c>
      <c r="D8" s="78" t="s">
        <v>149</v>
      </c>
      <c r="E8" s="69" t="s">
        <v>80</v>
      </c>
      <c r="F8" s="95" t="s">
        <v>79</v>
      </c>
    </row>
    <row r="9" spans="1:62" ht="25.5">
      <c r="A9" s="80" t="s">
        <v>118</v>
      </c>
      <c r="B9" s="130" t="s">
        <v>302</v>
      </c>
      <c r="C9" s="79" t="s">
        <v>108</v>
      </c>
      <c r="D9" s="131" t="s">
        <v>150</v>
      </c>
      <c r="E9" s="69" t="s">
        <v>321</v>
      </c>
      <c r="F9" s="114" t="s">
        <v>302</v>
      </c>
    </row>
    <row r="10" spans="1:62" ht="89.25">
      <c r="A10" s="80" t="s">
        <v>123</v>
      </c>
      <c r="B10" s="123" t="s">
        <v>327</v>
      </c>
      <c r="C10" s="79" t="s">
        <v>108</v>
      </c>
      <c r="D10" s="78" t="s">
        <v>151</v>
      </c>
      <c r="E10" s="123" t="s">
        <v>144</v>
      </c>
      <c r="F10" s="95" t="s">
        <v>144</v>
      </c>
    </row>
    <row r="11" spans="1:62" ht="76.5">
      <c r="A11" s="80" t="s">
        <v>125</v>
      </c>
      <c r="B11" s="123" t="s">
        <v>326</v>
      </c>
      <c r="C11" s="79" t="s">
        <v>108</v>
      </c>
      <c r="D11" s="78" t="s">
        <v>152</v>
      </c>
      <c r="E11" s="123" t="s">
        <v>144</v>
      </c>
      <c r="F11" s="95" t="s">
        <v>153</v>
      </c>
    </row>
    <row r="12" spans="1:62" ht="140.25">
      <c r="A12" s="80" t="s">
        <v>127</v>
      </c>
      <c r="B12" s="123" t="s">
        <v>326</v>
      </c>
      <c r="C12" s="79" t="s">
        <v>108</v>
      </c>
      <c r="D12" s="78" t="s">
        <v>169</v>
      </c>
      <c r="E12" s="78" t="s">
        <v>170</v>
      </c>
      <c r="F12" s="95" t="s">
        <v>170</v>
      </c>
    </row>
    <row r="13" spans="1:62" ht="25.5">
      <c r="A13" s="127" t="s">
        <v>276</v>
      </c>
      <c r="B13" s="133" t="s">
        <v>278</v>
      </c>
      <c r="C13" s="126" t="s">
        <v>108</v>
      </c>
      <c r="D13" s="125" t="s">
        <v>171</v>
      </c>
      <c r="E13" s="69" t="s">
        <v>321</v>
      </c>
      <c r="F13" s="132" t="s">
        <v>278</v>
      </c>
    </row>
    <row r="14" spans="1:62" ht="25.5">
      <c r="A14" s="86" t="s">
        <v>77</v>
      </c>
      <c r="B14" s="78" t="s">
        <v>172</v>
      </c>
      <c r="C14" s="78"/>
      <c r="D14" s="78" t="s">
        <v>173</v>
      </c>
      <c r="E14" s="78" t="s">
        <v>174</v>
      </c>
      <c r="F14" s="95" t="s">
        <v>175</v>
      </c>
    </row>
  </sheetData>
  <mergeCells count="1">
    <mergeCell ref="A1:C1"/>
  </mergeCells>
  <phoneticPr fontId="8" type="noConversion"/>
  <pageMargins left="0.27" right="0.33" top="0.984251969" bottom="0.984251969" header="0.4921259845" footer="0.4921259845"/>
  <pageSetup paperSize="9" scale="55" orientation="landscape" horizontalDpi="4294967294"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6</vt:i4>
      </vt:variant>
    </vt:vector>
  </HeadingPairs>
  <TitlesOfParts>
    <vt:vector size="21" baseType="lpstr">
      <vt:lpstr>AUDITS</vt:lpstr>
      <vt:lpstr>Verbesserungen</vt:lpstr>
      <vt:lpstr>Reklamationen</vt:lpstr>
      <vt:lpstr>GL-Checkliste</vt:lpstr>
      <vt:lpstr>Kundenzufriedenheit</vt:lpstr>
      <vt:lpstr>Kennzahlenliste</vt:lpstr>
      <vt:lpstr>Managementbewertung 201x</vt:lpstr>
      <vt:lpstr>Managementbewertung 2012</vt:lpstr>
      <vt:lpstr>Managementbewertung 2011</vt:lpstr>
      <vt:lpstr>Managementbewertung 2010</vt:lpstr>
      <vt:lpstr>Managementbewertung 2009</vt:lpstr>
      <vt:lpstr>Managementbewertung 2008</vt:lpstr>
      <vt:lpstr>Liste Aufzeichnungen</vt:lpstr>
      <vt:lpstr>Messmittel</vt:lpstr>
      <vt:lpstr>Auditvorbereitung</vt:lpstr>
      <vt:lpstr>AUDITS!Druckbereich</vt:lpstr>
      <vt:lpstr>Kennzahlenliste!Druckbereich</vt:lpstr>
      <vt:lpstr>'Managementbewertung 2012'!Druckbereich</vt:lpstr>
      <vt:lpstr>'Managementbewertung 201x'!Druckbereich</vt:lpstr>
      <vt:lpstr>Verbesserungen!Druckbereich</vt:lpstr>
      <vt:lpstr>AUDITS!Drucktitel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Kalcher</dc:creator>
  <cp:lastModifiedBy>kalcher</cp:lastModifiedBy>
  <cp:lastPrinted>2014-01-07T07:16:46Z</cp:lastPrinted>
  <dcterms:created xsi:type="dcterms:W3CDTF">2007-09-10T10:05:55Z</dcterms:created>
  <dcterms:modified xsi:type="dcterms:W3CDTF">2014-01-29T08:38:50Z</dcterms:modified>
</cp:coreProperties>
</file>