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05" windowWidth="14805" windowHeight="8010"/>
  </bookViews>
  <sheets>
    <sheet name="README" sheetId="17" r:id="rId1"/>
    <sheet name="XMAP" sheetId="23" r:id="rId2"/>
    <sheet name="HVFIELDS" sheetId="11" r:id="rId3"/>
    <sheet name="HVLISTS" sheetId="3" r:id="rId4"/>
    <sheet name="HVCON" sheetId="12" r:id="rId5"/>
    <sheet name="HVMAP" sheetId="15" r:id="rId6"/>
    <sheet name="NAME1" sheetId="18" r:id="rId7"/>
    <sheet name="GENDER" sheetId="8" r:id="rId8"/>
    <sheet name="ETH" sheetId="10" r:id="rId9"/>
    <sheet name="REL1" sheetId="21" r:id="rId10"/>
    <sheet name="AGE1" sheetId="24" r:id="rId11"/>
    <sheet name="AGE2" sheetId="20" r:id="rId12"/>
    <sheet name="FHHFIELDS" sheetId="16" r:id="rId13"/>
    <sheet name="FHHLISTS" sheetId="7" r:id="rId14"/>
    <sheet name="FHHCON" sheetId="13" r:id="rId15"/>
    <sheet name="FHHMAP" sheetId="22" r:id="rId16"/>
    <sheet name="NAME2" sheetId="4" r:id="rId17"/>
    <sheet name="REL2" sheetId="14" r:id="rId18"/>
    <sheet name="RACE" sheetId="19" r:id="rId19"/>
    <sheet name="Peter's version" sheetId="1" r:id="rId20"/>
  </sheets>
  <calcPr calcId="114210"/>
</workbook>
</file>

<file path=xl/calcChain.xml><?xml version="1.0" encoding="utf-8"?>
<calcChain xmlns="http://schemas.openxmlformats.org/spreadsheetml/2006/main">
  <c r="I7" i="18"/>
  <c r="I6"/>
  <c r="I5"/>
  <c r="A3" i="17"/>
  <c r="A5"/>
  <c r="A6"/>
  <c r="A7"/>
  <c r="A8"/>
  <c r="A9"/>
  <c r="A10"/>
  <c r="A11"/>
  <c r="H15" i="24"/>
  <c r="H14"/>
  <c r="H13"/>
  <c r="H12"/>
  <c r="H11"/>
  <c r="H10"/>
  <c r="H9"/>
  <c r="H8"/>
  <c r="H7"/>
  <c r="H6"/>
  <c r="H5"/>
  <c r="A13" i="17"/>
  <c r="A14"/>
  <c r="A12"/>
  <c r="G26" i="19"/>
  <c r="G25"/>
  <c r="G24"/>
  <c r="G23"/>
  <c r="G22"/>
  <c r="G21"/>
  <c r="G20"/>
  <c r="G19"/>
  <c r="G18"/>
  <c r="G17"/>
  <c r="G16"/>
  <c r="G15"/>
  <c r="G14"/>
  <c r="G13"/>
  <c r="F33" i="21"/>
  <c r="F32"/>
  <c r="F31"/>
  <c r="F30"/>
  <c r="F29"/>
  <c r="F28"/>
  <c r="F27"/>
  <c r="F26"/>
  <c r="F25"/>
  <c r="F24"/>
  <c r="F23"/>
  <c r="F22"/>
  <c r="F21"/>
  <c r="F20"/>
  <c r="F19"/>
  <c r="H15" i="20"/>
  <c r="H14"/>
  <c r="H13"/>
  <c r="H12"/>
  <c r="H11"/>
  <c r="H10"/>
  <c r="H9"/>
  <c r="H8"/>
  <c r="H7"/>
  <c r="H6"/>
  <c r="H5"/>
  <c r="G13" i="10"/>
  <c r="G12"/>
  <c r="F7" i="8"/>
  <c r="A16" i="17"/>
  <c r="A17"/>
  <c r="A18"/>
  <c r="A19"/>
  <c r="A20"/>
  <c r="A21"/>
  <c r="A22"/>
  <c r="A24"/>
</calcChain>
</file>

<file path=xl/sharedStrings.xml><?xml version="1.0" encoding="utf-8"?>
<sst xmlns="http://schemas.openxmlformats.org/spreadsheetml/2006/main" count="2156" uniqueCount="849">
  <si>
    <t>MFHP Attribute</t>
  </si>
  <si>
    <t>HealthVault Attribute</t>
  </si>
  <si>
    <t>Name (last &amp; first &amp; middle)</t>
  </si>
  <si>
    <t>Gender</t>
  </si>
  <si>
    <t>Living?</t>
  </si>
  <si>
    <t>Cause of Death</t>
  </si>
  <si>
    <t>Specific Cause</t>
  </si>
  <si>
    <t>Age of Death</t>
  </si>
  <si>
    <t>Twin?</t>
  </si>
  <si>
    <t>Adopted?</t>
  </si>
  <si>
    <t>Age of Diagnosis</t>
  </si>
  <si>
    <t>Type (of Health History Event)</t>
  </si>
  <si>
    <t>Date (of Health History Event)</t>
  </si>
  <si>
    <t>Action</t>
  </si>
  <si>
    <t>Program</t>
  </si>
  <si>
    <t>Allergy - Name</t>
  </si>
  <si>
    <t>Allergy - Reaction</t>
  </si>
  <si>
    <t>Allergy - Date First Observed</t>
  </si>
  <si>
    <t>Allergy - Note</t>
  </si>
  <si>
    <t>Nick Name</t>
  </si>
  <si>
    <t>ZIP Code</t>
  </si>
  <si>
    <t>Country/Region</t>
  </si>
  <si>
    <t>Title (optional)</t>
  </si>
  <si>
    <t>Suffix (optional)</t>
  </si>
  <si>
    <t>Email Address (Optional)</t>
  </si>
  <si>
    <t>Phone (optional)</t>
  </si>
  <si>
    <t>Street Address (optional)</t>
  </si>
  <si>
    <t>City (optional)</t>
  </si>
  <si>
    <t>State/province (optional)</t>
  </si>
  <si>
    <t>Language (optional)</t>
  </si>
  <si>
    <t>Race (American Indian or Alaska Native; Asian; Black or African American; Native Hawaiian or Other Pacific Islander; White)</t>
  </si>
  <si>
    <r>
      <t xml:space="preserve">Ethnicity (optional) (American Indian or Alaska Native; Asian; Black or African American; Hispanic or Latino; </t>
    </r>
    <r>
      <rPr>
        <sz val="12"/>
        <color indexed="10"/>
        <rFont val="Arial"/>
        <family val="2"/>
      </rPr>
      <t>Mixed Race</t>
    </r>
    <r>
      <rPr>
        <sz val="12"/>
        <color indexed="8"/>
        <rFont val="Arial"/>
        <family val="2"/>
      </rPr>
      <t xml:space="preserve">; Native Hawaiian or Other Pacific Islander; </t>
    </r>
    <r>
      <rPr>
        <sz val="12"/>
        <color indexed="10"/>
        <rFont val="Arial"/>
        <family val="2"/>
      </rPr>
      <t>Other Race</t>
    </r>
    <r>
      <rPr>
        <sz val="12"/>
        <color indexed="8"/>
        <rFont val="Arial"/>
        <family val="2"/>
      </rPr>
      <t>; White;</t>
    </r>
  </si>
  <si>
    <r>
      <t xml:space="preserve">Ethnicity (Hispanic or Latino; </t>
    </r>
    <r>
      <rPr>
        <sz val="12"/>
        <color indexed="10"/>
        <rFont val="Arial"/>
        <family val="2"/>
      </rPr>
      <t>Ashkenazi Jewish; Not Hispanic or Latino</t>
    </r>
    <r>
      <rPr>
        <sz val="12"/>
        <color indexed="8"/>
        <rFont val="Arial"/>
        <family val="2"/>
      </rPr>
      <t>)</t>
    </r>
  </si>
  <si>
    <t xml:space="preserve">Disease or Condition 
(Cancer (Bone, Breast, Colon, Esophageal, Gastric, Kidney, Leukemia, Lung, Muscle, Ovarian, Prostate, Skin, Thyroid, Uterine, Other ); 
Clotting Disorder (Deep Vein Thrombosis (DVT), Pulmonary Embolism, Clotting Disorder ); 
Dementia/Alzheimer's; 
Diabetes (Type 1, Type 2, Gestational, Diabetes); 
Gastrointestinal Disorder (Colon Polyp, Crohn's Disease, Irritable Bowel Syndrome, Ulcerative Colitis, Gastrointestinal Disorder ); 
Heart Disease (Heart Disease, Heart Attack); 
High Cholesterol; 
Hypertension; 
Kidney Disease (Cystic Kidney Disease, Diabetic Kidney Disease, Nephritis, Kidney Nephrosis, Nephrotic Syndrome, Unknown Kidney Disease, Kidney Disease Present From Birth, Other Kidney Disease); 
Lung Disease (Asthma, Chronic Bronchitis, Chronic Lower Respiratory Disease, COPD, Emphysema, Influenza/Pneumonia); 
Osteoporosis; 
Psychological Disorder (Anxiety, Attention Deficit Disorder-Hyperactivity, Autism, Bipolar Disorder, Dementia, Depression, Eating Disorder, Obsessive Compulsive Disorder, Panic Disorder, Personality Disorder, Post Traumatic Stress Disorder, Schizophrenia, Social Phobia, Mental Disorder); 
Septicemia; 
Stroke/Brain Attack; 
Sudden Infant Death Syndrome; 
Unknown Disease; 
Other - Add New; </t>
  </si>
  <si>
    <t>Birth Year</t>
  </si>
  <si>
    <t>Blood Glucose Measurement Date</t>
  </si>
  <si>
    <t>Blood Glucose Measurement - Measurement Context (Before Meal, xx)</t>
  </si>
  <si>
    <t>Blood Glucose Measurement - Measurement Type (Serum, Whole-Blood)</t>
  </si>
  <si>
    <t>Blood Glucose Measurement Date - Blood Glucose (# / Level)</t>
  </si>
  <si>
    <t>Blood Glucose Measurement - Comparison to Normal (1-5)</t>
  </si>
  <si>
    <t>Blood Glucose Measurement - Result of a Control Test? (T/F)</t>
  </si>
  <si>
    <t>Blood Glucose Measurement - Outside Operating Temp Range of Device (T/F)</t>
  </si>
  <si>
    <t>Blood Glucose Measurement - Note</t>
  </si>
  <si>
    <t>Allergy - Treatment Provider</t>
  </si>
  <si>
    <t>Allergy - Does treatment stop reaction? (Y/N)</t>
  </si>
  <si>
    <t>Condition - Name</t>
  </si>
  <si>
    <t>Condition - Onset Date</t>
  </si>
  <si>
    <t>Condition - Status</t>
  </si>
  <si>
    <t>Document - Name</t>
  </si>
  <si>
    <t>Document - Size</t>
  </si>
  <si>
    <t>Document - Date Created</t>
  </si>
  <si>
    <t>Document - Description</t>
  </si>
  <si>
    <t>Document - Type</t>
  </si>
  <si>
    <t>Document - Note</t>
  </si>
  <si>
    <t>Emergency Provider Contact - Name</t>
  </si>
  <si>
    <t>Emergency Provider Contact - Telephone (Primary or not)</t>
  </si>
  <si>
    <t>Emergency Provider Contact - Contact Type</t>
  </si>
  <si>
    <t>Emergency Provider Contact - Note</t>
  </si>
  <si>
    <t>Height Measurement - Note</t>
  </si>
  <si>
    <t>Height Measurement - Height</t>
  </si>
  <si>
    <t>Height Measurement - Date</t>
  </si>
  <si>
    <t>Medication - Name</t>
  </si>
  <si>
    <t>Medication - Generic Name</t>
  </si>
  <si>
    <t>Medication - Dose</t>
  </si>
  <si>
    <t>Medication - Strength</t>
  </si>
  <si>
    <t>Medication - Indication</t>
  </si>
  <si>
    <t>Medication - Frequency</t>
  </si>
  <si>
    <t>Medication - Date Started</t>
  </si>
  <si>
    <t>Medication - Prescribed By (Name Dr.)</t>
  </si>
  <si>
    <t>Medication - Date Discontinued</t>
  </si>
  <si>
    <t xml:space="preserve">Medication - Prescribed? </t>
  </si>
  <si>
    <t>Medication - Date Prescribed</t>
  </si>
  <si>
    <t>Medication - Note</t>
  </si>
  <si>
    <t>Demographic Information - Blood Type</t>
  </si>
  <si>
    <t>Personal Image - Image</t>
  </si>
  <si>
    <t>Personal Image - Date</t>
  </si>
  <si>
    <t>Personal Image - Source</t>
  </si>
  <si>
    <t>Weight Measurement - Date</t>
  </si>
  <si>
    <t>Weight Measurement - Weight (pounds)</t>
  </si>
  <si>
    <t>Weight Measurement - Note</t>
  </si>
  <si>
    <t>Blood Pressure Measurement - Date</t>
  </si>
  <si>
    <t>Blood Pressure Measurement - Time (optional)</t>
  </si>
  <si>
    <t>Blood Pressure Measurement -- am/pm</t>
  </si>
  <si>
    <t>Blood Pressure Measurement - Systolic (large #)</t>
  </si>
  <si>
    <t>Blood Pressure Measurement - Diastolic (large #)</t>
  </si>
  <si>
    <t>Blood Pressure Measurement - Pulse (optional; beats per minute)</t>
  </si>
  <si>
    <t>Blood Pressure Measurement - Note</t>
  </si>
  <si>
    <t>Blood Pressure Measurement - Irregular Heartbeat detected (Y/N/Don'tKnow)</t>
  </si>
  <si>
    <t>Condition Status (Active, Inactive, Intermittent)</t>
  </si>
  <si>
    <t>Condition - Start Date</t>
  </si>
  <si>
    <t>Condition - End Date</t>
  </si>
  <si>
    <t>Condition - how it ended</t>
  </si>
  <si>
    <t>Condition - Note</t>
  </si>
  <si>
    <t>Condition - Name (self-entered)</t>
  </si>
  <si>
    <t>Continuity of Care Document - File Path</t>
  </si>
  <si>
    <t>Continuity of Care Document - Description</t>
  </si>
  <si>
    <t>Continuity of Care Record - File Path</t>
  </si>
  <si>
    <t>Continuity of Care Record - Description</t>
  </si>
  <si>
    <t>Documents - File Path</t>
  </si>
  <si>
    <t>Documents - Description</t>
  </si>
  <si>
    <t>Emergency/Provider Contact - Full Name</t>
  </si>
  <si>
    <t>Emergency/Provider Contact - First Name</t>
  </si>
  <si>
    <t>Emergency/Provider Contact - Middle Name</t>
  </si>
  <si>
    <t>Emergency/Provider Contact - Last Name</t>
  </si>
  <si>
    <t>Emergency/Provider Contact - Phone</t>
  </si>
  <si>
    <t>Emergency/Provider Contact - Description</t>
  </si>
  <si>
    <t xml:space="preserve">Family History - Relative's Condition
</t>
  </si>
  <si>
    <t>Family History - Severity of Condition</t>
  </si>
  <si>
    <t>Family History - Start of Condition</t>
  </si>
  <si>
    <t>Family History - End of Condition</t>
  </si>
  <si>
    <t>Family History - How Condition Ended</t>
  </si>
  <si>
    <t>Family History - Frequency of Condition (Active, Inactive, Intermitten)</t>
  </si>
  <si>
    <t>Last Name; Family History - Relative Last Name</t>
  </si>
  <si>
    <t>Middle Name; Family History - Relative Middle Name</t>
  </si>
  <si>
    <t>First Name; Family History - Relative Name; Family History - Relative First Name)</t>
  </si>
  <si>
    <t>Family History - Relative's Role (Dispenser, Emergency Contact, Provider)</t>
  </si>
  <si>
    <t>Family History - Relative's Professional training</t>
  </si>
  <si>
    <t>Family History - Relative's Organization</t>
  </si>
  <si>
    <t>Family History - Relative's ID</t>
  </si>
  <si>
    <t>Family History - Relative's Street Address Line 2</t>
  </si>
  <si>
    <t>Family History - Relative's Street Address Line 1</t>
  </si>
  <si>
    <t>Family History - Relative's City</t>
  </si>
  <si>
    <t>Family History - Relative's State/Province</t>
  </si>
  <si>
    <t>Family History - Relative's ZIP/Postal Code</t>
  </si>
  <si>
    <t>Family History - Relative's Country/Region</t>
  </si>
  <si>
    <t>Family History -- [2nd set of address data as specified above]</t>
  </si>
  <si>
    <t>Family History - Phone</t>
  </si>
  <si>
    <t>Family History - Phone Description</t>
  </si>
  <si>
    <t>Family History - Primary Phone Checkbox</t>
  </si>
  <si>
    <t>Family History - [2nd set of phone data as specified above]</t>
  </si>
  <si>
    <t>Family History - Email</t>
  </si>
  <si>
    <t>Family History - Email Description</t>
  </si>
  <si>
    <t>Family History - Primary Email Checkbox</t>
  </si>
  <si>
    <t>Family History - [2nd set of email data as specified above]</t>
  </si>
  <si>
    <t xml:space="preserve">Birthdate; Family History -Relative Date of Birth; </t>
  </si>
  <si>
    <t xml:space="preserve">Family History - Relative Date of Death; </t>
  </si>
  <si>
    <t>Family History - Note</t>
  </si>
  <si>
    <t>Immunization - Type</t>
  </si>
  <si>
    <t>Immunization - Date</t>
  </si>
  <si>
    <t>Immunization - Who gave it</t>
  </si>
  <si>
    <t>Immunization - Contact Info First Name</t>
  </si>
  <si>
    <t>Immunizatin - Contact Info Middle Name</t>
  </si>
  <si>
    <t>Immunization - Contact Info Last Name</t>
  </si>
  <si>
    <t>Immunization - Contact Info Title</t>
  </si>
  <si>
    <t>Immunization - Contact Info Suffix</t>
  </si>
  <si>
    <t>Immunization - Contact Info Role</t>
  </si>
  <si>
    <t>Immunization - Contact Info Professional Training</t>
  </si>
  <si>
    <t>Immunization - Contact Info Organization</t>
  </si>
  <si>
    <t>Immunization - Contact Info ID</t>
  </si>
  <si>
    <t>Immunization - Contact Info Address Description</t>
  </si>
  <si>
    <t>Immunization - Contact Info Primary Address Checkbox</t>
  </si>
  <si>
    <t>Immunization - Contact Info Street Address Line 1</t>
  </si>
  <si>
    <t>Immunization - Contact Info Street Address Line 2</t>
  </si>
  <si>
    <t>Immunization - Contact Info City</t>
  </si>
  <si>
    <t>Immunization - Contact Info State/Province</t>
  </si>
  <si>
    <t>Immunization - Contact Info ZIP/Postal Code</t>
  </si>
  <si>
    <t>Immunization - Contact Info 2nd Address [same info as above for it]</t>
  </si>
  <si>
    <t>Immunization - Contact info Phone</t>
  </si>
  <si>
    <t>Immunization - Contact Info Primary Phone Checkbox</t>
  </si>
  <si>
    <t>Immunization - Contact Info Phone Description</t>
  </si>
  <si>
    <t>Immunization - Contact Info 2nd Phone [same info as above for it]</t>
  </si>
  <si>
    <t>Immunization - Contact info Email</t>
  </si>
  <si>
    <t>Immunization - Contact Info Primary Email Checkbox</t>
  </si>
  <si>
    <t>Immunization - Contact Info Email Description</t>
  </si>
  <si>
    <t>Immunization - Contact Info 2nd Email [same info as above for it]</t>
  </si>
  <si>
    <t>Immunization - Contact Info Note</t>
  </si>
  <si>
    <t>Immunization - Manufacturer (list of 56)</t>
  </si>
  <si>
    <t>Immunization - Lot</t>
  </si>
  <si>
    <t>Immunization - Where Administered</t>
  </si>
  <si>
    <t>Immunization - Expiration Date</t>
  </si>
  <si>
    <t>Immunization - How Administered (list of 41 methods)</t>
  </si>
  <si>
    <t>Immunization - Sequence</t>
  </si>
  <si>
    <t>Immunization - Adverse Effects</t>
  </si>
  <si>
    <t>Immunization - Consent Description</t>
  </si>
  <si>
    <t>Lab Test Results - Name of Test</t>
  </si>
  <si>
    <t>Lab Test Results - Date</t>
  </si>
  <si>
    <t>Lab Test Results - Overall Status (Complete, Patient Refused Test, Pending, Quantity Not Sufficient)</t>
  </si>
  <si>
    <t>Lab Test Results - Ordered By</t>
  </si>
  <si>
    <t>Lab Test Results - Contact Info Address Description</t>
  </si>
  <si>
    <t>Lab Test Results - Contact Info Primary Address Checkbox</t>
  </si>
  <si>
    <t>Lab Test Results - Contact Info Street Address Line 1</t>
  </si>
  <si>
    <t>Lab Test Results - Contact Info Street Address Line 2</t>
  </si>
  <si>
    <t>Lab Test Results - Contact Info City</t>
  </si>
  <si>
    <t>Lab Test Results - Contact Info State/Province</t>
  </si>
  <si>
    <t>Lab Test Results - Contact Info ZIP/Postal Code</t>
  </si>
  <si>
    <t>Lab Test Results - Contact Info 2nd Address [same info as above for it]</t>
  </si>
  <si>
    <t>Lab Test Results - Contact info Phone</t>
  </si>
  <si>
    <t>Lab Test Results - Contact Info Primary Phone Checkbox</t>
  </si>
  <si>
    <t>Lab Test Results - Contact Info Phone Description</t>
  </si>
  <si>
    <t>Lab Test Results - Contact Info 2nd Phone [same info as above for it]</t>
  </si>
  <si>
    <t>Lab Test Results - Contact info Email</t>
  </si>
  <si>
    <t>Lab Test Results - Contact Info Primary Email Checkbox</t>
  </si>
  <si>
    <t>Lab Test Results - Contact Info Email Description</t>
  </si>
  <si>
    <t>Lab Test Results - Contact Info 2nd Email [same info as above for it]</t>
  </si>
  <si>
    <t>Lab Test Results - Contact Info Note</t>
  </si>
  <si>
    <t>Lab Test Results - Type (Clinic, Employer, Health Club, Hospice, Hospital, Laboratory, Nursing Home, Optician, Pharmacy, School)</t>
  </si>
  <si>
    <t>Lab Test Results - Website</t>
  </si>
  <si>
    <t>Lab Test Results - Laboratory Name</t>
  </si>
  <si>
    <t>Lab Test Results - Lab Address Description</t>
  </si>
  <si>
    <t>Lab Test Results - Lab Primary Address Checkbox</t>
  </si>
  <si>
    <t>Lab Test Results - Lab Street Address Line 1</t>
  </si>
  <si>
    <t>Lab Test Results - Lab Street Address Line 2</t>
  </si>
  <si>
    <t>Lab Test Results - Lab City</t>
  </si>
  <si>
    <t>Lab Test Results - Lab State/Province</t>
  </si>
  <si>
    <t>Lab Test Results - Lab ZIP/Postal Code</t>
  </si>
  <si>
    <t>Lab Test Results - Lab 2nd Address [same info as above for it]</t>
  </si>
  <si>
    <t>Lab Test Results - Lab Phone</t>
  </si>
  <si>
    <t>Lab Test Results - Lab Primary Phone Checkbox</t>
  </si>
  <si>
    <t>Lab Test Results - Lab Phone Description</t>
  </si>
  <si>
    <t>Lab Test Results - Lab 2nd Phone [same info as above for it]</t>
  </si>
  <si>
    <t>Lab Test Results - Lab Email</t>
  </si>
  <si>
    <t>Lab Test Results - Lab Primary Email Checkbox</t>
  </si>
  <si>
    <t>Lab Test Results - Lab Email Description</t>
  </si>
  <si>
    <t>Lab Test Results - Lab 2nd Email [same info as above for it]</t>
  </si>
  <si>
    <t>Lab Test Results - Lab - Type (Clinic, Employer, Health Club, Hospice, Hospital, Laboratory, Nursing Home, Optician, Pharmacy, School)</t>
  </si>
  <si>
    <t>Lab Test Results - Name of Result</t>
  </si>
  <si>
    <t>Lab Test Results - Result Value</t>
  </si>
  <si>
    <t>Lab Test Results - Result Units</t>
  </si>
  <si>
    <t>Lab Test Results - Date of Result</t>
  </si>
  <si>
    <t>Lab Test Results - Optional Text to Display</t>
  </si>
  <si>
    <t>Lab Test Results - Flag (Abnormal, Critical, High, Indeterminate, Low, Normal)</t>
  </si>
  <si>
    <t>Lab Test Results - Substance Tested</t>
  </si>
  <si>
    <t>Lab Test Results - Collection Method</t>
  </si>
  <si>
    <t>Lab Test Results - Status (Complete, Patient Refused Test, Pending, Quantity Not Sufficient)</t>
  </si>
  <si>
    <t>Lab Test Results - Clinical Code</t>
  </si>
  <si>
    <t>Lab Test Results - Test Result Range Type</t>
  </si>
  <si>
    <t>Lab Test Result - Minimum Value</t>
  </si>
  <si>
    <t>Lab Test Result - Maximum Value</t>
  </si>
  <si>
    <t>Lab Test Result - Range</t>
  </si>
  <si>
    <t>Lab Test Result - Note</t>
  </si>
  <si>
    <t>Peak Flow Measurement - Date</t>
  </si>
  <si>
    <t>Peak Flow Measurement - Peak Expiratory Flow (PEF)) (in liters/second)</t>
  </si>
  <si>
    <t>Peak Flow Measurement - Note</t>
  </si>
  <si>
    <t>Peak Flow Measurement - Forced Expiratory Volume in 6 Seconds (FEV6))</t>
  </si>
  <si>
    <t>Peak Flow Measurement - Forced Expiratory Volume in 1 Second (FEV1))</t>
  </si>
  <si>
    <t>Peak Flow Measurement - Measurement Flag</t>
  </si>
  <si>
    <t>Peak Flow Measurement - 2nd Measurement Flag</t>
  </si>
  <si>
    <t>Procedure - Name</t>
  </si>
  <si>
    <t>Procedure - Date</t>
  </si>
  <si>
    <t>Procedure - Body Location</t>
  </si>
  <si>
    <t>Procedure - Provider</t>
  </si>
  <si>
    <t>Procedure - Provider First Name</t>
  </si>
  <si>
    <t>Procedure - Provider Middle Name</t>
  </si>
  <si>
    <t>Procedure - Provider Last Name</t>
  </si>
  <si>
    <t>Procedure - Provider Title</t>
  </si>
  <si>
    <t>Procedure - Provider Suffix</t>
  </si>
  <si>
    <t>Procedure - Provider's Role (Dispenser, Emergency Contact, Provider)</t>
  </si>
  <si>
    <t>Procedure - Provider's Professional training</t>
  </si>
  <si>
    <t>Procedure Provider's Organization</t>
  </si>
  <si>
    <t>Procedure - Provider's ID</t>
  </si>
  <si>
    <t>Procedure - Provider's Address Description</t>
  </si>
  <si>
    <t>Family History - Relative's Address Description</t>
  </si>
  <si>
    <t>Procedure - Provider's Street Address Line 1</t>
  </si>
  <si>
    <t>Procedure - Provider's Street Address Line 2</t>
  </si>
  <si>
    <t>Procedure - Provider's City</t>
  </si>
  <si>
    <t>Procedure - Provider's State/Province</t>
  </si>
  <si>
    <t>Procedure - Provider's ZIP/Postal Code</t>
  </si>
  <si>
    <t>Procedure - Provider's Country/Region</t>
  </si>
  <si>
    <t>Procedure -- [2nd set of address data as specified above]</t>
  </si>
  <si>
    <t>Procedure - Provider's Phone</t>
  </si>
  <si>
    <t>Procedure - Provider's Phone Description</t>
  </si>
  <si>
    <t>Procedure - Provider's Primary Phone Checkbox</t>
  </si>
  <si>
    <t>Procedure - Provider [2nd set of phone data as specified above]</t>
  </si>
  <si>
    <t>Procedure - Provider's Email</t>
  </si>
  <si>
    <t>Procedure - Provider's Email Description</t>
  </si>
  <si>
    <t>Procedure - Provider's Primary Email Checkbox</t>
  </si>
  <si>
    <t>Procedure - Provider's [2nd set of email data as specified above]</t>
  </si>
  <si>
    <t>Procedure - Secondary Provider</t>
  </si>
  <si>
    <t>Procedure - Secondary Provider First Name</t>
  </si>
  <si>
    <t>Procedure - SecondaryProvider Middle Name</t>
  </si>
  <si>
    <t>Procedure - Secondary Provider Last Name</t>
  </si>
  <si>
    <t>Procedure - Secondary Provider Title</t>
  </si>
  <si>
    <t>Procedure - Secondary Provider Suffix</t>
  </si>
  <si>
    <t>Procedure - Secondary Provider's Role (Dispenser, Emergency Contact, Provider)</t>
  </si>
  <si>
    <t>Procedure - Secondary Provider's Professional training</t>
  </si>
  <si>
    <t>Procedure Secondary Provider's Organization</t>
  </si>
  <si>
    <t>Procedure - Secondary Provider's ID</t>
  </si>
  <si>
    <t>Procedure - Secondary Provider's Address Description</t>
  </si>
  <si>
    <t>Procedure - Secondary Provider's Street Address Line 1</t>
  </si>
  <si>
    <t>Procedure - Secondary Provider's Street Address Line 2</t>
  </si>
  <si>
    <t>Procedure - Secondary Provider's City</t>
  </si>
  <si>
    <t>Procedure - Secondary Provider's State/Province</t>
  </si>
  <si>
    <t>Procedure - Secondary Provider's ZIP/Postal Code</t>
  </si>
  <si>
    <t>Procedure - Secondary Provider's Country/Region</t>
  </si>
  <si>
    <t>Procedure -- Secondary Provider [2nd set of address data as specified above]</t>
  </si>
  <si>
    <t>Procedure - Secondary Provider's Phone</t>
  </si>
  <si>
    <t>Procedure - Secondary Provider's Phone Description</t>
  </si>
  <si>
    <t>Procedure - Secondary Provider's Primary Phone Checkbox</t>
  </si>
  <si>
    <t>Procedure - Secondary Provider [2nd set of phone data as specified above]</t>
  </si>
  <si>
    <t>Procedure - Secondary Provider's Email</t>
  </si>
  <si>
    <t>Procedure - Secondary Provider's Email Description</t>
  </si>
  <si>
    <t>Procedure - Secondary Provider's Primary Email Checkbox</t>
  </si>
  <si>
    <t>Procedure - Secondary Provider's [2nd set of email data as specified above]</t>
  </si>
  <si>
    <t>Procedure - Note</t>
  </si>
  <si>
    <t>Levels of Information Sharing</t>
  </si>
  <si>
    <t>Family History - Relative Name</t>
  </si>
  <si>
    <t>Family History - Relative Relationship ((Aunt, Aunt (Maternal), Aunt (paternal), Brother, Cousin, Cousin (first), Cousin (second), Daughter, Father, Friend, Granddaughter, Grandfather, Grandfather (maternal), Grandfather (paternal), Grandmother, Grandmother (maternal), Grandmother (paternal), Grandson, Guardian, Mother, Nephew, Niece, Other relative, Sister, Son, Uncle, Uncle (maternal), Uncle (paternal))</t>
  </si>
  <si>
    <t>MFHP --&gt; HV Difference</t>
  </si>
  <si>
    <t>FH - Relative First Name</t>
  </si>
  <si>
    <t>FH - Relative Last Name</t>
  </si>
  <si>
    <t>FH - Relative Middle Name</t>
  </si>
  <si>
    <t>Relationship To Me (Aunt (Maternal, Paternal), Uncle (Maternal, Paternal), Daughter, Son, Brother, Sister, Cousin (Maternal, Paternal), Niece (Maternal, Paternal), Nephew (Maternal, Paternal), Half Brother, Half Sister)</t>
  </si>
  <si>
    <t>No Place to Go</t>
  </si>
  <si>
    <t>Left Empty</t>
  </si>
  <si>
    <t>Half Brother (?Maternal, ?Paternal), Half Sister (?Maternal, ?Paternal)</t>
  </si>
  <si>
    <t>Living? Y/N extrapolated from FH Date of Death</t>
  </si>
  <si>
    <t>When user types, HV has autofill values  -- TBD</t>
  </si>
  <si>
    <t>See Relationship to Me above</t>
  </si>
  <si>
    <t>Family History Note</t>
  </si>
  <si>
    <t>Age of Diagnosis extrapolated from FH Start of Condition and Birthdate</t>
  </si>
  <si>
    <t>Hispanic or Latino (see Ethnicity below); Mixed Race; Other Race;</t>
  </si>
  <si>
    <t>Mixed Race; Other Race</t>
  </si>
  <si>
    <t>Ashekenazi Jewish; Not Hispanic or Latino extrapolated from HV answers given</t>
  </si>
  <si>
    <t>MFHP &lt;--- HV Difference</t>
  </si>
  <si>
    <t>Date of Birth</t>
  </si>
  <si>
    <t>Date of Death</t>
  </si>
  <si>
    <t>Birth Year extrapolated from Date of Birth</t>
  </si>
  <si>
    <t>Language</t>
  </si>
  <si>
    <t>Blood Type</t>
  </si>
  <si>
    <t>Summary</t>
  </si>
  <si>
    <t>Condition Other Date of Onset</t>
  </si>
  <si>
    <t>If no exact match to MFHP list, then Other and specify name in open text space</t>
  </si>
  <si>
    <t>Can interpret information and assign to "Other" condition, specifying Allergy in open text space</t>
  </si>
  <si>
    <t>Put in Age of Diagnosis by extrapolating from onset date and date of birth</t>
  </si>
  <si>
    <t>HV Active = MFHP No End Date; HV Inactive Not= anything; HV Intermittent Not= anything</t>
  </si>
  <si>
    <t>Height</t>
  </si>
  <si>
    <t>Weight</t>
  </si>
  <si>
    <t>Body Mass Index (BMI)</t>
  </si>
  <si>
    <t>1st Cousin (subsume into Cousin), 2nd Cousin (subsume into Cousin), Friend, Guardian, Granddaughter, Grandson, [Other Relative, Relative, Domestic Partner, Spouse, Patient, Pet]</t>
  </si>
  <si>
    <t>Relationship to You; Family History - Relationship (optional; (Aunt, Aunt (Maternal), Aunt (paternal), Brother, Cousin, Cousin (first), Cousin (second), Daughter, Father, Friend, Granddaughter, Grandfather, Grandfather (maternal), Grandfather (paternal), Grandmother, Grandmother (maternal), Grandmother (paternal), Grandson, Guardian, Mother, Nephew, Niece, Other relative, Sister, Son, Uncle, Uncle (maternal), Uncle (paternal); [Domestic Partner, Patient, Pet, Relative, Spouse, Self]</t>
  </si>
  <si>
    <t>Picture</t>
  </si>
  <si>
    <t>First Name</t>
  </si>
  <si>
    <t>Middle Name</t>
  </si>
  <si>
    <t>Last Name</t>
  </si>
  <si>
    <t>Nickname</t>
  </si>
  <si>
    <t>Relationship</t>
  </si>
  <si>
    <t>Datafield</t>
  </si>
  <si>
    <t>Birth date</t>
  </si>
  <si>
    <t>ZIP/postal code</t>
  </si>
  <si>
    <t>State/province</t>
  </si>
  <si>
    <t>Optional</t>
  </si>
  <si>
    <t>Title</t>
  </si>
  <si>
    <t>Suffix</t>
  </si>
  <si>
    <t>E-mail address</t>
  </si>
  <si>
    <t>Phone</t>
  </si>
  <si>
    <t>Street Address</t>
  </si>
  <si>
    <t>City</t>
  </si>
  <si>
    <t>Ethnicity</t>
  </si>
  <si>
    <t>Type</t>
  </si>
  <si>
    <t>filename</t>
  </si>
  <si>
    <t>number</t>
  </si>
  <si>
    <t>LIST</t>
  </si>
  <si>
    <t>phone number</t>
  </si>
  <si>
    <t>Values</t>
  </si>
  <si>
    <t>Afghanistan</t>
  </si>
  <si>
    <t>Zimbabwe</t>
  </si>
  <si>
    <t>…</t>
  </si>
  <si>
    <t>Male</t>
  </si>
  <si>
    <t>Female</t>
  </si>
  <si>
    <t>I'd rather not say</t>
  </si>
  <si>
    <t>Dr.</t>
  </si>
  <si>
    <t>Mr.</t>
  </si>
  <si>
    <t>Mrs.</t>
  </si>
  <si>
    <t>Ms.</t>
  </si>
  <si>
    <t>Jr.</t>
  </si>
  <si>
    <t>Sr.</t>
  </si>
  <si>
    <t>IV</t>
  </si>
  <si>
    <t>II</t>
  </si>
  <si>
    <t>III</t>
  </si>
  <si>
    <t>American Indian or Alaska Native</t>
  </si>
  <si>
    <t>Asian</t>
  </si>
  <si>
    <t>Black or African American</t>
  </si>
  <si>
    <t>Hispanic or Latino</t>
  </si>
  <si>
    <t>Mixed Race</t>
  </si>
  <si>
    <t>Native Hawaiian or Other Pacific Islander</t>
  </si>
  <si>
    <t>Other Race</t>
  </si>
  <si>
    <t>White</t>
  </si>
  <si>
    <t>Abkhazian</t>
  </si>
  <si>
    <t>Zulu</t>
  </si>
  <si>
    <t>Child</t>
  </si>
  <si>
    <t>Domestic Partner</t>
  </si>
  <si>
    <t>Guardian</t>
  </si>
  <si>
    <t>Other</t>
  </si>
  <si>
    <t>Parent</t>
  </si>
  <si>
    <t>Patient</t>
  </si>
  <si>
    <t>Pet</t>
  </si>
  <si>
    <t>Relative</t>
  </si>
  <si>
    <t>Self</t>
  </si>
  <si>
    <t>Spouse</t>
  </si>
  <si>
    <t>MY FAMILY HEALTH PORTRAIT</t>
  </si>
  <si>
    <t>Name</t>
  </si>
  <si>
    <t>REQUIRED</t>
  </si>
  <si>
    <t>Andrew</t>
  </si>
  <si>
    <t>Baker</t>
  </si>
  <si>
    <t>Cardoza</t>
  </si>
  <si>
    <t>--&gt;</t>
  </si>
  <si>
    <t>David</t>
  </si>
  <si>
    <t>David Edward Fanning</t>
  </si>
  <si>
    <t>Gordon</t>
  </si>
  <si>
    <t>Fanning</t>
  </si>
  <si>
    <t>Edward</t>
  </si>
  <si>
    <t>Edward Fanning</t>
  </si>
  <si>
    <t>Billy Bob</t>
  </si>
  <si>
    <t>Relationship to Me</t>
  </si>
  <si>
    <t>Update</t>
  </si>
  <si>
    <t>Father</t>
  </si>
  <si>
    <t>Mother</t>
  </si>
  <si>
    <t>Daughter</t>
  </si>
  <si>
    <t>Son</t>
  </si>
  <si>
    <t>(full) Brother</t>
  </si>
  <si>
    <t>(full) Sister</t>
  </si>
  <si>
    <t>Paternal Grandfather</t>
  </si>
  <si>
    <t>Paternal Grandmother</t>
  </si>
  <si>
    <t>Paternal Aunt</t>
  </si>
  <si>
    <t>Paternal Uncle</t>
  </si>
  <si>
    <t>Maternal Grandmother</t>
  </si>
  <si>
    <t>Maternal Grandfather</t>
  </si>
  <si>
    <t>Maternal Aunt</t>
  </si>
  <si>
    <t>Maternal Uncle</t>
  </si>
  <si>
    <t>Race</t>
  </si>
  <si>
    <t>Black or African-American</t>
  </si>
  <si>
    <t>Ashkenazi Jewish</t>
  </si>
  <si>
    <t>Not Hispanic or Latino</t>
  </si>
  <si>
    <t>Pacific/Chamorro</t>
  </si>
  <si>
    <t>Pacific/Guamanian</t>
  </si>
  <si>
    <t>Pacific/Native Hawaiian</t>
  </si>
  <si>
    <t>Pacific/Samoan</t>
  </si>
  <si>
    <t>Pacific/Unknown</t>
  </si>
  <si>
    <t>Asian/Asian Indian</t>
  </si>
  <si>
    <t>Asian/Chinese</t>
  </si>
  <si>
    <t>Asian/Filipino</t>
  </si>
  <si>
    <t>Asian/Japanese</t>
  </si>
  <si>
    <t>Asian/Korean</t>
  </si>
  <si>
    <t>Asian/Vietnamese</t>
  </si>
  <si>
    <t>Asian/Other Asian</t>
  </si>
  <si>
    <t>Asian/Unknown</t>
  </si>
  <si>
    <t>Optional - select any or ALL</t>
  </si>
  <si>
    <t>Optional - select ONLY ONE</t>
  </si>
  <si>
    <t>Health Information &gt; Family History &gt; Details &gt; Edit</t>
  </si>
  <si>
    <t>Relative's Condition</t>
  </si>
  <si>
    <t>Severity</t>
  </si>
  <si>
    <t>How frequently it occurs</t>
  </si>
  <si>
    <t>Active</t>
  </si>
  <si>
    <t>Inactive</t>
  </si>
  <si>
    <t>Intermittent</t>
  </si>
  <si>
    <t>How it ended</t>
  </si>
  <si>
    <t>When it started</t>
  </si>
  <si>
    <t>When it ended</t>
  </si>
  <si>
    <t>ALL &gt; Edit Profile</t>
  </si>
  <si>
    <t>Active, Inactive, Intermittent</t>
  </si>
  <si>
    <t>&lt;text&gt;</t>
  </si>
  <si>
    <t>&lt;date&gt;</t>
  </si>
  <si>
    <t xml:space="preserve">Relative  </t>
  </si>
  <si>
    <t>Note</t>
  </si>
  <si>
    <t>Role</t>
  </si>
  <si>
    <t>Dispenser, Emergency Contact, Provider</t>
  </si>
  <si>
    <t>Professional Training</t>
  </si>
  <si>
    <t>Organization</t>
  </si>
  <si>
    <t>ID</t>
  </si>
  <si>
    <t>Address description</t>
  </si>
  <si>
    <t>Street Address Line 1</t>
  </si>
  <si>
    <t>Street Address Line 2</t>
  </si>
  <si>
    <t>Description</t>
  </si>
  <si>
    <t>&lt;phone number&gt;</t>
  </si>
  <si>
    <t>NOTE: there can be multiple Phone/Description/Primary sets</t>
  </si>
  <si>
    <t>Primary</t>
  </si>
  <si>
    <t>&lt;binary&gt;</t>
  </si>
  <si>
    <t>NOTE: there can be multiple Email/Description/Primary sets</t>
  </si>
  <si>
    <t>NOTE: there can be multiple address field sets</t>
  </si>
  <si>
    <t>Aunt, Uncle, etc</t>
  </si>
  <si>
    <t>Notes</t>
  </si>
  <si>
    <t>CONDITION</t>
  </si>
  <si>
    <t>RESOLUTION</t>
  </si>
  <si>
    <t>NAME</t>
  </si>
  <si>
    <t>RELATIONSHIP</t>
  </si>
  <si>
    <t>n/a</t>
  </si>
  <si>
    <t>see HVCON tab</t>
  </si>
  <si>
    <t>Miss</t>
  </si>
  <si>
    <t>same as Title in Edit Profile</t>
  </si>
  <si>
    <t>same as Suffix in Edit Profile</t>
  </si>
  <si>
    <t>Dispenser</t>
  </si>
  <si>
    <t>Emergency Contact</t>
  </si>
  <si>
    <t>Provider</t>
  </si>
  <si>
    <t>same as Country/Region in Edit Profile</t>
  </si>
  <si>
    <t>Uncle (Paternal)</t>
  </si>
  <si>
    <t>Friend</t>
  </si>
  <si>
    <t>Granddaughter</t>
  </si>
  <si>
    <t>Grandfather</t>
  </si>
  <si>
    <t>Grandfather (Paternal)</t>
  </si>
  <si>
    <t>Grandfather (Maternal)</t>
  </si>
  <si>
    <t>Grandmother</t>
  </si>
  <si>
    <t>Grandmother (Paternal)</t>
  </si>
  <si>
    <t>Grandmother (Maternal)</t>
  </si>
  <si>
    <t>Grandson</t>
  </si>
  <si>
    <t>Nephew</t>
  </si>
  <si>
    <t>Other Relative</t>
  </si>
  <si>
    <t>Niece</t>
  </si>
  <si>
    <t>Sister</t>
  </si>
  <si>
    <t>Uncle (Maternal)</t>
  </si>
  <si>
    <t>Aunt</t>
  </si>
  <si>
    <t>Aunt (maternal)</t>
  </si>
  <si>
    <t>Aunt (paternal)</t>
  </si>
  <si>
    <t>Brother</t>
  </si>
  <si>
    <t>Cousin</t>
  </si>
  <si>
    <t>Cousin (first)</t>
  </si>
  <si>
    <t>Cousin (second)</t>
  </si>
  <si>
    <t>NOTE: different than Relationship under Family History</t>
  </si>
  <si>
    <t>NOTE: different than Relationship under Edit Profile</t>
  </si>
  <si>
    <t>Aarskog syndrome</t>
  </si>
  <si>
    <t>AA amyloid nephropathy</t>
  </si>
  <si>
    <t>Aase syndrome</t>
  </si>
  <si>
    <t>Nodular fibrosis</t>
  </si>
  <si>
    <t>Nocardosus, unspecified</t>
  </si>
  <si>
    <t>Nocardial pneumonia</t>
  </si>
  <si>
    <t>the default vocabulary for condition is SMOMED</t>
  </si>
  <si>
    <t>Dementia/Alzheimer's</t>
  </si>
  <si>
    <t>High Cholesterol</t>
  </si>
  <si>
    <t>Hypertension</t>
  </si>
  <si>
    <t>Lung Disease</t>
  </si>
  <si>
    <t>Osteoporosis</t>
  </si>
  <si>
    <t>Septicemia</t>
  </si>
  <si>
    <t>Stroke/Brain Attack</t>
  </si>
  <si>
    <t>Sudden Infant Death Syndrome</t>
  </si>
  <si>
    <t xml:space="preserve">Drowning </t>
  </si>
  <si>
    <t>Unknown Disease</t>
  </si>
  <si>
    <t>Other - Add new</t>
  </si>
  <si>
    <t>Psychological Disorder</t>
  </si>
  <si>
    <t>Kidney Disease</t>
  </si>
  <si>
    <t>Heart Disease</t>
  </si>
  <si>
    <t>Diabetes</t>
  </si>
  <si>
    <t>Cancer</t>
  </si>
  <si>
    <t>Clotting Disorder</t>
  </si>
  <si>
    <t>Asthma</t>
  </si>
  <si>
    <t>Chronic Bronchitis</t>
  </si>
  <si>
    <t>Chronic Lower Respiratory Disease</t>
  </si>
  <si>
    <t>COPD</t>
  </si>
  <si>
    <t>Emphysema</t>
  </si>
  <si>
    <t>Influenze/Pneumonia</t>
  </si>
  <si>
    <t>Unknown Lung Disease</t>
  </si>
  <si>
    <t>Anxiety</t>
  </si>
  <si>
    <t>Attention Deficit Disorder-Hyperactivity</t>
  </si>
  <si>
    <t>Autism</t>
  </si>
  <si>
    <t>Bipolar Disorder</t>
  </si>
  <si>
    <t>Dementia</t>
  </si>
  <si>
    <t>Depression</t>
  </si>
  <si>
    <t>Eating Disorder</t>
  </si>
  <si>
    <t>Obsessive Compulsive Disorder</t>
  </si>
  <si>
    <t>Panic Disorder</t>
  </si>
  <si>
    <t>Personality Disorder</t>
  </si>
  <si>
    <t>Post Traumatic Stress Disorder</t>
  </si>
  <si>
    <t>Schizophrenia</t>
  </si>
  <si>
    <t>Social Phobia</t>
  </si>
  <si>
    <t>Mental Disorder</t>
  </si>
  <si>
    <t>Unknown Psychological Disorder</t>
  </si>
  <si>
    <t>Subvalues</t>
  </si>
  <si>
    <t>Cystic Kidney Disease</t>
  </si>
  <si>
    <t>Diabetic Kidney Disease</t>
  </si>
  <si>
    <t>Nephritis</t>
  </si>
  <si>
    <t>Kidney Nephrosis</t>
  </si>
  <si>
    <t>Nephrotic Syndrome</t>
  </si>
  <si>
    <t>Unknown Kidney Disease</t>
  </si>
  <si>
    <t>Kidney Diesease Present from Birth</t>
  </si>
  <si>
    <t>Other Kidney Disease</t>
  </si>
  <si>
    <t>Heart Attack</t>
  </si>
  <si>
    <t>Coronary Artery Disease</t>
  </si>
  <si>
    <t>Angina</t>
  </si>
  <si>
    <t>Unknown Heart Disease</t>
  </si>
  <si>
    <t>Gastrointestinal Disorder</t>
  </si>
  <si>
    <t>Colon Polyp</t>
  </si>
  <si>
    <t>Crohn's Disease</t>
  </si>
  <si>
    <t>Irritable Bowel Syndrome</t>
  </si>
  <si>
    <t>Ulcerative Colitis</t>
  </si>
  <si>
    <t>Unknown Gastrointestinal Disorder</t>
  </si>
  <si>
    <t>Type 1 Diabetes</t>
  </si>
  <si>
    <t>Type 2 Diabetes</t>
  </si>
  <si>
    <t>Gestational Diabetes</t>
  </si>
  <si>
    <t>Unknown Diabetes</t>
  </si>
  <si>
    <t>Bone Cancer</t>
  </si>
  <si>
    <t>Breast Cancer</t>
  </si>
  <si>
    <t>Colon Cancer</t>
  </si>
  <si>
    <t>Esophageal Cancer</t>
  </si>
  <si>
    <t>Gastric Cancer</t>
  </si>
  <si>
    <t>Kidney Cancer</t>
  </si>
  <si>
    <t xml:space="preserve">Leukemia </t>
  </si>
  <si>
    <t>Lung Cancer</t>
  </si>
  <si>
    <t>Muscle Cancer</t>
  </si>
  <si>
    <t>Ovarian Cancer</t>
  </si>
  <si>
    <t>Prostate Cancer</t>
  </si>
  <si>
    <t>Skin Cancer</t>
  </si>
  <si>
    <t>Thyroid Cancer</t>
  </si>
  <si>
    <t>Uterine Cancer</t>
  </si>
  <si>
    <t>Pancreatic Cancer</t>
  </si>
  <si>
    <t>Liver Cancer</t>
  </si>
  <si>
    <t>Brain Cancer</t>
  </si>
  <si>
    <t>Colorectal Cancer</t>
  </si>
  <si>
    <t>Hereditary nonpolyposis colon cancer</t>
  </si>
  <si>
    <t>Deep Vein Thrombosis (DVT)</t>
  </si>
  <si>
    <t>Pulmonary Embolism</t>
  </si>
  <si>
    <t>Unknown Clotting Disorder</t>
  </si>
  <si>
    <t>Update &gt; Update History</t>
  </si>
  <si>
    <t>Living</t>
  </si>
  <si>
    <t>Yes</t>
  </si>
  <si>
    <t>No</t>
  </si>
  <si>
    <t>Unknown</t>
  </si>
  <si>
    <t>Estimated Age</t>
  </si>
  <si>
    <t>Pre-Birth</t>
  </si>
  <si>
    <t>Newborn</t>
  </si>
  <si>
    <t>In Infancy</t>
  </si>
  <si>
    <t>In Childhood</t>
  </si>
  <si>
    <t>In Adolescence</t>
  </si>
  <si>
    <t>20-29 years</t>
  </si>
  <si>
    <t>30-39 years</t>
  </si>
  <si>
    <t>40-49 years</t>
  </si>
  <si>
    <t>50-59 years</t>
  </si>
  <si>
    <t>60 years and older</t>
  </si>
  <si>
    <t>same as Age at Diagnosis</t>
  </si>
  <si>
    <t>TABLE COLUMN</t>
  </si>
  <si>
    <t>same as Condition</t>
  </si>
  <si>
    <t>Age at Death</t>
  </si>
  <si>
    <t>Born a Twin?</t>
  </si>
  <si>
    <t>Yes - Identical (Same)</t>
  </si>
  <si>
    <t>Yes - Not Identical (Fraternal)</t>
  </si>
  <si>
    <t>Disease/Condition</t>
  </si>
  <si>
    <t>see FHHCON tab</t>
  </si>
  <si>
    <t>DROP - no mapping in FHH</t>
  </si>
  <si>
    <t>NO MAPPING</t>
  </si>
  <si>
    <t>Relationship to me</t>
  </si>
  <si>
    <t>silent mapping</t>
  </si>
  <si>
    <t>Uncle</t>
  </si>
  <si>
    <t>Male/Female</t>
  </si>
  <si>
    <t>Radio button</t>
  </si>
  <si>
    <t>Yes/No/Unknown</t>
  </si>
  <si>
    <t>Age</t>
  </si>
  <si>
    <t>&lt;number&gt;</t>
  </si>
  <si>
    <t>See FHHLISTS tab for details</t>
  </si>
  <si>
    <t>Mother, Father, etc.  See FHHLISTS tab for details</t>
  </si>
  <si>
    <t>Was this person born a twin?</t>
  </si>
  <si>
    <t>No/Identical/Fraternal.  See FHHLISTS tab for details</t>
  </si>
  <si>
    <t>Was this person adopted?</t>
  </si>
  <si>
    <t xml:space="preserve">Yes   </t>
  </si>
  <si>
    <t>Condition</t>
  </si>
  <si>
    <t>Age at diagnosis</t>
  </si>
  <si>
    <t>Cause of death</t>
  </si>
  <si>
    <t>Age at death</t>
  </si>
  <si>
    <t>See FHHCON tab for details</t>
  </si>
  <si>
    <t>Asian/Black/White etc. See FHHLISTS tab for details</t>
  </si>
  <si>
    <t>Hispanic etc. See FHHLISTS tab for details</t>
  </si>
  <si>
    <t>HVFIELDS</t>
  </si>
  <si>
    <t>HVLISTS</t>
  </si>
  <si>
    <t>HVCON</t>
  </si>
  <si>
    <t>FHHFIELDS</t>
  </si>
  <si>
    <t>FHHLISTS</t>
  </si>
  <si>
    <t>FHHCON</t>
  </si>
  <si>
    <t>HVMAP</t>
  </si>
  <si>
    <t>GENDER</t>
  </si>
  <si>
    <t>Peter's version</t>
  </si>
  <si>
    <t>Tab Name</t>
  </si>
  <si>
    <t>No.</t>
  </si>
  <si>
    <t>HealthVault data fields</t>
  </si>
  <si>
    <t>HealthVault data values</t>
  </si>
  <si>
    <t>MFHP data fields</t>
  </si>
  <si>
    <t>MFHP data values</t>
  </si>
  <si>
    <t>MFHP condition values</t>
  </si>
  <si>
    <t xml:space="preserve">Mapping from MFHP data fields to HealthVault </t>
  </si>
  <si>
    <t>FHHMAP</t>
  </si>
  <si>
    <t>&lt;this is just a tiny sampling of values&gt;</t>
  </si>
  <si>
    <t>partial mapping - see REL tab</t>
  </si>
  <si>
    <t>see GENDER tab</t>
  </si>
  <si>
    <t>concatenate first, middle last - see NAME tab</t>
  </si>
  <si>
    <t>NAME2</t>
  </si>
  <si>
    <t>Mapping from MFHP Name field to HealthVault</t>
  </si>
  <si>
    <t>Peter Gordon's mapping sheet from Phase 1</t>
  </si>
  <si>
    <t>Mapping from MFHP Relationship field to HealthVault</t>
  </si>
  <si>
    <t xml:space="preserve">Mapping of HealthVault data fields to MFHP </t>
  </si>
  <si>
    <t>Mapping of HealthVault GENDER field to MFHP</t>
  </si>
  <si>
    <t>ETH</t>
  </si>
  <si>
    <t>RACE</t>
  </si>
  <si>
    <t>Mapping from MFHP Race field to HealthVault</t>
  </si>
  <si>
    <t>Mapping of HealthVault ETHNICITY field to MFHP</t>
  </si>
  <si>
    <t>Race &amp; Ethnicity</t>
  </si>
  <si>
    <t>See ETH tab</t>
  </si>
  <si>
    <t>concatenate title, first, middle, last, suffix</t>
  </si>
  <si>
    <t>see AGE tab</t>
  </si>
  <si>
    <t xml:space="preserve">Optional </t>
  </si>
  <si>
    <t>&lt;0</t>
  </si>
  <si>
    <t>&lt;1</t>
  </si>
  <si>
    <t>=0</t>
  </si>
  <si>
    <t>(Years)</t>
  </si>
  <si>
    <t>DoD - DoB</t>
  </si>
  <si>
    <t>&lt;20</t>
  </si>
  <si>
    <t>&lt;30</t>
  </si>
  <si>
    <t>&lt;40</t>
  </si>
  <si>
    <t>&lt;50</t>
  </si>
  <si>
    <t>&lt;60</t>
  </si>
  <si>
    <t>60+</t>
  </si>
  <si>
    <t>?</t>
  </si>
  <si>
    <t>partial mapping (similar to import HTM files)</t>
  </si>
  <si>
    <t>see REL1 tab</t>
  </si>
  <si>
    <t>REL1</t>
  </si>
  <si>
    <t xml:space="preserve">REL2   </t>
  </si>
  <si>
    <t>Mapping of HealthVault RELATIONSHIP field to MFHP</t>
  </si>
  <si>
    <t>&lt;13</t>
  </si>
  <si>
    <t>QUESTION: what if BOTH Relative and Name are present?  RECOMMEND using Relative (most prominent in HV)</t>
  </si>
  <si>
    <t>FamilyHistoryPerson</t>
  </si>
  <si>
    <t>First</t>
  </si>
  <si>
    <t>Middle</t>
  </si>
  <si>
    <t>Last</t>
  </si>
  <si>
    <t>may be CodeValue(from LIST) to Text (user-entered)</t>
  </si>
  <si>
    <t>ProfessionalTraining</t>
  </si>
  <si>
    <t>ContactInformation.Address[n].Description</t>
  </si>
  <si>
    <t>ContactInformation.Address[n].IsPrimary</t>
  </si>
  <si>
    <t>ContactInformation.Address[n].Street[1]</t>
  </si>
  <si>
    <t>ContactInformation.Address[n].Street[2]</t>
  </si>
  <si>
    <t>ContactInformation.Address[n].City</t>
  </si>
  <si>
    <t>ContactInformation.Address[n].Country</t>
  </si>
  <si>
    <t>ContactInformation.Address[n].PostalCode</t>
  </si>
  <si>
    <t>ContactInformation.Address[n].State</t>
  </si>
  <si>
    <t>ContactInformation.Phone[n].Description</t>
  </si>
  <si>
    <t>ContactInformation.Phone[n].IsPrimary</t>
  </si>
  <si>
    <t>ContactInformation.Phone[n].Number</t>
  </si>
  <si>
    <t>ContactInformation.Email[n].Address</t>
  </si>
  <si>
    <t>ContactInformation.Email[n].Description</t>
  </si>
  <si>
    <t>ContactInformation.Email[n].IsPrimary</t>
  </si>
  <si>
    <t>PersonType</t>
  </si>
  <si>
    <t>DateOfBirth</t>
  </si>
  <si>
    <t>DateOfDeath</t>
  </si>
  <si>
    <t>FHP</t>
  </si>
  <si>
    <t>BCI</t>
  </si>
  <si>
    <t>Country</t>
  </si>
  <si>
    <t>PostalCode</t>
  </si>
  <si>
    <t>BDI</t>
  </si>
  <si>
    <t>PDI</t>
  </si>
  <si>
    <t>Personal Demographic Information</t>
  </si>
  <si>
    <t>Basic Demographic Information</t>
  </si>
  <si>
    <t>KEY</t>
  </si>
  <si>
    <t>Corresponding HealthVault datum</t>
  </si>
  <si>
    <t>CON</t>
  </si>
  <si>
    <t>Name.CodeValue or
Name.Text</t>
  </si>
  <si>
    <t>OnsetDate</t>
  </si>
  <si>
    <t>StopDate</t>
  </si>
  <si>
    <t>StopReason</t>
  </si>
  <si>
    <t>Ethnicity.Item[] or
Ethnicity.Text</t>
  </si>
  <si>
    <t>store "Ashkenazi Jewish" in Ethnicity.Text</t>
  </si>
  <si>
    <t>&lt;no value&gt;</t>
  </si>
  <si>
    <t>see NAME2 tab</t>
  </si>
  <si>
    <t>DROP - no mapping in HealthVault</t>
  </si>
  <si>
    <t>BirthDate</t>
  </si>
  <si>
    <t xml:space="preserve">DROP - no mapping in HealthVault </t>
  </si>
  <si>
    <t>Name.Text</t>
  </si>
  <si>
    <t>silent mapping - see RACE tab</t>
  </si>
  <si>
    <t>silent mapping - see REL2 tab</t>
  </si>
  <si>
    <t>XMAP</t>
  </si>
  <si>
    <t>Cross-map of data fields between HealthVault and MFHP</t>
  </si>
  <si>
    <t>partial mapping - see REL1, REL2 tabs</t>
  </si>
  <si>
    <t>partial mapping - see NAME1, NAME2 tabs</t>
  </si>
  <si>
    <t>See ETH and RACE tabs</t>
  </si>
  <si>
    <t>direct mapping</t>
  </si>
  <si>
    <t>CROSSMAP NOTES</t>
  </si>
  <si>
    <t>AP</t>
  </si>
  <si>
    <t>AbstractPerson</t>
  </si>
  <si>
    <t>AD</t>
  </si>
  <si>
    <t>AbstractDiagnosis</t>
  </si>
  <si>
    <t>diagnosedCondition</t>
  </si>
  <si>
    <t>Datafield name</t>
  </si>
  <si>
    <t>Variable</t>
  </si>
  <si>
    <t>PD</t>
  </si>
  <si>
    <t>ProbandDemographics</t>
  </si>
  <si>
    <t>Class</t>
  </si>
  <si>
    <t>gender</t>
  </si>
  <si>
    <t>name</t>
  </si>
  <si>
    <t>FH</t>
  </si>
  <si>
    <t>FamilyHistory</t>
  </si>
  <si>
    <t xml:space="preserve">FH </t>
  </si>
  <si>
    <t>HEALTHVAULT NATIVE</t>
  </si>
  <si>
    <t>Name.Full</t>
  </si>
  <si>
    <t>FHR</t>
  </si>
  <si>
    <t>FamilyHistory.Relative.Relationship</t>
  </si>
  <si>
    <t>Text</t>
  </si>
  <si>
    <t>AgeAtDeath</t>
  </si>
  <si>
    <t>HV-MFHP EXTENSIONS</t>
  </si>
  <si>
    <t>Message</t>
  </si>
  <si>
    <t>&lt;none&gt;</t>
  </si>
  <si>
    <t>N/A</t>
  </si>
  <si>
    <t>&lt;DoB&gt;</t>
  </si>
  <si>
    <t>&lt;DoD&gt;</t>
  </si>
  <si>
    <t>Use</t>
  </si>
  <si>
    <t>Case</t>
  </si>
  <si>
    <t>Step</t>
  </si>
  <si>
    <t xml:space="preserve">Message </t>
  </si>
  <si>
    <t>First and Last Names are required in HealthVault</t>
  </si>
  <si>
    <t>&lt;multiple values selected&gt;</t>
  </si>
  <si>
    <t>Only one Race value exported; HealthVault allows only one.</t>
  </si>
  <si>
    <t>Only one Ethnicity value exported; HealthVault allows only one.</t>
  </si>
  <si>
    <t>Age at Diagnosis</t>
  </si>
  <si>
    <t>AgeAtDiagnosis</t>
  </si>
  <si>
    <t>Mapping of HealthVault AGE fields to MFHP Age at Death</t>
  </si>
  <si>
    <t>AGE2</t>
  </si>
  <si>
    <t>AGE1</t>
  </si>
  <si>
    <t>When it Started</t>
  </si>
  <si>
    <t>&lt;WiS&gt;</t>
  </si>
  <si>
    <t>Mapping of HealthVault AGE fields to MFHP Age at Diagnosis</t>
  </si>
  <si>
    <t>Wis - DoB</t>
  </si>
  <si>
    <t>README</t>
  </si>
  <si>
    <t>Description of tabs in data translation field map spreadsheet</t>
  </si>
  <si>
    <t>see Use Case MFHP User Exports Translated Data to HealthVault step 4b</t>
  </si>
  <si>
    <t>4b</t>
  </si>
  <si>
    <t>4c</t>
  </si>
  <si>
    <t>4d</t>
  </si>
  <si>
    <t>4e</t>
  </si>
  <si>
    <t>4a,5a</t>
  </si>
  <si>
    <t>See GENDER tab</t>
  </si>
  <si>
    <t>See AGE1 tab</t>
  </si>
  <si>
    <t>See AGE2 tab</t>
  </si>
  <si>
    <t>When implemented in code, the full application name should be used (per controlled vocabulary)</t>
  </si>
  <si>
    <t>NOTE:  For brevity "My Family Health Portrait" is abbreviated as "MFHP" in user messages.</t>
  </si>
  <si>
    <t>From</t>
  </si>
  <si>
    <t>To</t>
  </si>
  <si>
    <t>Object</t>
  </si>
  <si>
    <t>HealthVault</t>
  </si>
  <si>
    <t>MFHP</t>
  </si>
  <si>
    <t>Family History</t>
  </si>
  <si>
    <t>Field mapping</t>
  </si>
  <si>
    <t>Value mapping</t>
  </si>
  <si>
    <t>Field list</t>
  </si>
  <si>
    <t>Value lists (except Condition)</t>
  </si>
  <si>
    <t>Value lists (Conditions)</t>
  </si>
  <si>
    <t>HealthVault condition values (INCOMPLETE)</t>
  </si>
  <si>
    <t>Mapping of HealthVault NAME fields to MFHP</t>
  </si>
  <si>
    <t>Age at Onset</t>
  </si>
  <si>
    <t>Race
Ethnicity</t>
  </si>
  <si>
    <t>Proband  
Family History</t>
  </si>
  <si>
    <t xml:space="preserve">Proband  </t>
  </si>
  <si>
    <t>Proband</t>
  </si>
  <si>
    <t>Age at Onet</t>
  </si>
  <si>
    <t>Tabs 7-11 are mapped to Use Case steps for "MFHP User Imports Translated Data from HealthVault"</t>
  </si>
  <si>
    <t>Tabs 17-19 are mapped to Use Case steps for "MFHP User Exports Translated Data to HealthVault"</t>
  </si>
  <si>
    <t>Prefix</t>
  </si>
  <si>
    <t>Mr. David Edward</t>
  </si>
  <si>
    <t>David Edward Fanning Gordon Jr.</t>
  </si>
  <si>
    <t>Check specifically for the presence of a Prefix in the first position</t>
  </si>
  <si>
    <t>Check specifically for the presence of a Suffix in the last position</t>
  </si>
  <si>
    <t>After removing any prefixes or suffixes, first word is First Name, last word is Last name, and remaining words (if any) are the middle name</t>
  </si>
  <si>
    <t>Easy!  One-to-one mapping</t>
  </si>
  <si>
    <t>Half-Brother</t>
  </si>
  <si>
    <t>Half-Sister</t>
  </si>
  <si>
    <t>(first) Cousin</t>
  </si>
  <si>
    <t>NOTE: won't be implemented in this version - we use HealthVault fullname field</t>
  </si>
  <si>
    <t>NOTE: Simply concatenate all fields together into one string</t>
  </si>
  <si>
    <t>OUTDATED - update when devleopment complete</t>
  </si>
</sst>
</file>

<file path=xl/styles.xml><?xml version="1.0" encoding="utf-8"?>
<styleSheet xmlns="http://schemas.openxmlformats.org/spreadsheetml/2006/main">
  <fonts count="18">
    <font>
      <sz val="11"/>
      <color theme="1"/>
      <name val="Calibri"/>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b/>
      <sz val="12"/>
      <color indexed="8"/>
      <name val="Arial"/>
      <family val="2"/>
    </font>
    <font>
      <sz val="12"/>
      <color indexed="8"/>
      <name val="Arial"/>
      <family val="2"/>
    </font>
    <font>
      <sz val="12"/>
      <color indexed="10"/>
      <name val="Arial"/>
      <family val="2"/>
    </font>
    <font>
      <sz val="6"/>
      <color indexed="8"/>
      <name val="Arial"/>
      <family val="2"/>
    </font>
    <font>
      <b/>
      <sz val="12"/>
      <color indexed="10"/>
      <name val="Arial"/>
      <family val="2"/>
    </font>
    <font>
      <b/>
      <sz val="11"/>
      <color indexed="8"/>
      <name val="Arial"/>
      <family val="2"/>
    </font>
    <font>
      <sz val="8"/>
      <name val="Calibri"/>
      <family val="2"/>
    </font>
    <font>
      <b/>
      <sz val="11"/>
      <color indexed="9"/>
      <name val="Calibri"/>
      <family val="2"/>
    </font>
    <font>
      <b/>
      <sz val="11"/>
      <color indexed="8"/>
      <name val="Calibri"/>
      <family val="2"/>
    </font>
    <font>
      <sz val="14"/>
      <color indexed="8"/>
      <name val="Calibri"/>
      <family val="2"/>
    </font>
    <font>
      <b/>
      <sz val="14"/>
      <color indexed="8"/>
      <name val="Calibri"/>
      <family val="2"/>
    </font>
    <font>
      <b/>
      <sz val="11"/>
      <color indexed="8"/>
      <name val="Calibri"/>
      <family val="2"/>
    </font>
  </fonts>
  <fills count="10">
    <fill>
      <patternFill patternType="none"/>
    </fill>
    <fill>
      <patternFill patternType="gray125"/>
    </fill>
    <fill>
      <patternFill patternType="solid">
        <fgColor indexed="13"/>
        <bgColor indexed="64"/>
      </patternFill>
    </fill>
    <fill>
      <patternFill patternType="solid">
        <fgColor indexed="44"/>
        <bgColor indexed="64"/>
      </patternFill>
    </fill>
    <fill>
      <patternFill patternType="solid">
        <fgColor indexed="51"/>
        <bgColor indexed="64"/>
      </patternFill>
    </fill>
    <fill>
      <patternFill patternType="solid">
        <fgColor indexed="8"/>
        <bgColor indexed="64"/>
      </patternFill>
    </fill>
    <fill>
      <patternFill patternType="solid">
        <fgColor indexed="22"/>
        <bgColor indexed="64"/>
      </patternFill>
    </fill>
    <fill>
      <patternFill patternType="solid">
        <fgColor indexed="45"/>
        <bgColor indexed="64"/>
      </patternFill>
    </fill>
    <fill>
      <patternFill patternType="solid">
        <fgColor indexed="47"/>
        <bgColor indexed="64"/>
      </patternFill>
    </fill>
    <fill>
      <patternFill patternType="solid">
        <fgColor indexed="4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7" fillId="0" borderId="1" xfId="0" applyFont="1" applyBorder="1" applyAlignment="1">
      <alignment horizontal="left" wrapText="1"/>
    </xf>
    <xf numFmtId="0" fontId="7" fillId="0" borderId="1" xfId="0" applyFont="1" applyBorder="1" applyAlignment="1">
      <alignment wrapText="1"/>
    </xf>
    <xf numFmtId="0" fontId="9" fillId="0" borderId="1" xfId="0" applyFont="1" applyBorder="1" applyAlignment="1">
      <alignment horizontal="left" wrapText="1"/>
    </xf>
    <xf numFmtId="0" fontId="10" fillId="0" borderId="0" xfId="0" applyFont="1" applyFill="1" applyBorder="1" applyAlignment="1">
      <alignment horizontal="left" wrapText="1"/>
    </xf>
    <xf numFmtId="0" fontId="0" fillId="0" borderId="1" xfId="0" applyBorder="1" applyAlignment="1">
      <alignment wrapText="1"/>
    </xf>
    <xf numFmtId="0" fontId="7" fillId="0" borderId="1" xfId="0" applyFont="1" applyFill="1" applyBorder="1" applyAlignment="1">
      <alignment horizontal="left" wrapText="1"/>
    </xf>
    <xf numFmtId="0" fontId="0" fillId="0" borderId="1" xfId="0" applyBorder="1"/>
    <xf numFmtId="0" fontId="6" fillId="2" borderId="1" xfId="0" applyFont="1" applyFill="1" applyBorder="1" applyAlignment="1">
      <alignment horizontal="center"/>
    </xf>
    <xf numFmtId="0" fontId="11" fillId="2" borderId="1" xfId="0" applyFont="1" applyFill="1" applyBorder="1" applyAlignment="1">
      <alignment horizontal="center" wrapText="1"/>
    </xf>
    <xf numFmtId="0" fontId="0" fillId="0" borderId="0" xfId="0" applyAlignment="1">
      <alignment wrapText="1"/>
    </xf>
    <xf numFmtId="0" fontId="14" fillId="3" borderId="0" xfId="0" applyFont="1" applyFill="1"/>
    <xf numFmtId="0" fontId="0" fillId="4" borderId="0" xfId="0" applyFill="1"/>
    <xf numFmtId="0" fontId="14" fillId="5" borderId="0" xfId="0" applyFont="1" applyFill="1"/>
    <xf numFmtId="0" fontId="0" fillId="0" borderId="0" xfId="0" applyFill="1"/>
    <xf numFmtId="0" fontId="13" fillId="5" borderId="0" xfId="0" applyFont="1" applyFill="1" applyAlignment="1">
      <alignment horizontal="center"/>
    </xf>
    <xf numFmtId="0" fontId="14" fillId="4" borderId="0" xfId="0" applyFont="1" applyFill="1"/>
    <xf numFmtId="0" fontId="15" fillId="2" borderId="0" xfId="0" applyFont="1" applyFill="1"/>
    <xf numFmtId="0" fontId="15" fillId="0" borderId="0" xfId="0" applyFont="1"/>
    <xf numFmtId="0" fontId="0" fillId="6" borderId="0" xfId="0" applyFill="1"/>
    <xf numFmtId="0" fontId="14" fillId="0" borderId="0" xfId="0" applyFont="1"/>
    <xf numFmtId="0" fontId="14" fillId="3" borderId="0" xfId="0" applyFont="1" applyFill="1" applyAlignment="1">
      <alignment horizontal="center"/>
    </xf>
    <xf numFmtId="0" fontId="0" fillId="0" borderId="0" xfId="0" applyAlignment="1">
      <alignment horizontal="center"/>
    </xf>
    <xf numFmtId="0" fontId="0" fillId="6" borderId="0" xfId="0" applyFill="1" applyAlignment="1">
      <alignment horizontal="center"/>
    </xf>
    <xf numFmtId="0" fontId="16" fillId="0" borderId="0" xfId="0" applyFont="1"/>
    <xf numFmtId="0" fontId="5" fillId="0" borderId="0" xfId="0" applyFont="1" applyFill="1"/>
    <xf numFmtId="0" fontId="16" fillId="2" borderId="0" xfId="0" applyFont="1" applyFill="1" applyAlignment="1">
      <alignment horizontal="center"/>
    </xf>
    <xf numFmtId="0" fontId="16" fillId="2" borderId="0" xfId="0" applyFont="1" applyFill="1"/>
    <xf numFmtId="0" fontId="4" fillId="0" borderId="0" xfId="0" applyFont="1" applyFill="1"/>
    <xf numFmtId="0" fontId="4" fillId="0" borderId="0" xfId="0" applyFont="1"/>
    <xf numFmtId="0" fontId="0" fillId="3" borderId="0" xfId="0" applyFill="1"/>
    <xf numFmtId="0" fontId="14" fillId="6" borderId="0" xfId="0" applyFont="1" applyFill="1"/>
    <xf numFmtId="0" fontId="0" fillId="0" borderId="0" xfId="0" applyFill="1" applyAlignment="1">
      <alignment horizontal="center"/>
    </xf>
    <xf numFmtId="0" fontId="14" fillId="0" borderId="2" xfId="0" applyFont="1" applyBorder="1"/>
    <xf numFmtId="0" fontId="14" fillId="0" borderId="3" xfId="0" applyFont="1" applyBorder="1"/>
    <xf numFmtId="0" fontId="14" fillId="0" borderId="4" xfId="0" applyFont="1" applyBorder="1"/>
    <xf numFmtId="0" fontId="14" fillId="0" borderId="5" xfId="0" applyFont="1" applyBorder="1"/>
    <xf numFmtId="0" fontId="14" fillId="0" borderId="6" xfId="0" applyFont="1" applyBorder="1"/>
    <xf numFmtId="0" fontId="14" fillId="0" borderId="7" xfId="0" applyFont="1" applyBorder="1"/>
    <xf numFmtId="0" fontId="14" fillId="6" borderId="0" xfId="0" applyFont="1" applyFill="1" applyAlignment="1">
      <alignment horizontal="center"/>
    </xf>
    <xf numFmtId="0" fontId="3" fillId="0" borderId="0" xfId="0" applyFont="1" applyFill="1"/>
    <xf numFmtId="0" fontId="3" fillId="0" borderId="0" xfId="0" applyFont="1"/>
    <xf numFmtId="0" fontId="3" fillId="0" borderId="0" xfId="0" applyFont="1" applyAlignment="1">
      <alignment horizontal="center"/>
    </xf>
    <xf numFmtId="0" fontId="14" fillId="6" borderId="0" xfId="0" applyFont="1" applyFill="1" applyAlignment="1">
      <alignment horizontal="center" vertical="top"/>
    </xf>
    <xf numFmtId="0" fontId="14" fillId="6" borderId="0" xfId="0" applyFont="1" applyFill="1" applyAlignment="1">
      <alignment vertical="top"/>
    </xf>
    <xf numFmtId="0" fontId="0" fillId="6" borderId="0" xfId="0" applyFill="1" applyAlignment="1">
      <alignment vertical="top"/>
    </xf>
    <xf numFmtId="0" fontId="14" fillId="6" borderId="0" xfId="0" applyFont="1" applyFill="1" applyAlignment="1">
      <alignment vertical="top" wrapText="1"/>
    </xf>
    <xf numFmtId="0" fontId="0" fillId="0" borderId="0" xfId="0" applyAlignment="1">
      <alignment vertical="top"/>
    </xf>
    <xf numFmtId="0" fontId="16" fillId="5" borderId="0" xfId="0" applyFont="1" applyFill="1"/>
    <xf numFmtId="0" fontId="0" fillId="5" borderId="0" xfId="0" applyFill="1"/>
    <xf numFmtId="0" fontId="4" fillId="5" borderId="0" xfId="0" applyFont="1" applyFill="1"/>
    <xf numFmtId="0" fontId="17" fillId="6" borderId="0" xfId="0" applyFont="1" applyFill="1"/>
    <xf numFmtId="0" fontId="17" fillId="0" borderId="0" xfId="0" applyFont="1"/>
    <xf numFmtId="0" fontId="14" fillId="0" borderId="0" xfId="0" applyFont="1" applyBorder="1"/>
    <xf numFmtId="0" fontId="0" fillId="0" borderId="0" xfId="0" applyBorder="1"/>
    <xf numFmtId="0" fontId="14" fillId="0" borderId="0" xfId="0" applyFont="1" applyFill="1"/>
    <xf numFmtId="0" fontId="17" fillId="0" borderId="0" xfId="0" applyFont="1" applyFill="1"/>
    <xf numFmtId="0" fontId="14" fillId="7" borderId="0" xfId="0" applyFont="1" applyFill="1"/>
    <xf numFmtId="0" fontId="0" fillId="8" borderId="0" xfId="0" applyFill="1"/>
    <xf numFmtId="0" fontId="14" fillId="9" borderId="0" xfId="0" applyFont="1" applyFill="1"/>
    <xf numFmtId="0" fontId="14" fillId="0" borderId="8" xfId="0" applyFont="1" applyBorder="1"/>
    <xf numFmtId="0" fontId="0" fillId="0" borderId="8" xfId="0" applyBorder="1"/>
    <xf numFmtId="0" fontId="14" fillId="0" borderId="9" xfId="0" applyFont="1" applyBorder="1"/>
    <xf numFmtId="0" fontId="0" fillId="0" borderId="9" xfId="0" applyBorder="1"/>
    <xf numFmtId="0" fontId="0" fillId="0" borderId="2" xfId="0" applyBorder="1"/>
    <xf numFmtId="0" fontId="0" fillId="0" borderId="4" xfId="0" applyBorder="1"/>
    <xf numFmtId="0" fontId="0" fillId="0" borderId="5" xfId="0" applyBorder="1"/>
    <xf numFmtId="0" fontId="0" fillId="0" borderId="5" xfId="0" applyFill="1" applyBorder="1"/>
    <xf numFmtId="0" fontId="0" fillId="0" borderId="6" xfId="0" applyBorder="1"/>
    <xf numFmtId="0" fontId="0" fillId="0" borderId="7" xfId="0" applyBorder="1"/>
    <xf numFmtId="0" fontId="2" fillId="0" borderId="0" xfId="0" applyFont="1" applyFill="1" applyAlignment="1">
      <alignment horizontal="center"/>
    </xf>
    <xf numFmtId="0" fontId="0" fillId="0" borderId="0" xfId="0" quotePrefix="1" applyAlignment="1">
      <alignment horizontal="center"/>
    </xf>
    <xf numFmtId="0" fontId="14" fillId="5" borderId="0" xfId="0" applyFont="1" applyFill="1" applyAlignment="1">
      <alignment horizontal="center"/>
    </xf>
    <xf numFmtId="0" fontId="0" fillId="0" borderId="9" xfId="0" applyBorder="1" applyAlignment="1">
      <alignment horizontal="center"/>
    </xf>
    <xf numFmtId="0" fontId="13" fillId="5" borderId="9" xfId="0" applyFont="1" applyFill="1" applyBorder="1" applyAlignment="1">
      <alignment horizontal="center"/>
    </xf>
    <xf numFmtId="0" fontId="14" fillId="5" borderId="9" xfId="0" applyFont="1" applyFill="1" applyBorder="1"/>
    <xf numFmtId="0" fontId="2" fillId="0" borderId="9" xfId="0" applyFont="1" applyFill="1" applyBorder="1" applyAlignment="1">
      <alignment horizontal="center"/>
    </xf>
    <xf numFmtId="0" fontId="0" fillId="0" borderId="9" xfId="0" applyFill="1" applyBorder="1" applyAlignment="1">
      <alignment horizontal="center"/>
    </xf>
    <xf numFmtId="0" fontId="0" fillId="0" borderId="9" xfId="0" applyFill="1" applyBorder="1"/>
    <xf numFmtId="16" fontId="0" fillId="0" borderId="0" xfId="0" quotePrefix="1" applyNumberFormat="1" applyAlignment="1">
      <alignment horizontal="center"/>
    </xf>
    <xf numFmtId="0" fontId="0" fillId="0" borderId="0" xfId="0" applyBorder="1" applyAlignment="1">
      <alignment horizontal="center"/>
    </xf>
    <xf numFmtId="0" fontId="13" fillId="5" borderId="0" xfId="0" applyFont="1" applyFill="1" applyBorder="1" applyAlignment="1">
      <alignment horizontal="center"/>
    </xf>
    <xf numFmtId="0" fontId="0" fillId="0" borderId="0" xfId="0" applyFill="1" applyBorder="1"/>
    <xf numFmtId="0" fontId="14" fillId="0" borderId="9" xfId="0" applyFont="1" applyFill="1" applyBorder="1"/>
    <xf numFmtId="0" fontId="0" fillId="7" borderId="0" xfId="0" applyFill="1"/>
    <xf numFmtId="0" fontId="1" fillId="0" borderId="0" xfId="0" applyFont="1" applyFill="1" applyAlignment="1">
      <alignment horizontal="center"/>
    </xf>
    <xf numFmtId="0" fontId="1" fillId="0" borderId="9" xfId="0" applyFont="1" applyFill="1" applyBorder="1" applyAlignment="1">
      <alignment horizontal="center"/>
    </xf>
    <xf numFmtId="0" fontId="14" fillId="5" borderId="0" xfId="0" applyFont="1" applyFill="1" applyAlignment="1">
      <alignment vertical="top"/>
    </xf>
    <xf numFmtId="0" fontId="0" fillId="0" borderId="0" xfId="0" applyAlignment="1">
      <alignment horizontal="center" vertical="top" wrapText="1"/>
    </xf>
    <xf numFmtId="0" fontId="0" fillId="0" borderId="0" xfId="0"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6" fillId="2" borderId="1" xfId="0" applyFont="1" applyFill="1" applyBorder="1" applyAlignment="1">
      <alignment horizontal="center" wrapText="1"/>
    </xf>
    <xf numFmtId="0" fontId="6" fillId="2" borderId="10" xfId="0" applyFont="1" applyFill="1" applyBorder="1" applyAlignment="1">
      <alignment horizontal="center" wrapText="1"/>
    </xf>
    <xf numFmtId="0" fontId="6" fillId="2" borderId="11" xfId="0" applyFont="1" applyFill="1" applyBorder="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300</xdr:row>
      <xdr:rowOff>38100</xdr:rowOff>
    </xdr:from>
    <xdr:to>
      <xdr:col>3</xdr:col>
      <xdr:colOff>3114675</xdr:colOff>
      <xdr:row>338</xdr:row>
      <xdr:rowOff>9525</xdr:rowOff>
    </xdr:to>
    <xdr:pic>
      <xdr:nvPicPr>
        <xdr:cNvPr id="2049" name="Picture 11"/>
        <xdr:cNvPicPr>
          <a:picLocks noChangeAspect="1" noChangeArrowheads="1"/>
        </xdr:cNvPicPr>
      </xdr:nvPicPr>
      <xdr:blipFill>
        <a:blip xmlns:r="http://schemas.openxmlformats.org/officeDocument/2006/relationships" r:embed="rId1" cstate="print"/>
        <a:srcRect/>
        <a:stretch>
          <a:fillRect/>
        </a:stretch>
      </xdr:blipFill>
      <xdr:spPr bwMode="auto">
        <a:xfrm>
          <a:off x="5581650" y="86163150"/>
          <a:ext cx="9458325" cy="7219950"/>
        </a:xfrm>
        <a:prstGeom prst="rect">
          <a:avLst/>
        </a:prstGeom>
        <a:noFill/>
        <a:ln w="1">
          <a:noFill/>
          <a:miter lim="800000"/>
          <a:headEnd/>
          <a:tailEnd/>
        </a:ln>
      </xdr:spPr>
    </xdr:pic>
    <xdr:clientData/>
  </xdr:twoCellAnchor>
  <xdr:twoCellAnchor editAs="oneCell">
    <xdr:from>
      <xdr:col>6</xdr:col>
      <xdr:colOff>0</xdr:colOff>
      <xdr:row>2</xdr:row>
      <xdr:rowOff>0</xdr:rowOff>
    </xdr:from>
    <xdr:to>
      <xdr:col>26</xdr:col>
      <xdr:colOff>0</xdr:colOff>
      <xdr:row>16</xdr:row>
      <xdr:rowOff>3505200</xdr:rowOff>
    </xdr:to>
    <xdr:pic>
      <xdr:nvPicPr>
        <xdr:cNvPr id="2050"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19488150" y="400050"/>
          <a:ext cx="12192000" cy="76485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pageSetUpPr fitToPage="1"/>
  </sheetPr>
  <dimension ref="A1:H31"/>
  <sheetViews>
    <sheetView tabSelected="1" workbookViewId="0">
      <selection activeCell="A2" sqref="A2"/>
    </sheetView>
  </sheetViews>
  <sheetFormatPr defaultRowHeight="15"/>
  <cols>
    <col min="1" max="1" width="6.7109375" style="22" customWidth="1"/>
    <col min="2" max="2" width="13.5703125" customWidth="1"/>
    <col min="3" max="3" width="27" customWidth="1"/>
    <col min="4" max="4" width="13.42578125" customWidth="1"/>
    <col min="5" max="7" width="15" customWidth="1"/>
    <col min="8" max="8" width="54" customWidth="1"/>
  </cols>
  <sheetData>
    <row r="1" spans="1:8">
      <c r="A1" s="39" t="s">
        <v>657</v>
      </c>
      <c r="B1" s="31" t="s">
        <v>656</v>
      </c>
      <c r="C1" s="31"/>
      <c r="D1" s="31" t="s">
        <v>815</v>
      </c>
      <c r="E1" s="31" t="s">
        <v>817</v>
      </c>
      <c r="F1" s="31" t="s">
        <v>816</v>
      </c>
      <c r="G1" s="31" t="s">
        <v>817</v>
      </c>
      <c r="H1" s="31" t="s">
        <v>462</v>
      </c>
    </row>
    <row r="2" spans="1:8">
      <c r="A2" s="22">
        <v>1</v>
      </c>
      <c r="B2" t="s">
        <v>802</v>
      </c>
      <c r="H2" t="s">
        <v>803</v>
      </c>
    </row>
    <row r="3" spans="1:8">
      <c r="A3" s="22">
        <f>A2+1</f>
        <v>2</v>
      </c>
      <c r="B3" t="s">
        <v>751</v>
      </c>
      <c r="C3" t="s">
        <v>848</v>
      </c>
      <c r="H3" t="s">
        <v>752</v>
      </c>
    </row>
    <row r="4" spans="1:8">
      <c r="A4" s="23"/>
      <c r="B4" s="19"/>
      <c r="C4" s="19"/>
      <c r="D4" s="19"/>
      <c r="E4" s="19"/>
      <c r="F4" s="19"/>
      <c r="G4" s="19"/>
      <c r="H4" s="19"/>
    </row>
    <row r="5" spans="1:8">
      <c r="A5" s="22">
        <f>A3+1</f>
        <v>3</v>
      </c>
      <c r="B5" t="s">
        <v>647</v>
      </c>
      <c r="C5" t="s">
        <v>823</v>
      </c>
      <c r="D5" s="30"/>
      <c r="E5" s="30"/>
      <c r="F5" s="12"/>
      <c r="G5" s="12"/>
      <c r="H5" t="s">
        <v>658</v>
      </c>
    </row>
    <row r="6" spans="1:8">
      <c r="A6" s="22">
        <f t="shared" ref="A6:A22" si="0">A5+1</f>
        <v>4</v>
      </c>
      <c r="B6" t="s">
        <v>648</v>
      </c>
      <c r="C6" t="s">
        <v>824</v>
      </c>
      <c r="D6" s="30"/>
      <c r="E6" s="30"/>
      <c r="F6" s="12"/>
      <c r="G6" s="12"/>
      <c r="H6" t="s">
        <v>659</v>
      </c>
    </row>
    <row r="7" spans="1:8">
      <c r="A7" s="22">
        <f t="shared" si="0"/>
        <v>5</v>
      </c>
      <c r="B7" t="s">
        <v>649</v>
      </c>
      <c r="C7" t="s">
        <v>825</v>
      </c>
      <c r="D7" s="30"/>
      <c r="E7" s="30"/>
      <c r="F7" s="12"/>
      <c r="G7" s="12"/>
      <c r="H7" t="s">
        <v>826</v>
      </c>
    </row>
    <row r="8" spans="1:8">
      <c r="A8" s="22">
        <f t="shared" si="0"/>
        <v>6</v>
      </c>
      <c r="B8" t="s">
        <v>653</v>
      </c>
      <c r="C8" t="s">
        <v>821</v>
      </c>
      <c r="D8" s="30"/>
      <c r="E8" s="30"/>
      <c r="F8" s="12"/>
      <c r="G8" s="12"/>
      <c r="H8" t="s">
        <v>673</v>
      </c>
    </row>
    <row r="9" spans="1:8" s="89" customFormat="1" ht="30">
      <c r="A9" s="88">
        <f>A8+1</f>
        <v>7</v>
      </c>
      <c r="B9" s="89" t="s">
        <v>473</v>
      </c>
      <c r="C9" s="89" t="s">
        <v>822</v>
      </c>
      <c r="D9" s="90" t="s">
        <v>818</v>
      </c>
      <c r="E9" s="90" t="s">
        <v>830</v>
      </c>
      <c r="F9" s="91" t="s">
        <v>819</v>
      </c>
      <c r="G9" s="91" t="s">
        <v>390</v>
      </c>
      <c r="H9" s="89" t="s">
        <v>827</v>
      </c>
    </row>
    <row r="10" spans="1:8">
      <c r="A10" s="22">
        <f t="shared" si="0"/>
        <v>8</v>
      </c>
      <c r="B10" t="s">
        <v>654</v>
      </c>
      <c r="C10" t="s">
        <v>822</v>
      </c>
      <c r="D10" s="30" t="s">
        <v>818</v>
      </c>
      <c r="E10" s="30" t="s">
        <v>831</v>
      </c>
      <c r="F10" s="12" t="s">
        <v>819</v>
      </c>
      <c r="G10" s="12" t="s">
        <v>3</v>
      </c>
      <c r="H10" t="s">
        <v>674</v>
      </c>
    </row>
    <row r="11" spans="1:8" ht="30">
      <c r="A11" s="22">
        <f t="shared" si="0"/>
        <v>9</v>
      </c>
      <c r="B11" t="s">
        <v>675</v>
      </c>
      <c r="C11" t="s">
        <v>822</v>
      </c>
      <c r="D11" s="30" t="s">
        <v>818</v>
      </c>
      <c r="E11" s="30" t="s">
        <v>831</v>
      </c>
      <c r="F11" s="12" t="s">
        <v>819</v>
      </c>
      <c r="G11" s="91" t="s">
        <v>829</v>
      </c>
      <c r="H11" t="s">
        <v>678</v>
      </c>
    </row>
    <row r="12" spans="1:8" ht="30">
      <c r="A12" s="22">
        <f>A14+1</f>
        <v>12</v>
      </c>
      <c r="B12" t="s">
        <v>698</v>
      </c>
      <c r="C12" t="s">
        <v>822</v>
      </c>
      <c r="D12" s="30" t="s">
        <v>818</v>
      </c>
      <c r="E12" s="30" t="s">
        <v>820</v>
      </c>
      <c r="F12" s="12" t="s">
        <v>819</v>
      </c>
      <c r="G12" s="91" t="s">
        <v>403</v>
      </c>
      <c r="H12" t="s">
        <v>700</v>
      </c>
    </row>
    <row r="13" spans="1:8">
      <c r="A13" s="22">
        <f>A11+1</f>
        <v>10</v>
      </c>
      <c r="B13" t="s">
        <v>797</v>
      </c>
      <c r="C13" t="s">
        <v>822</v>
      </c>
      <c r="D13" s="30" t="s">
        <v>818</v>
      </c>
      <c r="E13" s="30" t="s">
        <v>820</v>
      </c>
      <c r="F13" s="12" t="s">
        <v>819</v>
      </c>
      <c r="G13" s="91" t="s">
        <v>833</v>
      </c>
      <c r="H13" t="s">
        <v>800</v>
      </c>
    </row>
    <row r="14" spans="1:8">
      <c r="A14" s="22">
        <f t="shared" si="0"/>
        <v>11</v>
      </c>
      <c r="B14" t="s">
        <v>796</v>
      </c>
      <c r="C14" t="s">
        <v>822</v>
      </c>
      <c r="D14" s="30" t="s">
        <v>818</v>
      </c>
      <c r="E14" s="30" t="s">
        <v>820</v>
      </c>
      <c r="F14" s="12" t="s">
        <v>819</v>
      </c>
      <c r="G14" s="91" t="s">
        <v>618</v>
      </c>
      <c r="H14" t="s">
        <v>795</v>
      </c>
    </row>
    <row r="15" spans="1:8">
      <c r="A15" s="23"/>
      <c r="B15" s="19"/>
      <c r="C15" s="19"/>
      <c r="D15" s="19"/>
      <c r="E15" s="19"/>
      <c r="F15" s="19"/>
      <c r="G15" s="19"/>
      <c r="H15" s="19"/>
    </row>
    <row r="16" spans="1:8">
      <c r="A16" s="22">
        <f>A12+1</f>
        <v>13</v>
      </c>
      <c r="B16" t="s">
        <v>650</v>
      </c>
      <c r="C16" t="s">
        <v>823</v>
      </c>
      <c r="D16" s="12"/>
      <c r="E16" s="12"/>
      <c r="F16" s="30"/>
      <c r="G16" s="30"/>
      <c r="H16" t="s">
        <v>660</v>
      </c>
    </row>
    <row r="17" spans="1:8">
      <c r="A17" s="22">
        <f t="shared" si="0"/>
        <v>14</v>
      </c>
      <c r="B17" t="s">
        <v>651</v>
      </c>
      <c r="C17" t="s">
        <v>824</v>
      </c>
      <c r="D17" s="12"/>
      <c r="E17" s="12"/>
      <c r="F17" s="30"/>
      <c r="G17" s="30"/>
      <c r="H17" t="s">
        <v>661</v>
      </c>
    </row>
    <row r="18" spans="1:8">
      <c r="A18" s="22">
        <f t="shared" si="0"/>
        <v>15</v>
      </c>
      <c r="B18" t="s">
        <v>652</v>
      </c>
      <c r="C18" t="s">
        <v>825</v>
      </c>
      <c r="D18" s="12"/>
      <c r="E18" s="12"/>
      <c r="F18" s="30"/>
      <c r="G18" s="30"/>
      <c r="H18" t="s">
        <v>662</v>
      </c>
    </row>
    <row r="19" spans="1:8">
      <c r="A19" s="22">
        <f t="shared" si="0"/>
        <v>16</v>
      </c>
      <c r="B19" t="s">
        <v>664</v>
      </c>
      <c r="C19" t="s">
        <v>821</v>
      </c>
      <c r="D19" s="12"/>
      <c r="E19" s="12"/>
      <c r="F19" s="30"/>
      <c r="G19" s="30"/>
      <c r="H19" t="s">
        <v>663</v>
      </c>
    </row>
    <row r="20" spans="1:8" s="89" customFormat="1" ht="30">
      <c r="A20" s="88">
        <f t="shared" si="0"/>
        <v>17</v>
      </c>
      <c r="B20" s="89" t="s">
        <v>669</v>
      </c>
      <c r="C20" s="89" t="s">
        <v>822</v>
      </c>
      <c r="D20" s="91" t="s">
        <v>819</v>
      </c>
      <c r="E20" s="91" t="s">
        <v>390</v>
      </c>
      <c r="F20" s="90" t="s">
        <v>818</v>
      </c>
      <c r="G20" s="90" t="s">
        <v>830</v>
      </c>
      <c r="H20" s="89" t="s">
        <v>670</v>
      </c>
    </row>
    <row r="21" spans="1:8" s="89" customFormat="1" ht="30">
      <c r="A21" s="88">
        <f t="shared" si="0"/>
        <v>18</v>
      </c>
      <c r="B21" s="89" t="s">
        <v>699</v>
      </c>
      <c r="C21" s="89" t="s">
        <v>822</v>
      </c>
      <c r="D21" s="91" t="s">
        <v>819</v>
      </c>
      <c r="E21" s="91" t="s">
        <v>403</v>
      </c>
      <c r="F21" s="90" t="s">
        <v>818</v>
      </c>
      <c r="G21" s="90" t="s">
        <v>820</v>
      </c>
      <c r="H21" s="89" t="s">
        <v>672</v>
      </c>
    </row>
    <row r="22" spans="1:8" ht="30">
      <c r="A22" s="22">
        <f t="shared" si="0"/>
        <v>19</v>
      </c>
      <c r="B22" t="s">
        <v>676</v>
      </c>
      <c r="C22" t="s">
        <v>822</v>
      </c>
      <c r="D22" s="12" t="s">
        <v>819</v>
      </c>
      <c r="E22" s="91" t="s">
        <v>829</v>
      </c>
      <c r="F22" s="30" t="s">
        <v>818</v>
      </c>
      <c r="G22" s="30" t="s">
        <v>832</v>
      </c>
      <c r="H22" t="s">
        <v>677</v>
      </c>
    </row>
    <row r="23" spans="1:8">
      <c r="A23" s="23"/>
      <c r="B23" s="19"/>
      <c r="C23" s="19"/>
      <c r="D23" s="19"/>
      <c r="E23" s="19"/>
      <c r="F23" s="19"/>
      <c r="G23" s="19"/>
      <c r="H23" s="19"/>
    </row>
    <row r="24" spans="1:8">
      <c r="A24" s="22">
        <f>A22+1</f>
        <v>20</v>
      </c>
      <c r="B24" t="s">
        <v>655</v>
      </c>
      <c r="H24" t="s">
        <v>671</v>
      </c>
    </row>
    <row r="27" spans="1:8">
      <c r="A27" s="79"/>
      <c r="B27" t="s">
        <v>834</v>
      </c>
    </row>
    <row r="28" spans="1:8">
      <c r="B28" t="s">
        <v>835</v>
      </c>
    </row>
    <row r="30" spans="1:8">
      <c r="B30" t="s">
        <v>814</v>
      </c>
    </row>
    <row r="31" spans="1:8">
      <c r="B31" t="s">
        <v>813</v>
      </c>
    </row>
  </sheetData>
  <phoneticPr fontId="12" type="noConversion"/>
  <printOptions gridLines="1"/>
  <pageMargins left="0.75" right="0.75" top="1" bottom="1" header="0.5" footer="0.5"/>
  <pageSetup scale="75" orientation="landscape" verticalDpi="525" r:id="rId1"/>
  <headerFooter alignWithMargins="0">
    <oddHeader>&amp;CData Translation Field Map</oddHeader>
    <oddFooter>&amp;L&amp;D &amp;T&amp;C&amp;A&amp;RPage &amp;P</oddFooter>
  </headerFooter>
</worksheet>
</file>

<file path=xl/worksheets/sheet10.xml><?xml version="1.0" encoding="utf-8"?>
<worksheet xmlns="http://schemas.openxmlformats.org/spreadsheetml/2006/main" xmlns:r="http://schemas.openxmlformats.org/officeDocument/2006/relationships">
  <sheetPr codeName="Sheet12" enableFormatConditionsCalculation="0">
    <tabColor indexed="44"/>
    <pageSetUpPr fitToPage="1"/>
  </sheetPr>
  <dimension ref="A1:F34"/>
  <sheetViews>
    <sheetView workbookViewId="0">
      <pane ySplit="1" topLeftCell="A2" activePane="bottomLeft" state="frozen"/>
      <selection activeCell="A22" sqref="A22"/>
      <selection pane="bottomLeft" activeCell="C5" sqref="C5"/>
    </sheetView>
  </sheetViews>
  <sheetFormatPr defaultRowHeight="15"/>
  <cols>
    <col min="1" max="1" width="5.28515625" style="22" customWidth="1"/>
    <col min="2" max="2" width="2.42578125" customWidth="1"/>
    <col min="3" max="3" width="28.140625" customWidth="1"/>
    <col min="4" max="4" width="4.7109375" customWidth="1"/>
    <col min="5" max="5" width="30.85546875" customWidth="1"/>
    <col min="6" max="6" width="50.5703125" customWidth="1"/>
  </cols>
  <sheetData>
    <row r="1" spans="1:6">
      <c r="A1" s="39" t="s">
        <v>785</v>
      </c>
      <c r="B1" s="13"/>
      <c r="C1" s="11" t="s">
        <v>773</v>
      </c>
      <c r="D1" s="13"/>
      <c r="E1" s="12" t="s">
        <v>389</v>
      </c>
      <c r="F1" s="12"/>
    </row>
    <row r="2" spans="1:6">
      <c r="A2" s="39" t="s">
        <v>786</v>
      </c>
      <c r="B2" s="13"/>
      <c r="C2" s="11" t="s">
        <v>335</v>
      </c>
      <c r="D2" s="13"/>
      <c r="E2" s="12" t="s">
        <v>403</v>
      </c>
      <c r="F2" s="12" t="s">
        <v>780</v>
      </c>
    </row>
    <row r="3" spans="1:6">
      <c r="A3" s="39" t="s">
        <v>787</v>
      </c>
      <c r="B3" s="13"/>
      <c r="C3" s="11" t="s">
        <v>340</v>
      </c>
      <c r="D3" s="13"/>
      <c r="E3" s="12" t="s">
        <v>391</v>
      </c>
      <c r="F3" s="12"/>
    </row>
    <row r="4" spans="1:6">
      <c r="A4" s="72"/>
      <c r="B4" s="13"/>
      <c r="C4" s="13"/>
      <c r="D4" s="13"/>
      <c r="E4" s="13"/>
      <c r="F4" s="13"/>
    </row>
    <row r="5" spans="1:6">
      <c r="A5" s="32">
        <v>2</v>
      </c>
      <c r="B5" s="15"/>
      <c r="C5" s="14" t="s">
        <v>405</v>
      </c>
      <c r="D5" s="15" t="s">
        <v>395</v>
      </c>
      <c r="E5" t="s">
        <v>405</v>
      </c>
      <c r="F5" t="s">
        <v>781</v>
      </c>
    </row>
    <row r="6" spans="1:6">
      <c r="A6" s="32">
        <v>2</v>
      </c>
      <c r="B6" s="15"/>
      <c r="C6" s="14" t="s">
        <v>406</v>
      </c>
      <c r="D6" s="15" t="s">
        <v>395</v>
      </c>
      <c r="E6" t="s">
        <v>406</v>
      </c>
      <c r="F6" t="s">
        <v>781</v>
      </c>
    </row>
    <row r="7" spans="1:6">
      <c r="A7" s="32">
        <v>2</v>
      </c>
      <c r="B7" s="15"/>
      <c r="C7" s="14" t="s">
        <v>408</v>
      </c>
      <c r="D7" s="15" t="s">
        <v>395</v>
      </c>
      <c r="E7" t="s">
        <v>408</v>
      </c>
      <c r="F7" t="s">
        <v>781</v>
      </c>
    </row>
    <row r="8" spans="1:6">
      <c r="A8" s="32">
        <v>2</v>
      </c>
      <c r="B8" s="15"/>
      <c r="C8" s="14" t="s">
        <v>407</v>
      </c>
      <c r="D8" s="15" t="s">
        <v>395</v>
      </c>
      <c r="E8" t="s">
        <v>407</v>
      </c>
      <c r="F8" t="s">
        <v>781</v>
      </c>
    </row>
    <row r="9" spans="1:6">
      <c r="A9" s="32">
        <v>2</v>
      </c>
      <c r="B9" s="15"/>
      <c r="C9" s="14" t="s">
        <v>502</v>
      </c>
      <c r="D9" s="15" t="s">
        <v>395</v>
      </c>
      <c r="E9" t="s">
        <v>409</v>
      </c>
      <c r="F9" t="s">
        <v>781</v>
      </c>
    </row>
    <row r="10" spans="1:6">
      <c r="A10" s="32">
        <v>2</v>
      </c>
      <c r="B10" s="15"/>
      <c r="C10" s="14" t="s">
        <v>497</v>
      </c>
      <c r="D10" s="15" t="s">
        <v>395</v>
      </c>
      <c r="E10" t="s">
        <v>410</v>
      </c>
      <c r="F10" t="s">
        <v>781</v>
      </c>
    </row>
    <row r="11" spans="1:6">
      <c r="A11" s="32">
        <v>2</v>
      </c>
      <c r="B11" s="15"/>
      <c r="C11" s="14" t="s">
        <v>500</v>
      </c>
      <c r="D11" s="15" t="s">
        <v>395</v>
      </c>
      <c r="E11" t="s">
        <v>417</v>
      </c>
      <c r="F11" t="s">
        <v>781</v>
      </c>
    </row>
    <row r="12" spans="1:6">
      <c r="A12" s="32">
        <v>2</v>
      </c>
      <c r="B12" s="15"/>
      <c r="C12" s="14" t="s">
        <v>501</v>
      </c>
      <c r="D12" s="15" t="s">
        <v>395</v>
      </c>
      <c r="E12" t="s">
        <v>413</v>
      </c>
      <c r="F12" t="s">
        <v>781</v>
      </c>
    </row>
    <row r="13" spans="1:6">
      <c r="A13" s="32">
        <v>2</v>
      </c>
      <c r="B13" s="15"/>
      <c r="C13" s="14" t="s">
        <v>498</v>
      </c>
      <c r="D13" s="15" t="s">
        <v>395</v>
      </c>
      <c r="E13" t="s">
        <v>418</v>
      </c>
      <c r="F13" t="s">
        <v>781</v>
      </c>
    </row>
    <row r="14" spans="1:6">
      <c r="A14" s="32">
        <v>2</v>
      </c>
      <c r="B14" s="15"/>
      <c r="C14" s="14" t="s">
        <v>484</v>
      </c>
      <c r="D14" s="15" t="s">
        <v>395</v>
      </c>
      <c r="E14" t="s">
        <v>417</v>
      </c>
      <c r="F14" t="s">
        <v>781</v>
      </c>
    </row>
    <row r="15" spans="1:6">
      <c r="A15" s="32">
        <v>2</v>
      </c>
      <c r="B15" s="15"/>
      <c r="C15" s="14" t="s">
        <v>488</v>
      </c>
      <c r="D15" s="15" t="s">
        <v>395</v>
      </c>
      <c r="E15" t="s">
        <v>411</v>
      </c>
      <c r="F15" t="s">
        <v>781</v>
      </c>
    </row>
    <row r="16" spans="1:6">
      <c r="A16" s="32">
        <v>2</v>
      </c>
      <c r="B16" s="15"/>
      <c r="C16" s="14" t="s">
        <v>489</v>
      </c>
      <c r="D16" s="15" t="s">
        <v>395</v>
      </c>
      <c r="E16" t="s">
        <v>416</v>
      </c>
      <c r="F16" t="s">
        <v>781</v>
      </c>
    </row>
    <row r="17" spans="1:6">
      <c r="A17" s="32">
        <v>2</v>
      </c>
      <c r="B17" s="15"/>
      <c r="C17" s="14" t="s">
        <v>491</v>
      </c>
      <c r="D17" s="15" t="s">
        <v>395</v>
      </c>
      <c r="E17" t="s">
        <v>412</v>
      </c>
      <c r="F17" t="s">
        <v>781</v>
      </c>
    </row>
    <row r="18" spans="1:6">
      <c r="A18" s="77">
        <v>2</v>
      </c>
      <c r="B18" s="74"/>
      <c r="C18" s="78" t="s">
        <v>492</v>
      </c>
      <c r="D18" s="74" t="s">
        <v>395</v>
      </c>
      <c r="E18" s="63" t="s">
        <v>415</v>
      </c>
      <c r="F18" s="63" t="s">
        <v>781</v>
      </c>
    </row>
    <row r="19" spans="1:6">
      <c r="A19" s="22">
        <v>4</v>
      </c>
      <c r="B19" s="15"/>
      <c r="C19" s="14" t="s">
        <v>499</v>
      </c>
      <c r="D19" s="15" t="s">
        <v>395</v>
      </c>
      <c r="E19" s="82" t="s">
        <v>782</v>
      </c>
      <c r="F19" t="str">
        <f t="shared" ref="F19:F33" si="0">CONCATENATE("'",C19, "'", " not imported; invalid value for MFHP")</f>
        <v>'Aunt' not imported; invalid value for MFHP</v>
      </c>
    </row>
    <row r="20" spans="1:6">
      <c r="A20" s="22">
        <v>4</v>
      </c>
      <c r="B20" s="15"/>
      <c r="C20" s="14" t="s">
        <v>503</v>
      </c>
      <c r="D20" s="15" t="s">
        <v>395</v>
      </c>
      <c r="E20" s="82" t="s">
        <v>782</v>
      </c>
      <c r="F20" t="str">
        <f t="shared" si="0"/>
        <v>'Cousin' not imported; invalid value for MFHP</v>
      </c>
    </row>
    <row r="21" spans="1:6">
      <c r="A21" s="22">
        <v>4</v>
      </c>
      <c r="B21" s="15"/>
      <c r="C21" s="14" t="s">
        <v>504</v>
      </c>
      <c r="D21" s="15" t="s">
        <v>395</v>
      </c>
      <c r="E21" s="82" t="s">
        <v>782</v>
      </c>
      <c r="F21" t="str">
        <f t="shared" si="0"/>
        <v>'Cousin (first)' not imported; invalid value for MFHP</v>
      </c>
    </row>
    <row r="22" spans="1:6">
      <c r="A22" s="22">
        <v>4</v>
      </c>
      <c r="B22" s="15"/>
      <c r="C22" s="14" t="s">
        <v>505</v>
      </c>
      <c r="D22" s="15" t="s">
        <v>395</v>
      </c>
      <c r="E22" s="82" t="s">
        <v>782</v>
      </c>
      <c r="F22" t="str">
        <f t="shared" si="0"/>
        <v>'Cousin (second)' not imported; invalid value for MFHP</v>
      </c>
    </row>
    <row r="23" spans="1:6">
      <c r="A23" s="22">
        <v>4</v>
      </c>
      <c r="B23" s="15"/>
      <c r="C23" s="14" t="s">
        <v>485</v>
      </c>
      <c r="D23" s="15" t="s">
        <v>395</v>
      </c>
      <c r="E23" s="82" t="s">
        <v>782</v>
      </c>
      <c r="F23" t="str">
        <f t="shared" si="0"/>
        <v>'Friend' not imported; invalid value for MFHP</v>
      </c>
    </row>
    <row r="24" spans="1:6">
      <c r="A24" s="22">
        <v>4</v>
      </c>
      <c r="B24" s="15"/>
      <c r="C24" s="14" t="s">
        <v>486</v>
      </c>
      <c r="D24" s="15" t="s">
        <v>395</v>
      </c>
      <c r="E24" s="82" t="s">
        <v>782</v>
      </c>
      <c r="F24" t="str">
        <f t="shared" si="0"/>
        <v>'Granddaughter' not imported; invalid value for MFHP</v>
      </c>
    </row>
    <row r="25" spans="1:6">
      <c r="A25" s="22">
        <v>4</v>
      </c>
      <c r="B25" s="15"/>
      <c r="C25" s="14" t="s">
        <v>487</v>
      </c>
      <c r="D25" s="15" t="s">
        <v>395</v>
      </c>
      <c r="E25" s="82" t="s">
        <v>782</v>
      </c>
      <c r="F25" t="str">
        <f t="shared" si="0"/>
        <v>'Grandfather' not imported; invalid value for MFHP</v>
      </c>
    </row>
    <row r="26" spans="1:6">
      <c r="A26" s="22">
        <v>4</v>
      </c>
      <c r="B26" s="15"/>
      <c r="C26" s="14" t="s">
        <v>490</v>
      </c>
      <c r="D26" s="15" t="s">
        <v>395</v>
      </c>
      <c r="E26" s="82" t="s">
        <v>782</v>
      </c>
      <c r="F26" t="str">
        <f t="shared" si="0"/>
        <v>'Grandmother' not imported; invalid value for MFHP</v>
      </c>
    </row>
    <row r="27" spans="1:6">
      <c r="A27" s="22">
        <v>4</v>
      </c>
      <c r="B27" s="15"/>
      <c r="C27" s="14" t="s">
        <v>493</v>
      </c>
      <c r="D27" s="15" t="s">
        <v>395</v>
      </c>
      <c r="E27" s="82" t="s">
        <v>782</v>
      </c>
      <c r="F27" t="str">
        <f t="shared" si="0"/>
        <v>'Grandson' not imported; invalid value for MFHP</v>
      </c>
    </row>
    <row r="28" spans="1:6">
      <c r="A28" s="22">
        <v>4</v>
      </c>
      <c r="B28" s="15"/>
      <c r="C28" s="14" t="s">
        <v>381</v>
      </c>
      <c r="D28" s="15" t="s">
        <v>395</v>
      </c>
      <c r="E28" s="82" t="s">
        <v>782</v>
      </c>
      <c r="F28" t="str">
        <f t="shared" si="0"/>
        <v>'Guardian' not imported; invalid value for MFHP</v>
      </c>
    </row>
    <row r="29" spans="1:6">
      <c r="A29" s="22">
        <v>4</v>
      </c>
      <c r="B29" s="15"/>
      <c r="C29" s="14" t="s">
        <v>494</v>
      </c>
      <c r="D29" s="15" t="s">
        <v>395</v>
      </c>
      <c r="E29" s="82" t="s">
        <v>782</v>
      </c>
      <c r="F29" t="str">
        <f t="shared" si="0"/>
        <v>'Nephew' not imported; invalid value for MFHP</v>
      </c>
    </row>
    <row r="30" spans="1:6">
      <c r="A30" s="22">
        <v>4</v>
      </c>
      <c r="B30" s="15"/>
      <c r="C30" s="14" t="s">
        <v>496</v>
      </c>
      <c r="D30" s="15" t="s">
        <v>395</v>
      </c>
      <c r="E30" s="82" t="s">
        <v>782</v>
      </c>
      <c r="F30" t="str">
        <f t="shared" si="0"/>
        <v>'Niece' not imported; invalid value for MFHP</v>
      </c>
    </row>
    <row r="31" spans="1:6">
      <c r="A31" s="22">
        <v>4</v>
      </c>
      <c r="B31" s="15"/>
      <c r="C31" s="14" t="s">
        <v>495</v>
      </c>
      <c r="D31" s="15" t="s">
        <v>395</v>
      </c>
      <c r="E31" s="82" t="s">
        <v>782</v>
      </c>
      <c r="F31" t="str">
        <f t="shared" si="0"/>
        <v>'Other Relative' not imported; invalid value for MFHP</v>
      </c>
    </row>
    <row r="32" spans="1:6">
      <c r="A32" s="22">
        <v>4</v>
      </c>
      <c r="B32" s="15"/>
      <c r="C32" s="14" t="s">
        <v>388</v>
      </c>
      <c r="D32" s="15" t="s">
        <v>395</v>
      </c>
      <c r="E32" s="82" t="s">
        <v>782</v>
      </c>
      <c r="F32" t="str">
        <f t="shared" si="0"/>
        <v>'Spouse' not imported; invalid value for MFHP</v>
      </c>
    </row>
    <row r="33" spans="1:6">
      <c r="A33" s="22">
        <v>4</v>
      </c>
      <c r="B33" s="15"/>
      <c r="C33" s="14" t="s">
        <v>628</v>
      </c>
      <c r="D33" s="15" t="s">
        <v>395</v>
      </c>
      <c r="E33" s="82" t="s">
        <v>782</v>
      </c>
      <c r="F33" t="str">
        <f t="shared" si="0"/>
        <v>'Uncle' not imported; invalid value for MFHP</v>
      </c>
    </row>
    <row r="34" spans="1:6">
      <c r="A34" s="72"/>
      <c r="B34" s="13"/>
      <c r="C34" s="13"/>
      <c r="D34" s="13"/>
      <c r="E34" s="13"/>
      <c r="F34" s="13"/>
    </row>
  </sheetData>
  <phoneticPr fontId="12" type="noConversion"/>
  <pageMargins left="0.75" right="0.75" top="1" bottom="1" header="0.5" footer="0.5"/>
  <pageSetup scale="95" orientation="landscape" verticalDpi="525" r:id="rId1"/>
  <headerFooter alignWithMargins="0">
    <oddHeader>&amp;CData Translation Field Map</oddHeader>
    <oddFooter>&amp;L&amp;D &amp;T&amp;C&amp;A&amp;RPage &amp;P</oddFooter>
  </headerFooter>
</worksheet>
</file>

<file path=xl/worksheets/sheet11.xml><?xml version="1.0" encoding="utf-8"?>
<worksheet xmlns="http://schemas.openxmlformats.org/spreadsheetml/2006/main" xmlns:r="http://schemas.openxmlformats.org/officeDocument/2006/relationships">
  <sheetPr codeName="Sheet10" enableFormatConditionsCalculation="0">
    <tabColor indexed="44"/>
    <pageSetUpPr fitToPage="1"/>
  </sheetPr>
  <dimension ref="A1:H16"/>
  <sheetViews>
    <sheetView workbookViewId="0">
      <selection activeCell="A17" sqref="A17"/>
    </sheetView>
  </sheetViews>
  <sheetFormatPr defaultRowHeight="15"/>
  <cols>
    <col min="1" max="1" width="5.140625" customWidth="1"/>
    <col min="2" max="2" width="2.7109375" customWidth="1"/>
    <col min="3" max="3" width="15" customWidth="1"/>
    <col min="4" max="4" width="15.140625" customWidth="1"/>
    <col min="5" max="5" width="11.5703125" customWidth="1"/>
    <col min="6" max="6" width="3.85546875" customWidth="1"/>
    <col min="7" max="7" width="18" customWidth="1"/>
    <col min="8" max="8" width="88.42578125" customWidth="1"/>
  </cols>
  <sheetData>
    <row r="1" spans="1:8">
      <c r="A1" s="39" t="s">
        <v>785</v>
      </c>
      <c r="B1" s="13"/>
      <c r="C1" s="11" t="s">
        <v>773</v>
      </c>
      <c r="D1" s="30"/>
      <c r="E1" s="30"/>
      <c r="F1" s="13"/>
      <c r="G1" s="12" t="s">
        <v>389</v>
      </c>
      <c r="H1" s="12"/>
    </row>
    <row r="2" spans="1:8">
      <c r="A2" s="39" t="s">
        <v>786</v>
      </c>
      <c r="B2" s="13"/>
      <c r="C2" s="11" t="s">
        <v>314</v>
      </c>
      <c r="D2" s="30" t="s">
        <v>798</v>
      </c>
      <c r="E2" s="30" t="s">
        <v>801</v>
      </c>
      <c r="F2" s="13"/>
      <c r="G2" s="12" t="s">
        <v>828</v>
      </c>
      <c r="H2" s="12" t="s">
        <v>780</v>
      </c>
    </row>
    <row r="3" spans="1:8">
      <c r="A3" s="39" t="s">
        <v>787</v>
      </c>
      <c r="B3" s="13"/>
      <c r="C3" s="11" t="s">
        <v>340</v>
      </c>
      <c r="D3" s="11" t="s">
        <v>340</v>
      </c>
      <c r="E3" s="30" t="s">
        <v>687</v>
      </c>
      <c r="F3" s="13"/>
      <c r="G3" s="12" t="s">
        <v>683</v>
      </c>
      <c r="H3" s="12"/>
    </row>
    <row r="4" spans="1:8">
      <c r="A4" s="13"/>
      <c r="B4" s="13"/>
      <c r="C4" s="13"/>
      <c r="D4" s="13"/>
      <c r="E4" s="13"/>
      <c r="F4" s="13"/>
      <c r="G4" s="13"/>
      <c r="H4" s="13"/>
    </row>
    <row r="5" spans="1:8">
      <c r="A5" s="85" t="s">
        <v>805</v>
      </c>
      <c r="B5" s="13"/>
      <c r="C5" s="85" t="s">
        <v>783</v>
      </c>
      <c r="D5" s="32" t="s">
        <v>799</v>
      </c>
      <c r="E5" s="71" t="s">
        <v>684</v>
      </c>
      <c r="F5" s="15" t="s">
        <v>395</v>
      </c>
      <c r="G5" t="s">
        <v>605</v>
      </c>
      <c r="H5" t="str">
        <f>CONCATENATE("Importing 'Age at Onset' as '", G5, "' based on Date of Birth ", C5, ", When it started ", D5)</f>
        <v>Importing 'Age at Onset' as 'Pre-Birth' based on Date of Birth &lt;DoB&gt;, When it started &lt;WiS&gt;</v>
      </c>
    </row>
    <row r="6" spans="1:8">
      <c r="A6" s="85" t="s">
        <v>805</v>
      </c>
      <c r="B6" s="13"/>
      <c r="C6" s="85" t="s">
        <v>783</v>
      </c>
      <c r="D6" s="32" t="s">
        <v>799</v>
      </c>
      <c r="E6" s="71" t="s">
        <v>686</v>
      </c>
      <c r="F6" s="15" t="s">
        <v>395</v>
      </c>
      <c r="G6" t="s">
        <v>606</v>
      </c>
      <c r="H6" t="str">
        <f t="shared" ref="H6:H15" si="0">CONCATENATE("Importing 'Age at Onset' as '", G6, "' based on Date of Birth ", C6, ", When it started ", D6)</f>
        <v>Importing 'Age at Onset' as 'Newborn' based on Date of Birth &lt;DoB&gt;, When it started &lt;WiS&gt;</v>
      </c>
    </row>
    <row r="7" spans="1:8">
      <c r="A7" s="85" t="s">
        <v>805</v>
      </c>
      <c r="B7" s="13"/>
      <c r="C7" s="85" t="s">
        <v>783</v>
      </c>
      <c r="D7" s="32" t="s">
        <v>799</v>
      </c>
      <c r="E7" s="71" t="s">
        <v>685</v>
      </c>
      <c r="F7" s="15" t="s">
        <v>395</v>
      </c>
      <c r="G7" t="s">
        <v>607</v>
      </c>
      <c r="H7" t="str">
        <f t="shared" si="0"/>
        <v>Importing 'Age at Onset' as 'In Infancy' based on Date of Birth &lt;DoB&gt;, When it started &lt;WiS&gt;</v>
      </c>
    </row>
    <row r="8" spans="1:8">
      <c r="A8" s="85" t="s">
        <v>805</v>
      </c>
      <c r="B8" s="13"/>
      <c r="C8" s="85" t="s">
        <v>783</v>
      </c>
      <c r="D8" s="32" t="s">
        <v>799</v>
      </c>
      <c r="E8" s="22" t="s">
        <v>701</v>
      </c>
      <c r="F8" s="15" t="s">
        <v>395</v>
      </c>
      <c r="G8" t="s">
        <v>608</v>
      </c>
      <c r="H8" t="str">
        <f t="shared" si="0"/>
        <v>Importing 'Age at Onset' as 'In Childhood' based on Date of Birth &lt;DoB&gt;, When it started &lt;WiS&gt;</v>
      </c>
    </row>
    <row r="9" spans="1:8">
      <c r="A9" s="85" t="s">
        <v>805</v>
      </c>
      <c r="B9" s="13"/>
      <c r="C9" s="85" t="s">
        <v>783</v>
      </c>
      <c r="D9" s="32" t="s">
        <v>799</v>
      </c>
      <c r="E9" s="71" t="s">
        <v>689</v>
      </c>
      <c r="F9" s="15" t="s">
        <v>395</v>
      </c>
      <c r="G9" t="s">
        <v>609</v>
      </c>
      <c r="H9" t="str">
        <f t="shared" si="0"/>
        <v>Importing 'Age at Onset' as 'In Adolescence' based on Date of Birth &lt;DoB&gt;, When it started &lt;WiS&gt;</v>
      </c>
    </row>
    <row r="10" spans="1:8">
      <c r="A10" s="85" t="s">
        <v>805</v>
      </c>
      <c r="B10" s="13"/>
      <c r="C10" s="85" t="s">
        <v>783</v>
      </c>
      <c r="D10" s="32" t="s">
        <v>799</v>
      </c>
      <c r="E10" s="22" t="s">
        <v>690</v>
      </c>
      <c r="F10" s="15" t="s">
        <v>395</v>
      </c>
      <c r="G10" t="s">
        <v>610</v>
      </c>
      <c r="H10" t="str">
        <f t="shared" si="0"/>
        <v>Importing 'Age at Onset' as '20-29 years' based on Date of Birth &lt;DoB&gt;, When it started &lt;WiS&gt;</v>
      </c>
    </row>
    <row r="11" spans="1:8">
      <c r="A11" s="85" t="s">
        <v>805</v>
      </c>
      <c r="B11" s="13"/>
      <c r="C11" s="85" t="s">
        <v>783</v>
      </c>
      <c r="D11" s="32" t="s">
        <v>799</v>
      </c>
      <c r="E11" s="22" t="s">
        <v>691</v>
      </c>
      <c r="F11" s="15" t="s">
        <v>395</v>
      </c>
      <c r="G11" t="s">
        <v>611</v>
      </c>
      <c r="H11" t="str">
        <f t="shared" si="0"/>
        <v>Importing 'Age at Onset' as '30-39 years' based on Date of Birth &lt;DoB&gt;, When it started &lt;WiS&gt;</v>
      </c>
    </row>
    <row r="12" spans="1:8">
      <c r="A12" s="85" t="s">
        <v>805</v>
      </c>
      <c r="B12" s="13"/>
      <c r="C12" s="85" t="s">
        <v>783</v>
      </c>
      <c r="D12" s="32" t="s">
        <v>799</v>
      </c>
      <c r="E12" s="22" t="s">
        <v>692</v>
      </c>
      <c r="F12" s="15" t="s">
        <v>395</v>
      </c>
      <c r="G12" t="s">
        <v>612</v>
      </c>
      <c r="H12" t="str">
        <f t="shared" si="0"/>
        <v>Importing 'Age at Onset' as '40-49 years' based on Date of Birth &lt;DoB&gt;, When it started &lt;WiS&gt;</v>
      </c>
    </row>
    <row r="13" spans="1:8">
      <c r="A13" s="85" t="s">
        <v>805</v>
      </c>
      <c r="B13" s="13"/>
      <c r="C13" s="85" t="s">
        <v>783</v>
      </c>
      <c r="D13" s="32" t="s">
        <v>799</v>
      </c>
      <c r="E13" s="22" t="s">
        <v>693</v>
      </c>
      <c r="F13" s="15" t="s">
        <v>395</v>
      </c>
      <c r="G13" t="s">
        <v>613</v>
      </c>
      <c r="H13" t="str">
        <f t="shared" si="0"/>
        <v>Importing 'Age at Onset' as '50-59 years' based on Date of Birth &lt;DoB&gt;, When it started &lt;WiS&gt;</v>
      </c>
    </row>
    <row r="14" spans="1:8">
      <c r="A14" s="86" t="s">
        <v>805</v>
      </c>
      <c r="B14" s="75"/>
      <c r="C14" s="86" t="s">
        <v>783</v>
      </c>
      <c r="D14" s="77" t="s">
        <v>799</v>
      </c>
      <c r="E14" s="73" t="s">
        <v>694</v>
      </c>
      <c r="F14" s="74" t="s">
        <v>395</v>
      </c>
      <c r="G14" s="63" t="s">
        <v>614</v>
      </c>
      <c r="H14" s="63" t="str">
        <f t="shared" si="0"/>
        <v>Importing 'Age at Onset' as '60 years and older' based on Date of Birth &lt;DoB&gt;, When it started &lt;WiS&gt;</v>
      </c>
    </row>
    <row r="15" spans="1:8">
      <c r="A15" s="85" t="s">
        <v>806</v>
      </c>
      <c r="B15" s="13"/>
      <c r="C15" s="85" t="s">
        <v>783</v>
      </c>
      <c r="D15" s="32" t="s">
        <v>799</v>
      </c>
      <c r="E15" s="22" t="s">
        <v>695</v>
      </c>
      <c r="F15" s="15" t="s">
        <v>395</v>
      </c>
      <c r="G15" t="s">
        <v>603</v>
      </c>
      <c r="H15" t="str">
        <f t="shared" si="0"/>
        <v>Importing 'Age at Onset' as 'Unknown' based on Date of Birth &lt;DoB&gt;, When it started &lt;WiS&gt;</v>
      </c>
    </row>
    <row r="16" spans="1:8">
      <c r="A16" s="13"/>
      <c r="B16" s="13"/>
      <c r="C16" s="13"/>
      <c r="D16" s="13"/>
      <c r="E16" s="13"/>
      <c r="F16" s="13"/>
      <c r="G16" s="13"/>
      <c r="H16" s="13"/>
    </row>
  </sheetData>
  <phoneticPr fontId="12" type="noConversion"/>
  <pageMargins left="0.75" right="0.75" top="1" bottom="1" header="0.5" footer="0.5"/>
  <pageSetup scale="76" orientation="landscape" verticalDpi="525" r:id="rId1"/>
  <headerFooter alignWithMargins="0">
    <oddHeader>&amp;CData Translation Field Map</oddHeader>
    <oddFooter>&amp;L&amp;D &amp;T&amp;C&amp;A&amp;RPage &amp;P</oddFooter>
  </headerFooter>
</worksheet>
</file>

<file path=xl/worksheets/sheet12.xml><?xml version="1.0" encoding="utf-8"?>
<worksheet xmlns="http://schemas.openxmlformats.org/spreadsheetml/2006/main" xmlns:r="http://schemas.openxmlformats.org/officeDocument/2006/relationships">
  <sheetPr codeName="Sheet11" enableFormatConditionsCalculation="0">
    <tabColor indexed="44"/>
    <pageSetUpPr fitToPage="1"/>
  </sheetPr>
  <dimension ref="A1:H16"/>
  <sheetViews>
    <sheetView workbookViewId="0">
      <selection activeCell="A17" sqref="A17"/>
    </sheetView>
  </sheetViews>
  <sheetFormatPr defaultRowHeight="15"/>
  <cols>
    <col min="1" max="1" width="5.140625" customWidth="1"/>
    <col min="2" max="2" width="2.7109375" customWidth="1"/>
    <col min="3" max="3" width="15" customWidth="1"/>
    <col min="4" max="4" width="15.140625" customWidth="1"/>
    <col min="5" max="5" width="11.5703125" customWidth="1"/>
    <col min="6" max="6" width="3.85546875" customWidth="1"/>
    <col min="7" max="7" width="18" customWidth="1"/>
    <col min="8" max="8" width="86.5703125" customWidth="1"/>
  </cols>
  <sheetData>
    <row r="1" spans="1:8">
      <c r="A1" s="39" t="s">
        <v>785</v>
      </c>
      <c r="B1" s="13"/>
      <c r="C1" s="11" t="s">
        <v>773</v>
      </c>
      <c r="D1" s="30"/>
      <c r="E1" s="30"/>
      <c r="F1" s="13"/>
      <c r="G1" s="12" t="s">
        <v>389</v>
      </c>
      <c r="H1" s="12"/>
    </row>
    <row r="2" spans="1:8">
      <c r="A2" s="39" t="s">
        <v>786</v>
      </c>
      <c r="B2" s="13"/>
      <c r="C2" s="11" t="s">
        <v>314</v>
      </c>
      <c r="D2" s="30" t="s">
        <v>315</v>
      </c>
      <c r="E2" s="30" t="s">
        <v>688</v>
      </c>
      <c r="F2" s="13"/>
      <c r="G2" s="12" t="s">
        <v>618</v>
      </c>
      <c r="H2" s="12" t="s">
        <v>780</v>
      </c>
    </row>
    <row r="3" spans="1:8">
      <c r="A3" s="39" t="s">
        <v>787</v>
      </c>
      <c r="B3" s="13"/>
      <c r="C3" s="11" t="s">
        <v>340</v>
      </c>
      <c r="D3" s="11" t="s">
        <v>340</v>
      </c>
      <c r="E3" s="30" t="s">
        <v>687</v>
      </c>
      <c r="F3" s="13"/>
      <c r="G3" s="12" t="s">
        <v>683</v>
      </c>
      <c r="H3" s="12"/>
    </row>
    <row r="4" spans="1:8">
      <c r="A4" s="13"/>
      <c r="B4" s="13"/>
      <c r="C4" s="13"/>
      <c r="D4" s="13"/>
      <c r="E4" s="13"/>
      <c r="F4" s="13"/>
      <c r="G4" s="13"/>
      <c r="H4" s="13"/>
    </row>
    <row r="5" spans="1:8">
      <c r="A5" s="70" t="s">
        <v>807</v>
      </c>
      <c r="B5" s="13"/>
      <c r="C5" s="70" t="s">
        <v>783</v>
      </c>
      <c r="D5" s="32" t="s">
        <v>784</v>
      </c>
      <c r="E5" s="71" t="s">
        <v>684</v>
      </c>
      <c r="F5" s="15" t="s">
        <v>395</v>
      </c>
      <c r="G5" t="s">
        <v>605</v>
      </c>
      <c r="H5" t="str">
        <f>CONCATENATE("Importing 'Age at Death' as '", G5, "' based on Date of Birth ", C5, ", Date of Death ", D5)</f>
        <v>Importing 'Age at Death' as 'Pre-Birth' based on Date of Birth &lt;DoB&gt;, Date of Death &lt;DoD&gt;</v>
      </c>
    </row>
    <row r="6" spans="1:8">
      <c r="A6" s="70" t="s">
        <v>807</v>
      </c>
      <c r="B6" s="13"/>
      <c r="C6" s="70" t="s">
        <v>783</v>
      </c>
      <c r="D6" s="32" t="s">
        <v>784</v>
      </c>
      <c r="E6" s="71" t="s">
        <v>686</v>
      </c>
      <c r="F6" s="15" t="s">
        <v>395</v>
      </c>
      <c r="G6" t="s">
        <v>606</v>
      </c>
      <c r="H6" t="str">
        <f t="shared" ref="H6:H15" si="0">CONCATENATE("Importing 'Age at Death' as '", G6, "' based on Date of Birth ", C6, ", Date of Death ", D6)</f>
        <v>Importing 'Age at Death' as 'Newborn' based on Date of Birth &lt;DoB&gt;, Date of Death &lt;DoD&gt;</v>
      </c>
    </row>
    <row r="7" spans="1:8">
      <c r="A7" s="70" t="s">
        <v>807</v>
      </c>
      <c r="B7" s="13"/>
      <c r="C7" s="70" t="s">
        <v>783</v>
      </c>
      <c r="D7" s="32" t="s">
        <v>784</v>
      </c>
      <c r="E7" s="71" t="s">
        <v>685</v>
      </c>
      <c r="F7" s="15" t="s">
        <v>395</v>
      </c>
      <c r="G7" t="s">
        <v>607</v>
      </c>
      <c r="H7" t="str">
        <f t="shared" si="0"/>
        <v>Importing 'Age at Death' as 'In Infancy' based on Date of Birth &lt;DoB&gt;, Date of Death &lt;DoD&gt;</v>
      </c>
    </row>
    <row r="8" spans="1:8">
      <c r="A8" s="70" t="s">
        <v>807</v>
      </c>
      <c r="B8" s="13"/>
      <c r="C8" s="70" t="s">
        <v>783</v>
      </c>
      <c r="D8" s="32" t="s">
        <v>784</v>
      </c>
      <c r="E8" s="22" t="s">
        <v>701</v>
      </c>
      <c r="F8" s="15" t="s">
        <v>395</v>
      </c>
      <c r="G8" t="s">
        <v>608</v>
      </c>
      <c r="H8" t="str">
        <f t="shared" si="0"/>
        <v>Importing 'Age at Death' as 'In Childhood' based on Date of Birth &lt;DoB&gt;, Date of Death &lt;DoD&gt;</v>
      </c>
    </row>
    <row r="9" spans="1:8">
      <c r="A9" s="70" t="s">
        <v>807</v>
      </c>
      <c r="B9" s="13"/>
      <c r="C9" s="70" t="s">
        <v>783</v>
      </c>
      <c r="D9" s="32" t="s">
        <v>784</v>
      </c>
      <c r="E9" s="71" t="s">
        <v>689</v>
      </c>
      <c r="F9" s="15" t="s">
        <v>395</v>
      </c>
      <c r="G9" t="s">
        <v>609</v>
      </c>
      <c r="H9" t="str">
        <f t="shared" si="0"/>
        <v>Importing 'Age at Death' as 'In Adolescence' based on Date of Birth &lt;DoB&gt;, Date of Death &lt;DoD&gt;</v>
      </c>
    </row>
    <row r="10" spans="1:8">
      <c r="A10" s="70" t="s">
        <v>807</v>
      </c>
      <c r="B10" s="13"/>
      <c r="C10" s="70" t="s">
        <v>783</v>
      </c>
      <c r="D10" s="32" t="s">
        <v>784</v>
      </c>
      <c r="E10" s="22" t="s">
        <v>690</v>
      </c>
      <c r="F10" s="15" t="s">
        <v>395</v>
      </c>
      <c r="G10" t="s">
        <v>610</v>
      </c>
      <c r="H10" t="str">
        <f t="shared" si="0"/>
        <v>Importing 'Age at Death' as '20-29 years' based on Date of Birth &lt;DoB&gt;, Date of Death &lt;DoD&gt;</v>
      </c>
    </row>
    <row r="11" spans="1:8">
      <c r="A11" s="70" t="s">
        <v>807</v>
      </c>
      <c r="B11" s="13"/>
      <c r="C11" s="70" t="s">
        <v>783</v>
      </c>
      <c r="D11" s="32" t="s">
        <v>784</v>
      </c>
      <c r="E11" s="22" t="s">
        <v>691</v>
      </c>
      <c r="F11" s="15" t="s">
        <v>395</v>
      </c>
      <c r="G11" t="s">
        <v>611</v>
      </c>
      <c r="H11" t="str">
        <f t="shared" si="0"/>
        <v>Importing 'Age at Death' as '30-39 years' based on Date of Birth &lt;DoB&gt;, Date of Death &lt;DoD&gt;</v>
      </c>
    </row>
    <row r="12" spans="1:8">
      <c r="A12" s="70" t="s">
        <v>807</v>
      </c>
      <c r="B12" s="13"/>
      <c r="C12" s="70" t="s">
        <v>783</v>
      </c>
      <c r="D12" s="32" t="s">
        <v>784</v>
      </c>
      <c r="E12" s="22" t="s">
        <v>692</v>
      </c>
      <c r="F12" s="15" t="s">
        <v>395</v>
      </c>
      <c r="G12" t="s">
        <v>612</v>
      </c>
      <c r="H12" t="str">
        <f t="shared" si="0"/>
        <v>Importing 'Age at Death' as '40-49 years' based on Date of Birth &lt;DoB&gt;, Date of Death &lt;DoD&gt;</v>
      </c>
    </row>
    <row r="13" spans="1:8">
      <c r="A13" s="70" t="s">
        <v>807</v>
      </c>
      <c r="B13" s="13"/>
      <c r="C13" s="70" t="s">
        <v>783</v>
      </c>
      <c r="D13" s="32" t="s">
        <v>784</v>
      </c>
      <c r="E13" s="22" t="s">
        <v>693</v>
      </c>
      <c r="F13" s="15" t="s">
        <v>395</v>
      </c>
      <c r="G13" t="s">
        <v>613</v>
      </c>
      <c r="H13" t="str">
        <f t="shared" si="0"/>
        <v>Importing 'Age at Death' as '50-59 years' based on Date of Birth &lt;DoB&gt;, Date of Death &lt;DoD&gt;</v>
      </c>
    </row>
    <row r="14" spans="1:8">
      <c r="A14" s="76" t="s">
        <v>807</v>
      </c>
      <c r="B14" s="75"/>
      <c r="C14" s="76" t="s">
        <v>783</v>
      </c>
      <c r="D14" s="77" t="s">
        <v>784</v>
      </c>
      <c r="E14" s="73" t="s">
        <v>694</v>
      </c>
      <c r="F14" s="74" t="s">
        <v>395</v>
      </c>
      <c r="G14" s="63" t="s">
        <v>614</v>
      </c>
      <c r="H14" s="63" t="str">
        <f t="shared" si="0"/>
        <v>Importing 'Age at Death' as '60 years and older' based on Date of Birth &lt;DoB&gt;, Date of Death &lt;DoD&gt;</v>
      </c>
    </row>
    <row r="15" spans="1:8">
      <c r="A15" s="70" t="s">
        <v>808</v>
      </c>
      <c r="B15" s="13"/>
      <c r="C15" s="70" t="s">
        <v>783</v>
      </c>
      <c r="D15" s="32" t="s">
        <v>784</v>
      </c>
      <c r="E15" s="22" t="s">
        <v>695</v>
      </c>
      <c r="F15" s="15" t="s">
        <v>395</v>
      </c>
      <c r="G15" t="s">
        <v>603</v>
      </c>
      <c r="H15" t="str">
        <f t="shared" si="0"/>
        <v>Importing 'Age at Death' as 'Unknown' based on Date of Birth &lt;DoB&gt;, Date of Death &lt;DoD&gt;</v>
      </c>
    </row>
    <row r="16" spans="1:8">
      <c r="A16" s="13"/>
      <c r="B16" s="13"/>
      <c r="C16" s="13"/>
      <c r="D16" s="13"/>
      <c r="E16" s="13"/>
      <c r="F16" s="13"/>
      <c r="G16" s="13"/>
      <c r="H16" s="13"/>
    </row>
  </sheetData>
  <phoneticPr fontId="12" type="noConversion"/>
  <pageMargins left="0.75" right="0.75" top="1" bottom="1" header="0.5" footer="0.5"/>
  <pageSetup scale="77" orientation="landscape" verticalDpi="525" r:id="rId1"/>
  <headerFooter alignWithMargins="0">
    <oddHeader>&amp;CData Translation Field Map</oddHeader>
    <oddFooter>&amp;L&amp;D &amp;T&amp;C&amp;A&amp;RPage &amp;P</oddFooter>
  </headerFooter>
</worksheet>
</file>

<file path=xl/worksheets/sheet13.xml><?xml version="1.0" encoding="utf-8"?>
<worksheet xmlns="http://schemas.openxmlformats.org/spreadsheetml/2006/main" xmlns:r="http://schemas.openxmlformats.org/officeDocument/2006/relationships">
  <sheetPr codeName="Sheet13" enableFormatConditionsCalculation="0">
    <tabColor indexed="51"/>
  </sheetPr>
  <dimension ref="A1:D18"/>
  <sheetViews>
    <sheetView workbookViewId="0">
      <pane ySplit="2" topLeftCell="A3" activePane="bottomLeft" state="frozen"/>
      <selection activeCell="A22" sqref="A22"/>
      <selection pane="bottomLeft" activeCell="A19" sqref="A19"/>
    </sheetView>
  </sheetViews>
  <sheetFormatPr defaultRowHeight="15"/>
  <cols>
    <col min="1" max="1" width="28.7109375" customWidth="1"/>
    <col min="2" max="2" width="16.28515625" customWidth="1"/>
    <col min="3" max="3" width="12.7109375" customWidth="1"/>
    <col min="4" max="4" width="55.42578125" customWidth="1"/>
  </cols>
  <sheetData>
    <row r="1" spans="1:4">
      <c r="A1" s="16" t="s">
        <v>389</v>
      </c>
      <c r="B1" s="16"/>
      <c r="C1" s="16"/>
      <c r="D1" s="16"/>
    </row>
    <row r="2" spans="1:4">
      <c r="A2" s="16" t="s">
        <v>336</v>
      </c>
      <c r="B2" s="16" t="s">
        <v>348</v>
      </c>
      <c r="C2" s="16" t="s">
        <v>340</v>
      </c>
      <c r="D2" s="16" t="s">
        <v>470</v>
      </c>
    </row>
    <row r="3" spans="1:4" s="24" customFormat="1" ht="18.75">
      <c r="A3" s="17" t="s">
        <v>599</v>
      </c>
      <c r="B3" s="27"/>
      <c r="C3" s="27"/>
      <c r="D3" s="27"/>
    </row>
    <row r="4" spans="1:4">
      <c r="A4" s="14" t="s">
        <v>390</v>
      </c>
      <c r="B4" t="s">
        <v>450</v>
      </c>
      <c r="C4" t="s">
        <v>340</v>
      </c>
    </row>
    <row r="5" spans="1:4">
      <c r="A5" s="14" t="s">
        <v>626</v>
      </c>
      <c r="B5" t="s">
        <v>351</v>
      </c>
      <c r="D5" t="s">
        <v>635</v>
      </c>
    </row>
    <row r="6" spans="1:4">
      <c r="A6" s="14" t="s">
        <v>3</v>
      </c>
      <c r="B6" t="s">
        <v>630</v>
      </c>
      <c r="D6" t="s">
        <v>629</v>
      </c>
    </row>
    <row r="7" spans="1:4">
      <c r="A7" s="14" t="s">
        <v>4</v>
      </c>
      <c r="B7" t="s">
        <v>630</v>
      </c>
      <c r="C7" t="s">
        <v>340</v>
      </c>
      <c r="D7" t="s">
        <v>631</v>
      </c>
    </row>
    <row r="8" spans="1:4">
      <c r="A8" s="14" t="s">
        <v>642</v>
      </c>
      <c r="B8" t="s">
        <v>351</v>
      </c>
      <c r="C8" t="s">
        <v>340</v>
      </c>
    </row>
    <row r="9" spans="1:4">
      <c r="A9" s="14" t="s">
        <v>643</v>
      </c>
      <c r="B9" t="s">
        <v>351</v>
      </c>
      <c r="C9" t="s">
        <v>340</v>
      </c>
    </row>
    <row r="10" spans="1:4">
      <c r="A10" s="28" t="s">
        <v>314</v>
      </c>
      <c r="B10" s="29" t="s">
        <v>451</v>
      </c>
      <c r="C10" s="29" t="s">
        <v>340</v>
      </c>
    </row>
    <row r="11" spans="1:4">
      <c r="A11" s="28" t="s">
        <v>632</v>
      </c>
      <c r="B11" s="29" t="s">
        <v>633</v>
      </c>
      <c r="C11" s="29" t="s">
        <v>340</v>
      </c>
    </row>
    <row r="12" spans="1:4">
      <c r="A12" s="14" t="s">
        <v>604</v>
      </c>
      <c r="B12" t="s">
        <v>351</v>
      </c>
      <c r="C12" s="29" t="s">
        <v>340</v>
      </c>
      <c r="D12" t="s">
        <v>634</v>
      </c>
    </row>
    <row r="13" spans="1:4">
      <c r="A13" s="14" t="s">
        <v>636</v>
      </c>
      <c r="B13" t="s">
        <v>630</v>
      </c>
      <c r="C13" t="s">
        <v>340</v>
      </c>
      <c r="D13" t="s">
        <v>637</v>
      </c>
    </row>
    <row r="14" spans="1:4">
      <c r="A14" s="14" t="s">
        <v>638</v>
      </c>
      <c r="B14" t="s">
        <v>630</v>
      </c>
      <c r="C14" t="s">
        <v>340</v>
      </c>
      <c r="D14" t="s">
        <v>639</v>
      </c>
    </row>
    <row r="15" spans="1:4">
      <c r="A15" s="14" t="s">
        <v>640</v>
      </c>
      <c r="B15" t="s">
        <v>351</v>
      </c>
      <c r="C15" t="s">
        <v>340</v>
      </c>
      <c r="D15" t="s">
        <v>644</v>
      </c>
    </row>
    <row r="16" spans="1:4">
      <c r="A16" s="14" t="s">
        <v>641</v>
      </c>
      <c r="B16" t="s">
        <v>351</v>
      </c>
      <c r="C16" t="s">
        <v>340</v>
      </c>
      <c r="D16" t="s">
        <v>634</v>
      </c>
    </row>
    <row r="17" spans="1:4">
      <c r="A17" s="14" t="s">
        <v>419</v>
      </c>
      <c r="B17" t="s">
        <v>351</v>
      </c>
      <c r="C17" t="s">
        <v>340</v>
      </c>
      <c r="D17" t="s">
        <v>645</v>
      </c>
    </row>
    <row r="18" spans="1:4">
      <c r="A18" s="14" t="s">
        <v>347</v>
      </c>
      <c r="B18" t="s">
        <v>351</v>
      </c>
      <c r="C18" t="s">
        <v>340</v>
      </c>
      <c r="D18" t="s">
        <v>646</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14.xml><?xml version="1.0" encoding="utf-8"?>
<worksheet xmlns="http://schemas.openxmlformats.org/spreadsheetml/2006/main" xmlns:r="http://schemas.openxmlformats.org/officeDocument/2006/relationships">
  <sheetPr codeName="Sheet14" enableFormatConditionsCalculation="0">
    <tabColor indexed="51"/>
  </sheetPr>
  <dimension ref="A1:C70"/>
  <sheetViews>
    <sheetView workbookViewId="0">
      <pane ySplit="2" topLeftCell="A6" activePane="bottomLeft" state="frozen"/>
      <selection activeCell="A22" sqref="A22"/>
      <selection pane="bottomLeft" activeCell="A5" sqref="A5"/>
    </sheetView>
  </sheetViews>
  <sheetFormatPr defaultRowHeight="15"/>
  <cols>
    <col min="1" max="1" width="17.7109375" customWidth="1"/>
    <col min="2" max="3" width="37.5703125" customWidth="1"/>
    <col min="5" max="5" width="33.7109375" customWidth="1"/>
  </cols>
  <sheetData>
    <row r="1" spans="1:3">
      <c r="A1" s="16" t="s">
        <v>389</v>
      </c>
      <c r="B1" s="16"/>
      <c r="C1" s="16"/>
    </row>
    <row r="2" spans="1:3">
      <c r="A2" s="16" t="s">
        <v>336</v>
      </c>
      <c r="B2" s="16" t="s">
        <v>353</v>
      </c>
      <c r="C2" s="16"/>
    </row>
    <row r="3" spans="1:3" s="18" customFormat="1" ht="18.75">
      <c r="A3" s="17" t="s">
        <v>404</v>
      </c>
      <c r="B3" s="17"/>
      <c r="C3" s="17"/>
    </row>
    <row r="4" spans="1:3">
      <c r="A4" t="s">
        <v>403</v>
      </c>
      <c r="B4" t="s">
        <v>387</v>
      </c>
    </row>
    <row r="5" spans="1:3">
      <c r="B5" t="s">
        <v>405</v>
      </c>
    </row>
    <row r="6" spans="1:3">
      <c r="B6" t="s">
        <v>406</v>
      </c>
    </row>
    <row r="7" spans="1:3">
      <c r="B7" t="s">
        <v>407</v>
      </c>
    </row>
    <row r="8" spans="1:3">
      <c r="B8" t="s">
        <v>408</v>
      </c>
    </row>
    <row r="9" spans="1:3">
      <c r="B9" t="s">
        <v>409</v>
      </c>
    </row>
    <row r="10" spans="1:3">
      <c r="B10" t="s">
        <v>410</v>
      </c>
    </row>
    <row r="11" spans="1:3">
      <c r="B11" t="s">
        <v>411</v>
      </c>
    </row>
    <row r="12" spans="1:3">
      <c r="B12" t="s">
        <v>412</v>
      </c>
    </row>
    <row r="13" spans="1:3">
      <c r="B13" t="s">
        <v>413</v>
      </c>
    </row>
    <row r="14" spans="1:3">
      <c r="B14" t="s">
        <v>414</v>
      </c>
    </row>
    <row r="15" spans="1:3">
      <c r="B15" t="s">
        <v>416</v>
      </c>
    </row>
    <row r="16" spans="1:3">
      <c r="B16" t="s">
        <v>415</v>
      </c>
    </row>
    <row r="17" spans="1:3">
      <c r="B17" t="s">
        <v>417</v>
      </c>
    </row>
    <row r="18" spans="1:3">
      <c r="B18" t="s">
        <v>418</v>
      </c>
    </row>
    <row r="19" spans="1:3" s="18" customFormat="1" ht="18.75">
      <c r="A19" s="17" t="s">
        <v>599</v>
      </c>
      <c r="B19" s="17"/>
      <c r="C19" s="17"/>
    </row>
    <row r="20" spans="1:3">
      <c r="A20" s="16"/>
      <c r="B20" s="16"/>
      <c r="C20" s="16"/>
    </row>
    <row r="21" spans="1:3">
      <c r="A21" t="s">
        <v>3</v>
      </c>
      <c r="B21" t="s">
        <v>357</v>
      </c>
    </row>
    <row r="22" spans="1:3">
      <c r="B22" t="s">
        <v>358</v>
      </c>
    </row>
    <row r="23" spans="1:3">
      <c r="A23" s="16"/>
      <c r="B23" s="16"/>
      <c r="C23" s="16"/>
    </row>
    <row r="24" spans="1:3">
      <c r="A24" t="s">
        <v>600</v>
      </c>
      <c r="B24" t="s">
        <v>601</v>
      </c>
    </row>
    <row r="25" spans="1:3">
      <c r="B25" t="s">
        <v>602</v>
      </c>
    </row>
    <row r="26" spans="1:3">
      <c r="B26" t="s">
        <v>603</v>
      </c>
    </row>
    <row r="27" spans="1:3">
      <c r="A27" s="16"/>
      <c r="B27" s="16"/>
      <c r="C27" s="16"/>
    </row>
    <row r="28" spans="1:3">
      <c r="A28" t="s">
        <v>5</v>
      </c>
      <c r="C28" t="s">
        <v>617</v>
      </c>
    </row>
    <row r="29" spans="1:3">
      <c r="A29" s="16"/>
      <c r="B29" s="16"/>
      <c r="C29" s="16"/>
    </row>
    <row r="30" spans="1:3">
      <c r="A30" t="s">
        <v>618</v>
      </c>
      <c r="C30" t="s">
        <v>615</v>
      </c>
    </row>
    <row r="31" spans="1:3">
      <c r="A31" s="16"/>
      <c r="B31" s="16"/>
      <c r="C31" s="16"/>
    </row>
    <row r="32" spans="1:3">
      <c r="A32" t="s">
        <v>619</v>
      </c>
      <c r="B32" t="s">
        <v>602</v>
      </c>
    </row>
    <row r="33" spans="1:3">
      <c r="B33" t="s">
        <v>620</v>
      </c>
    </row>
    <row r="34" spans="1:3">
      <c r="B34" t="s">
        <v>621</v>
      </c>
    </row>
    <row r="35" spans="1:3">
      <c r="A35" s="16"/>
      <c r="B35" s="16"/>
      <c r="C35" s="16"/>
    </row>
    <row r="36" spans="1:3">
      <c r="A36" t="s">
        <v>622</v>
      </c>
      <c r="B36" t="s">
        <v>623</v>
      </c>
    </row>
    <row r="37" spans="1:3">
      <c r="A37" s="16"/>
      <c r="B37" s="16"/>
      <c r="C37" s="16"/>
    </row>
    <row r="38" spans="1:3">
      <c r="A38" t="s">
        <v>604</v>
      </c>
      <c r="B38" t="s">
        <v>605</v>
      </c>
      <c r="C38" t="s">
        <v>615</v>
      </c>
    </row>
    <row r="39" spans="1:3">
      <c r="B39" t="s">
        <v>606</v>
      </c>
    </row>
    <row r="40" spans="1:3">
      <c r="B40" t="s">
        <v>607</v>
      </c>
    </row>
    <row r="41" spans="1:3">
      <c r="B41" t="s">
        <v>608</v>
      </c>
    </row>
    <row r="42" spans="1:3">
      <c r="B42" t="s">
        <v>609</v>
      </c>
    </row>
    <row r="43" spans="1:3">
      <c r="B43" t="s">
        <v>610</v>
      </c>
    </row>
    <row r="44" spans="1:3">
      <c r="B44" t="s">
        <v>611</v>
      </c>
    </row>
    <row r="45" spans="1:3">
      <c r="B45" t="s">
        <v>612</v>
      </c>
    </row>
    <row r="46" spans="1:3">
      <c r="B46" t="s">
        <v>613</v>
      </c>
    </row>
    <row r="47" spans="1:3">
      <c r="B47" t="s">
        <v>614</v>
      </c>
    </row>
    <row r="48" spans="1:3">
      <c r="B48" t="s">
        <v>603</v>
      </c>
    </row>
    <row r="49" spans="1:3">
      <c r="A49" s="16"/>
      <c r="B49" s="16"/>
      <c r="C49" s="16"/>
    </row>
    <row r="50" spans="1:3">
      <c r="A50" t="s">
        <v>419</v>
      </c>
      <c r="B50" t="s">
        <v>369</v>
      </c>
    </row>
    <row r="51" spans="1:3">
      <c r="B51" t="s">
        <v>428</v>
      </c>
    </row>
    <row r="52" spans="1:3">
      <c r="B52" t="s">
        <v>429</v>
      </c>
    </row>
    <row r="53" spans="1:3">
      <c r="B53" t="s">
        <v>430</v>
      </c>
    </row>
    <row r="54" spans="1:3">
      <c r="B54" t="s">
        <v>431</v>
      </c>
    </row>
    <row r="55" spans="1:3">
      <c r="B55" t="s">
        <v>432</v>
      </c>
    </row>
    <row r="56" spans="1:3">
      <c r="B56" t="s">
        <v>433</v>
      </c>
    </row>
    <row r="57" spans="1:3">
      <c r="B57" t="s">
        <v>434</v>
      </c>
    </row>
    <row r="58" spans="1:3">
      <c r="B58" t="s">
        <v>435</v>
      </c>
    </row>
    <row r="59" spans="1:3">
      <c r="B59" t="s">
        <v>420</v>
      </c>
    </row>
    <row r="60" spans="1:3">
      <c r="B60" t="s">
        <v>374</v>
      </c>
    </row>
    <row r="61" spans="1:3">
      <c r="B61" t="s">
        <v>423</v>
      </c>
    </row>
    <row r="62" spans="1:3">
      <c r="B62" t="s">
        <v>424</v>
      </c>
    </row>
    <row r="63" spans="1:3">
      <c r="B63" t="s">
        <v>425</v>
      </c>
    </row>
    <row r="64" spans="1:3">
      <c r="B64" t="s">
        <v>426</v>
      </c>
    </row>
    <row r="65" spans="1:3">
      <c r="B65" t="s">
        <v>427</v>
      </c>
    </row>
    <row r="66" spans="1:3">
      <c r="B66" t="s">
        <v>376</v>
      </c>
    </row>
    <row r="67" spans="1:3">
      <c r="A67" s="16"/>
      <c r="B67" s="16"/>
      <c r="C67" s="16"/>
    </row>
    <row r="68" spans="1:3">
      <c r="A68" t="s">
        <v>347</v>
      </c>
      <c r="B68" t="s">
        <v>372</v>
      </c>
    </row>
    <row r="69" spans="1:3">
      <c r="B69" t="s">
        <v>421</v>
      </c>
    </row>
    <row r="70" spans="1:3">
      <c r="B70" t="s">
        <v>422</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15.xml><?xml version="1.0" encoding="utf-8"?>
<worksheet xmlns="http://schemas.openxmlformats.org/spreadsheetml/2006/main" xmlns:r="http://schemas.openxmlformats.org/officeDocument/2006/relationships">
  <sheetPr codeName="Sheet15" enableFormatConditionsCalculation="0">
    <tabColor indexed="51"/>
  </sheetPr>
  <dimension ref="A1:C81"/>
  <sheetViews>
    <sheetView workbookViewId="0">
      <pane ySplit="2" topLeftCell="A3" activePane="bottomLeft" state="frozen"/>
      <selection activeCell="A22" sqref="A22"/>
      <selection pane="bottomLeft" activeCell="A4" sqref="A4"/>
    </sheetView>
  </sheetViews>
  <sheetFormatPr defaultRowHeight="15"/>
  <cols>
    <col min="1" max="1" width="22.7109375" customWidth="1"/>
    <col min="2" max="2" width="41.28515625" customWidth="1"/>
    <col min="3" max="3" width="36.42578125" customWidth="1"/>
  </cols>
  <sheetData>
    <row r="1" spans="1:3" ht="16.5" customHeight="1">
      <c r="A1" s="16" t="s">
        <v>389</v>
      </c>
      <c r="B1" s="16"/>
      <c r="C1" s="16"/>
    </row>
    <row r="2" spans="1:3">
      <c r="A2" s="16" t="s">
        <v>336</v>
      </c>
      <c r="B2" s="16" t="s">
        <v>353</v>
      </c>
      <c r="C2" s="16" t="s">
        <v>554</v>
      </c>
    </row>
    <row r="3" spans="1:3">
      <c r="A3" t="s">
        <v>439</v>
      </c>
      <c r="B3" t="s">
        <v>515</v>
      </c>
    </row>
    <row r="4" spans="1:3">
      <c r="B4" t="s">
        <v>516</v>
      </c>
    </row>
    <row r="5" spans="1:3">
      <c r="B5" t="s">
        <v>517</v>
      </c>
    </row>
    <row r="6" spans="1:3">
      <c r="B6" t="s">
        <v>518</v>
      </c>
      <c r="C6" t="s">
        <v>532</v>
      </c>
    </row>
    <row r="7" spans="1:3">
      <c r="B7" t="s">
        <v>518</v>
      </c>
      <c r="C7" t="s">
        <v>533</v>
      </c>
    </row>
    <row r="8" spans="1:3">
      <c r="B8" t="s">
        <v>518</v>
      </c>
      <c r="C8" t="s">
        <v>534</v>
      </c>
    </row>
    <row r="9" spans="1:3">
      <c r="B9" t="s">
        <v>518</v>
      </c>
      <c r="C9" t="s">
        <v>535</v>
      </c>
    </row>
    <row r="10" spans="1:3">
      <c r="B10" t="s">
        <v>518</v>
      </c>
      <c r="C10" t="s">
        <v>536</v>
      </c>
    </row>
    <row r="11" spans="1:3">
      <c r="B11" t="s">
        <v>518</v>
      </c>
      <c r="C11" t="s">
        <v>537</v>
      </c>
    </row>
    <row r="12" spans="1:3">
      <c r="B12" t="s">
        <v>518</v>
      </c>
      <c r="C12" t="s">
        <v>538</v>
      </c>
    </row>
    <row r="13" spans="1:3">
      <c r="B13" t="s">
        <v>519</v>
      </c>
    </row>
    <row r="14" spans="1:3">
      <c r="B14" t="s">
        <v>520</v>
      </c>
    </row>
    <row r="15" spans="1:3">
      <c r="B15" t="s">
        <v>521</v>
      </c>
    </row>
    <row r="16" spans="1:3">
      <c r="B16" t="s">
        <v>522</v>
      </c>
    </row>
    <row r="17" spans="2:3">
      <c r="B17" t="s">
        <v>523</v>
      </c>
    </row>
    <row r="18" spans="2:3">
      <c r="B18" t="s">
        <v>524</v>
      </c>
    </row>
    <row r="19" spans="2:3">
      <c r="B19" t="s">
        <v>525</v>
      </c>
    </row>
    <row r="20" spans="2:3">
      <c r="B20" t="s">
        <v>526</v>
      </c>
      <c r="C20" t="s">
        <v>539</v>
      </c>
    </row>
    <row r="21" spans="2:3">
      <c r="B21" t="s">
        <v>526</v>
      </c>
      <c r="C21" t="s">
        <v>540</v>
      </c>
    </row>
    <row r="22" spans="2:3">
      <c r="B22" t="s">
        <v>526</v>
      </c>
      <c r="C22" t="s">
        <v>541</v>
      </c>
    </row>
    <row r="23" spans="2:3">
      <c r="B23" t="s">
        <v>526</v>
      </c>
      <c r="C23" t="s">
        <v>542</v>
      </c>
    </row>
    <row r="24" spans="2:3">
      <c r="B24" t="s">
        <v>526</v>
      </c>
      <c r="C24" t="s">
        <v>543</v>
      </c>
    </row>
    <row r="25" spans="2:3">
      <c r="B25" t="s">
        <v>526</v>
      </c>
      <c r="C25" t="s">
        <v>544</v>
      </c>
    </row>
    <row r="26" spans="2:3">
      <c r="B26" t="s">
        <v>526</v>
      </c>
      <c r="C26" t="s">
        <v>545</v>
      </c>
    </row>
    <row r="27" spans="2:3">
      <c r="B27" t="s">
        <v>526</v>
      </c>
      <c r="C27" t="s">
        <v>546</v>
      </c>
    </row>
    <row r="28" spans="2:3">
      <c r="B28" t="s">
        <v>526</v>
      </c>
      <c r="C28" t="s">
        <v>547</v>
      </c>
    </row>
    <row r="29" spans="2:3">
      <c r="B29" t="s">
        <v>526</v>
      </c>
      <c r="C29" t="s">
        <v>548</v>
      </c>
    </row>
    <row r="30" spans="2:3">
      <c r="B30" t="s">
        <v>526</v>
      </c>
      <c r="C30" t="s">
        <v>549</v>
      </c>
    </row>
    <row r="31" spans="2:3">
      <c r="B31" t="s">
        <v>526</v>
      </c>
      <c r="C31" t="s">
        <v>550</v>
      </c>
    </row>
    <row r="32" spans="2:3">
      <c r="B32" t="s">
        <v>526</v>
      </c>
      <c r="C32" t="s">
        <v>551</v>
      </c>
    </row>
    <row r="33" spans="2:3">
      <c r="B33" t="s">
        <v>526</v>
      </c>
      <c r="C33" t="s">
        <v>552</v>
      </c>
    </row>
    <row r="34" spans="2:3">
      <c r="B34" t="s">
        <v>526</v>
      </c>
      <c r="C34" t="s">
        <v>553</v>
      </c>
    </row>
    <row r="35" spans="2:3">
      <c r="B35" t="s">
        <v>527</v>
      </c>
      <c r="C35" t="s">
        <v>555</v>
      </c>
    </row>
    <row r="36" spans="2:3">
      <c r="B36" t="s">
        <v>527</v>
      </c>
      <c r="C36" t="s">
        <v>556</v>
      </c>
    </row>
    <row r="37" spans="2:3">
      <c r="B37" t="s">
        <v>527</v>
      </c>
      <c r="C37" t="s">
        <v>557</v>
      </c>
    </row>
    <row r="38" spans="2:3">
      <c r="B38" t="s">
        <v>527</v>
      </c>
      <c r="C38" t="s">
        <v>558</v>
      </c>
    </row>
    <row r="39" spans="2:3">
      <c r="B39" t="s">
        <v>527</v>
      </c>
      <c r="C39" t="s">
        <v>559</v>
      </c>
    </row>
    <row r="40" spans="2:3">
      <c r="B40" t="s">
        <v>527</v>
      </c>
      <c r="C40" t="s">
        <v>560</v>
      </c>
    </row>
    <row r="41" spans="2:3">
      <c r="B41" t="s">
        <v>527</v>
      </c>
      <c r="C41" t="s">
        <v>561</v>
      </c>
    </row>
    <row r="42" spans="2:3">
      <c r="B42" t="s">
        <v>527</v>
      </c>
      <c r="C42" t="s">
        <v>562</v>
      </c>
    </row>
    <row r="43" spans="2:3">
      <c r="B43" t="s">
        <v>528</v>
      </c>
      <c r="C43" t="s">
        <v>528</v>
      </c>
    </row>
    <row r="44" spans="2:3">
      <c r="B44" t="s">
        <v>528</v>
      </c>
      <c r="C44" t="s">
        <v>563</v>
      </c>
    </row>
    <row r="45" spans="2:3">
      <c r="B45" t="s">
        <v>528</v>
      </c>
      <c r="C45" t="s">
        <v>564</v>
      </c>
    </row>
    <row r="46" spans="2:3">
      <c r="B46" t="s">
        <v>528</v>
      </c>
      <c r="C46" t="s">
        <v>565</v>
      </c>
    </row>
    <row r="47" spans="2:3">
      <c r="B47" t="s">
        <v>528</v>
      </c>
      <c r="C47" t="s">
        <v>566</v>
      </c>
    </row>
    <row r="48" spans="2:3">
      <c r="B48" t="s">
        <v>567</v>
      </c>
      <c r="C48" t="s">
        <v>568</v>
      </c>
    </row>
    <row r="49" spans="2:3">
      <c r="B49" t="s">
        <v>567</v>
      </c>
      <c r="C49" t="s">
        <v>569</v>
      </c>
    </row>
    <row r="50" spans="2:3">
      <c r="B50" t="s">
        <v>567</v>
      </c>
      <c r="C50" t="s">
        <v>570</v>
      </c>
    </row>
    <row r="51" spans="2:3">
      <c r="B51" t="s">
        <v>567</v>
      </c>
      <c r="C51" t="s">
        <v>571</v>
      </c>
    </row>
    <row r="52" spans="2:3">
      <c r="B52" t="s">
        <v>567</v>
      </c>
      <c r="C52" t="s">
        <v>567</v>
      </c>
    </row>
    <row r="53" spans="2:3">
      <c r="B53" t="s">
        <v>567</v>
      </c>
      <c r="C53" t="s">
        <v>572</v>
      </c>
    </row>
    <row r="54" spans="2:3">
      <c r="B54" t="s">
        <v>529</v>
      </c>
      <c r="C54" t="s">
        <v>573</v>
      </c>
    </row>
    <row r="55" spans="2:3">
      <c r="B55" t="s">
        <v>529</v>
      </c>
      <c r="C55" t="s">
        <v>574</v>
      </c>
    </row>
    <row r="56" spans="2:3">
      <c r="B56" t="s">
        <v>529</v>
      </c>
      <c r="C56" t="s">
        <v>575</v>
      </c>
    </row>
    <row r="57" spans="2:3">
      <c r="B57" t="s">
        <v>529</v>
      </c>
      <c r="C57" t="s">
        <v>529</v>
      </c>
    </row>
    <row r="58" spans="2:3">
      <c r="B58" t="s">
        <v>529</v>
      </c>
      <c r="C58" t="s">
        <v>576</v>
      </c>
    </row>
    <row r="59" spans="2:3">
      <c r="B59" t="s">
        <v>530</v>
      </c>
      <c r="C59" t="s">
        <v>577</v>
      </c>
    </row>
    <row r="60" spans="2:3">
      <c r="B60" t="s">
        <v>530</v>
      </c>
      <c r="C60" t="s">
        <v>578</v>
      </c>
    </row>
    <row r="61" spans="2:3">
      <c r="B61" t="s">
        <v>530</v>
      </c>
      <c r="C61" t="s">
        <v>579</v>
      </c>
    </row>
    <row r="62" spans="2:3">
      <c r="B62" t="s">
        <v>530</v>
      </c>
      <c r="C62" t="s">
        <v>580</v>
      </c>
    </row>
    <row r="63" spans="2:3">
      <c r="B63" t="s">
        <v>530</v>
      </c>
      <c r="C63" t="s">
        <v>581</v>
      </c>
    </row>
    <row r="64" spans="2:3">
      <c r="B64" t="s">
        <v>530</v>
      </c>
      <c r="C64" t="s">
        <v>582</v>
      </c>
    </row>
    <row r="65" spans="2:3">
      <c r="B65" t="s">
        <v>530</v>
      </c>
      <c r="C65" t="s">
        <v>583</v>
      </c>
    </row>
    <row r="66" spans="2:3">
      <c r="B66" t="s">
        <v>530</v>
      </c>
      <c r="C66" t="s">
        <v>584</v>
      </c>
    </row>
    <row r="67" spans="2:3">
      <c r="B67" t="s">
        <v>530</v>
      </c>
      <c r="C67" t="s">
        <v>585</v>
      </c>
    </row>
    <row r="68" spans="2:3">
      <c r="B68" t="s">
        <v>530</v>
      </c>
      <c r="C68" t="s">
        <v>586</v>
      </c>
    </row>
    <row r="69" spans="2:3">
      <c r="B69" t="s">
        <v>530</v>
      </c>
      <c r="C69" t="s">
        <v>587</v>
      </c>
    </row>
    <row r="70" spans="2:3">
      <c r="B70" t="s">
        <v>530</v>
      </c>
      <c r="C70" t="s">
        <v>588</v>
      </c>
    </row>
    <row r="71" spans="2:3">
      <c r="B71" t="s">
        <v>530</v>
      </c>
      <c r="C71" t="s">
        <v>589</v>
      </c>
    </row>
    <row r="72" spans="2:3">
      <c r="B72" t="s">
        <v>530</v>
      </c>
      <c r="C72" t="s">
        <v>590</v>
      </c>
    </row>
    <row r="73" spans="2:3">
      <c r="B73" t="s">
        <v>530</v>
      </c>
      <c r="C73" t="s">
        <v>595</v>
      </c>
    </row>
    <row r="74" spans="2:3">
      <c r="B74" t="s">
        <v>530</v>
      </c>
      <c r="C74" t="s">
        <v>591</v>
      </c>
    </row>
    <row r="75" spans="2:3">
      <c r="B75" t="s">
        <v>530</v>
      </c>
      <c r="C75" t="s">
        <v>592</v>
      </c>
    </row>
    <row r="76" spans="2:3">
      <c r="B76" t="s">
        <v>530</v>
      </c>
      <c r="C76" t="s">
        <v>593</v>
      </c>
    </row>
    <row r="77" spans="2:3">
      <c r="B77" t="s">
        <v>530</v>
      </c>
      <c r="C77" t="s">
        <v>594</v>
      </c>
    </row>
    <row r="78" spans="2:3">
      <c r="B78" t="s">
        <v>531</v>
      </c>
      <c r="C78" t="s">
        <v>596</v>
      </c>
    </row>
    <row r="79" spans="2:3">
      <c r="B79" t="s">
        <v>531</v>
      </c>
      <c r="C79" t="s">
        <v>597</v>
      </c>
    </row>
    <row r="80" spans="2:3">
      <c r="B80" t="s">
        <v>531</v>
      </c>
      <c r="C80" t="s">
        <v>531</v>
      </c>
    </row>
    <row r="81" spans="2:3">
      <c r="B81" t="s">
        <v>531</v>
      </c>
      <c r="C81" t="s">
        <v>598</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16.xml><?xml version="1.0" encoding="utf-8"?>
<worksheet xmlns="http://schemas.openxmlformats.org/spreadsheetml/2006/main" xmlns:r="http://schemas.openxmlformats.org/officeDocument/2006/relationships">
  <sheetPr codeName="Sheet16" enableFormatConditionsCalculation="0">
    <tabColor indexed="51"/>
    <pageSetUpPr fitToPage="1"/>
  </sheetPr>
  <dimension ref="A1:F18"/>
  <sheetViews>
    <sheetView workbookViewId="0">
      <pane ySplit="2" topLeftCell="A3" activePane="bottomLeft" state="frozen"/>
      <selection activeCell="A22" sqref="A22"/>
      <selection pane="bottomLeft" activeCell="A19" sqref="A19"/>
    </sheetView>
  </sheetViews>
  <sheetFormatPr defaultRowHeight="15"/>
  <cols>
    <col min="1" max="1" width="28.7109375" customWidth="1"/>
    <col min="2" max="2" width="2.140625" customWidth="1"/>
    <col min="3" max="3" width="5" customWidth="1"/>
    <col min="4" max="4" width="17.42578125" customWidth="1"/>
    <col min="5" max="5" width="34.28515625" customWidth="1"/>
    <col min="6" max="6" width="29.28515625" customWidth="1"/>
  </cols>
  <sheetData>
    <row r="1" spans="1:6">
      <c r="A1" s="16" t="s">
        <v>389</v>
      </c>
      <c r="B1" s="13"/>
      <c r="C1" s="11"/>
      <c r="D1" s="11" t="s">
        <v>773</v>
      </c>
      <c r="E1" s="30"/>
      <c r="F1" s="30"/>
    </row>
    <row r="2" spans="1:6">
      <c r="A2" s="16" t="s">
        <v>336</v>
      </c>
      <c r="B2" s="13"/>
      <c r="C2" s="11"/>
      <c r="D2" s="11" t="s">
        <v>336</v>
      </c>
      <c r="E2" s="30"/>
      <c r="F2" s="11" t="s">
        <v>470</v>
      </c>
    </row>
    <row r="3" spans="1:6" s="24" customFormat="1" ht="18.75">
      <c r="A3" s="17" t="s">
        <v>599</v>
      </c>
      <c r="B3" s="27"/>
      <c r="C3" s="27"/>
      <c r="D3" s="27"/>
      <c r="E3" s="27"/>
      <c r="F3" s="27"/>
    </row>
    <row r="4" spans="1:6" s="52" customFormat="1" ht="18.75">
      <c r="A4" s="31" t="s">
        <v>390</v>
      </c>
      <c r="B4" s="48"/>
      <c r="C4" s="51" t="s">
        <v>726</v>
      </c>
      <c r="D4" s="31" t="s">
        <v>748</v>
      </c>
      <c r="E4" s="51" t="s">
        <v>744</v>
      </c>
      <c r="F4" s="31"/>
    </row>
    <row r="5" spans="1:6" s="52" customFormat="1" ht="18.75">
      <c r="A5" s="51" t="s">
        <v>626</v>
      </c>
      <c r="B5" s="48"/>
      <c r="C5" s="51" t="s">
        <v>726</v>
      </c>
      <c r="D5" s="51" t="s">
        <v>335</v>
      </c>
      <c r="E5" s="51" t="s">
        <v>750</v>
      </c>
      <c r="F5" s="51"/>
    </row>
    <row r="6" spans="1:6" s="52" customFormat="1" ht="18.75">
      <c r="A6" s="51" t="s">
        <v>3</v>
      </c>
      <c r="B6" s="48"/>
      <c r="C6" s="51" t="s">
        <v>727</v>
      </c>
      <c r="D6" s="51" t="s">
        <v>3</v>
      </c>
      <c r="E6" s="51" t="s">
        <v>627</v>
      </c>
      <c r="F6" s="51"/>
    </row>
    <row r="7" spans="1:6" ht="18.75">
      <c r="A7" s="14" t="s">
        <v>4</v>
      </c>
      <c r="B7" s="48"/>
      <c r="D7" s="14" t="s">
        <v>625</v>
      </c>
      <c r="E7" s="14" t="s">
        <v>745</v>
      </c>
      <c r="F7" s="14"/>
    </row>
    <row r="8" spans="1:6" ht="18.75">
      <c r="A8" s="14" t="s">
        <v>642</v>
      </c>
      <c r="B8" s="48"/>
      <c r="D8" s="14" t="s">
        <v>625</v>
      </c>
      <c r="E8" s="14" t="s">
        <v>745</v>
      </c>
      <c r="F8" s="14"/>
    </row>
    <row r="9" spans="1:6" ht="18.75">
      <c r="A9" s="31" t="s">
        <v>643</v>
      </c>
      <c r="B9" s="48"/>
      <c r="C9" s="58"/>
      <c r="D9" s="58"/>
      <c r="E9" s="51" t="s">
        <v>627</v>
      </c>
      <c r="F9" s="51"/>
    </row>
    <row r="10" spans="1:6" s="52" customFormat="1" ht="18.75">
      <c r="A10" s="31" t="s">
        <v>314</v>
      </c>
      <c r="B10" s="48"/>
      <c r="C10" s="51" t="s">
        <v>731</v>
      </c>
      <c r="D10" s="51" t="s">
        <v>746</v>
      </c>
      <c r="E10" s="51" t="s">
        <v>627</v>
      </c>
      <c r="F10" s="51"/>
    </row>
    <row r="11" spans="1:6">
      <c r="A11" s="40" t="s">
        <v>632</v>
      </c>
      <c r="B11" s="49"/>
      <c r="D11" s="14" t="s">
        <v>625</v>
      </c>
      <c r="E11" s="14" t="s">
        <v>747</v>
      </c>
      <c r="F11" s="14"/>
    </row>
    <row r="12" spans="1:6">
      <c r="A12" s="14" t="s">
        <v>604</v>
      </c>
      <c r="B12" s="49"/>
      <c r="D12" s="14" t="s">
        <v>625</v>
      </c>
      <c r="E12" s="14" t="s">
        <v>745</v>
      </c>
      <c r="F12" s="14"/>
    </row>
    <row r="13" spans="1:6">
      <c r="A13" s="14" t="s">
        <v>636</v>
      </c>
      <c r="B13" s="49"/>
      <c r="D13" s="14" t="s">
        <v>625</v>
      </c>
      <c r="E13" s="14" t="s">
        <v>745</v>
      </c>
      <c r="F13" s="14"/>
    </row>
    <row r="14" spans="1:6">
      <c r="A14" s="14" t="s">
        <v>638</v>
      </c>
      <c r="B14" s="13"/>
      <c r="D14" s="14" t="s">
        <v>625</v>
      </c>
      <c r="E14" s="14" t="s">
        <v>745</v>
      </c>
      <c r="F14" s="14"/>
    </row>
    <row r="15" spans="1:6" s="20" customFormat="1">
      <c r="A15" s="31" t="s">
        <v>640</v>
      </c>
      <c r="B15" s="13"/>
      <c r="C15" s="31" t="s">
        <v>736</v>
      </c>
      <c r="D15" s="31" t="s">
        <v>748</v>
      </c>
      <c r="E15" s="31" t="s">
        <v>627</v>
      </c>
      <c r="F15" s="31"/>
    </row>
    <row r="16" spans="1:6">
      <c r="A16" s="31" t="s">
        <v>641</v>
      </c>
      <c r="B16" s="49"/>
      <c r="C16" s="31" t="s">
        <v>736</v>
      </c>
      <c r="D16" s="31" t="s">
        <v>738</v>
      </c>
      <c r="E16" s="19" t="s">
        <v>804</v>
      </c>
      <c r="F16" s="19"/>
    </row>
    <row r="17" spans="1:6" s="20" customFormat="1">
      <c r="A17" s="31" t="s">
        <v>419</v>
      </c>
      <c r="B17" s="13"/>
      <c r="C17" s="31" t="s">
        <v>731</v>
      </c>
      <c r="D17" s="31" t="s">
        <v>347</v>
      </c>
      <c r="E17" s="31" t="s">
        <v>749</v>
      </c>
      <c r="F17" s="31"/>
    </row>
    <row r="18" spans="1:6" s="20" customFormat="1">
      <c r="A18" s="31" t="s">
        <v>347</v>
      </c>
      <c r="B18" s="13"/>
      <c r="C18" s="31" t="s">
        <v>731</v>
      </c>
      <c r="D18" s="31" t="s">
        <v>347</v>
      </c>
      <c r="E18" s="31" t="s">
        <v>749</v>
      </c>
      <c r="F18" s="31"/>
    </row>
  </sheetData>
  <phoneticPr fontId="12" type="noConversion"/>
  <pageMargins left="0.75" right="0.75" top="1" bottom="1" header="0.5" footer="0.5"/>
  <pageSetup fitToHeight="7" orientation="landscape" verticalDpi="525" r:id="rId1"/>
  <headerFooter alignWithMargins="0">
    <oddHeader>&amp;CData Translation Field Map</oddHeader>
    <oddFooter>&amp;L&amp;D &amp;T&amp;C&amp;A&amp;RPage &amp;P</oddFooter>
  </headerFooter>
</worksheet>
</file>

<file path=xl/worksheets/sheet17.xml><?xml version="1.0" encoding="utf-8"?>
<worksheet xmlns="http://schemas.openxmlformats.org/spreadsheetml/2006/main" xmlns:r="http://schemas.openxmlformats.org/officeDocument/2006/relationships">
  <sheetPr codeName="Sheet17" enableFormatConditionsCalculation="0">
    <tabColor indexed="51"/>
    <pageSetUpPr fitToPage="1"/>
  </sheetPr>
  <dimension ref="A1:J15"/>
  <sheetViews>
    <sheetView workbookViewId="0">
      <pane ySplit="3" topLeftCell="A4" activePane="bottomLeft" state="frozen"/>
      <selection activeCell="A22" sqref="A22"/>
      <selection pane="bottomLeft" activeCell="C16" sqref="C16"/>
    </sheetView>
  </sheetViews>
  <sheetFormatPr defaultRowHeight="15"/>
  <cols>
    <col min="1" max="1" width="6.28515625" style="22" customWidth="1"/>
    <col min="2" max="2" width="2.5703125" style="14" customWidth="1"/>
    <col min="3" max="3" width="30.85546875" customWidth="1"/>
    <col min="4" max="4" width="4.7109375" style="14" customWidth="1"/>
    <col min="5" max="6" width="15.140625" customWidth="1"/>
    <col min="7" max="7" width="16.42578125" customWidth="1"/>
    <col min="8" max="9" width="12.5703125" customWidth="1"/>
    <col min="10" max="10" width="43.42578125" customWidth="1"/>
  </cols>
  <sheetData>
    <row r="1" spans="1:10">
      <c r="A1" s="39" t="s">
        <v>785</v>
      </c>
      <c r="B1" s="13"/>
      <c r="C1" s="12" t="s">
        <v>389</v>
      </c>
      <c r="D1" s="13"/>
      <c r="E1" s="11"/>
      <c r="F1" s="11" t="s">
        <v>773</v>
      </c>
      <c r="G1" s="11"/>
      <c r="H1" s="11"/>
      <c r="I1" s="11"/>
      <c r="J1" s="11"/>
    </row>
    <row r="2" spans="1:10">
      <c r="A2" s="39" t="s">
        <v>786</v>
      </c>
      <c r="B2" s="13"/>
      <c r="C2" s="12" t="s">
        <v>390</v>
      </c>
      <c r="D2" s="13"/>
      <c r="E2" s="11" t="s">
        <v>836</v>
      </c>
      <c r="F2" s="11" t="s">
        <v>331</v>
      </c>
      <c r="G2" s="11" t="s">
        <v>332</v>
      </c>
      <c r="H2" s="11" t="s">
        <v>333</v>
      </c>
      <c r="I2" s="11" t="s">
        <v>342</v>
      </c>
      <c r="J2" s="11" t="s">
        <v>788</v>
      </c>
    </row>
    <row r="3" spans="1:10">
      <c r="A3" s="39" t="s">
        <v>787</v>
      </c>
      <c r="B3" s="13"/>
      <c r="C3" s="12" t="s">
        <v>340</v>
      </c>
      <c r="D3" s="13"/>
      <c r="E3" s="11" t="s">
        <v>340</v>
      </c>
      <c r="F3" s="11" t="s">
        <v>391</v>
      </c>
      <c r="G3" s="11" t="s">
        <v>340</v>
      </c>
      <c r="H3" s="11" t="s">
        <v>391</v>
      </c>
      <c r="I3" s="11" t="s">
        <v>340</v>
      </c>
      <c r="J3" s="11"/>
    </row>
    <row r="4" spans="1:10">
      <c r="A4" s="72"/>
      <c r="B4" s="13"/>
      <c r="C4" s="13"/>
      <c r="D4" s="13"/>
      <c r="E4" s="13"/>
      <c r="F4" s="13"/>
      <c r="G4" s="13"/>
      <c r="H4" s="13"/>
      <c r="I4" s="13"/>
      <c r="J4" s="13"/>
    </row>
    <row r="5" spans="1:10">
      <c r="A5" s="80">
        <v>1</v>
      </c>
      <c r="B5" s="81"/>
      <c r="C5" s="54"/>
      <c r="D5" s="81" t="s">
        <v>395</v>
      </c>
      <c r="E5" s="82"/>
      <c r="F5" s="82" t="s">
        <v>782</v>
      </c>
      <c r="G5" s="82" t="s">
        <v>782</v>
      </c>
      <c r="H5" s="82" t="s">
        <v>782</v>
      </c>
      <c r="I5" s="82"/>
      <c r="J5" s="82" t="s">
        <v>789</v>
      </c>
    </row>
    <row r="6" spans="1:10">
      <c r="A6" s="73">
        <v>1</v>
      </c>
      <c r="B6" s="74"/>
      <c r="C6" s="63" t="s">
        <v>396</v>
      </c>
      <c r="D6" s="74" t="s">
        <v>395</v>
      </c>
      <c r="E6" s="78"/>
      <c r="F6" s="78" t="s">
        <v>782</v>
      </c>
      <c r="G6" s="78" t="s">
        <v>782</v>
      </c>
      <c r="H6" s="78" t="s">
        <v>782</v>
      </c>
      <c r="I6" s="78"/>
      <c r="J6" s="78" t="s">
        <v>789</v>
      </c>
    </row>
    <row r="7" spans="1:10">
      <c r="A7" s="22">
        <v>3</v>
      </c>
      <c r="B7" s="15"/>
      <c r="C7" t="s">
        <v>837</v>
      </c>
      <c r="D7" s="15" t="s">
        <v>395</v>
      </c>
      <c r="E7" t="s">
        <v>361</v>
      </c>
      <c r="F7" t="s">
        <v>396</v>
      </c>
      <c r="G7" t="s">
        <v>743</v>
      </c>
      <c r="H7" t="s">
        <v>400</v>
      </c>
    </row>
    <row r="8" spans="1:10">
      <c r="A8" s="22">
        <v>3</v>
      </c>
      <c r="B8" s="15"/>
      <c r="C8" t="s">
        <v>397</v>
      </c>
      <c r="D8" s="15" t="s">
        <v>395</v>
      </c>
      <c r="F8" t="s">
        <v>396</v>
      </c>
      <c r="G8" t="s">
        <v>400</v>
      </c>
      <c r="H8" t="s">
        <v>399</v>
      </c>
    </row>
    <row r="9" spans="1:10">
      <c r="A9" s="73">
        <v>3</v>
      </c>
      <c r="B9" s="74"/>
      <c r="C9" s="63" t="s">
        <v>838</v>
      </c>
      <c r="D9" s="74" t="s">
        <v>395</v>
      </c>
      <c r="E9" s="63"/>
      <c r="F9" s="63" t="s">
        <v>396</v>
      </c>
      <c r="G9" s="63" t="s">
        <v>401</v>
      </c>
      <c r="H9" s="63" t="s">
        <v>398</v>
      </c>
      <c r="I9" s="63" t="s">
        <v>364</v>
      </c>
      <c r="J9" s="63"/>
    </row>
    <row r="10" spans="1:10">
      <c r="A10" s="72"/>
      <c r="B10" s="13"/>
      <c r="C10" s="13"/>
      <c r="D10" s="13"/>
      <c r="E10" s="13"/>
      <c r="F10" s="13"/>
      <c r="G10" s="13"/>
      <c r="H10" s="13"/>
      <c r="I10" s="13"/>
      <c r="J10" s="13"/>
    </row>
    <row r="12" spans="1:10">
      <c r="C12" t="s">
        <v>846</v>
      </c>
    </row>
    <row r="13" spans="1:10">
      <c r="C13" t="s">
        <v>839</v>
      </c>
    </row>
    <row r="14" spans="1:10">
      <c r="C14" t="s">
        <v>840</v>
      </c>
    </row>
    <row r="15" spans="1:10">
      <c r="C15" t="s">
        <v>841</v>
      </c>
    </row>
  </sheetData>
  <phoneticPr fontId="12" type="noConversion"/>
  <pageMargins left="0.75" right="0.75" top="1" bottom="1" header="0.5" footer="0.5"/>
  <pageSetup scale="93" fitToHeight="4" orientation="landscape" verticalDpi="525" r:id="rId1"/>
  <headerFooter alignWithMargins="0">
    <oddHeader>&amp;CData Translation Field Map</oddHeader>
    <oddFooter>&amp;L&amp;D &amp;T&amp;C&amp;A&amp;RPage &amp;P</oddFooter>
  </headerFooter>
</worksheet>
</file>

<file path=xl/worksheets/sheet18.xml><?xml version="1.0" encoding="utf-8"?>
<worksheet xmlns="http://schemas.openxmlformats.org/spreadsheetml/2006/main" xmlns:r="http://schemas.openxmlformats.org/officeDocument/2006/relationships">
  <sheetPr codeName="Sheet18" enableFormatConditionsCalculation="0">
    <tabColor indexed="51"/>
  </sheetPr>
  <dimension ref="A1:E25"/>
  <sheetViews>
    <sheetView workbookViewId="0">
      <pane ySplit="3" topLeftCell="A4" activePane="bottomLeft" state="frozen"/>
      <selection activeCell="A22" sqref="A22"/>
      <selection pane="bottomLeft" activeCell="C26" sqref="C26"/>
    </sheetView>
  </sheetViews>
  <sheetFormatPr defaultRowHeight="15"/>
  <cols>
    <col min="1" max="1" width="5.7109375" style="22" customWidth="1"/>
    <col min="2" max="2" width="2.85546875" customWidth="1"/>
    <col min="3" max="3" width="28.140625" customWidth="1"/>
    <col min="4" max="4" width="4.7109375" customWidth="1"/>
    <col min="5" max="5" width="30.85546875" customWidth="1"/>
  </cols>
  <sheetData>
    <row r="1" spans="1:5">
      <c r="A1" s="39" t="s">
        <v>785</v>
      </c>
      <c r="B1" s="13"/>
      <c r="C1" s="12" t="s">
        <v>389</v>
      </c>
      <c r="D1" s="13"/>
      <c r="E1" s="11" t="s">
        <v>773</v>
      </c>
    </row>
    <row r="2" spans="1:5">
      <c r="A2" s="39" t="s">
        <v>786</v>
      </c>
      <c r="B2" s="13"/>
      <c r="C2" s="12" t="s">
        <v>403</v>
      </c>
      <c r="D2" s="13"/>
      <c r="E2" s="11" t="s">
        <v>335</v>
      </c>
    </row>
    <row r="3" spans="1:5">
      <c r="A3" s="39" t="s">
        <v>787</v>
      </c>
      <c r="B3" s="13"/>
      <c r="C3" s="12" t="s">
        <v>391</v>
      </c>
      <c r="D3" s="13"/>
      <c r="E3" s="11" t="s">
        <v>340</v>
      </c>
    </row>
    <row r="4" spans="1:5">
      <c r="A4" s="72"/>
      <c r="B4" s="13"/>
      <c r="C4" s="13"/>
      <c r="D4" s="13"/>
      <c r="E4" s="13"/>
    </row>
    <row r="5" spans="1:5">
      <c r="A5" s="22">
        <v>4</v>
      </c>
      <c r="B5" s="15"/>
      <c r="C5" t="s">
        <v>387</v>
      </c>
      <c r="D5" s="15" t="s">
        <v>395</v>
      </c>
      <c r="E5" t="s">
        <v>743</v>
      </c>
    </row>
    <row r="6" spans="1:5">
      <c r="A6" s="22">
        <v>4</v>
      </c>
      <c r="B6" s="15"/>
      <c r="C6" t="s">
        <v>405</v>
      </c>
      <c r="D6" s="15" t="s">
        <v>395</v>
      </c>
      <c r="E6" t="s">
        <v>405</v>
      </c>
    </row>
    <row r="7" spans="1:5">
      <c r="A7" s="22">
        <v>4</v>
      </c>
      <c r="B7" s="15"/>
      <c r="C7" t="s">
        <v>406</v>
      </c>
      <c r="D7" s="15" t="s">
        <v>395</v>
      </c>
      <c r="E7" t="s">
        <v>406</v>
      </c>
    </row>
    <row r="8" spans="1:5">
      <c r="A8" s="22">
        <v>4</v>
      </c>
      <c r="B8" s="15"/>
      <c r="C8" t="s">
        <v>407</v>
      </c>
      <c r="D8" s="15" t="s">
        <v>395</v>
      </c>
      <c r="E8" t="s">
        <v>407</v>
      </c>
    </row>
    <row r="9" spans="1:5">
      <c r="A9" s="22">
        <v>4</v>
      </c>
      <c r="B9" s="15"/>
      <c r="C9" t="s">
        <v>408</v>
      </c>
      <c r="D9" s="15" t="s">
        <v>395</v>
      </c>
      <c r="E9" t="s">
        <v>408</v>
      </c>
    </row>
    <row r="10" spans="1:5">
      <c r="A10" s="22">
        <v>4</v>
      </c>
      <c r="B10" s="15"/>
      <c r="C10" t="s">
        <v>409</v>
      </c>
      <c r="D10" s="15" t="s">
        <v>395</v>
      </c>
      <c r="E10" t="s">
        <v>502</v>
      </c>
    </row>
    <row r="11" spans="1:5">
      <c r="A11" s="22">
        <v>4</v>
      </c>
      <c r="B11" s="15"/>
      <c r="C11" t="s">
        <v>410</v>
      </c>
      <c r="D11" s="15" t="s">
        <v>395</v>
      </c>
      <c r="E11" t="s">
        <v>497</v>
      </c>
    </row>
    <row r="12" spans="1:5">
      <c r="A12" s="22">
        <v>4</v>
      </c>
      <c r="B12" s="15"/>
      <c r="C12" t="s">
        <v>845</v>
      </c>
      <c r="D12" s="15" t="s">
        <v>395</v>
      </c>
      <c r="E12" s="14" t="s">
        <v>503</v>
      </c>
    </row>
    <row r="13" spans="1:5">
      <c r="A13" s="22">
        <v>4</v>
      </c>
      <c r="B13" s="15"/>
      <c r="C13" t="s">
        <v>843</v>
      </c>
      <c r="D13" s="15" t="s">
        <v>395</v>
      </c>
      <c r="E13" t="s">
        <v>502</v>
      </c>
    </row>
    <row r="14" spans="1:5">
      <c r="A14" s="22">
        <v>4</v>
      </c>
      <c r="B14" s="15"/>
      <c r="C14" t="s">
        <v>844</v>
      </c>
      <c r="D14" s="15" t="s">
        <v>395</v>
      </c>
      <c r="E14" t="s">
        <v>497</v>
      </c>
    </row>
    <row r="15" spans="1:5">
      <c r="A15" s="22">
        <v>4</v>
      </c>
      <c r="B15" s="15"/>
      <c r="C15" t="s">
        <v>411</v>
      </c>
      <c r="D15" s="15" t="s">
        <v>395</v>
      </c>
      <c r="E15" t="s">
        <v>488</v>
      </c>
    </row>
    <row r="16" spans="1:5">
      <c r="A16" s="22">
        <v>4</v>
      </c>
      <c r="B16" s="15"/>
      <c r="C16" t="s">
        <v>412</v>
      </c>
      <c r="D16" s="15" t="s">
        <v>395</v>
      </c>
      <c r="E16" t="s">
        <v>491</v>
      </c>
    </row>
    <row r="17" spans="1:5">
      <c r="A17" s="22">
        <v>4</v>
      </c>
      <c r="B17" s="15"/>
      <c r="C17" t="s">
        <v>413</v>
      </c>
      <c r="D17" s="15" t="s">
        <v>395</v>
      </c>
      <c r="E17" t="s">
        <v>501</v>
      </c>
    </row>
    <row r="18" spans="1:5">
      <c r="A18" s="22">
        <v>4</v>
      </c>
      <c r="B18" s="15"/>
      <c r="C18" t="s">
        <v>414</v>
      </c>
      <c r="D18" s="15" t="s">
        <v>395</v>
      </c>
      <c r="E18" t="s">
        <v>484</v>
      </c>
    </row>
    <row r="19" spans="1:5">
      <c r="A19" s="22">
        <v>4</v>
      </c>
      <c r="B19" s="15"/>
      <c r="C19" t="s">
        <v>416</v>
      </c>
      <c r="D19" s="15" t="s">
        <v>395</v>
      </c>
      <c r="E19" s="14" t="s">
        <v>489</v>
      </c>
    </row>
    <row r="20" spans="1:5">
      <c r="A20" s="22">
        <v>4</v>
      </c>
      <c r="B20" s="15"/>
      <c r="C20" t="s">
        <v>415</v>
      </c>
      <c r="D20" s="15" t="s">
        <v>395</v>
      </c>
      <c r="E20" t="s">
        <v>492</v>
      </c>
    </row>
    <row r="21" spans="1:5">
      <c r="A21" s="22">
        <v>4</v>
      </c>
      <c r="B21" s="15"/>
      <c r="C21" t="s">
        <v>417</v>
      </c>
      <c r="D21" s="15" t="s">
        <v>395</v>
      </c>
      <c r="E21" t="s">
        <v>500</v>
      </c>
    </row>
    <row r="22" spans="1:5">
      <c r="A22" s="22">
        <v>4</v>
      </c>
      <c r="B22" s="15"/>
      <c r="C22" t="s">
        <v>418</v>
      </c>
      <c r="D22" s="15" t="s">
        <v>395</v>
      </c>
      <c r="E22" s="14" t="s">
        <v>498</v>
      </c>
    </row>
    <row r="23" spans="1:5">
      <c r="A23" s="72"/>
      <c r="B23" s="13"/>
      <c r="C23" s="13"/>
      <c r="D23" s="13"/>
      <c r="E23" s="13"/>
    </row>
    <row r="25" spans="1:5">
      <c r="C25" t="s">
        <v>842</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19.xml><?xml version="1.0" encoding="utf-8"?>
<worksheet xmlns="http://schemas.openxmlformats.org/spreadsheetml/2006/main" xmlns:r="http://schemas.openxmlformats.org/officeDocument/2006/relationships">
  <sheetPr codeName="Sheet19" enableFormatConditionsCalculation="0">
    <tabColor indexed="51"/>
    <pageSetUpPr fitToPage="1"/>
  </sheetPr>
  <dimension ref="A1:G29"/>
  <sheetViews>
    <sheetView workbookViewId="0">
      <pane ySplit="3" topLeftCell="A4" activePane="bottomLeft" state="frozen"/>
      <selection activeCell="A22" sqref="A22"/>
      <selection pane="bottomLeft" activeCell="C5" sqref="C5"/>
    </sheetView>
  </sheetViews>
  <sheetFormatPr defaultRowHeight="15"/>
  <cols>
    <col min="1" max="1" width="6" style="22" customWidth="1"/>
    <col min="2" max="2" width="3.140625" customWidth="1"/>
    <col min="3" max="3" width="24.85546875" customWidth="1"/>
    <col min="4" max="4" width="25.7109375" customWidth="1"/>
    <col min="5" max="5" width="4.7109375" customWidth="1"/>
    <col min="6" max="6" width="36.85546875" customWidth="1"/>
    <col min="7" max="7" width="71.7109375" customWidth="1"/>
    <col min="8" max="8" width="23.42578125" customWidth="1"/>
  </cols>
  <sheetData>
    <row r="1" spans="1:7">
      <c r="A1" s="39" t="s">
        <v>785</v>
      </c>
      <c r="B1" s="13"/>
      <c r="C1" s="12" t="s">
        <v>389</v>
      </c>
      <c r="D1" s="12"/>
      <c r="E1" s="13"/>
      <c r="F1" s="11" t="s">
        <v>773</v>
      </c>
      <c r="G1" s="11"/>
    </row>
    <row r="2" spans="1:7">
      <c r="A2" s="39" t="s">
        <v>786</v>
      </c>
      <c r="B2" s="13"/>
      <c r="C2" s="12" t="s">
        <v>419</v>
      </c>
      <c r="D2" s="12" t="s">
        <v>347</v>
      </c>
      <c r="E2" s="13"/>
      <c r="F2" s="11" t="s">
        <v>347</v>
      </c>
      <c r="G2" s="11" t="s">
        <v>780</v>
      </c>
    </row>
    <row r="3" spans="1:7">
      <c r="A3" s="39" t="s">
        <v>787</v>
      </c>
      <c r="B3" s="13"/>
      <c r="C3" s="12" t="s">
        <v>436</v>
      </c>
      <c r="D3" s="12" t="s">
        <v>436</v>
      </c>
      <c r="E3" s="13"/>
      <c r="F3" s="11" t="s">
        <v>437</v>
      </c>
      <c r="G3" s="11"/>
    </row>
    <row r="4" spans="1:7">
      <c r="A4" s="72"/>
      <c r="B4" s="13"/>
      <c r="C4" s="13"/>
      <c r="D4" s="13"/>
      <c r="E4" s="13"/>
      <c r="F4" s="13"/>
      <c r="G4" s="13"/>
    </row>
    <row r="5" spans="1:7">
      <c r="A5" s="22">
        <v>4</v>
      </c>
      <c r="B5" s="15"/>
      <c r="E5" s="15" t="s">
        <v>395</v>
      </c>
      <c r="F5" t="s">
        <v>743</v>
      </c>
    </row>
    <row r="6" spans="1:7">
      <c r="A6" s="22">
        <v>4</v>
      </c>
      <c r="B6" s="15"/>
      <c r="C6" t="s">
        <v>369</v>
      </c>
      <c r="E6" s="15" t="s">
        <v>395</v>
      </c>
      <c r="F6" t="s">
        <v>369</v>
      </c>
    </row>
    <row r="7" spans="1:7">
      <c r="A7" s="22">
        <v>4</v>
      </c>
      <c r="B7" s="15"/>
      <c r="C7" t="s">
        <v>370</v>
      </c>
      <c r="E7" s="15" t="s">
        <v>395</v>
      </c>
      <c r="F7" t="s">
        <v>370</v>
      </c>
    </row>
    <row r="8" spans="1:7">
      <c r="A8" s="22">
        <v>4</v>
      </c>
      <c r="B8" s="15"/>
      <c r="C8" t="s">
        <v>420</v>
      </c>
      <c r="E8" s="15" t="s">
        <v>395</v>
      </c>
      <c r="F8" t="s">
        <v>371</v>
      </c>
    </row>
    <row r="9" spans="1:7">
      <c r="A9" s="22">
        <v>4</v>
      </c>
      <c r="B9" s="15"/>
      <c r="C9" t="s">
        <v>374</v>
      </c>
      <c r="E9" s="15" t="s">
        <v>395</v>
      </c>
      <c r="F9" t="s">
        <v>374</v>
      </c>
    </row>
    <row r="10" spans="1:7">
      <c r="A10" s="22">
        <v>4</v>
      </c>
      <c r="B10" s="15"/>
      <c r="C10" t="s">
        <v>376</v>
      </c>
      <c r="E10" s="15" t="s">
        <v>395</v>
      </c>
      <c r="F10" t="s">
        <v>376</v>
      </c>
    </row>
    <row r="11" spans="1:7">
      <c r="A11" s="22">
        <v>4</v>
      </c>
      <c r="B11" s="15"/>
      <c r="D11" t="s">
        <v>372</v>
      </c>
      <c r="E11" s="15" t="s">
        <v>395</v>
      </c>
      <c r="F11" s="14" t="s">
        <v>372</v>
      </c>
      <c r="G11" s="14"/>
    </row>
    <row r="12" spans="1:7">
      <c r="A12" s="73">
        <v>4</v>
      </c>
      <c r="B12" s="74"/>
      <c r="C12" s="63"/>
      <c r="D12" s="63" t="s">
        <v>421</v>
      </c>
      <c r="E12" s="74" t="s">
        <v>395</v>
      </c>
      <c r="F12" s="83" t="s">
        <v>742</v>
      </c>
      <c r="G12" s="78"/>
    </row>
    <row r="13" spans="1:7">
      <c r="A13" s="22">
        <v>5</v>
      </c>
      <c r="B13" s="15"/>
      <c r="C13" t="s">
        <v>428</v>
      </c>
      <c r="E13" s="15" t="s">
        <v>395</v>
      </c>
      <c r="F13" t="s">
        <v>370</v>
      </c>
      <c r="G13" t="str">
        <f t="shared" ref="G13:G25" si="0">CONCATENATE("'", C13, "' exported as '", F13, "'")</f>
        <v>'Asian/Asian Indian' exported as 'Asian'</v>
      </c>
    </row>
    <row r="14" spans="1:7">
      <c r="A14" s="22">
        <v>5</v>
      </c>
      <c r="B14" s="15"/>
      <c r="C14" t="s">
        <v>429</v>
      </c>
      <c r="E14" s="15" t="s">
        <v>395</v>
      </c>
      <c r="F14" t="s">
        <v>370</v>
      </c>
      <c r="G14" t="str">
        <f t="shared" si="0"/>
        <v>'Asian/Chinese' exported as 'Asian'</v>
      </c>
    </row>
    <row r="15" spans="1:7">
      <c r="A15" s="22">
        <v>5</v>
      </c>
      <c r="B15" s="15"/>
      <c r="C15" t="s">
        <v>430</v>
      </c>
      <c r="E15" s="15" t="s">
        <v>395</v>
      </c>
      <c r="F15" t="s">
        <v>370</v>
      </c>
      <c r="G15" t="str">
        <f t="shared" si="0"/>
        <v>'Asian/Filipino' exported as 'Asian'</v>
      </c>
    </row>
    <row r="16" spans="1:7">
      <c r="A16" s="22">
        <v>5</v>
      </c>
      <c r="B16" s="15"/>
      <c r="C16" t="s">
        <v>431</v>
      </c>
      <c r="E16" s="15" t="s">
        <v>395</v>
      </c>
      <c r="F16" t="s">
        <v>370</v>
      </c>
      <c r="G16" t="str">
        <f t="shared" si="0"/>
        <v>'Asian/Japanese' exported as 'Asian'</v>
      </c>
    </row>
    <row r="17" spans="1:7">
      <c r="A17" s="22">
        <v>5</v>
      </c>
      <c r="B17" s="15"/>
      <c r="C17" t="s">
        <v>432</v>
      </c>
      <c r="E17" s="15" t="s">
        <v>395</v>
      </c>
      <c r="F17" t="s">
        <v>370</v>
      </c>
      <c r="G17" t="str">
        <f t="shared" si="0"/>
        <v>'Asian/Korean' exported as 'Asian'</v>
      </c>
    </row>
    <row r="18" spans="1:7">
      <c r="A18" s="22">
        <v>5</v>
      </c>
      <c r="B18" s="15"/>
      <c r="C18" t="s">
        <v>433</v>
      </c>
      <c r="E18" s="15" t="s">
        <v>395</v>
      </c>
      <c r="F18" t="s">
        <v>370</v>
      </c>
      <c r="G18" t="str">
        <f t="shared" si="0"/>
        <v>'Asian/Vietnamese' exported as 'Asian'</v>
      </c>
    </row>
    <row r="19" spans="1:7">
      <c r="A19" s="22">
        <v>5</v>
      </c>
      <c r="B19" s="15"/>
      <c r="C19" t="s">
        <v>434</v>
      </c>
      <c r="E19" s="15" t="s">
        <v>395</v>
      </c>
      <c r="F19" t="s">
        <v>370</v>
      </c>
      <c r="G19" t="str">
        <f t="shared" si="0"/>
        <v>'Asian/Other Asian' exported as 'Asian'</v>
      </c>
    </row>
    <row r="20" spans="1:7">
      <c r="A20" s="22">
        <v>5</v>
      </c>
      <c r="B20" s="15"/>
      <c r="C20" t="s">
        <v>435</v>
      </c>
      <c r="E20" s="15" t="s">
        <v>395</v>
      </c>
      <c r="F20" t="s">
        <v>370</v>
      </c>
      <c r="G20" t="str">
        <f t="shared" si="0"/>
        <v>'Asian/Unknown' exported as 'Asian'</v>
      </c>
    </row>
    <row r="21" spans="1:7">
      <c r="A21" s="22">
        <v>5</v>
      </c>
      <c r="B21" s="15"/>
      <c r="C21" t="s">
        <v>423</v>
      </c>
      <c r="E21" s="15" t="s">
        <v>395</v>
      </c>
      <c r="F21" t="s">
        <v>374</v>
      </c>
      <c r="G21" t="str">
        <f t="shared" si="0"/>
        <v>'Pacific/Chamorro' exported as 'Native Hawaiian or Other Pacific Islander'</v>
      </c>
    </row>
    <row r="22" spans="1:7">
      <c r="A22" s="22">
        <v>5</v>
      </c>
      <c r="B22" s="15"/>
      <c r="C22" t="s">
        <v>424</v>
      </c>
      <c r="E22" s="15" t="s">
        <v>395</v>
      </c>
      <c r="F22" t="s">
        <v>374</v>
      </c>
      <c r="G22" t="str">
        <f t="shared" si="0"/>
        <v>'Pacific/Guamanian' exported as 'Native Hawaiian or Other Pacific Islander'</v>
      </c>
    </row>
    <row r="23" spans="1:7">
      <c r="A23" s="22">
        <v>5</v>
      </c>
      <c r="B23" s="15"/>
      <c r="C23" t="s">
        <v>425</v>
      </c>
      <c r="E23" s="15" t="s">
        <v>395</v>
      </c>
      <c r="F23" t="s">
        <v>374</v>
      </c>
      <c r="G23" t="str">
        <f t="shared" si="0"/>
        <v>'Pacific/Native Hawaiian' exported as 'Native Hawaiian or Other Pacific Islander'</v>
      </c>
    </row>
    <row r="24" spans="1:7">
      <c r="A24" s="22">
        <v>5</v>
      </c>
      <c r="B24" s="15"/>
      <c r="C24" t="s">
        <v>426</v>
      </c>
      <c r="E24" s="15" t="s">
        <v>395</v>
      </c>
      <c r="F24" t="s">
        <v>374</v>
      </c>
      <c r="G24" t="str">
        <f t="shared" si="0"/>
        <v>'Pacific/Samoan' exported as 'Native Hawaiian or Other Pacific Islander'</v>
      </c>
    </row>
    <row r="25" spans="1:7">
      <c r="A25" s="22">
        <v>5</v>
      </c>
      <c r="B25" s="15"/>
      <c r="C25" t="s">
        <v>427</v>
      </c>
      <c r="E25" s="15" t="s">
        <v>395</v>
      </c>
      <c r="F25" t="s">
        <v>374</v>
      </c>
      <c r="G25" t="str">
        <f t="shared" si="0"/>
        <v>'Pacific/Unknown' exported as 'Native Hawaiian or Other Pacific Islander'</v>
      </c>
    </row>
    <row r="26" spans="1:7">
      <c r="A26" s="73">
        <v>5</v>
      </c>
      <c r="B26" s="74"/>
      <c r="C26" s="63"/>
      <c r="D26" s="63" t="s">
        <v>422</v>
      </c>
      <c r="E26" s="74" t="s">
        <v>395</v>
      </c>
      <c r="F26" s="63" t="s">
        <v>743</v>
      </c>
      <c r="G26" s="63" t="str">
        <f>CONCATENATE("'", D26, "' not exported; no corresponding HEalthVault value.")</f>
        <v>'Not Hispanic or Latino' not exported; no corresponding HEalthVault value.</v>
      </c>
    </row>
    <row r="27" spans="1:7">
      <c r="A27" s="22" t="s">
        <v>809</v>
      </c>
      <c r="B27" s="15"/>
      <c r="C27" t="s">
        <v>790</v>
      </c>
      <c r="E27" s="15" t="s">
        <v>395</v>
      </c>
      <c r="F27" s="61" t="s">
        <v>743</v>
      </c>
      <c r="G27" s="82" t="s">
        <v>791</v>
      </c>
    </row>
    <row r="28" spans="1:7">
      <c r="A28" s="22" t="s">
        <v>809</v>
      </c>
      <c r="B28" s="15"/>
      <c r="D28" t="s">
        <v>790</v>
      </c>
      <c r="E28" s="15" t="s">
        <v>395</v>
      </c>
      <c r="F28" s="63" t="s">
        <v>743</v>
      </c>
      <c r="G28" s="82" t="s">
        <v>792</v>
      </c>
    </row>
    <row r="29" spans="1:7">
      <c r="A29" s="72"/>
      <c r="B29" s="13"/>
      <c r="C29" s="13"/>
      <c r="D29" s="13"/>
      <c r="E29" s="13"/>
      <c r="F29" s="13"/>
      <c r="G29" s="13"/>
    </row>
  </sheetData>
  <phoneticPr fontId="12" type="noConversion"/>
  <pageMargins left="0.75" right="0.75" top="1" bottom="1" header="0.5" footer="0.5"/>
  <pageSetup scale="70" fitToHeight="5" orientation="landscape" verticalDpi="525" r:id="rId1"/>
  <headerFooter alignWithMargins="0">
    <oddHeader>&amp;CData Translation Field Map</oddHeader>
    <oddFooter>&amp;L&amp;D &amp;T&amp;C&amp;A&amp;RPage &amp;P</oddFooter>
  </headerFooter>
</worksheet>
</file>

<file path=xl/worksheets/sheet2.xml><?xml version="1.0" encoding="utf-8"?>
<worksheet xmlns="http://schemas.openxmlformats.org/spreadsheetml/2006/main" xmlns:r="http://schemas.openxmlformats.org/officeDocument/2006/relationships">
  <sheetPr codeName="Sheet2" enableFormatConditionsCalculation="0">
    <pageSetUpPr fitToPage="1"/>
  </sheetPr>
  <dimension ref="A1:M30"/>
  <sheetViews>
    <sheetView workbookViewId="0">
      <pane ySplit="2" topLeftCell="A3" activePane="bottomLeft" state="frozen"/>
      <selection activeCell="A22" sqref="A22"/>
      <selection pane="bottomLeft" activeCell="H2" sqref="H2"/>
    </sheetView>
  </sheetViews>
  <sheetFormatPr defaultRowHeight="15"/>
  <cols>
    <col min="1" max="1" width="19" customWidth="1"/>
    <col min="2" max="2" width="5.28515625" customWidth="1"/>
    <col min="3" max="3" width="12.140625" customWidth="1"/>
    <col min="4" max="4" width="2.140625" customWidth="1"/>
    <col min="5" max="5" width="5" customWidth="1"/>
    <col min="6" max="6" width="16" customWidth="1"/>
    <col min="7" max="7" width="2.140625" customWidth="1"/>
    <col min="8" max="8" width="41.140625" customWidth="1"/>
    <col min="9" max="9" width="2.140625" customWidth="1"/>
    <col min="10" max="10" width="19.28515625" customWidth="1"/>
    <col min="11" max="11" width="8.42578125" customWidth="1"/>
    <col min="12" max="12" width="20.7109375" customWidth="1"/>
    <col min="13" max="13" width="2.42578125" customWidth="1"/>
    <col min="15" max="15" width="52" customWidth="1"/>
  </cols>
  <sheetData>
    <row r="1" spans="1:13">
      <c r="A1" s="11" t="s">
        <v>773</v>
      </c>
      <c r="B1" s="11"/>
      <c r="C1" s="11"/>
      <c r="D1" s="13"/>
      <c r="E1" s="59" t="s">
        <v>779</v>
      </c>
      <c r="F1" s="59"/>
      <c r="G1" s="13"/>
      <c r="H1" s="39" t="s">
        <v>757</v>
      </c>
      <c r="I1" s="13"/>
      <c r="J1" s="16" t="s">
        <v>389</v>
      </c>
      <c r="K1" s="16"/>
      <c r="L1" s="16"/>
      <c r="M1" s="13"/>
    </row>
    <row r="2" spans="1:13">
      <c r="A2" s="11" t="s">
        <v>763</v>
      </c>
      <c r="B2" s="11" t="s">
        <v>767</v>
      </c>
      <c r="C2" s="11" t="s">
        <v>764</v>
      </c>
      <c r="D2" s="13"/>
      <c r="E2" s="59" t="s">
        <v>767</v>
      </c>
      <c r="F2" s="59" t="s">
        <v>764</v>
      </c>
      <c r="G2" s="13"/>
      <c r="H2" s="19"/>
      <c r="I2" s="13"/>
      <c r="J2" s="16" t="s">
        <v>763</v>
      </c>
      <c r="K2" s="16" t="s">
        <v>767</v>
      </c>
      <c r="L2" s="16" t="s">
        <v>764</v>
      </c>
      <c r="M2" s="13"/>
    </row>
    <row r="3" spans="1:13" s="24" customFormat="1" ht="18.75">
      <c r="A3" s="27" t="s">
        <v>448</v>
      </c>
      <c r="B3" s="27"/>
      <c r="C3" s="27"/>
      <c r="D3" s="13"/>
      <c r="E3" s="27"/>
      <c r="F3" s="27"/>
      <c r="G3" s="13"/>
      <c r="H3" s="27"/>
      <c r="I3" s="13"/>
      <c r="J3" s="27"/>
      <c r="K3" s="27"/>
      <c r="L3" s="27"/>
      <c r="M3" s="13"/>
    </row>
    <row r="4" spans="1:13">
      <c r="A4" s="55" t="s">
        <v>331</v>
      </c>
      <c r="B4" s="56" t="s">
        <v>772</v>
      </c>
      <c r="C4" s="55" t="s">
        <v>704</v>
      </c>
      <c r="D4" s="13"/>
      <c r="E4" s="56" t="s">
        <v>770</v>
      </c>
      <c r="F4" s="55" t="s">
        <v>774</v>
      </c>
      <c r="G4" s="13"/>
      <c r="H4" s="55" t="s">
        <v>754</v>
      </c>
      <c r="I4" s="13"/>
      <c r="J4" s="55" t="s">
        <v>390</v>
      </c>
      <c r="K4" s="55" t="s">
        <v>765</v>
      </c>
      <c r="L4" s="55" t="s">
        <v>769</v>
      </c>
      <c r="M4" s="13"/>
    </row>
    <row r="5" spans="1:13">
      <c r="A5" s="55" t="s">
        <v>332</v>
      </c>
      <c r="B5" s="56" t="s">
        <v>772</v>
      </c>
      <c r="C5" s="55" t="s">
        <v>705</v>
      </c>
      <c r="D5" s="13"/>
      <c r="E5" s="56" t="s">
        <v>770</v>
      </c>
      <c r="F5" s="55" t="s">
        <v>774</v>
      </c>
      <c r="G5" s="13"/>
      <c r="H5" s="55" t="s">
        <v>754</v>
      </c>
      <c r="I5" s="13"/>
      <c r="J5" s="55" t="s">
        <v>390</v>
      </c>
      <c r="K5" s="55" t="s">
        <v>765</v>
      </c>
      <c r="L5" s="55" t="s">
        <v>769</v>
      </c>
      <c r="M5" s="13"/>
    </row>
    <row r="6" spans="1:13">
      <c r="A6" s="55" t="s">
        <v>333</v>
      </c>
      <c r="B6" s="56" t="s">
        <v>772</v>
      </c>
      <c r="C6" s="55" t="s">
        <v>706</v>
      </c>
      <c r="D6" s="13"/>
      <c r="E6" s="56" t="s">
        <v>770</v>
      </c>
      <c r="F6" s="55" t="s">
        <v>774</v>
      </c>
      <c r="G6" s="13"/>
      <c r="H6" s="55" t="s">
        <v>754</v>
      </c>
      <c r="I6" s="13"/>
      <c r="J6" s="55" t="s">
        <v>390</v>
      </c>
      <c r="K6" s="55" t="s">
        <v>765</v>
      </c>
      <c r="L6" s="55" t="s">
        <v>769</v>
      </c>
      <c r="M6" s="13"/>
    </row>
    <row r="7" spans="1:13">
      <c r="A7" s="55" t="s">
        <v>335</v>
      </c>
      <c r="B7" s="56" t="s">
        <v>772</v>
      </c>
      <c r="C7" s="56" t="s">
        <v>335</v>
      </c>
      <c r="D7" s="13"/>
      <c r="E7" s="56" t="s">
        <v>775</v>
      </c>
      <c r="F7" s="56" t="s">
        <v>777</v>
      </c>
      <c r="G7" s="13"/>
      <c r="H7" s="55" t="s">
        <v>753</v>
      </c>
      <c r="I7" s="13"/>
      <c r="J7" s="55" t="s">
        <v>626</v>
      </c>
      <c r="K7" s="57"/>
      <c r="L7" s="57"/>
      <c r="M7" s="13"/>
    </row>
    <row r="8" spans="1:13">
      <c r="A8" s="55" t="s">
        <v>337</v>
      </c>
      <c r="B8" s="56" t="s">
        <v>731</v>
      </c>
      <c r="C8" s="56" t="s">
        <v>746</v>
      </c>
      <c r="D8" s="13"/>
      <c r="E8" s="56" t="s">
        <v>770</v>
      </c>
      <c r="F8" s="56" t="s">
        <v>724</v>
      </c>
      <c r="G8" s="13"/>
      <c r="H8" s="55" t="s">
        <v>756</v>
      </c>
      <c r="I8" s="13"/>
      <c r="J8" s="55" t="s">
        <v>314</v>
      </c>
      <c r="K8" s="57"/>
      <c r="L8" s="57"/>
      <c r="M8" s="13"/>
    </row>
    <row r="9" spans="1:13">
      <c r="A9" s="55" t="s">
        <v>3</v>
      </c>
      <c r="B9" s="56" t="s">
        <v>730</v>
      </c>
      <c r="C9" s="56" t="s">
        <v>3</v>
      </c>
      <c r="D9" s="13"/>
      <c r="E9" s="56" t="s">
        <v>770</v>
      </c>
      <c r="F9" s="56" t="s">
        <v>3</v>
      </c>
      <c r="G9" s="13"/>
      <c r="H9" s="55" t="s">
        <v>810</v>
      </c>
      <c r="I9" s="13"/>
      <c r="J9" s="55" t="s">
        <v>3</v>
      </c>
      <c r="K9" s="55" t="s">
        <v>765</v>
      </c>
      <c r="L9" s="55" t="s">
        <v>768</v>
      </c>
      <c r="M9" s="13"/>
    </row>
    <row r="10" spans="1:13">
      <c r="A10" s="55" t="s">
        <v>347</v>
      </c>
      <c r="B10" s="55" t="s">
        <v>731</v>
      </c>
      <c r="C10" s="55" t="s">
        <v>347</v>
      </c>
      <c r="D10" s="13"/>
      <c r="E10" s="55" t="s">
        <v>770</v>
      </c>
      <c r="F10" s="55" t="s">
        <v>419</v>
      </c>
      <c r="G10" s="13"/>
      <c r="H10" s="55" t="s">
        <v>755</v>
      </c>
      <c r="I10" s="13"/>
      <c r="J10" s="55" t="s">
        <v>419</v>
      </c>
      <c r="K10" s="57"/>
      <c r="L10" s="57"/>
      <c r="M10" s="13"/>
    </row>
    <row r="11" spans="1:13">
      <c r="A11" s="55" t="s">
        <v>347</v>
      </c>
      <c r="B11" s="55" t="s">
        <v>731</v>
      </c>
      <c r="C11" s="55" t="s">
        <v>347</v>
      </c>
      <c r="D11" s="13"/>
      <c r="E11" s="55" t="s">
        <v>770</v>
      </c>
      <c r="F11" s="55" t="s">
        <v>347</v>
      </c>
      <c r="G11" s="13"/>
      <c r="H11" s="55" t="s">
        <v>755</v>
      </c>
      <c r="I11" s="13"/>
      <c r="J11" s="55" t="s">
        <v>347</v>
      </c>
      <c r="K11" s="57"/>
      <c r="L11" s="57"/>
      <c r="M11" s="13"/>
    </row>
    <row r="12" spans="1:13" s="24" customFormat="1" ht="18.75">
      <c r="A12" s="27" t="s">
        <v>438</v>
      </c>
      <c r="B12" s="27"/>
      <c r="C12" s="27"/>
      <c r="D12" s="27"/>
      <c r="E12" s="27"/>
      <c r="F12" s="27"/>
      <c r="G12" s="13"/>
      <c r="H12" s="27"/>
      <c r="I12" s="13"/>
      <c r="J12" s="27"/>
      <c r="K12" s="27"/>
      <c r="L12" s="27"/>
      <c r="M12" s="13"/>
    </row>
    <row r="13" spans="1:13">
      <c r="A13" s="55" t="s">
        <v>439</v>
      </c>
      <c r="B13" s="55" t="s">
        <v>736</v>
      </c>
      <c r="C13" s="55" t="s">
        <v>748</v>
      </c>
      <c r="D13" s="13"/>
      <c r="E13" s="55" t="s">
        <v>770</v>
      </c>
      <c r="F13" s="55" t="s">
        <v>640</v>
      </c>
      <c r="G13" s="13"/>
      <c r="H13" s="55" t="s">
        <v>696</v>
      </c>
      <c r="I13" s="13"/>
      <c r="J13" s="55" t="s">
        <v>640</v>
      </c>
      <c r="K13" s="55" t="s">
        <v>760</v>
      </c>
      <c r="L13" s="55" t="s">
        <v>762</v>
      </c>
      <c r="M13" s="13"/>
    </row>
    <row r="14" spans="1:13">
      <c r="A14" s="55" t="s">
        <v>446</v>
      </c>
      <c r="B14" s="55" t="s">
        <v>736</v>
      </c>
      <c r="C14" s="55" t="s">
        <v>738</v>
      </c>
      <c r="D14" s="13"/>
      <c r="E14" s="55" t="s">
        <v>770</v>
      </c>
      <c r="F14" s="55" t="s">
        <v>794</v>
      </c>
      <c r="G14" s="13"/>
      <c r="H14" s="55" t="s">
        <v>811</v>
      </c>
      <c r="I14" s="13"/>
      <c r="J14" s="55" t="s">
        <v>793</v>
      </c>
      <c r="K14" s="57"/>
      <c r="L14" s="57"/>
      <c r="M14" s="13"/>
    </row>
    <row r="15" spans="1:13">
      <c r="A15" s="55" t="s">
        <v>331</v>
      </c>
      <c r="B15" s="56" t="s">
        <v>772</v>
      </c>
      <c r="C15" s="55" t="s">
        <v>704</v>
      </c>
      <c r="D15" s="13"/>
      <c r="E15" s="56" t="s">
        <v>770</v>
      </c>
      <c r="F15" s="55" t="s">
        <v>774</v>
      </c>
      <c r="G15" s="13"/>
      <c r="H15" s="55" t="s">
        <v>754</v>
      </c>
      <c r="I15" s="13"/>
      <c r="J15" s="55" t="s">
        <v>390</v>
      </c>
      <c r="K15" s="55" t="s">
        <v>765</v>
      </c>
      <c r="L15" s="55" t="s">
        <v>769</v>
      </c>
      <c r="M15" s="13"/>
    </row>
    <row r="16" spans="1:13">
      <c r="A16" s="55" t="s">
        <v>332</v>
      </c>
      <c r="B16" s="56" t="s">
        <v>772</v>
      </c>
      <c r="C16" s="55" t="s">
        <v>705</v>
      </c>
      <c r="D16" s="13"/>
      <c r="E16" s="56" t="s">
        <v>770</v>
      </c>
      <c r="F16" s="55" t="s">
        <v>774</v>
      </c>
      <c r="G16" s="13"/>
      <c r="H16" s="55" t="s">
        <v>754</v>
      </c>
      <c r="I16" s="13"/>
      <c r="J16" s="55" t="s">
        <v>390</v>
      </c>
      <c r="K16" s="55" t="s">
        <v>765</v>
      </c>
      <c r="L16" s="55" t="s">
        <v>769</v>
      </c>
      <c r="M16" s="13"/>
    </row>
    <row r="17" spans="1:13">
      <c r="A17" s="55" t="s">
        <v>333</v>
      </c>
      <c r="B17" s="56" t="s">
        <v>772</v>
      </c>
      <c r="C17" s="55" t="s">
        <v>706</v>
      </c>
      <c r="D17" s="13"/>
      <c r="E17" s="56" t="s">
        <v>770</v>
      </c>
      <c r="F17" s="55" t="s">
        <v>774</v>
      </c>
      <c r="G17" s="13"/>
      <c r="H17" s="55" t="s">
        <v>754</v>
      </c>
      <c r="I17" s="13"/>
      <c r="J17" s="55" t="s">
        <v>390</v>
      </c>
      <c r="K17" s="55" t="s">
        <v>765</v>
      </c>
      <c r="L17" s="55" t="s">
        <v>769</v>
      </c>
      <c r="M17" s="13"/>
    </row>
    <row r="18" spans="1:13">
      <c r="A18" s="55" t="s">
        <v>341</v>
      </c>
      <c r="B18" s="56" t="s">
        <v>772</v>
      </c>
      <c r="C18" s="55" t="s">
        <v>341</v>
      </c>
      <c r="D18" s="13"/>
      <c r="E18" s="56" t="s">
        <v>770</v>
      </c>
      <c r="F18" s="55" t="s">
        <v>774</v>
      </c>
      <c r="G18" s="13"/>
      <c r="H18" s="55" t="s">
        <v>754</v>
      </c>
      <c r="I18" s="13"/>
      <c r="J18" s="55" t="s">
        <v>390</v>
      </c>
      <c r="K18" s="55" t="s">
        <v>765</v>
      </c>
      <c r="L18" s="55" t="s">
        <v>769</v>
      </c>
      <c r="M18" s="13"/>
    </row>
    <row r="19" spans="1:13">
      <c r="A19" s="55" t="s">
        <v>342</v>
      </c>
      <c r="B19" s="56" t="s">
        <v>772</v>
      </c>
      <c r="C19" s="55" t="s">
        <v>342</v>
      </c>
      <c r="D19" s="13"/>
      <c r="E19" s="56" t="s">
        <v>770</v>
      </c>
      <c r="F19" s="55" t="s">
        <v>774</v>
      </c>
      <c r="G19" s="13"/>
      <c r="H19" s="55" t="s">
        <v>754</v>
      </c>
      <c r="I19" s="13"/>
      <c r="J19" s="55" t="s">
        <v>390</v>
      </c>
      <c r="K19" s="55" t="s">
        <v>765</v>
      </c>
      <c r="L19" s="55" t="s">
        <v>769</v>
      </c>
      <c r="M19" s="13"/>
    </row>
    <row r="20" spans="1:13">
      <c r="A20" s="55" t="s">
        <v>335</v>
      </c>
      <c r="B20" s="56" t="s">
        <v>772</v>
      </c>
      <c r="C20" s="56" t="s">
        <v>335</v>
      </c>
      <c r="D20" s="13"/>
      <c r="E20" s="56" t="s">
        <v>775</v>
      </c>
      <c r="F20" s="56" t="s">
        <v>777</v>
      </c>
      <c r="G20" s="13"/>
      <c r="H20" s="55" t="s">
        <v>753</v>
      </c>
      <c r="I20" s="13"/>
      <c r="J20" s="55" t="s">
        <v>626</v>
      </c>
      <c r="K20" s="57"/>
      <c r="L20" s="57"/>
      <c r="M20" s="13"/>
    </row>
    <row r="21" spans="1:13">
      <c r="A21" s="55" t="s">
        <v>314</v>
      </c>
      <c r="B21" s="56" t="s">
        <v>731</v>
      </c>
      <c r="C21" s="56" t="s">
        <v>746</v>
      </c>
      <c r="D21" s="13"/>
      <c r="E21" s="56" t="s">
        <v>770</v>
      </c>
      <c r="F21" s="56" t="s">
        <v>724</v>
      </c>
      <c r="G21" s="13"/>
      <c r="H21" s="55" t="s">
        <v>756</v>
      </c>
      <c r="I21" s="13"/>
      <c r="J21" s="55" t="s">
        <v>314</v>
      </c>
      <c r="K21" s="57"/>
      <c r="L21" s="57"/>
      <c r="M21" s="13"/>
    </row>
    <row r="22" spans="1:13">
      <c r="A22" s="55" t="s">
        <v>315</v>
      </c>
      <c r="B22" s="57" t="s">
        <v>726</v>
      </c>
      <c r="C22" s="57"/>
      <c r="D22" s="13"/>
      <c r="E22" s="56" t="s">
        <v>770</v>
      </c>
      <c r="F22" s="55" t="s">
        <v>778</v>
      </c>
      <c r="G22" s="13"/>
      <c r="H22" s="55" t="s">
        <v>812</v>
      </c>
      <c r="I22" s="13"/>
      <c r="J22" s="55" t="s">
        <v>618</v>
      </c>
      <c r="K22" s="57"/>
      <c r="L22" s="57"/>
      <c r="M22" s="13"/>
    </row>
    <row r="25" spans="1:13">
      <c r="B25" s="33"/>
      <c r="C25" s="60" t="s">
        <v>734</v>
      </c>
      <c r="D25" s="61"/>
      <c r="E25" s="60"/>
      <c r="F25" s="34"/>
      <c r="G25" s="54"/>
      <c r="H25" s="54"/>
      <c r="I25" s="54"/>
      <c r="J25" s="54"/>
      <c r="K25" s="64"/>
      <c r="L25" s="34" t="s">
        <v>734</v>
      </c>
    </row>
    <row r="26" spans="1:13">
      <c r="B26" s="35" t="s">
        <v>770</v>
      </c>
      <c r="C26" s="53" t="s">
        <v>771</v>
      </c>
      <c r="D26" s="54"/>
      <c r="E26" s="53"/>
      <c r="F26" s="36"/>
      <c r="G26" s="54"/>
      <c r="H26" s="54"/>
      <c r="I26" s="54"/>
      <c r="J26" s="54"/>
      <c r="K26" s="65" t="s">
        <v>758</v>
      </c>
      <c r="L26" s="66" t="s">
        <v>759</v>
      </c>
    </row>
    <row r="27" spans="1:13">
      <c r="B27" s="35" t="s">
        <v>775</v>
      </c>
      <c r="C27" s="53" t="s">
        <v>776</v>
      </c>
      <c r="D27" s="54"/>
      <c r="E27" s="53"/>
      <c r="F27" s="36"/>
      <c r="G27" s="54"/>
      <c r="H27" s="54"/>
      <c r="I27" s="54"/>
      <c r="J27" s="54"/>
      <c r="K27" s="65" t="s">
        <v>760</v>
      </c>
      <c r="L27" s="66" t="s">
        <v>761</v>
      </c>
    </row>
    <row r="28" spans="1:13">
      <c r="B28" s="35" t="s">
        <v>730</v>
      </c>
      <c r="C28" s="53" t="s">
        <v>733</v>
      </c>
      <c r="D28" s="54"/>
      <c r="E28" s="53"/>
      <c r="F28" s="36"/>
      <c r="G28" s="54"/>
      <c r="H28" s="54"/>
      <c r="I28" s="54"/>
      <c r="J28" s="54"/>
      <c r="K28" s="65" t="s">
        <v>765</v>
      </c>
      <c r="L28" s="67" t="s">
        <v>766</v>
      </c>
    </row>
    <row r="29" spans="1:13">
      <c r="B29" s="35" t="s">
        <v>731</v>
      </c>
      <c r="C29" s="53" t="s">
        <v>732</v>
      </c>
      <c r="D29" s="54"/>
      <c r="E29" s="53"/>
      <c r="F29" s="36"/>
      <c r="G29" s="54"/>
      <c r="H29" s="54"/>
      <c r="I29" s="54"/>
      <c r="J29" s="54"/>
      <c r="K29" s="65"/>
      <c r="L29" s="66"/>
    </row>
    <row r="30" spans="1:13">
      <c r="B30" s="37" t="s">
        <v>736</v>
      </c>
      <c r="C30" s="62" t="s">
        <v>640</v>
      </c>
      <c r="D30" s="63"/>
      <c r="E30" s="62"/>
      <c r="F30" s="38"/>
      <c r="G30" s="54"/>
      <c r="H30" s="54"/>
      <c r="I30" s="54"/>
      <c r="J30" s="54"/>
      <c r="K30" s="68"/>
      <c r="L30" s="69"/>
    </row>
  </sheetData>
  <phoneticPr fontId="12" type="noConversion"/>
  <pageMargins left="0.75" right="0.75" top="1" bottom="1" header="0.5" footer="0.5"/>
  <pageSetup scale="78" fitToHeight="5" orientation="landscape" verticalDpi="525" r:id="rId1"/>
  <headerFooter alignWithMargins="0">
    <oddHeader>&amp;CData Translation Field Map</oddHeader>
    <oddFooter>&amp;L&amp;D &amp;T&amp;C&amp;A&amp;RPage &amp;P</oddFooter>
  </headerFooter>
</worksheet>
</file>

<file path=xl/worksheets/sheet20.xml><?xml version="1.0" encoding="utf-8"?>
<worksheet xmlns="http://schemas.openxmlformats.org/spreadsheetml/2006/main" xmlns:r="http://schemas.openxmlformats.org/officeDocument/2006/relationships">
  <sheetPr codeName="Sheet20">
    <pageSetUpPr fitToPage="1"/>
  </sheetPr>
  <dimension ref="A1:E302"/>
  <sheetViews>
    <sheetView zoomScale="75" zoomScaleNormal="50" workbookViewId="0">
      <pane ySplit="2" topLeftCell="A3" activePane="bottomLeft" state="frozen"/>
      <selection pane="bottomLeft" activeCell="A2" sqref="A2"/>
    </sheetView>
  </sheetViews>
  <sheetFormatPr defaultRowHeight="15"/>
  <cols>
    <col min="1" max="2" width="41.85546875" customWidth="1"/>
    <col min="3" max="3" width="95.140625" customWidth="1"/>
    <col min="4" max="4" width="54" customWidth="1"/>
    <col min="5" max="5" width="50.28515625" customWidth="1"/>
  </cols>
  <sheetData>
    <row r="1" spans="1:5" ht="15.75">
      <c r="A1" s="92" t="s">
        <v>313</v>
      </c>
      <c r="B1" s="92"/>
      <c r="C1" s="93" t="s">
        <v>0</v>
      </c>
      <c r="D1" s="92" t="s">
        <v>1</v>
      </c>
      <c r="E1" s="7"/>
    </row>
    <row r="2" spans="1:5" ht="15.75">
      <c r="A2" s="9" t="s">
        <v>302</v>
      </c>
      <c r="B2" s="9" t="s">
        <v>303</v>
      </c>
      <c r="C2" s="94"/>
      <c r="D2" s="92"/>
      <c r="E2" s="8" t="s">
        <v>297</v>
      </c>
    </row>
    <row r="3" spans="1:5" ht="42" customHeight="1">
      <c r="A3" s="5" t="s">
        <v>298</v>
      </c>
      <c r="B3" s="5"/>
      <c r="C3" s="1" t="s">
        <v>2</v>
      </c>
      <c r="D3" s="1" t="s">
        <v>114</v>
      </c>
      <c r="E3" s="7"/>
    </row>
    <row r="4" spans="1:5" ht="15.75">
      <c r="A4" s="5" t="s">
        <v>299</v>
      </c>
      <c r="B4" s="5"/>
      <c r="C4" s="1"/>
      <c r="D4" s="1" t="s">
        <v>112</v>
      </c>
      <c r="E4" s="7"/>
    </row>
    <row r="5" spans="1:5" ht="30.75">
      <c r="A5" s="5" t="s">
        <v>300</v>
      </c>
      <c r="B5" s="5"/>
      <c r="C5" s="1"/>
      <c r="D5" s="1" t="s">
        <v>113</v>
      </c>
      <c r="E5" s="7"/>
    </row>
    <row r="6" spans="1:5" ht="15.75">
      <c r="A6" s="5" t="s">
        <v>19</v>
      </c>
      <c r="B6" s="5"/>
      <c r="C6" s="1"/>
      <c r="D6" s="1" t="s">
        <v>19</v>
      </c>
      <c r="E6" s="7"/>
    </row>
    <row r="7" spans="1:5" ht="168.75" customHeight="1">
      <c r="A7" s="5" t="s">
        <v>328</v>
      </c>
      <c r="B7" s="5" t="s">
        <v>304</v>
      </c>
      <c r="C7" s="1" t="s">
        <v>301</v>
      </c>
      <c r="D7" s="1" t="s">
        <v>329</v>
      </c>
      <c r="E7" s="7"/>
    </row>
    <row r="8" spans="1:5" ht="20.25" customHeight="1">
      <c r="A8" s="5"/>
      <c r="B8" s="5"/>
      <c r="C8" s="1" t="s">
        <v>3</v>
      </c>
      <c r="D8" s="1" t="s">
        <v>3</v>
      </c>
      <c r="E8" s="7"/>
    </row>
    <row r="9" spans="1:5" ht="33" customHeight="1">
      <c r="A9" s="5"/>
      <c r="B9" s="5" t="s">
        <v>305</v>
      </c>
      <c r="C9" s="1" t="s">
        <v>4</v>
      </c>
      <c r="D9" s="1"/>
      <c r="E9" s="7"/>
    </row>
    <row r="10" spans="1:5" ht="36.75" hidden="1" customHeight="1">
      <c r="A10" s="5"/>
      <c r="B10" s="5"/>
      <c r="C10" s="1" t="s">
        <v>314</v>
      </c>
      <c r="D10" s="1" t="s">
        <v>134</v>
      </c>
      <c r="E10" s="7"/>
    </row>
    <row r="11" spans="1:5" ht="36.75" hidden="1" customHeight="1">
      <c r="A11" s="5"/>
      <c r="B11" s="5"/>
      <c r="C11" s="1" t="s">
        <v>315</v>
      </c>
      <c r="D11" s="1" t="s">
        <v>135</v>
      </c>
      <c r="E11" s="7"/>
    </row>
    <row r="12" spans="1:5" ht="24.75" hidden="1" customHeight="1">
      <c r="A12" s="5" t="s">
        <v>5</v>
      </c>
      <c r="B12" s="5"/>
      <c r="C12" s="1" t="s">
        <v>5</v>
      </c>
      <c r="D12" s="1"/>
      <c r="E12" s="7"/>
    </row>
    <row r="13" spans="1:5" ht="15.75" hidden="1">
      <c r="A13" s="5"/>
      <c r="B13" s="5"/>
      <c r="C13" s="1" t="s">
        <v>6</v>
      </c>
      <c r="D13" s="1"/>
      <c r="E13" s="7"/>
    </row>
    <row r="14" spans="1:5" ht="15.75" hidden="1">
      <c r="A14" s="5"/>
      <c r="B14" s="5"/>
      <c r="C14" s="1" t="s">
        <v>7</v>
      </c>
      <c r="D14" s="1" t="s">
        <v>135</v>
      </c>
      <c r="E14" s="7"/>
    </row>
    <row r="15" spans="1:5" ht="15.75" hidden="1">
      <c r="A15" s="5"/>
      <c r="B15" s="5"/>
      <c r="C15" s="1" t="s">
        <v>8</v>
      </c>
      <c r="D15" s="1"/>
      <c r="E15" s="7"/>
    </row>
    <row r="16" spans="1:5" ht="15.75" hidden="1">
      <c r="A16" s="5"/>
      <c r="B16" s="5"/>
      <c r="C16" s="1" t="s">
        <v>9</v>
      </c>
      <c r="D16" s="1"/>
      <c r="E16" s="7"/>
    </row>
    <row r="17" spans="1:5" ht="408.75" customHeight="1">
      <c r="A17" s="5" t="s">
        <v>306</v>
      </c>
      <c r="B17" s="5" t="s">
        <v>306</v>
      </c>
      <c r="C17" s="1" t="s">
        <v>33</v>
      </c>
      <c r="D17" s="1" t="s">
        <v>106</v>
      </c>
      <c r="E17" s="7"/>
    </row>
    <row r="18" spans="1:5" ht="15.75">
      <c r="A18" s="1" t="s">
        <v>107</v>
      </c>
      <c r="B18" s="5"/>
      <c r="C18" s="3"/>
      <c r="D18" s="1" t="s">
        <v>107</v>
      </c>
      <c r="E18" s="7"/>
    </row>
    <row r="19" spans="1:5" ht="30.75">
      <c r="A19" s="1" t="s">
        <v>111</v>
      </c>
      <c r="B19" s="5"/>
      <c r="C19" s="3"/>
      <c r="D19" s="1" t="s">
        <v>111</v>
      </c>
      <c r="E19" s="7"/>
    </row>
    <row r="20" spans="1:5" ht="15.75">
      <c r="A20" s="1" t="s">
        <v>108</v>
      </c>
      <c r="B20" s="5"/>
      <c r="C20" s="3"/>
      <c r="D20" s="1" t="s">
        <v>108</v>
      </c>
      <c r="E20" s="7"/>
    </row>
    <row r="21" spans="1:5" ht="15.75">
      <c r="A21" s="1" t="s">
        <v>109</v>
      </c>
      <c r="B21" s="5"/>
      <c r="C21" s="3"/>
      <c r="D21" s="1" t="s">
        <v>109</v>
      </c>
      <c r="E21" s="7"/>
    </row>
    <row r="22" spans="1:5" ht="15.75">
      <c r="A22" s="1" t="s">
        <v>110</v>
      </c>
      <c r="B22" s="5"/>
      <c r="C22" s="3"/>
      <c r="D22" s="1" t="s">
        <v>110</v>
      </c>
      <c r="E22" s="7"/>
    </row>
    <row r="23" spans="1:5" ht="15.75">
      <c r="A23" s="1" t="s">
        <v>295</v>
      </c>
      <c r="B23" s="5"/>
      <c r="C23" s="3"/>
      <c r="D23" s="1" t="s">
        <v>295</v>
      </c>
      <c r="E23" s="7"/>
    </row>
    <row r="24" spans="1:5" ht="135.75">
      <c r="A24" s="5" t="s">
        <v>307</v>
      </c>
      <c r="B24" s="5" t="s">
        <v>307</v>
      </c>
      <c r="C24" s="3"/>
      <c r="D24" s="1" t="s">
        <v>296</v>
      </c>
      <c r="E24" s="7"/>
    </row>
    <row r="25" spans="1:5" ht="15.75">
      <c r="A25" s="5" t="s">
        <v>308</v>
      </c>
      <c r="B25" s="5"/>
      <c r="C25" s="3"/>
      <c r="D25" s="1" t="s">
        <v>136</v>
      </c>
      <c r="E25" s="7"/>
    </row>
    <row r="26" spans="1:5" ht="30">
      <c r="A26" s="5"/>
      <c r="B26" s="5" t="s">
        <v>309</v>
      </c>
      <c r="C26" s="1" t="s">
        <v>10</v>
      </c>
      <c r="E26" s="7"/>
    </row>
    <row r="27" spans="1:5" ht="107.25" customHeight="1">
      <c r="A27" s="5" t="s">
        <v>310</v>
      </c>
      <c r="B27" s="5"/>
      <c r="C27" s="1" t="s">
        <v>30</v>
      </c>
      <c r="D27" s="1" t="s">
        <v>31</v>
      </c>
      <c r="E27" s="7"/>
    </row>
    <row r="28" spans="1:5" ht="105.75" customHeight="1">
      <c r="A28" s="5" t="s">
        <v>311</v>
      </c>
      <c r="B28" s="5" t="s">
        <v>312</v>
      </c>
      <c r="C28" s="1" t="s">
        <v>32</v>
      </c>
      <c r="D28" s="1" t="s">
        <v>31</v>
      </c>
      <c r="E28" s="7"/>
    </row>
    <row r="29" spans="1:5" ht="24.75" customHeight="1">
      <c r="A29" s="5"/>
      <c r="B29" s="5"/>
      <c r="C29" s="1" t="s">
        <v>325</v>
      </c>
      <c r="D29" s="1" t="s">
        <v>59</v>
      </c>
      <c r="E29" s="7"/>
    </row>
    <row r="30" spans="1:5" ht="21.75" customHeight="1">
      <c r="A30" s="5"/>
      <c r="B30" s="5"/>
      <c r="C30" s="1" t="s">
        <v>326</v>
      </c>
      <c r="D30" s="1" t="s">
        <v>78</v>
      </c>
      <c r="E30" s="7"/>
    </row>
    <row r="31" spans="1:5" ht="22.5" customHeight="1">
      <c r="A31" s="5"/>
      <c r="B31" s="5"/>
      <c r="C31" s="1" t="s">
        <v>327</v>
      </c>
      <c r="D31" s="1"/>
      <c r="E31" s="7"/>
    </row>
    <row r="32" spans="1:5" ht="43.5" customHeight="1">
      <c r="A32" s="1" t="s">
        <v>20</v>
      </c>
      <c r="B32" s="5"/>
      <c r="C32" s="1"/>
      <c r="D32" s="1" t="s">
        <v>20</v>
      </c>
      <c r="E32" s="7"/>
    </row>
    <row r="33" spans="1:5" ht="43.5" customHeight="1">
      <c r="A33" s="1" t="s">
        <v>21</v>
      </c>
      <c r="B33" s="5"/>
      <c r="C33" s="1"/>
      <c r="D33" s="1" t="s">
        <v>21</v>
      </c>
      <c r="E33" s="7"/>
    </row>
    <row r="34" spans="1:5" ht="43.5" customHeight="1">
      <c r="A34" s="1" t="s">
        <v>22</v>
      </c>
      <c r="B34" s="5"/>
      <c r="C34" s="1"/>
      <c r="D34" s="1" t="s">
        <v>22</v>
      </c>
      <c r="E34" s="7"/>
    </row>
    <row r="35" spans="1:5" ht="15.75">
      <c r="A35" s="1" t="s">
        <v>23</v>
      </c>
      <c r="B35" s="5"/>
      <c r="C35" s="1"/>
      <c r="D35" s="1" t="s">
        <v>23</v>
      </c>
      <c r="E35" s="7"/>
    </row>
    <row r="36" spans="1:5" ht="15.75">
      <c r="A36" s="1" t="s">
        <v>24</v>
      </c>
      <c r="B36" s="5"/>
      <c r="C36" s="1"/>
      <c r="D36" s="1" t="s">
        <v>24</v>
      </c>
      <c r="E36" s="7"/>
    </row>
    <row r="37" spans="1:5" ht="15.75">
      <c r="A37" s="1" t="s">
        <v>25</v>
      </c>
      <c r="B37" s="5"/>
      <c r="C37" s="1"/>
      <c r="D37" s="1" t="s">
        <v>25</v>
      </c>
      <c r="E37" s="7"/>
    </row>
    <row r="38" spans="1:5" ht="15.75">
      <c r="A38" s="1" t="s">
        <v>26</v>
      </c>
      <c r="B38" s="5"/>
      <c r="C38" s="1"/>
      <c r="D38" s="1" t="s">
        <v>26</v>
      </c>
      <c r="E38" s="7"/>
    </row>
    <row r="39" spans="1:5" ht="15.75">
      <c r="A39" s="1" t="s">
        <v>27</v>
      </c>
      <c r="B39" s="5"/>
      <c r="C39" s="1"/>
      <c r="D39" s="1" t="s">
        <v>27</v>
      </c>
      <c r="E39" s="7"/>
    </row>
    <row r="40" spans="1:5" ht="15.75">
      <c r="A40" s="1" t="s">
        <v>28</v>
      </c>
      <c r="B40" s="5"/>
      <c r="C40" s="1"/>
      <c r="D40" s="1" t="s">
        <v>28</v>
      </c>
      <c r="E40" s="7"/>
    </row>
    <row r="41" spans="1:5" ht="15.75">
      <c r="A41" s="5" t="s">
        <v>317</v>
      </c>
      <c r="B41" s="5"/>
      <c r="C41" s="1"/>
      <c r="D41" s="1" t="s">
        <v>29</v>
      </c>
      <c r="E41" s="7"/>
    </row>
    <row r="42" spans="1:5" ht="15.75">
      <c r="A42" s="5"/>
      <c r="B42" s="5" t="s">
        <v>316</v>
      </c>
      <c r="C42" s="1"/>
      <c r="D42" s="1" t="s">
        <v>34</v>
      </c>
      <c r="E42" s="7"/>
    </row>
    <row r="43" spans="1:5" ht="15.75">
      <c r="A43" s="5" t="s">
        <v>318</v>
      </c>
      <c r="B43" s="5"/>
      <c r="C43" s="1"/>
      <c r="D43" s="1" t="s">
        <v>73</v>
      </c>
      <c r="E43" s="7"/>
    </row>
    <row r="44" spans="1:5" ht="45.75">
      <c r="A44" s="1" t="s">
        <v>115</v>
      </c>
      <c r="B44" s="5"/>
      <c r="C44" s="1"/>
      <c r="D44" s="1" t="s">
        <v>115</v>
      </c>
      <c r="E44" s="7"/>
    </row>
    <row r="45" spans="1:5" ht="30.75">
      <c r="A45" s="1" t="s">
        <v>116</v>
      </c>
      <c r="B45" s="5"/>
      <c r="C45" s="1"/>
      <c r="D45" s="1" t="s">
        <v>116</v>
      </c>
      <c r="E45" s="7"/>
    </row>
    <row r="46" spans="1:5" ht="15.75">
      <c r="A46" s="1" t="s">
        <v>117</v>
      </c>
      <c r="B46" s="5"/>
      <c r="C46" s="1"/>
      <c r="D46" s="1" t="s">
        <v>117</v>
      </c>
      <c r="E46" s="7"/>
    </row>
    <row r="47" spans="1:5" ht="15.75">
      <c r="A47" s="1" t="s">
        <v>118</v>
      </c>
      <c r="B47" s="5"/>
      <c r="C47" s="1"/>
      <c r="D47" s="1" t="s">
        <v>118</v>
      </c>
      <c r="E47" s="7"/>
    </row>
    <row r="48" spans="1:5" ht="30.75">
      <c r="A48" s="1" t="s">
        <v>251</v>
      </c>
      <c r="B48" s="5"/>
      <c r="C48" s="1"/>
      <c r="D48" s="1" t="s">
        <v>251</v>
      </c>
      <c r="E48" s="7"/>
    </row>
    <row r="49" spans="1:5" ht="30.75">
      <c r="A49" s="1" t="s">
        <v>120</v>
      </c>
      <c r="B49" s="5"/>
      <c r="C49" s="1"/>
      <c r="D49" s="1" t="s">
        <v>120</v>
      </c>
      <c r="E49" s="7"/>
    </row>
    <row r="50" spans="1:5" ht="30.75">
      <c r="A50" s="1" t="s">
        <v>119</v>
      </c>
      <c r="B50" s="5"/>
      <c r="C50" s="1"/>
      <c r="D50" s="1" t="s">
        <v>119</v>
      </c>
      <c r="E50" s="7"/>
    </row>
    <row r="51" spans="1:5" ht="15.75">
      <c r="A51" s="1" t="s">
        <v>121</v>
      </c>
      <c r="B51" s="5"/>
      <c r="C51" s="1"/>
      <c r="D51" s="1" t="s">
        <v>121</v>
      </c>
      <c r="E51" s="7"/>
    </row>
    <row r="52" spans="1:5" ht="30.75">
      <c r="A52" s="1" t="s">
        <v>122</v>
      </c>
      <c r="B52" s="5"/>
      <c r="C52" s="1"/>
      <c r="D52" s="1" t="s">
        <v>122</v>
      </c>
      <c r="E52" s="7"/>
    </row>
    <row r="53" spans="1:5" ht="30.75">
      <c r="A53" s="1" t="s">
        <v>123</v>
      </c>
      <c r="B53" s="5"/>
      <c r="C53" s="1"/>
      <c r="D53" s="1" t="s">
        <v>123</v>
      </c>
      <c r="E53" s="7"/>
    </row>
    <row r="54" spans="1:5" ht="30.75">
      <c r="A54" s="1" t="s">
        <v>124</v>
      </c>
      <c r="B54" s="5"/>
      <c r="C54" s="1"/>
      <c r="D54" s="1" t="s">
        <v>124</v>
      </c>
      <c r="E54" s="7"/>
    </row>
    <row r="55" spans="1:5" ht="30.75">
      <c r="A55" s="1" t="s">
        <v>125</v>
      </c>
      <c r="B55" s="5"/>
      <c r="C55" s="1"/>
      <c r="D55" s="1" t="s">
        <v>125</v>
      </c>
      <c r="E55" s="7"/>
    </row>
    <row r="56" spans="1:5" ht="15.75">
      <c r="A56" s="1" t="s">
        <v>126</v>
      </c>
      <c r="B56" s="5"/>
      <c r="C56" s="1"/>
      <c r="D56" s="1" t="s">
        <v>126</v>
      </c>
      <c r="E56" s="7"/>
    </row>
    <row r="57" spans="1:5" ht="15.75">
      <c r="A57" s="1" t="s">
        <v>127</v>
      </c>
      <c r="B57" s="5"/>
      <c r="C57" s="1"/>
      <c r="D57" s="1" t="s">
        <v>127</v>
      </c>
      <c r="E57" s="7"/>
    </row>
    <row r="58" spans="1:5" ht="30.75">
      <c r="A58" s="1" t="s">
        <v>128</v>
      </c>
      <c r="B58" s="5"/>
      <c r="C58" s="1"/>
      <c r="D58" s="1" t="s">
        <v>128</v>
      </c>
      <c r="E58" s="7"/>
    </row>
    <row r="59" spans="1:5" ht="30.75">
      <c r="A59" s="1" t="s">
        <v>129</v>
      </c>
      <c r="B59" s="5"/>
      <c r="C59" s="1"/>
      <c r="D59" s="1" t="s">
        <v>129</v>
      </c>
      <c r="E59" s="7"/>
    </row>
    <row r="60" spans="1:5" ht="15.75">
      <c r="A60" s="1" t="s">
        <v>130</v>
      </c>
      <c r="B60" s="5"/>
      <c r="C60" s="1"/>
      <c r="D60" s="1" t="s">
        <v>130</v>
      </c>
      <c r="E60" s="7"/>
    </row>
    <row r="61" spans="1:5" ht="15.75">
      <c r="A61" s="1" t="s">
        <v>131</v>
      </c>
      <c r="B61" s="5"/>
      <c r="C61" s="1"/>
      <c r="D61" s="1" t="s">
        <v>131</v>
      </c>
      <c r="E61" s="7"/>
    </row>
    <row r="62" spans="1:5" ht="30.75">
      <c r="A62" s="1" t="s">
        <v>132</v>
      </c>
      <c r="B62" s="5"/>
      <c r="C62" s="1"/>
      <c r="D62" s="1" t="s">
        <v>132</v>
      </c>
      <c r="E62" s="7"/>
    </row>
    <row r="63" spans="1:5" ht="30.75">
      <c r="A63" s="1" t="s">
        <v>133</v>
      </c>
      <c r="B63" s="5"/>
      <c r="C63" s="1"/>
      <c r="D63" s="1" t="s">
        <v>133</v>
      </c>
      <c r="E63" s="7"/>
    </row>
    <row r="64" spans="1:5" ht="15.75">
      <c r="A64" s="1" t="s">
        <v>136</v>
      </c>
      <c r="B64" s="5"/>
      <c r="C64" s="1"/>
      <c r="D64" s="1" t="s">
        <v>136</v>
      </c>
      <c r="E64" s="7"/>
    </row>
    <row r="65" spans="1:5" ht="15.75">
      <c r="A65" s="1" t="s">
        <v>74</v>
      </c>
      <c r="B65" s="5"/>
      <c r="C65" s="1"/>
      <c r="D65" s="1" t="s">
        <v>74</v>
      </c>
      <c r="E65" s="7"/>
    </row>
    <row r="66" spans="1:5" ht="15.75">
      <c r="A66" s="1" t="s">
        <v>75</v>
      </c>
      <c r="B66" s="5"/>
      <c r="C66" s="1"/>
      <c r="D66" s="1" t="s">
        <v>75</v>
      </c>
      <c r="E66" s="7"/>
    </row>
    <row r="67" spans="1:5" ht="15.75">
      <c r="A67" s="1" t="s">
        <v>76</v>
      </c>
      <c r="B67" s="5"/>
      <c r="C67" s="1"/>
      <c r="D67" s="1" t="s">
        <v>76</v>
      </c>
      <c r="E67" s="7"/>
    </row>
    <row r="68" spans="1:5" ht="15.75">
      <c r="A68" s="1" t="s">
        <v>11</v>
      </c>
      <c r="B68" s="5"/>
      <c r="C68" s="1"/>
      <c r="D68" s="1" t="s">
        <v>11</v>
      </c>
      <c r="E68" s="7"/>
    </row>
    <row r="69" spans="1:5" ht="15.75">
      <c r="A69" s="1" t="s">
        <v>12</v>
      </c>
      <c r="B69" s="5"/>
      <c r="C69" s="1"/>
      <c r="D69" s="1" t="s">
        <v>12</v>
      </c>
      <c r="E69" s="7"/>
    </row>
    <row r="70" spans="1:5" ht="15.75">
      <c r="A70" s="1" t="s">
        <v>13</v>
      </c>
      <c r="B70" s="5"/>
      <c r="C70" s="1"/>
      <c r="D70" s="1" t="s">
        <v>13</v>
      </c>
      <c r="E70" s="7"/>
    </row>
    <row r="71" spans="1:5" ht="15.75">
      <c r="A71" s="1" t="s">
        <v>14</v>
      </c>
      <c r="B71" s="5"/>
      <c r="C71" s="1"/>
      <c r="D71" s="1" t="s">
        <v>14</v>
      </c>
      <c r="E71" s="7"/>
    </row>
    <row r="72" spans="1:5" ht="15.75">
      <c r="A72" s="1" t="s">
        <v>319</v>
      </c>
      <c r="B72" s="5"/>
      <c r="C72" s="1"/>
      <c r="D72" s="1" t="s">
        <v>319</v>
      </c>
      <c r="E72" s="7"/>
    </row>
    <row r="73" spans="1:5" ht="45">
      <c r="A73" s="5" t="s">
        <v>322</v>
      </c>
      <c r="B73" s="5"/>
      <c r="C73" s="1"/>
      <c r="D73" s="1" t="s">
        <v>15</v>
      </c>
      <c r="E73" s="7"/>
    </row>
    <row r="74" spans="1:5" ht="15.75">
      <c r="A74" s="1" t="s">
        <v>16</v>
      </c>
      <c r="B74" s="5"/>
      <c r="C74" s="1"/>
      <c r="D74" s="1" t="s">
        <v>16</v>
      </c>
      <c r="E74" s="7"/>
    </row>
    <row r="75" spans="1:5" ht="15.75">
      <c r="A75" s="5" t="s">
        <v>320</v>
      </c>
      <c r="B75" s="5"/>
      <c r="C75" s="2"/>
      <c r="D75" s="2" t="s">
        <v>17</v>
      </c>
      <c r="E75" s="7"/>
    </row>
    <row r="76" spans="1:5" ht="15.75">
      <c r="A76" s="2" t="s">
        <v>18</v>
      </c>
      <c r="B76" s="5"/>
      <c r="C76" s="2"/>
      <c r="D76" s="2" t="s">
        <v>18</v>
      </c>
      <c r="E76" s="7"/>
    </row>
    <row r="77" spans="1:5" ht="15.75">
      <c r="A77" s="6" t="s">
        <v>43</v>
      </c>
      <c r="B77" s="5"/>
      <c r="C77" s="5"/>
      <c r="D77" s="6" t="s">
        <v>43</v>
      </c>
      <c r="E77" s="7"/>
    </row>
    <row r="78" spans="1:5" ht="30.75">
      <c r="A78" s="6" t="s">
        <v>44</v>
      </c>
      <c r="B78" s="5"/>
      <c r="C78" s="5"/>
      <c r="D78" s="6" t="s">
        <v>44</v>
      </c>
      <c r="E78" s="7"/>
    </row>
    <row r="79" spans="1:5" ht="15.75">
      <c r="A79" s="6" t="s">
        <v>35</v>
      </c>
      <c r="B79" s="5"/>
      <c r="C79" s="5"/>
      <c r="D79" s="6" t="s">
        <v>35</v>
      </c>
      <c r="E79" s="7"/>
    </row>
    <row r="80" spans="1:5" ht="30.75">
      <c r="A80" s="6" t="s">
        <v>38</v>
      </c>
      <c r="B80" s="5"/>
      <c r="C80" s="5"/>
      <c r="D80" s="6" t="s">
        <v>38</v>
      </c>
      <c r="E80" s="7"/>
    </row>
    <row r="81" spans="1:5" ht="45.75">
      <c r="A81" s="6" t="s">
        <v>37</v>
      </c>
      <c r="B81" s="5"/>
      <c r="C81" s="5"/>
      <c r="D81" s="6" t="s">
        <v>37</v>
      </c>
      <c r="E81" s="7"/>
    </row>
    <row r="82" spans="1:5" ht="30.75">
      <c r="A82" s="6" t="s">
        <v>36</v>
      </c>
      <c r="B82" s="5"/>
      <c r="C82" s="5"/>
      <c r="D82" s="6" t="s">
        <v>36</v>
      </c>
      <c r="E82" s="7"/>
    </row>
    <row r="83" spans="1:5" ht="30.75">
      <c r="A83" s="6" t="s">
        <v>39</v>
      </c>
      <c r="B83" s="5"/>
      <c r="C83" s="5"/>
      <c r="D83" s="6" t="s">
        <v>39</v>
      </c>
      <c r="E83" s="7"/>
    </row>
    <row r="84" spans="1:5" ht="30.75">
      <c r="A84" s="6" t="s">
        <v>40</v>
      </c>
      <c r="B84" s="5"/>
      <c r="C84" s="5"/>
      <c r="D84" s="6" t="s">
        <v>40</v>
      </c>
      <c r="E84" s="7"/>
    </row>
    <row r="85" spans="1:5" ht="30.75">
      <c r="A85" s="6" t="s">
        <v>41</v>
      </c>
      <c r="B85" s="5"/>
      <c r="C85" s="5"/>
      <c r="D85" s="6" t="s">
        <v>41</v>
      </c>
      <c r="E85" s="7"/>
    </row>
    <row r="86" spans="1:5" ht="15.75">
      <c r="A86" s="6" t="s">
        <v>42</v>
      </c>
      <c r="B86" s="5"/>
      <c r="C86" s="5"/>
      <c r="D86" s="6" t="s">
        <v>42</v>
      </c>
      <c r="E86" s="7"/>
    </row>
    <row r="87" spans="1:5" ht="30">
      <c r="A87" s="5" t="s">
        <v>321</v>
      </c>
      <c r="B87" s="5"/>
      <c r="C87" s="5"/>
      <c r="D87" s="2" t="s">
        <v>45</v>
      </c>
      <c r="E87" s="7"/>
    </row>
    <row r="88" spans="1:5" ht="30">
      <c r="A88" s="5" t="s">
        <v>323</v>
      </c>
      <c r="B88" s="5"/>
      <c r="C88" s="5"/>
      <c r="D88" s="2" t="s">
        <v>46</v>
      </c>
      <c r="E88" s="7"/>
    </row>
    <row r="89" spans="1:5" ht="45">
      <c r="A89" s="5" t="s">
        <v>324</v>
      </c>
      <c r="B89" s="5"/>
      <c r="C89" s="5"/>
      <c r="D89" s="2" t="s">
        <v>47</v>
      </c>
      <c r="E89" s="7"/>
    </row>
    <row r="90" spans="1:5" ht="15.75">
      <c r="A90" s="5"/>
      <c r="B90" s="5"/>
      <c r="C90" s="5"/>
      <c r="D90" s="2" t="s">
        <v>48</v>
      </c>
      <c r="E90" s="7"/>
    </row>
    <row r="91" spans="1:5" ht="15.75">
      <c r="A91" s="5"/>
      <c r="B91" s="5"/>
      <c r="C91" s="5"/>
      <c r="D91" s="2" t="s">
        <v>49</v>
      </c>
      <c r="E91" s="7"/>
    </row>
    <row r="92" spans="1:5" ht="15.75">
      <c r="A92" s="5"/>
      <c r="B92" s="5"/>
      <c r="C92" s="5"/>
      <c r="D92" s="2" t="s">
        <v>50</v>
      </c>
      <c r="E92" s="7"/>
    </row>
    <row r="93" spans="1:5" ht="15.75">
      <c r="A93" s="5"/>
      <c r="B93" s="5"/>
      <c r="C93" s="5"/>
      <c r="D93" s="2" t="s">
        <v>51</v>
      </c>
      <c r="E93" s="7"/>
    </row>
    <row r="94" spans="1:5" ht="15.75">
      <c r="A94" s="5"/>
      <c r="B94" s="5"/>
      <c r="C94" s="5"/>
      <c r="D94" s="2" t="s">
        <v>52</v>
      </c>
      <c r="E94" s="7"/>
    </row>
    <row r="95" spans="1:5" ht="15.75">
      <c r="A95" s="5"/>
      <c r="B95" s="5"/>
      <c r="C95" s="5"/>
      <c r="D95" s="2" t="s">
        <v>53</v>
      </c>
      <c r="E95" s="7"/>
    </row>
    <row r="96" spans="1:5" ht="15.75">
      <c r="A96" s="5"/>
      <c r="B96" s="5"/>
      <c r="C96" s="5"/>
      <c r="D96" s="2" t="s">
        <v>54</v>
      </c>
      <c r="E96" s="7"/>
    </row>
    <row r="97" spans="1:5" ht="30.75">
      <c r="A97" s="5"/>
      <c r="B97" s="5"/>
      <c r="C97" s="5"/>
      <c r="D97" s="2" t="s">
        <v>55</v>
      </c>
      <c r="E97" s="7"/>
    </row>
    <row r="98" spans="1:5" ht="15.75">
      <c r="A98" s="5"/>
      <c r="B98" s="5"/>
      <c r="C98" s="5"/>
      <c r="D98" s="2" t="s">
        <v>56</v>
      </c>
      <c r="E98" s="7"/>
    </row>
    <row r="99" spans="1:5" ht="15.75">
      <c r="A99" s="5"/>
      <c r="B99" s="5"/>
      <c r="C99" s="5"/>
      <c r="D99" s="2" t="s">
        <v>57</v>
      </c>
      <c r="E99" s="7"/>
    </row>
    <row r="100" spans="1:5" ht="15.75">
      <c r="A100" s="5"/>
      <c r="B100" s="5"/>
      <c r="C100" s="5"/>
      <c r="D100" s="2" t="s">
        <v>60</v>
      </c>
      <c r="E100" s="7"/>
    </row>
    <row r="101" spans="1:5" ht="15.75">
      <c r="A101" s="5"/>
      <c r="B101" s="5"/>
      <c r="C101" s="5"/>
      <c r="D101" s="2" t="s">
        <v>59</v>
      </c>
      <c r="E101" s="7"/>
    </row>
    <row r="102" spans="1:5" ht="15.75">
      <c r="A102" s="5"/>
      <c r="B102" s="5"/>
      <c r="C102" s="5"/>
      <c r="D102" s="2" t="s">
        <v>58</v>
      </c>
      <c r="E102" s="7"/>
    </row>
    <row r="103" spans="1:5" ht="15.75">
      <c r="A103" s="5"/>
      <c r="B103" s="5"/>
      <c r="C103" s="5"/>
      <c r="D103" s="2" t="s">
        <v>61</v>
      </c>
      <c r="E103" s="7"/>
    </row>
    <row r="104" spans="1:5" ht="15.75">
      <c r="A104" s="5"/>
      <c r="B104" s="5"/>
      <c r="C104" s="5"/>
      <c r="D104" s="2" t="s">
        <v>62</v>
      </c>
      <c r="E104" s="7"/>
    </row>
    <row r="105" spans="1:5" ht="15.75">
      <c r="A105" s="5"/>
      <c r="B105" s="5"/>
      <c r="C105" s="5"/>
      <c r="D105" s="2" t="s">
        <v>63</v>
      </c>
      <c r="E105" s="7"/>
    </row>
    <row r="106" spans="1:5" ht="15.75">
      <c r="A106" s="5"/>
      <c r="B106" s="5"/>
      <c r="C106" s="5"/>
      <c r="D106" s="2" t="s">
        <v>64</v>
      </c>
      <c r="E106" s="7"/>
    </row>
    <row r="107" spans="1:5" ht="15.75">
      <c r="A107" s="5"/>
      <c r="B107" s="5"/>
      <c r="C107" s="5"/>
      <c r="D107" s="2" t="s">
        <v>66</v>
      </c>
      <c r="E107" s="7"/>
    </row>
    <row r="108" spans="1:5" ht="15.75">
      <c r="A108" s="5"/>
      <c r="B108" s="5"/>
      <c r="C108" s="5"/>
      <c r="D108" s="2" t="s">
        <v>65</v>
      </c>
      <c r="E108" s="7"/>
    </row>
    <row r="109" spans="1:5" ht="15.75">
      <c r="A109" s="5"/>
      <c r="B109" s="5"/>
      <c r="C109" s="5"/>
      <c r="D109" s="2" t="s">
        <v>67</v>
      </c>
      <c r="E109" s="7"/>
    </row>
    <row r="110" spans="1:5" ht="15.75">
      <c r="A110" s="5"/>
      <c r="B110" s="5"/>
      <c r="C110" s="5"/>
      <c r="D110" s="2" t="s">
        <v>68</v>
      </c>
      <c r="E110" s="7"/>
    </row>
    <row r="111" spans="1:5" ht="15.75">
      <c r="A111" s="5"/>
      <c r="B111" s="5"/>
      <c r="C111" s="5"/>
      <c r="D111" s="2" t="s">
        <v>69</v>
      </c>
      <c r="E111" s="7"/>
    </row>
    <row r="112" spans="1:5" ht="15.75">
      <c r="A112" s="5"/>
      <c r="B112" s="5"/>
      <c r="C112" s="5"/>
      <c r="D112" s="2" t="s">
        <v>70</v>
      </c>
      <c r="E112" s="7"/>
    </row>
    <row r="113" spans="1:5" ht="15.75">
      <c r="A113" s="5"/>
      <c r="B113" s="5"/>
      <c r="C113" s="5"/>
      <c r="D113" s="2" t="s">
        <v>71</v>
      </c>
      <c r="E113" s="7"/>
    </row>
    <row r="114" spans="1:5" ht="15.75">
      <c r="A114" s="5"/>
      <c r="B114" s="5"/>
      <c r="C114" s="5"/>
      <c r="D114" s="2" t="s">
        <v>72</v>
      </c>
      <c r="E114" s="7"/>
    </row>
    <row r="115" spans="1:5" ht="15.75">
      <c r="A115" s="5"/>
      <c r="B115" s="5"/>
      <c r="C115" s="5"/>
      <c r="D115" s="2" t="s">
        <v>77</v>
      </c>
      <c r="E115" s="7"/>
    </row>
    <row r="116" spans="1:5" ht="15.75">
      <c r="A116" s="5"/>
      <c r="B116" s="5"/>
      <c r="C116" s="5"/>
      <c r="D116" s="2" t="s">
        <v>78</v>
      </c>
      <c r="E116" s="7"/>
    </row>
    <row r="117" spans="1:5" ht="15.75">
      <c r="A117" s="5"/>
      <c r="B117" s="5"/>
      <c r="C117" s="5"/>
      <c r="D117" s="2" t="s">
        <v>79</v>
      </c>
      <c r="E117" s="7"/>
    </row>
    <row r="118" spans="1:5" ht="15.75">
      <c r="A118" s="5"/>
      <c r="B118" s="5"/>
      <c r="C118" s="5"/>
      <c r="D118" s="2" t="s">
        <v>80</v>
      </c>
      <c r="E118" s="7"/>
    </row>
    <row r="119" spans="1:5" ht="15.75">
      <c r="A119" s="5"/>
      <c r="B119" s="5"/>
      <c r="C119" s="5"/>
      <c r="D119" s="2" t="s">
        <v>81</v>
      </c>
      <c r="E119" s="7"/>
    </row>
    <row r="120" spans="1:5" ht="15.75">
      <c r="A120" s="5"/>
      <c r="B120" s="5"/>
      <c r="C120" s="5"/>
      <c r="D120" s="2" t="s">
        <v>82</v>
      </c>
      <c r="E120" s="7"/>
    </row>
    <row r="121" spans="1:5" ht="15.75">
      <c r="A121" s="5"/>
      <c r="B121" s="5"/>
      <c r="C121" s="5"/>
      <c r="D121" s="2" t="s">
        <v>83</v>
      </c>
      <c r="E121" s="7"/>
    </row>
    <row r="122" spans="1:5" ht="15.75">
      <c r="A122" s="5"/>
      <c r="B122" s="5"/>
      <c r="C122" s="5"/>
      <c r="D122" s="2" t="s">
        <v>84</v>
      </c>
      <c r="E122" s="7"/>
    </row>
    <row r="123" spans="1:5" ht="30.75">
      <c r="A123" s="5"/>
      <c r="B123" s="5"/>
      <c r="C123" s="5"/>
      <c r="D123" s="2" t="s">
        <v>85</v>
      </c>
      <c r="E123" s="7"/>
    </row>
    <row r="124" spans="1:5" ht="15.75">
      <c r="A124" s="5"/>
      <c r="B124" s="5"/>
      <c r="C124" s="5"/>
      <c r="D124" s="2" t="s">
        <v>86</v>
      </c>
      <c r="E124" s="7"/>
    </row>
    <row r="125" spans="1:5" ht="30.75">
      <c r="A125" s="5"/>
      <c r="B125" s="5"/>
      <c r="C125" s="5"/>
      <c r="D125" s="2" t="s">
        <v>87</v>
      </c>
      <c r="E125" s="7"/>
    </row>
    <row r="126" spans="1:5" ht="15.75">
      <c r="A126" s="5"/>
      <c r="B126" s="5"/>
      <c r="C126" s="5"/>
      <c r="D126" s="2" t="s">
        <v>93</v>
      </c>
      <c r="E126" s="7"/>
    </row>
    <row r="127" spans="1:5" ht="15.75">
      <c r="A127" s="5"/>
      <c r="B127" s="5"/>
      <c r="C127" s="5"/>
      <c r="D127" s="2" t="s">
        <v>88</v>
      </c>
      <c r="E127" s="7"/>
    </row>
    <row r="128" spans="1:5" ht="15.75">
      <c r="A128" s="5"/>
      <c r="B128" s="5"/>
      <c r="C128" s="5"/>
      <c r="D128" s="2" t="s">
        <v>89</v>
      </c>
      <c r="E128" s="7"/>
    </row>
    <row r="129" spans="1:5" ht="15.75">
      <c r="A129" s="5"/>
      <c r="B129" s="5"/>
      <c r="C129" s="5"/>
      <c r="D129" s="2" t="s">
        <v>90</v>
      </c>
      <c r="E129" s="7"/>
    </row>
    <row r="130" spans="1:5" ht="15.75">
      <c r="A130" s="5"/>
      <c r="B130" s="5"/>
      <c r="C130" s="5"/>
      <c r="D130" s="2" t="s">
        <v>91</v>
      </c>
      <c r="E130" s="7"/>
    </row>
    <row r="131" spans="1:5" ht="15.75">
      <c r="A131" s="5"/>
      <c r="B131" s="5"/>
      <c r="C131" s="5"/>
      <c r="D131" s="2" t="s">
        <v>92</v>
      </c>
      <c r="E131" s="7"/>
    </row>
    <row r="132" spans="1:5" ht="15.75">
      <c r="A132" s="5"/>
      <c r="B132" s="5"/>
      <c r="C132" s="5"/>
      <c r="D132" s="2" t="s">
        <v>94</v>
      </c>
      <c r="E132" s="7"/>
    </row>
    <row r="133" spans="1:5" ht="15.75">
      <c r="A133" s="5"/>
      <c r="B133" s="5"/>
      <c r="C133" s="5"/>
      <c r="D133" s="2" t="s">
        <v>95</v>
      </c>
      <c r="E133" s="7"/>
    </row>
    <row r="134" spans="1:5" ht="15.75">
      <c r="A134" s="5"/>
      <c r="B134" s="5"/>
      <c r="C134" s="5"/>
      <c r="D134" s="2" t="s">
        <v>96</v>
      </c>
      <c r="E134" s="7"/>
    </row>
    <row r="135" spans="1:5" ht="15.75">
      <c r="A135" s="5"/>
      <c r="B135" s="5"/>
      <c r="C135" s="5"/>
      <c r="D135" s="2" t="s">
        <v>97</v>
      </c>
      <c r="E135" s="7"/>
    </row>
    <row r="136" spans="1:5" ht="15.75">
      <c r="A136" s="5"/>
      <c r="B136" s="5"/>
      <c r="C136" s="5"/>
      <c r="D136" s="2" t="s">
        <v>98</v>
      </c>
      <c r="E136" s="7"/>
    </row>
    <row r="137" spans="1:5" ht="15.75">
      <c r="A137" s="5"/>
      <c r="B137" s="5"/>
      <c r="C137" s="5"/>
      <c r="D137" s="2" t="s">
        <v>99</v>
      </c>
      <c r="E137" s="7"/>
    </row>
    <row r="138" spans="1:5" ht="15.75">
      <c r="A138" s="5"/>
      <c r="B138" s="5"/>
      <c r="C138" s="5"/>
      <c r="D138" s="2" t="s">
        <v>100</v>
      </c>
      <c r="E138" s="7"/>
    </row>
    <row r="139" spans="1:5" ht="15.75">
      <c r="A139" s="5"/>
      <c r="B139" s="5"/>
      <c r="C139" s="5"/>
      <c r="D139" s="2" t="s">
        <v>101</v>
      </c>
      <c r="E139" s="7"/>
    </row>
    <row r="140" spans="1:5" ht="15.75">
      <c r="A140" s="5"/>
      <c r="B140" s="5"/>
      <c r="C140" s="5"/>
      <c r="D140" s="2" t="s">
        <v>102</v>
      </c>
      <c r="E140" s="7"/>
    </row>
    <row r="141" spans="1:5" ht="15.75">
      <c r="A141" s="5"/>
      <c r="B141" s="5"/>
      <c r="C141" s="5"/>
      <c r="D141" s="2" t="s">
        <v>103</v>
      </c>
      <c r="E141" s="7"/>
    </row>
    <row r="142" spans="1:5" ht="15.75">
      <c r="A142" s="5"/>
      <c r="B142" s="5"/>
      <c r="C142" s="7"/>
      <c r="D142" s="2" t="s">
        <v>104</v>
      </c>
      <c r="E142" s="7"/>
    </row>
    <row r="143" spans="1:5" ht="15.75">
      <c r="A143" s="5"/>
      <c r="B143" s="5"/>
      <c r="C143" s="7"/>
      <c r="D143" s="2" t="s">
        <v>105</v>
      </c>
      <c r="E143" s="7"/>
    </row>
    <row r="144" spans="1:5" ht="15.75">
      <c r="A144" s="5"/>
      <c r="B144" s="5"/>
      <c r="C144" s="7"/>
      <c r="D144" s="2" t="s">
        <v>103</v>
      </c>
      <c r="E144" s="7"/>
    </row>
    <row r="145" spans="1:5" ht="15.75">
      <c r="A145" s="5"/>
      <c r="B145" s="5"/>
      <c r="C145" s="7"/>
      <c r="D145" s="2" t="s">
        <v>137</v>
      </c>
      <c r="E145" s="7"/>
    </row>
    <row r="146" spans="1:5" ht="15.75">
      <c r="A146" s="5"/>
      <c r="B146" s="5"/>
      <c r="C146" s="7"/>
      <c r="D146" s="2" t="s">
        <v>138</v>
      </c>
      <c r="E146" s="7"/>
    </row>
    <row r="147" spans="1:5" ht="15.75">
      <c r="A147" s="5"/>
      <c r="B147" s="5"/>
      <c r="C147" s="7"/>
      <c r="D147" s="2" t="s">
        <v>139</v>
      </c>
      <c r="E147" s="7"/>
    </row>
    <row r="148" spans="1:5" ht="15.75">
      <c r="A148" s="5"/>
      <c r="B148" s="5"/>
      <c r="C148" s="7"/>
      <c r="D148" s="2" t="s">
        <v>140</v>
      </c>
      <c r="E148" s="7"/>
    </row>
    <row r="149" spans="1:5" ht="15.75">
      <c r="A149" s="5"/>
      <c r="B149" s="5"/>
      <c r="C149" s="7"/>
      <c r="D149" s="2" t="s">
        <v>141</v>
      </c>
      <c r="E149" s="7"/>
    </row>
    <row r="150" spans="1:5" ht="15.75">
      <c r="A150" s="5"/>
      <c r="B150" s="5"/>
      <c r="C150" s="7"/>
      <c r="D150" s="2" t="s">
        <v>142</v>
      </c>
      <c r="E150" s="7"/>
    </row>
    <row r="151" spans="1:5" ht="15.75">
      <c r="A151" s="5"/>
      <c r="B151" s="5"/>
      <c r="C151" s="7"/>
      <c r="D151" s="2" t="s">
        <v>143</v>
      </c>
      <c r="E151" s="7"/>
    </row>
    <row r="152" spans="1:5" ht="15.75">
      <c r="A152" s="5"/>
      <c r="B152" s="5"/>
      <c r="C152" s="7"/>
      <c r="D152" s="2" t="s">
        <v>144</v>
      </c>
      <c r="E152" s="7"/>
    </row>
    <row r="153" spans="1:5" ht="15.75">
      <c r="A153" s="5"/>
      <c r="B153" s="5"/>
      <c r="C153" s="7"/>
      <c r="D153" s="2" t="s">
        <v>145</v>
      </c>
      <c r="E153" s="7"/>
    </row>
    <row r="154" spans="1:5" ht="15.75">
      <c r="A154" s="5"/>
      <c r="B154" s="5"/>
      <c r="C154" s="7"/>
      <c r="D154" s="2" t="s">
        <v>146</v>
      </c>
      <c r="E154" s="7"/>
    </row>
    <row r="155" spans="1:5" ht="15.75">
      <c r="A155" s="5"/>
      <c r="B155" s="5"/>
      <c r="C155" s="7"/>
      <c r="D155" s="2" t="s">
        <v>147</v>
      </c>
      <c r="E155" s="7"/>
    </row>
    <row r="156" spans="1:5" ht="15.75">
      <c r="A156" s="5"/>
      <c r="B156" s="5"/>
      <c r="C156" s="7"/>
      <c r="D156" s="2" t="s">
        <v>148</v>
      </c>
      <c r="E156" s="7"/>
    </row>
    <row r="157" spans="1:5" ht="15.75">
      <c r="A157" s="5"/>
      <c r="B157" s="5"/>
      <c r="C157" s="7"/>
      <c r="D157" s="2" t="s">
        <v>149</v>
      </c>
      <c r="E157" s="7"/>
    </row>
    <row r="158" spans="1:5" ht="30.75">
      <c r="A158" s="5"/>
      <c r="B158" s="5"/>
      <c r="C158" s="7"/>
      <c r="D158" s="2" t="s">
        <v>150</v>
      </c>
      <c r="E158" s="7"/>
    </row>
    <row r="159" spans="1:5" ht="15.75">
      <c r="A159" s="5"/>
      <c r="B159" s="5"/>
      <c r="C159" s="7"/>
      <c r="D159" s="2" t="s">
        <v>151</v>
      </c>
      <c r="E159" s="7"/>
    </row>
    <row r="160" spans="1:5" ht="15.75">
      <c r="A160" s="5"/>
      <c r="B160" s="5"/>
      <c r="C160" s="7"/>
      <c r="D160" s="2" t="s">
        <v>152</v>
      </c>
      <c r="E160" s="7"/>
    </row>
    <row r="161" spans="1:5" ht="15.75">
      <c r="A161" s="5"/>
      <c r="B161" s="5"/>
      <c r="C161" s="7"/>
      <c r="D161" s="2" t="s">
        <v>153</v>
      </c>
      <c r="E161" s="7"/>
    </row>
    <row r="162" spans="1:5" ht="15.75">
      <c r="A162" s="5"/>
      <c r="B162" s="5"/>
      <c r="C162" s="7"/>
      <c r="D162" s="2" t="s">
        <v>154</v>
      </c>
      <c r="E162" s="7"/>
    </row>
    <row r="163" spans="1:5" ht="15.75">
      <c r="A163" s="5"/>
      <c r="B163" s="5"/>
      <c r="C163" s="7"/>
      <c r="D163" s="2" t="s">
        <v>155</v>
      </c>
      <c r="E163" s="7"/>
    </row>
    <row r="164" spans="1:5" ht="30.75">
      <c r="A164" s="5"/>
      <c r="B164" s="5"/>
      <c r="C164" s="7"/>
      <c r="D164" s="2" t="s">
        <v>156</v>
      </c>
      <c r="E164" s="7"/>
    </row>
    <row r="165" spans="1:5" ht="15.75">
      <c r="A165" s="5"/>
      <c r="B165" s="5"/>
      <c r="C165" s="7"/>
      <c r="D165" s="2" t="s">
        <v>157</v>
      </c>
      <c r="E165" s="7"/>
    </row>
    <row r="166" spans="1:5" ht="30.75">
      <c r="A166" s="5"/>
      <c r="B166" s="5"/>
      <c r="C166" s="7"/>
      <c r="D166" s="2" t="s">
        <v>158</v>
      </c>
      <c r="E166" s="7"/>
    </row>
    <row r="167" spans="1:5" ht="15.75">
      <c r="A167" s="5"/>
      <c r="B167" s="5"/>
      <c r="C167" s="7"/>
      <c r="D167" s="2" t="s">
        <v>159</v>
      </c>
      <c r="E167" s="7"/>
    </row>
    <row r="168" spans="1:5" ht="30.75">
      <c r="A168" s="5"/>
      <c r="B168" s="5"/>
      <c r="C168" s="7"/>
      <c r="D168" s="2" t="s">
        <v>160</v>
      </c>
      <c r="E168" s="7"/>
    </row>
    <row r="169" spans="1:5" ht="15.75">
      <c r="A169" s="5"/>
      <c r="B169" s="5"/>
      <c r="C169" s="7"/>
      <c r="D169" s="2" t="s">
        <v>161</v>
      </c>
      <c r="E169" s="7"/>
    </row>
    <row r="170" spans="1:5" ht="30.75">
      <c r="A170" s="5"/>
      <c r="B170" s="5"/>
      <c r="C170" s="7"/>
      <c r="D170" s="2" t="s">
        <v>162</v>
      </c>
      <c r="E170" s="7"/>
    </row>
    <row r="171" spans="1:5" ht="15.75">
      <c r="A171" s="5"/>
      <c r="B171" s="5"/>
      <c r="C171" s="7"/>
      <c r="D171" s="2" t="s">
        <v>163</v>
      </c>
      <c r="E171" s="7"/>
    </row>
    <row r="172" spans="1:5" ht="30.75">
      <c r="A172" s="5"/>
      <c r="B172" s="5"/>
      <c r="C172" s="7"/>
      <c r="D172" s="2" t="s">
        <v>164</v>
      </c>
      <c r="E172" s="7"/>
    </row>
    <row r="173" spans="1:5" ht="15.75">
      <c r="A173" s="5"/>
      <c r="B173" s="5"/>
      <c r="C173" s="7"/>
      <c r="D173" s="2" t="s">
        <v>165</v>
      </c>
      <c r="E173" s="7"/>
    </row>
    <row r="174" spans="1:5" ht="15.75">
      <c r="A174" s="5"/>
      <c r="B174" s="5"/>
      <c r="C174" s="7"/>
      <c r="D174" s="2" t="s">
        <v>166</v>
      </c>
      <c r="E174" s="7"/>
    </row>
    <row r="175" spans="1:5" ht="15.75">
      <c r="A175" s="5"/>
      <c r="B175" s="5"/>
      <c r="C175" s="7"/>
      <c r="D175" s="2" t="s">
        <v>167</v>
      </c>
      <c r="E175" s="7"/>
    </row>
    <row r="176" spans="1:5" ht="15.75">
      <c r="A176" s="5"/>
      <c r="B176" s="5"/>
      <c r="C176" s="7"/>
      <c r="D176" s="2" t="s">
        <v>168</v>
      </c>
      <c r="E176" s="7"/>
    </row>
    <row r="177" spans="1:5" ht="15.75">
      <c r="A177" s="5"/>
      <c r="B177" s="5"/>
      <c r="C177" s="7"/>
      <c r="D177" s="2" t="s">
        <v>169</v>
      </c>
      <c r="E177" s="7"/>
    </row>
    <row r="178" spans="1:5" ht="30.75">
      <c r="A178" s="5"/>
      <c r="B178" s="5"/>
      <c r="C178" s="7"/>
      <c r="D178" s="2" t="s">
        <v>170</v>
      </c>
      <c r="E178" s="7"/>
    </row>
    <row r="179" spans="1:5" ht="15.75">
      <c r="A179" s="5"/>
      <c r="B179" s="5"/>
      <c r="C179" s="7"/>
      <c r="D179" s="2" t="s">
        <v>171</v>
      </c>
      <c r="E179" s="7"/>
    </row>
    <row r="180" spans="1:5" ht="15.75">
      <c r="A180" s="5"/>
      <c r="B180" s="5"/>
      <c r="C180" s="7"/>
      <c r="D180" s="2" t="s">
        <v>172</v>
      </c>
      <c r="E180" s="7"/>
    </row>
    <row r="181" spans="1:5" ht="15.75">
      <c r="A181" s="5"/>
      <c r="B181" s="5"/>
      <c r="C181" s="7"/>
      <c r="D181" s="2" t="s">
        <v>173</v>
      </c>
      <c r="E181" s="7"/>
    </row>
    <row r="182" spans="1:5" ht="15.75">
      <c r="A182" s="5"/>
      <c r="B182" s="5"/>
      <c r="C182" s="7"/>
      <c r="D182" s="2" t="s">
        <v>174</v>
      </c>
      <c r="E182" s="7"/>
    </row>
    <row r="183" spans="1:5" ht="15.75">
      <c r="A183" s="5"/>
      <c r="B183" s="5"/>
      <c r="C183" s="7"/>
      <c r="D183" s="2" t="s">
        <v>175</v>
      </c>
      <c r="E183" s="7"/>
    </row>
    <row r="184" spans="1:5" ht="30.75">
      <c r="A184" s="5"/>
      <c r="B184" s="5"/>
      <c r="C184" s="7"/>
      <c r="D184" s="2" t="s">
        <v>176</v>
      </c>
      <c r="E184" s="7"/>
    </row>
    <row r="185" spans="1:5" ht="15.75">
      <c r="A185" s="5"/>
      <c r="B185" s="5"/>
      <c r="C185" s="7"/>
      <c r="D185" s="2" t="s">
        <v>177</v>
      </c>
      <c r="E185" s="7"/>
    </row>
    <row r="186" spans="1:5" ht="15.75">
      <c r="A186" s="5"/>
      <c r="B186" s="5"/>
      <c r="C186" s="7"/>
      <c r="D186" s="2" t="s">
        <v>178</v>
      </c>
      <c r="E186" s="7"/>
    </row>
    <row r="187" spans="1:5" ht="30.75">
      <c r="A187" s="5"/>
      <c r="B187" s="5"/>
      <c r="C187" s="7"/>
      <c r="D187" s="2" t="s">
        <v>179</v>
      </c>
      <c r="E187" s="7"/>
    </row>
    <row r="188" spans="1:5" ht="30.75">
      <c r="A188" s="5"/>
      <c r="B188" s="5"/>
      <c r="C188" s="7"/>
      <c r="D188" s="2" t="s">
        <v>180</v>
      </c>
      <c r="E188" s="7"/>
    </row>
    <row r="189" spans="1:5" ht="30.75">
      <c r="A189" s="5"/>
      <c r="B189" s="5"/>
      <c r="C189" s="7"/>
      <c r="D189" s="2" t="s">
        <v>181</v>
      </c>
      <c r="E189" s="7"/>
    </row>
    <row r="190" spans="1:5" ht="15.75">
      <c r="A190" s="5"/>
      <c r="B190" s="5"/>
      <c r="C190" s="7"/>
      <c r="D190" s="2" t="s">
        <v>182</v>
      </c>
      <c r="E190" s="7"/>
    </row>
    <row r="191" spans="1:5" ht="15.75">
      <c r="A191" s="5"/>
      <c r="B191" s="5"/>
      <c r="C191" s="7"/>
      <c r="D191" s="2" t="s">
        <v>183</v>
      </c>
      <c r="E191" s="7"/>
    </row>
    <row r="192" spans="1:5" ht="15.75">
      <c r="A192" s="5"/>
      <c r="B192" s="5"/>
      <c r="C192" s="7"/>
      <c r="D192" s="2" t="s">
        <v>184</v>
      </c>
      <c r="E192" s="7"/>
    </row>
    <row r="193" spans="1:5" ht="30.75">
      <c r="A193" s="5"/>
      <c r="B193" s="5"/>
      <c r="C193" s="7"/>
      <c r="D193" s="2" t="s">
        <v>185</v>
      </c>
      <c r="E193" s="7"/>
    </row>
    <row r="194" spans="1:5" ht="15.75">
      <c r="A194" s="5"/>
      <c r="B194" s="5"/>
      <c r="C194" s="7"/>
      <c r="D194" s="2" t="s">
        <v>186</v>
      </c>
      <c r="E194" s="7"/>
    </row>
    <row r="195" spans="1:5" ht="30.75">
      <c r="A195" s="5"/>
      <c r="B195" s="5"/>
      <c r="C195" s="7"/>
      <c r="D195" s="2" t="s">
        <v>187</v>
      </c>
      <c r="E195" s="7"/>
    </row>
    <row r="196" spans="1:5" ht="15.75">
      <c r="A196" s="5"/>
      <c r="B196" s="5"/>
      <c r="C196" s="7"/>
      <c r="D196" s="2" t="s">
        <v>188</v>
      </c>
      <c r="E196" s="7"/>
    </row>
    <row r="197" spans="1:5" ht="30.75">
      <c r="A197" s="5"/>
      <c r="B197" s="5"/>
      <c r="C197" s="7"/>
      <c r="D197" s="2" t="s">
        <v>189</v>
      </c>
      <c r="E197" s="7"/>
    </row>
    <row r="198" spans="1:5" ht="15.75">
      <c r="A198" s="5"/>
      <c r="B198" s="5"/>
      <c r="C198" s="7"/>
      <c r="D198" s="2" t="s">
        <v>190</v>
      </c>
      <c r="E198" s="7"/>
    </row>
    <row r="199" spans="1:5" ht="30.75">
      <c r="A199" s="5"/>
      <c r="B199" s="5"/>
      <c r="C199" s="7"/>
      <c r="D199" s="2" t="s">
        <v>191</v>
      </c>
      <c r="E199" s="7"/>
    </row>
    <row r="200" spans="1:5" ht="15.75">
      <c r="A200" s="5"/>
      <c r="B200" s="5"/>
      <c r="C200" s="7"/>
      <c r="D200" s="2" t="s">
        <v>192</v>
      </c>
      <c r="E200" s="7"/>
    </row>
    <row r="201" spans="1:5" ht="30.75">
      <c r="A201" s="5"/>
      <c r="B201" s="5"/>
      <c r="C201" s="7"/>
      <c r="D201" s="2" t="s">
        <v>193</v>
      </c>
      <c r="E201" s="7"/>
    </row>
    <row r="202" spans="1:5" ht="15.75">
      <c r="A202" s="5"/>
      <c r="B202" s="5"/>
      <c r="C202" s="7"/>
      <c r="D202" s="2" t="s">
        <v>194</v>
      </c>
      <c r="E202" s="7"/>
    </row>
    <row r="203" spans="1:5" ht="45.75">
      <c r="A203" s="5"/>
      <c r="B203" s="5"/>
      <c r="C203" s="7"/>
      <c r="D203" s="2" t="s">
        <v>195</v>
      </c>
      <c r="E203" s="7"/>
    </row>
    <row r="204" spans="1:5" ht="15.75">
      <c r="A204" s="5"/>
      <c r="B204" s="5"/>
      <c r="C204" s="7"/>
      <c r="D204" s="2" t="s">
        <v>196</v>
      </c>
      <c r="E204" s="7"/>
    </row>
    <row r="205" spans="1:5" ht="15.75">
      <c r="A205" s="5"/>
      <c r="B205" s="5"/>
      <c r="C205" s="7"/>
      <c r="D205" s="2" t="s">
        <v>197</v>
      </c>
      <c r="E205" s="7"/>
    </row>
    <row r="206" spans="1:5" ht="15.75">
      <c r="A206" s="5"/>
      <c r="B206" s="5"/>
      <c r="C206" s="7"/>
      <c r="D206" s="2" t="s">
        <v>198</v>
      </c>
      <c r="E206" s="7"/>
    </row>
    <row r="207" spans="1:5" ht="15.75">
      <c r="A207" s="5"/>
      <c r="B207" s="5"/>
      <c r="C207" s="7"/>
      <c r="D207" s="2" t="s">
        <v>199</v>
      </c>
      <c r="E207" s="7"/>
    </row>
    <row r="208" spans="1:5" ht="15.75">
      <c r="A208" s="5"/>
      <c r="B208" s="5"/>
      <c r="C208" s="7"/>
      <c r="D208" s="2" t="s">
        <v>200</v>
      </c>
      <c r="E208" s="7"/>
    </row>
    <row r="209" spans="1:5" ht="15.75">
      <c r="A209" s="5"/>
      <c r="B209" s="5"/>
      <c r="C209" s="7"/>
      <c r="D209" s="2" t="s">
        <v>201</v>
      </c>
      <c r="E209" s="7"/>
    </row>
    <row r="210" spans="1:5" ht="15.75">
      <c r="A210" s="5"/>
      <c r="B210" s="5"/>
      <c r="C210" s="7"/>
      <c r="D210" s="2" t="s">
        <v>202</v>
      </c>
      <c r="E210" s="7"/>
    </row>
    <row r="211" spans="1:5" ht="15.75">
      <c r="A211" s="5"/>
      <c r="B211" s="5"/>
      <c r="C211" s="7"/>
      <c r="D211" s="2" t="s">
        <v>203</v>
      </c>
      <c r="E211" s="7"/>
    </row>
    <row r="212" spans="1:5" ht="15.75">
      <c r="A212" s="5"/>
      <c r="B212" s="5"/>
      <c r="C212" s="7"/>
      <c r="D212" s="2" t="s">
        <v>204</v>
      </c>
      <c r="E212" s="7"/>
    </row>
    <row r="213" spans="1:5" ht="30.75">
      <c r="A213" s="5"/>
      <c r="B213" s="5"/>
      <c r="C213" s="7"/>
      <c r="D213" s="2" t="s">
        <v>205</v>
      </c>
      <c r="E213" s="7"/>
    </row>
    <row r="214" spans="1:5" ht="15.75">
      <c r="A214" s="5"/>
      <c r="B214" s="5"/>
      <c r="C214" s="7"/>
      <c r="D214" s="2" t="s">
        <v>206</v>
      </c>
      <c r="E214" s="7"/>
    </row>
    <row r="215" spans="1:5" ht="15.75">
      <c r="A215" s="5"/>
      <c r="B215" s="5"/>
      <c r="C215" s="7"/>
      <c r="D215" s="2" t="s">
        <v>207</v>
      </c>
      <c r="E215" s="7"/>
    </row>
    <row r="216" spans="1:5" ht="15.75">
      <c r="A216" s="5"/>
      <c r="B216" s="5"/>
      <c r="C216" s="7"/>
      <c r="D216" s="2" t="s">
        <v>208</v>
      </c>
      <c r="E216" s="7"/>
    </row>
    <row r="217" spans="1:5" ht="30.75">
      <c r="A217" s="5"/>
      <c r="B217" s="5"/>
      <c r="C217" s="7"/>
      <c r="D217" s="2" t="s">
        <v>209</v>
      </c>
      <c r="E217" s="7"/>
    </row>
    <row r="218" spans="1:5" ht="15.75">
      <c r="A218" s="5"/>
      <c r="B218" s="5"/>
      <c r="C218" s="7"/>
      <c r="D218" s="2" t="s">
        <v>210</v>
      </c>
      <c r="E218" s="7"/>
    </row>
    <row r="219" spans="1:5" ht="15.75">
      <c r="A219" s="5"/>
      <c r="B219" s="5"/>
      <c r="C219" s="7"/>
      <c r="D219" s="2" t="s">
        <v>211</v>
      </c>
      <c r="E219" s="7"/>
    </row>
    <row r="220" spans="1:5" ht="15.75">
      <c r="A220" s="5"/>
      <c r="B220" s="5"/>
      <c r="C220" s="7"/>
      <c r="D220" s="2" t="s">
        <v>212</v>
      </c>
      <c r="E220" s="7"/>
    </row>
    <row r="221" spans="1:5" ht="30.75">
      <c r="A221" s="5"/>
      <c r="B221" s="5"/>
      <c r="C221" s="7"/>
      <c r="D221" s="2" t="s">
        <v>213</v>
      </c>
      <c r="E221" s="7"/>
    </row>
    <row r="222" spans="1:5" ht="45.75">
      <c r="A222" s="5"/>
      <c r="B222" s="5"/>
      <c r="C222" s="7"/>
      <c r="D222" s="2" t="s">
        <v>214</v>
      </c>
      <c r="E222" s="7"/>
    </row>
    <row r="223" spans="1:5" ht="15.75">
      <c r="A223" s="5"/>
      <c r="B223" s="5"/>
      <c r="C223" s="7"/>
      <c r="D223" s="2" t="s">
        <v>215</v>
      </c>
      <c r="E223" s="7"/>
    </row>
    <row r="224" spans="1:5" ht="15.75">
      <c r="A224" s="5"/>
      <c r="B224" s="5"/>
      <c r="C224" s="7"/>
      <c r="D224" s="2" t="s">
        <v>218</v>
      </c>
      <c r="E224" s="7"/>
    </row>
    <row r="225" spans="1:5" ht="15.75">
      <c r="A225" s="5"/>
      <c r="B225" s="5"/>
      <c r="C225" s="7"/>
      <c r="D225" s="2" t="s">
        <v>216</v>
      </c>
      <c r="E225" s="7"/>
    </row>
    <row r="226" spans="1:5" ht="15.75">
      <c r="A226" s="5"/>
      <c r="B226" s="5"/>
      <c r="C226" s="7"/>
      <c r="D226" s="2" t="s">
        <v>217</v>
      </c>
      <c r="E226" s="7"/>
    </row>
    <row r="227" spans="1:5" ht="15.75">
      <c r="A227" s="5"/>
      <c r="B227" s="5"/>
      <c r="C227" s="7"/>
      <c r="D227" s="2" t="s">
        <v>219</v>
      </c>
      <c r="E227" s="7"/>
    </row>
    <row r="228" spans="1:5" ht="30.75">
      <c r="A228" s="5"/>
      <c r="B228" s="5"/>
      <c r="C228" s="7"/>
      <c r="D228" s="2" t="s">
        <v>220</v>
      </c>
      <c r="E228" s="7"/>
    </row>
    <row r="229" spans="1:5" ht="15.75">
      <c r="A229" s="5"/>
      <c r="B229" s="5"/>
      <c r="C229" s="7"/>
      <c r="D229" s="2" t="s">
        <v>221</v>
      </c>
      <c r="E229" s="7"/>
    </row>
    <row r="230" spans="1:5" ht="15.75">
      <c r="A230" s="5"/>
      <c r="B230" s="5"/>
      <c r="C230" s="7"/>
      <c r="D230" s="2" t="s">
        <v>222</v>
      </c>
      <c r="E230" s="7"/>
    </row>
    <row r="231" spans="1:5" ht="30.75">
      <c r="A231" s="5"/>
      <c r="B231" s="5"/>
      <c r="C231" s="7"/>
      <c r="D231" s="2" t="s">
        <v>223</v>
      </c>
      <c r="E231" s="7"/>
    </row>
    <row r="232" spans="1:5" ht="15.75">
      <c r="A232" s="5"/>
      <c r="B232" s="5"/>
      <c r="C232" s="7"/>
      <c r="D232" s="2" t="s">
        <v>224</v>
      </c>
      <c r="E232" s="7"/>
    </row>
    <row r="233" spans="1:5" ht="15.75">
      <c r="A233" s="5"/>
      <c r="B233" s="5"/>
      <c r="C233" s="7"/>
      <c r="D233" s="2" t="s">
        <v>225</v>
      </c>
      <c r="E233" s="7"/>
    </row>
    <row r="234" spans="1:5" ht="15.75">
      <c r="A234" s="5"/>
      <c r="B234" s="5"/>
      <c r="C234" s="7"/>
      <c r="D234" s="2" t="s">
        <v>228</v>
      </c>
      <c r="E234" s="7"/>
    </row>
    <row r="235" spans="1:5" ht="15.75">
      <c r="A235" s="5"/>
      <c r="B235" s="5"/>
      <c r="C235" s="7"/>
      <c r="D235" s="2" t="s">
        <v>226</v>
      </c>
      <c r="E235" s="7"/>
    </row>
    <row r="236" spans="1:5" ht="15.75">
      <c r="A236" s="5"/>
      <c r="B236" s="5"/>
      <c r="C236" s="7"/>
      <c r="D236" s="2" t="s">
        <v>227</v>
      </c>
      <c r="E236" s="7"/>
    </row>
    <row r="237" spans="1:5" ht="15.75">
      <c r="A237" s="5"/>
      <c r="B237" s="5"/>
      <c r="C237" s="7"/>
      <c r="D237" s="2" t="s">
        <v>229</v>
      </c>
      <c r="E237" s="7"/>
    </row>
    <row r="238" spans="1:5" ht="15.75">
      <c r="A238" s="5"/>
      <c r="B238" s="5"/>
      <c r="C238" s="7"/>
      <c r="D238" s="2" t="s">
        <v>230</v>
      </c>
      <c r="E238" s="7"/>
    </row>
    <row r="239" spans="1:5" ht="30.75">
      <c r="A239" s="5"/>
      <c r="B239" s="5"/>
      <c r="C239" s="7"/>
      <c r="D239" s="2" t="s">
        <v>231</v>
      </c>
      <c r="E239" s="7"/>
    </row>
    <row r="240" spans="1:5" ht="30.75">
      <c r="A240" s="5"/>
      <c r="B240" s="5"/>
      <c r="C240" s="7"/>
      <c r="D240" s="2" t="s">
        <v>234</v>
      </c>
      <c r="E240" s="7"/>
    </row>
    <row r="241" spans="1:5" ht="15.75">
      <c r="A241" s="5"/>
      <c r="B241" s="5"/>
      <c r="C241" s="7"/>
      <c r="D241" s="2" t="s">
        <v>232</v>
      </c>
      <c r="E241" s="7"/>
    </row>
    <row r="242" spans="1:5" ht="30.75">
      <c r="A242" s="5"/>
      <c r="B242" s="5"/>
      <c r="C242" s="7"/>
      <c r="D242" s="2" t="s">
        <v>233</v>
      </c>
      <c r="E242" s="7"/>
    </row>
    <row r="243" spans="1:5" ht="15.75">
      <c r="A243" s="5"/>
      <c r="B243" s="5"/>
      <c r="C243" s="7"/>
      <c r="D243" s="2" t="s">
        <v>235</v>
      </c>
      <c r="E243" s="7"/>
    </row>
    <row r="244" spans="1:5" ht="15.75">
      <c r="A244" s="5"/>
      <c r="B244" s="5"/>
      <c r="C244" s="7"/>
      <c r="D244" s="2" t="s">
        <v>236</v>
      </c>
      <c r="E244" s="7"/>
    </row>
    <row r="245" spans="1:5" ht="15.75">
      <c r="A245" s="5"/>
      <c r="B245" s="5"/>
      <c r="C245" s="7"/>
      <c r="D245" s="2" t="s">
        <v>237</v>
      </c>
      <c r="E245" s="7"/>
    </row>
    <row r="246" spans="1:5" ht="15.75">
      <c r="A246" s="5"/>
      <c r="B246" s="5"/>
      <c r="C246" s="7"/>
      <c r="D246" s="2" t="s">
        <v>238</v>
      </c>
      <c r="E246" s="7"/>
    </row>
    <row r="247" spans="1:5" ht="15.75">
      <c r="A247" s="5"/>
      <c r="B247" s="5"/>
      <c r="C247" s="7"/>
      <c r="D247" s="2" t="s">
        <v>239</v>
      </c>
      <c r="E247" s="7"/>
    </row>
    <row r="248" spans="1:5" ht="15.75">
      <c r="A248" s="5"/>
      <c r="B248" s="5"/>
      <c r="C248" s="7"/>
      <c r="D248" s="2" t="s">
        <v>240</v>
      </c>
      <c r="E248" s="7"/>
    </row>
    <row r="249" spans="1:5" ht="15.75">
      <c r="A249" s="5"/>
      <c r="B249" s="5"/>
      <c r="C249" s="7"/>
      <c r="D249" s="2" t="s">
        <v>241</v>
      </c>
      <c r="E249" s="7"/>
    </row>
    <row r="250" spans="1:5" ht="15.75">
      <c r="A250" s="5"/>
      <c r="B250" s="5"/>
      <c r="C250" s="7"/>
      <c r="D250" s="2" t="s">
        <v>242</v>
      </c>
      <c r="E250" s="7"/>
    </row>
    <row r="251" spans="1:5" ht="15.75">
      <c r="A251" s="5"/>
      <c r="B251" s="5"/>
      <c r="C251" s="7"/>
      <c r="D251" s="2" t="s">
        <v>243</v>
      </c>
      <c r="E251" s="7"/>
    </row>
    <row r="252" spans="1:5" ht="15.75">
      <c r="A252" s="5"/>
      <c r="B252" s="5"/>
      <c r="C252" s="7"/>
      <c r="D252" s="2" t="s">
        <v>244</v>
      </c>
      <c r="E252" s="7"/>
    </row>
    <row r="253" spans="1:5" ht="15.75">
      <c r="A253" s="5"/>
      <c r="B253" s="5"/>
      <c r="C253" s="7"/>
      <c r="D253" s="2" t="s">
        <v>245</v>
      </c>
      <c r="E253" s="7"/>
    </row>
    <row r="254" spans="1:5" ht="30.75">
      <c r="A254" s="5"/>
      <c r="B254" s="5"/>
      <c r="C254" s="7"/>
      <c r="D254" s="1" t="s">
        <v>246</v>
      </c>
      <c r="E254" s="7"/>
    </row>
    <row r="255" spans="1:5" ht="15.75">
      <c r="A255" s="5"/>
      <c r="B255" s="5"/>
      <c r="C255" s="7"/>
      <c r="D255" s="1" t="s">
        <v>247</v>
      </c>
      <c r="E255" s="7"/>
    </row>
    <row r="256" spans="1:5" ht="15.75">
      <c r="A256" s="5"/>
      <c r="B256" s="5"/>
      <c r="C256" s="7"/>
      <c r="D256" s="1" t="s">
        <v>248</v>
      </c>
      <c r="E256" s="7"/>
    </row>
    <row r="257" spans="1:5" ht="15.75">
      <c r="A257" s="5"/>
      <c r="B257" s="5"/>
      <c r="C257" s="7"/>
      <c r="D257" s="1" t="s">
        <v>249</v>
      </c>
      <c r="E257" s="7"/>
    </row>
    <row r="258" spans="1:5" ht="15.75">
      <c r="A258" s="5"/>
      <c r="B258" s="5"/>
      <c r="C258" s="7"/>
      <c r="D258" s="1" t="s">
        <v>250</v>
      </c>
      <c r="E258" s="7"/>
    </row>
    <row r="259" spans="1:5" ht="15.75">
      <c r="A259" s="5"/>
      <c r="B259" s="5"/>
      <c r="C259" s="7"/>
      <c r="D259" s="1" t="s">
        <v>252</v>
      </c>
      <c r="E259" s="7"/>
    </row>
    <row r="260" spans="1:5" ht="15.75">
      <c r="A260" s="5"/>
      <c r="B260" s="5"/>
      <c r="C260" s="7"/>
      <c r="D260" s="1" t="s">
        <v>253</v>
      </c>
      <c r="E260" s="7"/>
    </row>
    <row r="261" spans="1:5" ht="15.75">
      <c r="A261" s="5"/>
      <c r="B261" s="5"/>
      <c r="C261" s="7"/>
      <c r="D261" s="1" t="s">
        <v>254</v>
      </c>
      <c r="E261" s="7"/>
    </row>
    <row r="262" spans="1:5" ht="15.75">
      <c r="A262" s="5"/>
      <c r="B262" s="5"/>
      <c r="C262" s="7"/>
      <c r="D262" s="1" t="s">
        <v>255</v>
      </c>
      <c r="E262" s="7"/>
    </row>
    <row r="263" spans="1:5" ht="15.75">
      <c r="A263" s="5"/>
      <c r="B263" s="5"/>
      <c r="C263" s="7"/>
      <c r="D263" s="1" t="s">
        <v>256</v>
      </c>
      <c r="E263" s="7"/>
    </row>
    <row r="264" spans="1:5" ht="15.75">
      <c r="A264" s="5"/>
      <c r="B264" s="5"/>
      <c r="C264" s="7"/>
      <c r="D264" s="1" t="s">
        <v>257</v>
      </c>
      <c r="E264" s="7"/>
    </row>
    <row r="265" spans="1:5" ht="30.75">
      <c r="A265" s="5"/>
      <c r="B265" s="5"/>
      <c r="C265" s="7"/>
      <c r="D265" s="1" t="s">
        <v>258</v>
      </c>
      <c r="E265" s="7"/>
    </row>
    <row r="266" spans="1:5" ht="15.75">
      <c r="A266" s="5"/>
      <c r="B266" s="5"/>
      <c r="C266" s="7"/>
      <c r="D266" s="1" t="s">
        <v>259</v>
      </c>
      <c r="E266" s="7"/>
    </row>
    <row r="267" spans="1:5" ht="15.75">
      <c r="A267" s="5"/>
      <c r="B267" s="5"/>
      <c r="C267" s="7"/>
      <c r="D267" s="1" t="s">
        <v>260</v>
      </c>
      <c r="E267" s="7"/>
    </row>
    <row r="268" spans="1:5" ht="15.75">
      <c r="A268" s="5"/>
      <c r="B268" s="5"/>
      <c r="C268" s="7"/>
      <c r="D268" s="1" t="s">
        <v>261</v>
      </c>
      <c r="E268" s="7"/>
    </row>
    <row r="269" spans="1:5" ht="30.75">
      <c r="A269" s="5"/>
      <c r="B269" s="5"/>
      <c r="C269" s="7"/>
      <c r="D269" s="1" t="s">
        <v>262</v>
      </c>
      <c r="E269" s="7"/>
    </row>
    <row r="270" spans="1:5" ht="15.75">
      <c r="A270" s="5"/>
      <c r="B270" s="5"/>
      <c r="C270" s="7"/>
      <c r="D270" s="1" t="s">
        <v>263</v>
      </c>
      <c r="E270" s="7"/>
    </row>
    <row r="271" spans="1:5" ht="15.75">
      <c r="A271" s="5"/>
      <c r="B271" s="5"/>
      <c r="C271" s="7"/>
      <c r="D271" s="1" t="s">
        <v>264</v>
      </c>
      <c r="E271" s="7"/>
    </row>
    <row r="272" spans="1:5" ht="15.75">
      <c r="A272" s="5"/>
      <c r="B272" s="5"/>
      <c r="C272" s="7"/>
      <c r="D272" s="1" t="s">
        <v>265</v>
      </c>
      <c r="E272" s="7"/>
    </row>
    <row r="273" spans="1:5" ht="30.75">
      <c r="A273" s="5"/>
      <c r="B273" s="5"/>
      <c r="C273" s="7"/>
      <c r="D273" s="1" t="s">
        <v>266</v>
      </c>
      <c r="E273" s="7"/>
    </row>
    <row r="274" spans="1:5" ht="15.75">
      <c r="A274" s="5"/>
      <c r="B274" s="5"/>
      <c r="C274" s="7"/>
      <c r="D274" s="2" t="s">
        <v>267</v>
      </c>
      <c r="E274" s="7"/>
    </row>
    <row r="275" spans="1:5" ht="15.75">
      <c r="A275" s="5"/>
      <c r="B275" s="5"/>
      <c r="C275" s="7"/>
      <c r="D275" s="2" t="s">
        <v>268</v>
      </c>
      <c r="E275" s="7"/>
    </row>
    <row r="276" spans="1:5" ht="15.75">
      <c r="A276" s="5"/>
      <c r="B276" s="5"/>
      <c r="C276" s="7"/>
      <c r="D276" s="2" t="s">
        <v>269</v>
      </c>
      <c r="E276" s="7"/>
    </row>
    <row r="277" spans="1:5" ht="15.75">
      <c r="A277" s="5"/>
      <c r="B277" s="5"/>
      <c r="C277" s="7"/>
      <c r="D277" s="2" t="s">
        <v>270</v>
      </c>
      <c r="E277" s="7"/>
    </row>
    <row r="278" spans="1:5" ht="15.75">
      <c r="A278" s="5"/>
      <c r="B278" s="5"/>
      <c r="C278" s="7"/>
      <c r="D278" s="2" t="s">
        <v>271</v>
      </c>
      <c r="E278" s="7"/>
    </row>
    <row r="279" spans="1:5" ht="15.75">
      <c r="A279" s="5"/>
      <c r="B279" s="5"/>
      <c r="C279" s="7"/>
      <c r="D279" s="2" t="s">
        <v>272</v>
      </c>
      <c r="E279" s="7"/>
    </row>
    <row r="280" spans="1:5" ht="30.75">
      <c r="A280" s="5"/>
      <c r="B280" s="5"/>
      <c r="C280" s="7"/>
      <c r="D280" s="1" t="s">
        <v>273</v>
      </c>
      <c r="E280" s="7"/>
    </row>
    <row r="281" spans="1:5" ht="30.75">
      <c r="A281" s="5"/>
      <c r="B281" s="5"/>
      <c r="C281" s="7"/>
      <c r="D281" s="1" t="s">
        <v>274</v>
      </c>
      <c r="E281" s="7"/>
    </row>
    <row r="282" spans="1:5" ht="15.75">
      <c r="A282" s="5"/>
      <c r="B282" s="5"/>
      <c r="C282" s="7"/>
      <c r="D282" s="1" t="s">
        <v>275</v>
      </c>
      <c r="E282" s="7"/>
    </row>
    <row r="283" spans="1:5" ht="15.75">
      <c r="A283" s="5"/>
      <c r="B283" s="5"/>
      <c r="C283" s="7"/>
      <c r="D283" s="1" t="s">
        <v>276</v>
      </c>
      <c r="E283" s="7"/>
    </row>
    <row r="284" spans="1:5" ht="30.75">
      <c r="A284" s="5"/>
      <c r="B284" s="5"/>
      <c r="C284" s="7"/>
      <c r="D284" s="1" t="s">
        <v>277</v>
      </c>
      <c r="E284" s="7"/>
    </row>
    <row r="285" spans="1:5" ht="30.75">
      <c r="A285" s="5"/>
      <c r="B285" s="5"/>
      <c r="C285" s="7"/>
      <c r="D285" s="1" t="s">
        <v>278</v>
      </c>
      <c r="E285" s="7"/>
    </row>
    <row r="286" spans="1:5" ht="30.75">
      <c r="A286" s="5"/>
      <c r="B286" s="5"/>
      <c r="C286" s="7"/>
      <c r="D286" s="1" t="s">
        <v>279</v>
      </c>
      <c r="E286" s="7"/>
    </row>
    <row r="287" spans="1:5" ht="15.75">
      <c r="A287" s="5"/>
      <c r="B287" s="5"/>
      <c r="C287" s="7"/>
      <c r="D287" s="1" t="s">
        <v>280</v>
      </c>
      <c r="E287" s="7"/>
    </row>
    <row r="288" spans="1:5" ht="15.75">
      <c r="A288" s="5"/>
      <c r="B288" s="5"/>
      <c r="C288" s="7"/>
      <c r="D288" s="1" t="s">
        <v>281</v>
      </c>
      <c r="E288" s="7"/>
    </row>
    <row r="289" spans="1:5" ht="15.75">
      <c r="A289" s="5"/>
      <c r="B289" s="5"/>
      <c r="C289" s="7"/>
      <c r="D289" s="1" t="s">
        <v>282</v>
      </c>
      <c r="E289" s="7"/>
    </row>
    <row r="290" spans="1:5" ht="15.75">
      <c r="A290" s="5"/>
      <c r="B290" s="5"/>
      <c r="C290" s="7"/>
      <c r="D290" s="1" t="s">
        <v>283</v>
      </c>
      <c r="E290" s="7"/>
    </row>
    <row r="291" spans="1:5" ht="30.75">
      <c r="A291" s="5"/>
      <c r="B291" s="5"/>
      <c r="C291" s="7"/>
      <c r="D291" s="1" t="s">
        <v>284</v>
      </c>
      <c r="E291" s="7"/>
    </row>
    <row r="292" spans="1:5" ht="15.75">
      <c r="A292" s="5"/>
      <c r="B292" s="5"/>
      <c r="C292" s="7"/>
      <c r="D292" s="1" t="s">
        <v>285</v>
      </c>
      <c r="E292" s="7"/>
    </row>
    <row r="293" spans="1:5" ht="30.75">
      <c r="A293" s="5"/>
      <c r="B293" s="5"/>
      <c r="C293" s="7"/>
      <c r="D293" s="1" t="s">
        <v>286</v>
      </c>
      <c r="E293" s="7"/>
    </row>
    <row r="294" spans="1:5" ht="30.75">
      <c r="A294" s="5"/>
      <c r="B294" s="5"/>
      <c r="C294" s="7"/>
      <c r="D294" s="1" t="s">
        <v>287</v>
      </c>
      <c r="E294" s="7"/>
    </row>
    <row r="295" spans="1:5" ht="30.75">
      <c r="A295" s="5"/>
      <c r="B295" s="5"/>
      <c r="C295" s="7"/>
      <c r="D295" s="1" t="s">
        <v>288</v>
      </c>
      <c r="E295" s="7"/>
    </row>
    <row r="296" spans="1:5" ht="15.75">
      <c r="A296" s="5"/>
      <c r="B296" s="5"/>
      <c r="C296" s="7"/>
      <c r="D296" s="1" t="s">
        <v>289</v>
      </c>
      <c r="E296" s="7"/>
    </row>
    <row r="297" spans="1:5" ht="30.75">
      <c r="A297" s="5"/>
      <c r="B297" s="5"/>
      <c r="C297" s="7"/>
      <c r="D297" s="1" t="s">
        <v>290</v>
      </c>
      <c r="E297" s="7"/>
    </row>
    <row r="298" spans="1:5" ht="30.75">
      <c r="A298" s="5"/>
      <c r="B298" s="5"/>
      <c r="C298" s="7"/>
      <c r="D298" s="1" t="s">
        <v>291</v>
      </c>
      <c r="E298" s="7"/>
    </row>
    <row r="299" spans="1:5" ht="30.75">
      <c r="A299" s="5"/>
      <c r="B299" s="5"/>
      <c r="C299" s="7"/>
      <c r="D299" s="1" t="s">
        <v>292</v>
      </c>
      <c r="E299" s="7"/>
    </row>
    <row r="300" spans="1:5" ht="15.75">
      <c r="A300" s="5"/>
      <c r="B300" s="5"/>
      <c r="C300" s="7"/>
      <c r="D300" s="6" t="s">
        <v>293</v>
      </c>
      <c r="E300" s="7"/>
    </row>
    <row r="301" spans="1:5">
      <c r="A301" s="10"/>
      <c r="B301" s="10"/>
    </row>
    <row r="302" spans="1:5" ht="15.75">
      <c r="A302" s="10"/>
      <c r="B302" s="10"/>
      <c r="D302" s="4" t="s">
        <v>294</v>
      </c>
    </row>
  </sheetData>
  <mergeCells count="3">
    <mergeCell ref="A1:B1"/>
    <mergeCell ref="C1:C2"/>
    <mergeCell ref="D1:D2"/>
  </mergeCells>
  <phoneticPr fontId="12" type="noConversion"/>
  <pageMargins left="0.28999999999999998" right="0.28999999999999998" top="0.31" bottom="0.28000000000000003" header="0.17" footer="0.17"/>
  <pageSetup scale="28" fitToHeight="29" orientation="landscape" r:id="rId1"/>
  <drawing r:id="rId2"/>
</worksheet>
</file>

<file path=xl/worksheets/sheet3.xml><?xml version="1.0" encoding="utf-8"?>
<worksheet xmlns="http://schemas.openxmlformats.org/spreadsheetml/2006/main" xmlns:r="http://schemas.openxmlformats.org/officeDocument/2006/relationships">
  <sheetPr codeName="Sheet3" enableFormatConditionsCalculation="0">
    <tabColor indexed="44"/>
    <pageSetUpPr fitToPage="1"/>
  </sheetPr>
  <dimension ref="A1:G64"/>
  <sheetViews>
    <sheetView topLeftCell="B1" workbookViewId="0">
      <pane ySplit="2" topLeftCell="A9" activePane="bottomLeft" state="frozen"/>
      <selection activeCell="A22" sqref="A22"/>
      <selection pane="bottomLeft" activeCell="D4" sqref="D4"/>
    </sheetView>
  </sheetViews>
  <sheetFormatPr defaultRowHeight="15"/>
  <cols>
    <col min="1" max="1" width="17.28515625" style="22" hidden="1" customWidth="1"/>
    <col min="2" max="2" width="24.28515625" customWidth="1"/>
    <col min="3" max="3" width="16.28515625" customWidth="1"/>
    <col min="4" max="4" width="12.7109375" customWidth="1"/>
    <col min="5" max="5" width="4.85546875" customWidth="1"/>
    <col min="6" max="6" width="40.140625" customWidth="1"/>
    <col min="7" max="7" width="55.42578125" customWidth="1"/>
  </cols>
  <sheetData>
    <row r="1" spans="1:7">
      <c r="A1" s="21"/>
      <c r="B1" s="11" t="s">
        <v>773</v>
      </c>
      <c r="C1" s="11"/>
      <c r="D1" s="11"/>
      <c r="E1" s="11"/>
      <c r="F1" s="11"/>
      <c r="G1" s="11"/>
    </row>
    <row r="2" spans="1:7">
      <c r="A2" s="21" t="s">
        <v>616</v>
      </c>
      <c r="B2" s="11" t="s">
        <v>336</v>
      </c>
      <c r="C2" s="11" t="s">
        <v>348</v>
      </c>
      <c r="D2" s="11" t="s">
        <v>340</v>
      </c>
      <c r="E2" s="11"/>
      <c r="F2" s="11" t="s">
        <v>735</v>
      </c>
      <c r="G2" s="11" t="s">
        <v>470</v>
      </c>
    </row>
    <row r="3" spans="1:7" s="24" customFormat="1" ht="18.75">
      <c r="A3" s="26"/>
      <c r="B3" s="27" t="s">
        <v>448</v>
      </c>
      <c r="C3" s="27"/>
      <c r="D3" s="27"/>
      <c r="E3" s="27"/>
      <c r="F3" s="27"/>
      <c r="G3" s="27"/>
    </row>
    <row r="4" spans="1:7">
      <c r="A4" s="22" t="s">
        <v>475</v>
      </c>
      <c r="B4" s="14" t="s">
        <v>330</v>
      </c>
      <c r="C4" t="s">
        <v>349</v>
      </c>
    </row>
    <row r="5" spans="1:7">
      <c r="A5" s="22" t="s">
        <v>475</v>
      </c>
      <c r="B5" s="14" t="s">
        <v>331</v>
      </c>
      <c r="C5" t="s">
        <v>450</v>
      </c>
    </row>
    <row r="6" spans="1:7">
      <c r="A6" s="22" t="s">
        <v>475</v>
      </c>
      <c r="B6" s="14" t="s">
        <v>332</v>
      </c>
      <c r="C6" t="s">
        <v>450</v>
      </c>
      <c r="D6" t="s">
        <v>340</v>
      </c>
    </row>
    <row r="7" spans="1:7">
      <c r="A7" s="22" t="s">
        <v>475</v>
      </c>
      <c r="B7" s="14" t="s">
        <v>333</v>
      </c>
      <c r="C7" t="s">
        <v>450</v>
      </c>
    </row>
    <row r="8" spans="1:7">
      <c r="A8" s="22" t="s">
        <v>475</v>
      </c>
      <c r="B8" s="14" t="s">
        <v>334</v>
      </c>
      <c r="C8" t="s">
        <v>450</v>
      </c>
      <c r="D8" t="s">
        <v>340</v>
      </c>
    </row>
    <row r="9" spans="1:7">
      <c r="A9" s="22" t="s">
        <v>475</v>
      </c>
      <c r="B9" s="14" t="s">
        <v>335</v>
      </c>
      <c r="C9" t="s">
        <v>351</v>
      </c>
      <c r="D9" t="s">
        <v>340</v>
      </c>
    </row>
    <row r="10" spans="1:7">
      <c r="A10" s="22" t="s">
        <v>475</v>
      </c>
      <c r="B10" s="14" t="s">
        <v>337</v>
      </c>
      <c r="C10" t="s">
        <v>451</v>
      </c>
      <c r="E10" t="s">
        <v>731</v>
      </c>
      <c r="F10" t="s">
        <v>746</v>
      </c>
    </row>
    <row r="11" spans="1:7">
      <c r="A11" s="22" t="s">
        <v>475</v>
      </c>
      <c r="B11" s="14" t="s">
        <v>338</v>
      </c>
      <c r="C11" t="s">
        <v>350</v>
      </c>
      <c r="E11" t="s">
        <v>727</v>
      </c>
      <c r="F11" t="s">
        <v>729</v>
      </c>
    </row>
    <row r="12" spans="1:7">
      <c r="A12" s="22" t="s">
        <v>475</v>
      </c>
      <c r="B12" s="14" t="s">
        <v>339</v>
      </c>
      <c r="C12" t="s">
        <v>450</v>
      </c>
      <c r="D12" t="s">
        <v>340</v>
      </c>
    </row>
    <row r="13" spans="1:7">
      <c r="A13" s="22" t="s">
        <v>475</v>
      </c>
      <c r="B13" s="14" t="s">
        <v>21</v>
      </c>
      <c r="C13" t="s">
        <v>351</v>
      </c>
      <c r="E13" t="s">
        <v>727</v>
      </c>
      <c r="F13" t="s">
        <v>728</v>
      </c>
    </row>
    <row r="14" spans="1:7">
      <c r="A14" s="39" t="s">
        <v>475</v>
      </c>
      <c r="B14" s="31" t="s">
        <v>3</v>
      </c>
      <c r="C14" s="31" t="s">
        <v>351</v>
      </c>
      <c r="D14" s="31"/>
      <c r="E14" s="31" t="s">
        <v>727</v>
      </c>
      <c r="F14" s="31" t="s">
        <v>3</v>
      </c>
      <c r="G14" s="19"/>
    </row>
    <row r="15" spans="1:7">
      <c r="A15" s="22" t="s">
        <v>475</v>
      </c>
      <c r="B15" s="14" t="s">
        <v>341</v>
      </c>
      <c r="C15" t="s">
        <v>351</v>
      </c>
      <c r="D15" t="s">
        <v>340</v>
      </c>
    </row>
    <row r="16" spans="1:7">
      <c r="A16" s="22" t="s">
        <v>475</v>
      </c>
      <c r="B16" s="14" t="s">
        <v>342</v>
      </c>
      <c r="C16" t="s">
        <v>351</v>
      </c>
      <c r="D16" t="s">
        <v>340</v>
      </c>
    </row>
    <row r="17" spans="1:7">
      <c r="A17" s="22" t="s">
        <v>475</v>
      </c>
      <c r="B17" s="14" t="s">
        <v>343</v>
      </c>
      <c r="C17" t="s">
        <v>450</v>
      </c>
      <c r="D17" t="s">
        <v>340</v>
      </c>
    </row>
    <row r="18" spans="1:7">
      <c r="A18" s="22" t="s">
        <v>475</v>
      </c>
      <c r="B18" s="14" t="s">
        <v>344</v>
      </c>
      <c r="C18" t="s">
        <v>352</v>
      </c>
      <c r="D18" t="s">
        <v>340</v>
      </c>
    </row>
    <row r="19" spans="1:7">
      <c r="A19" s="22" t="s">
        <v>475</v>
      </c>
      <c r="B19" s="14" t="s">
        <v>345</v>
      </c>
      <c r="C19" t="s">
        <v>450</v>
      </c>
      <c r="D19" t="s">
        <v>340</v>
      </c>
    </row>
    <row r="20" spans="1:7">
      <c r="A20" s="22" t="s">
        <v>475</v>
      </c>
      <c r="B20" s="14" t="s">
        <v>346</v>
      </c>
      <c r="C20" t="s">
        <v>450</v>
      </c>
      <c r="D20" t="s">
        <v>340</v>
      </c>
      <c r="E20" t="s">
        <v>727</v>
      </c>
      <c r="F20" t="s">
        <v>346</v>
      </c>
    </row>
    <row r="21" spans="1:7" s="47" customFormat="1" ht="30">
      <c r="A21" s="43" t="s">
        <v>475</v>
      </c>
      <c r="B21" s="44" t="s">
        <v>347</v>
      </c>
      <c r="C21" s="45" t="s">
        <v>351</v>
      </c>
      <c r="D21" s="45" t="s">
        <v>340</v>
      </c>
      <c r="E21" s="44" t="s">
        <v>731</v>
      </c>
      <c r="F21" s="46" t="s">
        <v>741</v>
      </c>
      <c r="G21" s="45"/>
    </row>
    <row r="22" spans="1:7">
      <c r="A22" s="22" t="s">
        <v>475</v>
      </c>
      <c r="B22" s="14" t="s">
        <v>317</v>
      </c>
      <c r="C22" t="s">
        <v>351</v>
      </c>
      <c r="D22" t="s">
        <v>340</v>
      </c>
    </row>
    <row r="23" spans="1:7" s="24" customFormat="1" ht="18.75">
      <c r="A23" s="26"/>
      <c r="B23" s="27" t="s">
        <v>438</v>
      </c>
      <c r="C23" s="27"/>
      <c r="D23" s="27"/>
      <c r="E23" s="27"/>
      <c r="F23" s="27"/>
      <c r="G23" s="27"/>
    </row>
    <row r="24" spans="1:7" s="47" customFormat="1" ht="30">
      <c r="A24" s="43" t="s">
        <v>471</v>
      </c>
      <c r="B24" s="44" t="s">
        <v>439</v>
      </c>
      <c r="C24" s="45" t="s">
        <v>351</v>
      </c>
      <c r="D24" s="45"/>
      <c r="E24" s="44" t="s">
        <v>736</v>
      </c>
      <c r="F24" s="46" t="s">
        <v>737</v>
      </c>
      <c r="G24" s="45"/>
    </row>
    <row r="25" spans="1:7">
      <c r="A25" s="22" t="s">
        <v>475</v>
      </c>
      <c r="B25" s="14" t="s">
        <v>440</v>
      </c>
      <c r="C25" t="s">
        <v>450</v>
      </c>
      <c r="D25" t="s">
        <v>340</v>
      </c>
    </row>
    <row r="26" spans="1:7">
      <c r="A26" s="22" t="s">
        <v>475</v>
      </c>
      <c r="B26" s="14" t="s">
        <v>441</v>
      </c>
      <c r="C26" t="s">
        <v>351</v>
      </c>
      <c r="D26" t="s">
        <v>340</v>
      </c>
      <c r="G26" t="s">
        <v>449</v>
      </c>
    </row>
    <row r="27" spans="1:7">
      <c r="A27" s="22" t="s">
        <v>475</v>
      </c>
      <c r="B27" s="31" t="s">
        <v>446</v>
      </c>
      <c r="C27" s="31" t="s">
        <v>451</v>
      </c>
      <c r="D27" s="31" t="s">
        <v>340</v>
      </c>
      <c r="E27" s="31" t="s">
        <v>736</v>
      </c>
      <c r="F27" s="31" t="s">
        <v>738</v>
      </c>
      <c r="G27" s="31"/>
    </row>
    <row r="28" spans="1:7">
      <c r="A28" s="22" t="s">
        <v>475</v>
      </c>
      <c r="B28" s="14" t="s">
        <v>447</v>
      </c>
      <c r="C28" t="s">
        <v>451</v>
      </c>
      <c r="D28" t="s">
        <v>340</v>
      </c>
      <c r="E28" t="s">
        <v>736</v>
      </c>
      <c r="F28" t="s">
        <v>739</v>
      </c>
    </row>
    <row r="29" spans="1:7">
      <c r="A29" s="42" t="s">
        <v>472</v>
      </c>
      <c r="B29" s="40" t="s">
        <v>445</v>
      </c>
      <c r="C29" s="41" t="s">
        <v>450</v>
      </c>
      <c r="D29" s="41" t="s">
        <v>340</v>
      </c>
      <c r="E29" s="41" t="s">
        <v>736</v>
      </c>
      <c r="F29" s="41" t="s">
        <v>740</v>
      </c>
    </row>
    <row r="30" spans="1:7">
      <c r="A30" s="42" t="s">
        <v>473</v>
      </c>
      <c r="B30" s="40" t="s">
        <v>452</v>
      </c>
      <c r="C30" s="41" t="s">
        <v>450</v>
      </c>
      <c r="D30" s="41" t="s">
        <v>340</v>
      </c>
      <c r="E30" s="20"/>
    </row>
    <row r="31" spans="1:7">
      <c r="A31" s="23" t="s">
        <v>475</v>
      </c>
      <c r="B31" s="31" t="s">
        <v>331</v>
      </c>
      <c r="C31" s="19" t="s">
        <v>450</v>
      </c>
      <c r="D31" s="19"/>
      <c r="E31" s="31" t="s">
        <v>726</v>
      </c>
      <c r="F31" s="31" t="s">
        <v>704</v>
      </c>
      <c r="G31" s="31"/>
    </row>
    <row r="32" spans="1:7">
      <c r="A32" s="23" t="s">
        <v>475</v>
      </c>
      <c r="B32" s="31" t="s">
        <v>332</v>
      </c>
      <c r="C32" s="19" t="s">
        <v>450</v>
      </c>
      <c r="D32" s="19" t="s">
        <v>340</v>
      </c>
      <c r="E32" s="31" t="s">
        <v>726</v>
      </c>
      <c r="F32" s="31" t="s">
        <v>705</v>
      </c>
      <c r="G32" s="31"/>
    </row>
    <row r="33" spans="1:7">
      <c r="A33" s="23" t="s">
        <v>475</v>
      </c>
      <c r="B33" s="31" t="s">
        <v>333</v>
      </c>
      <c r="C33" s="19" t="s">
        <v>450</v>
      </c>
      <c r="D33" s="19"/>
      <c r="E33" s="31" t="s">
        <v>726</v>
      </c>
      <c r="F33" s="31" t="s">
        <v>706</v>
      </c>
      <c r="G33" s="31"/>
    </row>
    <row r="34" spans="1:7">
      <c r="A34" s="23" t="s">
        <v>475</v>
      </c>
      <c r="B34" s="31" t="s">
        <v>341</v>
      </c>
      <c r="C34" s="19" t="s">
        <v>351</v>
      </c>
      <c r="D34" s="19" t="s">
        <v>340</v>
      </c>
      <c r="E34" s="31" t="s">
        <v>726</v>
      </c>
      <c r="F34" s="31" t="s">
        <v>341</v>
      </c>
      <c r="G34" s="31" t="s">
        <v>707</v>
      </c>
    </row>
    <row r="35" spans="1:7">
      <c r="A35" s="23" t="s">
        <v>475</v>
      </c>
      <c r="B35" s="31" t="s">
        <v>342</v>
      </c>
      <c r="C35" s="19" t="s">
        <v>351</v>
      </c>
      <c r="D35" s="19" t="s">
        <v>340</v>
      </c>
      <c r="E35" s="31" t="s">
        <v>726</v>
      </c>
      <c r="F35" s="31" t="s">
        <v>342</v>
      </c>
      <c r="G35" s="31" t="s">
        <v>707</v>
      </c>
    </row>
    <row r="36" spans="1:7">
      <c r="A36" s="22" t="s">
        <v>475</v>
      </c>
      <c r="B36" s="14" t="s">
        <v>454</v>
      </c>
      <c r="C36" t="s">
        <v>351</v>
      </c>
      <c r="D36" t="s">
        <v>340</v>
      </c>
      <c r="E36" t="s">
        <v>726</v>
      </c>
      <c r="F36" s="14" t="s">
        <v>723</v>
      </c>
      <c r="G36" t="s">
        <v>455</v>
      </c>
    </row>
    <row r="37" spans="1:7">
      <c r="A37" s="22" t="s">
        <v>475</v>
      </c>
      <c r="B37" s="14" t="s">
        <v>456</v>
      </c>
      <c r="C37" t="s">
        <v>450</v>
      </c>
      <c r="D37" t="s">
        <v>340</v>
      </c>
      <c r="E37" t="s">
        <v>726</v>
      </c>
      <c r="F37" t="s">
        <v>708</v>
      </c>
    </row>
    <row r="38" spans="1:7">
      <c r="A38" s="22" t="s">
        <v>475</v>
      </c>
      <c r="B38" s="14" t="s">
        <v>457</v>
      </c>
      <c r="C38" t="s">
        <v>450</v>
      </c>
      <c r="D38" t="s">
        <v>340</v>
      </c>
      <c r="E38" t="s">
        <v>726</v>
      </c>
      <c r="F38" t="s">
        <v>457</v>
      </c>
    </row>
    <row r="39" spans="1:7">
      <c r="A39" s="22" t="s">
        <v>475</v>
      </c>
      <c r="B39" s="14" t="s">
        <v>458</v>
      </c>
      <c r="C39" t="s">
        <v>450</v>
      </c>
      <c r="D39" t="s">
        <v>340</v>
      </c>
      <c r="E39" t="s">
        <v>726</v>
      </c>
      <c r="F39" s="20"/>
    </row>
    <row r="40" spans="1:7">
      <c r="A40" s="32" t="s">
        <v>475</v>
      </c>
      <c r="B40" s="14" t="s">
        <v>459</v>
      </c>
      <c r="C40" s="14"/>
      <c r="D40" s="14"/>
      <c r="E40" s="14" t="s">
        <v>726</v>
      </c>
      <c r="F40" s="14" t="s">
        <v>709</v>
      </c>
      <c r="G40" s="14" t="s">
        <v>468</v>
      </c>
    </row>
    <row r="41" spans="1:7">
      <c r="A41" s="32" t="s">
        <v>475</v>
      </c>
      <c r="B41" s="14" t="s">
        <v>465</v>
      </c>
      <c r="C41" s="14" t="s">
        <v>466</v>
      </c>
      <c r="D41" s="14" t="s">
        <v>340</v>
      </c>
      <c r="E41" s="14" t="s">
        <v>726</v>
      </c>
      <c r="F41" s="14" t="s">
        <v>710</v>
      </c>
      <c r="G41" s="14"/>
    </row>
    <row r="42" spans="1:7">
      <c r="A42" s="32" t="s">
        <v>475</v>
      </c>
      <c r="B42" s="14" t="s">
        <v>460</v>
      </c>
      <c r="C42" s="14"/>
      <c r="D42" s="14"/>
      <c r="E42" s="14" t="s">
        <v>726</v>
      </c>
      <c r="F42" s="14" t="s">
        <v>711</v>
      </c>
      <c r="G42" s="14"/>
    </row>
    <row r="43" spans="1:7">
      <c r="A43" s="32" t="s">
        <v>475</v>
      </c>
      <c r="B43" s="14" t="s">
        <v>461</v>
      </c>
      <c r="C43" s="14"/>
      <c r="D43" s="14"/>
      <c r="E43" s="14" t="s">
        <v>726</v>
      </c>
      <c r="F43" s="14" t="s">
        <v>712</v>
      </c>
      <c r="G43" s="14"/>
    </row>
    <row r="44" spans="1:7">
      <c r="A44" s="32" t="s">
        <v>475</v>
      </c>
      <c r="B44" s="14" t="s">
        <v>346</v>
      </c>
      <c r="C44" s="14"/>
      <c r="D44" s="14"/>
      <c r="E44" s="14" t="s">
        <v>726</v>
      </c>
      <c r="F44" s="14" t="s">
        <v>713</v>
      </c>
      <c r="G44" s="14"/>
    </row>
    <row r="45" spans="1:7">
      <c r="A45" s="32" t="s">
        <v>475</v>
      </c>
      <c r="B45" s="14" t="s">
        <v>339</v>
      </c>
      <c r="C45" s="14" t="s">
        <v>450</v>
      </c>
      <c r="D45" s="14" t="s">
        <v>340</v>
      </c>
      <c r="E45" s="14" t="s">
        <v>726</v>
      </c>
      <c r="F45" s="14" t="s">
        <v>716</v>
      </c>
      <c r="G45" s="14"/>
    </row>
    <row r="46" spans="1:7">
      <c r="A46" s="32" t="s">
        <v>475</v>
      </c>
      <c r="B46" s="14" t="s">
        <v>338</v>
      </c>
      <c r="C46" s="14" t="s">
        <v>350</v>
      </c>
      <c r="D46" s="14"/>
      <c r="E46" s="14" t="s">
        <v>726</v>
      </c>
      <c r="F46" s="14" t="s">
        <v>715</v>
      </c>
      <c r="G46" s="14"/>
    </row>
    <row r="47" spans="1:7">
      <c r="A47" s="32" t="s">
        <v>475</v>
      </c>
      <c r="B47" s="14" t="s">
        <v>21</v>
      </c>
      <c r="C47" s="14" t="s">
        <v>351</v>
      </c>
      <c r="D47" s="14"/>
      <c r="E47" s="14" t="s">
        <v>726</v>
      </c>
      <c r="F47" s="14" t="s">
        <v>714</v>
      </c>
      <c r="G47" s="14"/>
    </row>
    <row r="48" spans="1:7">
      <c r="A48" s="32" t="s">
        <v>475</v>
      </c>
      <c r="B48" s="14" t="s">
        <v>344</v>
      </c>
      <c r="C48" s="14" t="s">
        <v>463</v>
      </c>
      <c r="D48" s="14" t="s">
        <v>340</v>
      </c>
      <c r="E48" s="14" t="s">
        <v>726</v>
      </c>
      <c r="F48" s="14" t="s">
        <v>719</v>
      </c>
      <c r="G48" s="14" t="s">
        <v>464</v>
      </c>
    </row>
    <row r="49" spans="1:7">
      <c r="A49" s="32" t="s">
        <v>475</v>
      </c>
      <c r="B49" s="14" t="s">
        <v>462</v>
      </c>
      <c r="C49" s="14" t="s">
        <v>450</v>
      </c>
      <c r="D49" s="14" t="s">
        <v>340</v>
      </c>
      <c r="E49" s="14" t="s">
        <v>726</v>
      </c>
      <c r="F49" s="14" t="s">
        <v>717</v>
      </c>
      <c r="G49" s="14"/>
    </row>
    <row r="50" spans="1:7">
      <c r="A50" s="32" t="s">
        <v>475</v>
      </c>
      <c r="B50" s="14" t="s">
        <v>465</v>
      </c>
      <c r="C50" s="14" t="s">
        <v>466</v>
      </c>
      <c r="D50" s="14" t="s">
        <v>340</v>
      </c>
      <c r="E50" s="14" t="s">
        <v>726</v>
      </c>
      <c r="F50" s="14" t="s">
        <v>718</v>
      </c>
      <c r="G50" s="14"/>
    </row>
    <row r="51" spans="1:7">
      <c r="A51" s="32" t="s">
        <v>475</v>
      </c>
      <c r="B51" s="14" t="s">
        <v>343</v>
      </c>
      <c r="C51" s="14" t="s">
        <v>450</v>
      </c>
      <c r="D51" s="14" t="s">
        <v>340</v>
      </c>
      <c r="E51" s="14" t="s">
        <v>726</v>
      </c>
      <c r="F51" s="14" t="s">
        <v>720</v>
      </c>
      <c r="G51" s="14" t="s">
        <v>467</v>
      </c>
    </row>
    <row r="52" spans="1:7">
      <c r="A52" s="32" t="s">
        <v>475</v>
      </c>
      <c r="B52" s="14" t="s">
        <v>462</v>
      </c>
      <c r="C52" s="14" t="s">
        <v>450</v>
      </c>
      <c r="D52" s="14" t="s">
        <v>340</v>
      </c>
      <c r="E52" s="14" t="s">
        <v>726</v>
      </c>
      <c r="F52" s="14" t="s">
        <v>721</v>
      </c>
      <c r="G52" s="14" t="s">
        <v>467</v>
      </c>
    </row>
    <row r="53" spans="1:7">
      <c r="A53" s="32" t="s">
        <v>475</v>
      </c>
      <c r="B53" s="14" t="s">
        <v>465</v>
      </c>
      <c r="C53" s="14" t="s">
        <v>466</v>
      </c>
      <c r="D53" s="14" t="s">
        <v>340</v>
      </c>
      <c r="E53" s="14" t="s">
        <v>726</v>
      </c>
      <c r="F53" s="14" t="s">
        <v>722</v>
      </c>
      <c r="G53" s="14" t="s">
        <v>467</v>
      </c>
    </row>
    <row r="54" spans="1:7">
      <c r="A54" s="39" t="s">
        <v>474</v>
      </c>
      <c r="B54" s="31" t="s">
        <v>335</v>
      </c>
      <c r="C54" s="31" t="s">
        <v>351</v>
      </c>
      <c r="D54" s="31" t="s">
        <v>340</v>
      </c>
      <c r="E54" s="31" t="s">
        <v>726</v>
      </c>
      <c r="F54" s="31" t="s">
        <v>335</v>
      </c>
      <c r="G54" s="19" t="s">
        <v>469</v>
      </c>
    </row>
    <row r="55" spans="1:7">
      <c r="A55" s="39" t="s">
        <v>475</v>
      </c>
      <c r="B55" s="31" t="s">
        <v>314</v>
      </c>
      <c r="C55" s="31" t="s">
        <v>451</v>
      </c>
      <c r="D55" s="31" t="s">
        <v>340</v>
      </c>
      <c r="E55" s="31" t="s">
        <v>726</v>
      </c>
      <c r="F55" s="31" t="s">
        <v>724</v>
      </c>
      <c r="G55" s="19"/>
    </row>
    <row r="56" spans="1:7">
      <c r="A56" s="39" t="s">
        <v>475</v>
      </c>
      <c r="B56" s="31" t="s">
        <v>315</v>
      </c>
      <c r="C56" s="31" t="s">
        <v>451</v>
      </c>
      <c r="D56" s="31" t="s">
        <v>340</v>
      </c>
      <c r="E56" s="31" t="s">
        <v>726</v>
      </c>
      <c r="F56" s="31" t="s">
        <v>725</v>
      </c>
      <c r="G56" s="19"/>
    </row>
    <row r="57" spans="1:7">
      <c r="A57" s="22" t="s">
        <v>475</v>
      </c>
      <c r="B57" s="14" t="s">
        <v>453</v>
      </c>
      <c r="C57" t="s">
        <v>450</v>
      </c>
      <c r="D57" t="s">
        <v>340</v>
      </c>
      <c r="E57" t="s">
        <v>726</v>
      </c>
      <c r="F57" t="s">
        <v>453</v>
      </c>
    </row>
    <row r="60" spans="1:7">
      <c r="E60" s="33"/>
      <c r="F60" s="34" t="s">
        <v>734</v>
      </c>
    </row>
    <row r="61" spans="1:7">
      <c r="E61" s="35" t="s">
        <v>726</v>
      </c>
      <c r="F61" s="36" t="s">
        <v>703</v>
      </c>
    </row>
    <row r="62" spans="1:7">
      <c r="E62" s="35" t="s">
        <v>730</v>
      </c>
      <c r="F62" s="36" t="s">
        <v>733</v>
      </c>
    </row>
    <row r="63" spans="1:7">
      <c r="E63" s="35" t="s">
        <v>731</v>
      </c>
      <c r="F63" s="36" t="s">
        <v>732</v>
      </c>
    </row>
    <row r="64" spans="1:7">
      <c r="E64" s="37" t="s">
        <v>736</v>
      </c>
      <c r="F64" s="38" t="s">
        <v>640</v>
      </c>
    </row>
  </sheetData>
  <phoneticPr fontId="12" type="noConversion"/>
  <pageMargins left="0.75" right="0.75" top="1" bottom="1" header="0.5" footer="0.5"/>
  <pageSetup scale="79" fitToHeight="5" orientation="landscape" verticalDpi="525" r:id="rId1"/>
  <headerFooter alignWithMargins="0">
    <oddHeader>&amp;CData Translation Field Map</oddHeader>
    <oddFooter>&amp;L&amp;D &amp;T&amp;C&amp;A&amp;RPage &amp;P</oddFooter>
  </headerFooter>
</worksheet>
</file>

<file path=xl/worksheets/sheet4.xml><?xml version="1.0" encoding="utf-8"?>
<worksheet xmlns="http://schemas.openxmlformats.org/spreadsheetml/2006/main" xmlns:r="http://schemas.openxmlformats.org/officeDocument/2006/relationships">
  <sheetPr codeName="Sheet4" enableFormatConditionsCalculation="0">
    <tabColor indexed="44"/>
  </sheetPr>
  <dimension ref="A1:C93"/>
  <sheetViews>
    <sheetView workbookViewId="0">
      <selection activeCell="A5" sqref="A5"/>
    </sheetView>
  </sheetViews>
  <sheetFormatPr defaultRowHeight="15"/>
  <cols>
    <col min="1" max="1" width="23.42578125" customWidth="1"/>
    <col min="2" max="2" width="37.5703125" customWidth="1"/>
    <col min="3" max="3" width="50.28515625" customWidth="1"/>
  </cols>
  <sheetData>
    <row r="1" spans="1:3" ht="16.5" customHeight="1">
      <c r="A1" s="11" t="s">
        <v>773</v>
      </c>
      <c r="B1" s="11"/>
      <c r="C1" s="11"/>
    </row>
    <row r="2" spans="1:3" ht="16.5" customHeight="1">
      <c r="A2" s="11" t="s">
        <v>336</v>
      </c>
      <c r="B2" s="11" t="s">
        <v>353</v>
      </c>
      <c r="C2" s="11" t="s">
        <v>470</v>
      </c>
    </row>
    <row r="3" spans="1:3" s="18" customFormat="1" ht="18.75">
      <c r="A3" s="17" t="s">
        <v>448</v>
      </c>
      <c r="B3" s="17"/>
      <c r="C3" s="17"/>
    </row>
    <row r="4" spans="1:3">
      <c r="A4" s="14" t="s">
        <v>335</v>
      </c>
      <c r="B4" t="s">
        <v>379</v>
      </c>
      <c r="C4" t="s">
        <v>506</v>
      </c>
    </row>
    <row r="5" spans="1:3">
      <c r="A5" s="14"/>
      <c r="B5" t="s">
        <v>380</v>
      </c>
    </row>
    <row r="6" spans="1:3">
      <c r="A6" s="14"/>
      <c r="B6" t="s">
        <v>381</v>
      </c>
    </row>
    <row r="7" spans="1:3">
      <c r="A7" s="14"/>
      <c r="B7" t="s">
        <v>382</v>
      </c>
    </row>
    <row r="8" spans="1:3">
      <c r="A8" s="14"/>
      <c r="B8" t="s">
        <v>383</v>
      </c>
    </row>
    <row r="9" spans="1:3">
      <c r="A9" s="14"/>
      <c r="B9" t="s">
        <v>384</v>
      </c>
    </row>
    <row r="10" spans="1:3">
      <c r="A10" s="14"/>
      <c r="B10" t="s">
        <v>385</v>
      </c>
    </row>
    <row r="11" spans="1:3">
      <c r="A11" s="14"/>
      <c r="B11" t="s">
        <v>386</v>
      </c>
    </row>
    <row r="12" spans="1:3">
      <c r="A12" s="14"/>
      <c r="B12" t="s">
        <v>387</v>
      </c>
    </row>
    <row r="13" spans="1:3">
      <c r="A13" s="14"/>
      <c r="B13" t="s">
        <v>388</v>
      </c>
    </row>
    <row r="14" spans="1:3" ht="16.5" customHeight="1">
      <c r="A14" s="11"/>
      <c r="B14" s="11"/>
      <c r="C14" s="11"/>
    </row>
    <row r="15" spans="1:3">
      <c r="A15" s="14" t="s">
        <v>21</v>
      </c>
      <c r="B15" t="s">
        <v>354</v>
      </c>
    </row>
    <row r="16" spans="1:3">
      <c r="A16" s="14"/>
      <c r="B16" t="s">
        <v>356</v>
      </c>
    </row>
    <row r="17" spans="1:3">
      <c r="A17" s="14"/>
      <c r="B17" t="s">
        <v>355</v>
      </c>
    </row>
    <row r="18" spans="1:3" ht="16.5" customHeight="1">
      <c r="A18" s="11"/>
      <c r="B18" s="11"/>
      <c r="C18" s="11"/>
    </row>
    <row r="19" spans="1:3">
      <c r="A19" s="14" t="s">
        <v>3</v>
      </c>
      <c r="B19" t="s">
        <v>357</v>
      </c>
    </row>
    <row r="20" spans="1:3">
      <c r="A20" s="14"/>
      <c r="B20" t="s">
        <v>358</v>
      </c>
    </row>
    <row r="21" spans="1:3">
      <c r="A21" s="14"/>
      <c r="B21" t="s">
        <v>359</v>
      </c>
    </row>
    <row r="22" spans="1:3" ht="16.5" customHeight="1">
      <c r="A22" s="11"/>
      <c r="B22" s="11"/>
      <c r="C22" s="11"/>
    </row>
    <row r="23" spans="1:3">
      <c r="A23" s="14" t="s">
        <v>341</v>
      </c>
      <c r="B23" t="s">
        <v>360</v>
      </c>
    </row>
    <row r="24" spans="1:3">
      <c r="A24" s="14"/>
      <c r="B24" t="s">
        <v>477</v>
      </c>
    </row>
    <row r="25" spans="1:3">
      <c r="A25" s="14"/>
      <c r="B25" t="s">
        <v>361</v>
      </c>
    </row>
    <row r="26" spans="1:3">
      <c r="A26" s="14"/>
      <c r="B26" t="s">
        <v>362</v>
      </c>
    </row>
    <row r="27" spans="1:3">
      <c r="A27" s="14"/>
      <c r="B27" t="s">
        <v>363</v>
      </c>
    </row>
    <row r="28" spans="1:3" ht="16.5" customHeight="1">
      <c r="A28" s="11"/>
      <c r="B28" s="11"/>
      <c r="C28" s="11"/>
    </row>
    <row r="29" spans="1:3">
      <c r="A29" s="14" t="s">
        <v>342</v>
      </c>
      <c r="B29" t="s">
        <v>364</v>
      </c>
    </row>
    <row r="30" spans="1:3">
      <c r="A30" s="14"/>
      <c r="B30" t="s">
        <v>365</v>
      </c>
    </row>
    <row r="31" spans="1:3">
      <c r="A31" s="14"/>
      <c r="B31" t="s">
        <v>366</v>
      </c>
    </row>
    <row r="32" spans="1:3">
      <c r="A32" s="14"/>
      <c r="B32" t="s">
        <v>367</v>
      </c>
    </row>
    <row r="33" spans="1:3">
      <c r="A33" s="14"/>
      <c r="B33" t="s">
        <v>368</v>
      </c>
    </row>
    <row r="34" spans="1:3" ht="16.5" customHeight="1">
      <c r="A34" s="11"/>
      <c r="B34" s="11"/>
      <c r="C34" s="11"/>
    </row>
    <row r="35" spans="1:3">
      <c r="A35" s="14" t="s">
        <v>347</v>
      </c>
      <c r="B35" t="s">
        <v>369</v>
      </c>
    </row>
    <row r="36" spans="1:3">
      <c r="A36" s="14"/>
      <c r="B36" t="s">
        <v>370</v>
      </c>
    </row>
    <row r="37" spans="1:3">
      <c r="A37" s="14"/>
      <c r="B37" t="s">
        <v>371</v>
      </c>
    </row>
    <row r="38" spans="1:3">
      <c r="A38" s="14"/>
      <c r="B38" t="s">
        <v>372</v>
      </c>
    </row>
    <row r="39" spans="1:3">
      <c r="A39" s="14"/>
      <c r="B39" t="s">
        <v>373</v>
      </c>
    </row>
    <row r="40" spans="1:3">
      <c r="A40" s="14"/>
      <c r="B40" t="s">
        <v>374</v>
      </c>
    </row>
    <row r="41" spans="1:3">
      <c r="A41" s="14"/>
      <c r="B41" t="s">
        <v>375</v>
      </c>
    </row>
    <row r="42" spans="1:3">
      <c r="A42" s="14"/>
      <c r="B42" t="s">
        <v>376</v>
      </c>
    </row>
    <row r="43" spans="1:3" ht="16.5" customHeight="1">
      <c r="A43" s="11"/>
      <c r="B43" s="11"/>
      <c r="C43" s="11"/>
    </row>
    <row r="44" spans="1:3">
      <c r="A44" s="14" t="s">
        <v>317</v>
      </c>
      <c r="B44" t="s">
        <v>377</v>
      </c>
    </row>
    <row r="45" spans="1:3">
      <c r="A45" s="14"/>
      <c r="B45" t="s">
        <v>356</v>
      </c>
    </row>
    <row r="46" spans="1:3">
      <c r="A46" s="14"/>
      <c r="B46" t="s">
        <v>378</v>
      </c>
    </row>
    <row r="47" spans="1:3" s="18" customFormat="1" ht="18.75">
      <c r="A47" s="17" t="s">
        <v>438</v>
      </c>
      <c r="B47" s="17"/>
      <c r="C47" s="17"/>
    </row>
    <row r="48" spans="1:3">
      <c r="A48" t="s">
        <v>439</v>
      </c>
      <c r="B48" t="s">
        <v>476</v>
      </c>
    </row>
    <row r="49" spans="1:3" ht="16.5" customHeight="1">
      <c r="A49" s="11"/>
      <c r="B49" s="11"/>
      <c r="C49" s="11"/>
    </row>
    <row r="50" spans="1:3">
      <c r="A50" s="14" t="s">
        <v>441</v>
      </c>
      <c r="B50" t="s">
        <v>442</v>
      </c>
    </row>
    <row r="51" spans="1:3">
      <c r="A51" s="14"/>
      <c r="B51" t="s">
        <v>443</v>
      </c>
    </row>
    <row r="52" spans="1:3">
      <c r="A52" s="14"/>
      <c r="B52" t="s">
        <v>444</v>
      </c>
    </row>
    <row r="53" spans="1:3" ht="16.5" customHeight="1">
      <c r="A53" s="11"/>
      <c r="B53" s="11"/>
      <c r="C53" s="11"/>
    </row>
    <row r="54" spans="1:3">
      <c r="A54" s="14" t="s">
        <v>341</v>
      </c>
      <c r="B54" t="s">
        <v>478</v>
      </c>
    </row>
    <row r="55" spans="1:3" ht="16.5" customHeight="1">
      <c r="A55" s="11"/>
      <c r="B55" s="11"/>
      <c r="C55" s="11"/>
    </row>
    <row r="56" spans="1:3">
      <c r="A56" s="14" t="s">
        <v>342</v>
      </c>
      <c r="B56" t="s">
        <v>479</v>
      </c>
    </row>
    <row r="57" spans="1:3" ht="16.5" customHeight="1">
      <c r="A57" s="11"/>
      <c r="B57" s="11"/>
      <c r="C57" s="11"/>
    </row>
    <row r="58" spans="1:3">
      <c r="A58" s="14" t="s">
        <v>454</v>
      </c>
      <c r="B58" t="s">
        <v>480</v>
      </c>
    </row>
    <row r="59" spans="1:3">
      <c r="B59" s="25" t="s">
        <v>481</v>
      </c>
      <c r="C59" s="25"/>
    </row>
    <row r="60" spans="1:3">
      <c r="B60" t="s">
        <v>482</v>
      </c>
    </row>
    <row r="61" spans="1:3" ht="16.5" customHeight="1">
      <c r="A61" s="11"/>
      <c r="B61" s="11"/>
      <c r="C61" s="11"/>
    </row>
    <row r="62" spans="1:3">
      <c r="A62" s="14" t="s">
        <v>21</v>
      </c>
      <c r="B62" t="s">
        <v>483</v>
      </c>
    </row>
    <row r="63" spans="1:3" ht="16.5" customHeight="1">
      <c r="A63" s="11"/>
      <c r="B63" s="11"/>
      <c r="C63" s="11"/>
    </row>
    <row r="64" spans="1:3">
      <c r="A64" t="s">
        <v>335</v>
      </c>
      <c r="B64" t="s">
        <v>499</v>
      </c>
      <c r="C64" t="s">
        <v>507</v>
      </c>
    </row>
    <row r="65" spans="2:2">
      <c r="B65" t="s">
        <v>500</v>
      </c>
    </row>
    <row r="66" spans="2:2">
      <c r="B66" t="s">
        <v>501</v>
      </c>
    </row>
    <row r="67" spans="2:2">
      <c r="B67" t="s">
        <v>502</v>
      </c>
    </row>
    <row r="68" spans="2:2">
      <c r="B68" t="s">
        <v>503</v>
      </c>
    </row>
    <row r="69" spans="2:2">
      <c r="B69" t="s">
        <v>504</v>
      </c>
    </row>
    <row r="70" spans="2:2">
      <c r="B70" t="s">
        <v>505</v>
      </c>
    </row>
    <row r="71" spans="2:2">
      <c r="B71" t="s">
        <v>407</v>
      </c>
    </row>
    <row r="72" spans="2:2">
      <c r="B72" t="s">
        <v>405</v>
      </c>
    </row>
    <row r="73" spans="2:2">
      <c r="B73" t="s">
        <v>485</v>
      </c>
    </row>
    <row r="74" spans="2:2">
      <c r="B74" t="s">
        <v>486</v>
      </c>
    </row>
    <row r="75" spans="2:2">
      <c r="B75" t="s">
        <v>487</v>
      </c>
    </row>
    <row r="76" spans="2:2">
      <c r="B76" t="s">
        <v>488</v>
      </c>
    </row>
    <row r="77" spans="2:2">
      <c r="B77" t="s">
        <v>489</v>
      </c>
    </row>
    <row r="78" spans="2:2">
      <c r="B78" t="s">
        <v>490</v>
      </c>
    </row>
    <row r="79" spans="2:2">
      <c r="B79" t="s">
        <v>491</v>
      </c>
    </row>
    <row r="80" spans="2:2">
      <c r="B80" t="s">
        <v>492</v>
      </c>
    </row>
    <row r="81" spans="1:3">
      <c r="B81" t="s">
        <v>493</v>
      </c>
    </row>
    <row r="82" spans="1:3">
      <c r="B82" t="s">
        <v>381</v>
      </c>
    </row>
    <row r="83" spans="1:3">
      <c r="B83" t="s">
        <v>406</v>
      </c>
    </row>
    <row r="84" spans="1:3">
      <c r="B84" t="s">
        <v>494</v>
      </c>
    </row>
    <row r="85" spans="1:3">
      <c r="B85" t="s">
        <v>496</v>
      </c>
    </row>
    <row r="86" spans="1:3">
      <c r="B86" t="s">
        <v>495</v>
      </c>
    </row>
    <row r="87" spans="1:3">
      <c r="B87" t="s">
        <v>497</v>
      </c>
    </row>
    <row r="88" spans="1:3">
      <c r="B88" t="s">
        <v>408</v>
      </c>
    </row>
    <row r="89" spans="1:3">
      <c r="B89" t="s">
        <v>388</v>
      </c>
    </row>
    <row r="90" spans="1:3">
      <c r="B90" t="s">
        <v>628</v>
      </c>
    </row>
    <row r="91" spans="1:3">
      <c r="B91" t="s">
        <v>498</v>
      </c>
    </row>
    <row r="92" spans="1:3">
      <c r="B92" t="s">
        <v>484</v>
      </c>
    </row>
    <row r="93" spans="1:3" ht="16.5" customHeight="1">
      <c r="A93" s="11"/>
      <c r="B93" s="11"/>
      <c r="C93" s="11"/>
    </row>
  </sheetData>
  <phoneticPr fontId="12" type="noConversion"/>
  <pageMargins left="0.75" right="0.75" top="1" bottom="1" header="0.5" footer="0.5"/>
  <pageSetup orientation="landscape" verticalDpi="525" r:id="rId1"/>
  <headerFooter>
    <oddHeader>&amp;CData Translation Field Map</oddHeader>
    <oddFooter>&amp;L&amp;D &amp;T&amp;C&amp;A&amp;RPage &amp;P</oddFooter>
  </headerFooter>
</worksheet>
</file>

<file path=xl/worksheets/sheet5.xml><?xml version="1.0" encoding="utf-8"?>
<worksheet xmlns="http://schemas.openxmlformats.org/spreadsheetml/2006/main" xmlns:r="http://schemas.openxmlformats.org/officeDocument/2006/relationships">
  <sheetPr codeName="Sheet5" enableFormatConditionsCalculation="0">
    <tabColor indexed="44"/>
  </sheetPr>
  <dimension ref="A1:C11"/>
  <sheetViews>
    <sheetView workbookViewId="0">
      <selection activeCell="A12" sqref="A12"/>
    </sheetView>
  </sheetViews>
  <sheetFormatPr defaultRowHeight="15"/>
  <cols>
    <col min="1" max="1" width="22" customWidth="1"/>
    <col min="2" max="2" width="41.28515625" customWidth="1"/>
    <col min="3" max="3" width="45.5703125" customWidth="1"/>
  </cols>
  <sheetData>
    <row r="1" spans="1:3" ht="16.5" customHeight="1">
      <c r="A1" s="11" t="s">
        <v>773</v>
      </c>
      <c r="B1" s="11"/>
      <c r="C1" s="11"/>
    </row>
    <row r="2" spans="1:3">
      <c r="A2" s="11" t="s">
        <v>336</v>
      </c>
      <c r="B2" s="11" t="s">
        <v>353</v>
      </c>
      <c r="C2" s="11" t="s">
        <v>470</v>
      </c>
    </row>
    <row r="3" spans="1:3">
      <c r="A3" t="s">
        <v>439</v>
      </c>
      <c r="B3" t="s">
        <v>508</v>
      </c>
      <c r="C3" t="s">
        <v>514</v>
      </c>
    </row>
    <row r="4" spans="1:3">
      <c r="B4" t="s">
        <v>509</v>
      </c>
    </row>
    <row r="5" spans="1:3">
      <c r="B5" t="s">
        <v>510</v>
      </c>
    </row>
    <row r="6" spans="1:3">
      <c r="B6" t="s">
        <v>356</v>
      </c>
    </row>
    <row r="7" spans="1:3">
      <c r="B7" t="s">
        <v>511</v>
      </c>
    </row>
    <row r="8" spans="1:3">
      <c r="B8" t="s">
        <v>512</v>
      </c>
    </row>
    <row r="9" spans="1:3">
      <c r="B9" t="s">
        <v>513</v>
      </c>
    </row>
    <row r="11" spans="1:3">
      <c r="B11" t="s">
        <v>665</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6.xml><?xml version="1.0" encoding="utf-8"?>
<worksheet xmlns="http://schemas.openxmlformats.org/spreadsheetml/2006/main" xmlns:r="http://schemas.openxmlformats.org/officeDocument/2006/relationships">
  <sheetPr codeName="Sheet6" enableFormatConditionsCalculation="0">
    <tabColor indexed="44"/>
    <pageSetUpPr fitToPage="1"/>
  </sheetPr>
  <dimension ref="A1:E57"/>
  <sheetViews>
    <sheetView workbookViewId="0">
      <pane ySplit="2" topLeftCell="A3" activePane="bottomLeft" state="frozen"/>
      <selection activeCell="A22" sqref="A22"/>
      <selection pane="bottomLeft" activeCell="A19" sqref="A19"/>
    </sheetView>
  </sheetViews>
  <sheetFormatPr defaultRowHeight="15"/>
  <cols>
    <col min="1" max="1" width="24.28515625" customWidth="1"/>
    <col min="2" max="2" width="2.140625" customWidth="1"/>
    <col min="3" max="3" width="28.42578125" customWidth="1"/>
    <col min="4" max="4" width="40.7109375" customWidth="1"/>
    <col min="5" max="5" width="51.42578125" customWidth="1"/>
  </cols>
  <sheetData>
    <row r="1" spans="1:5">
      <c r="A1" s="11" t="s">
        <v>773</v>
      </c>
      <c r="B1" s="13"/>
      <c r="C1" s="16" t="s">
        <v>389</v>
      </c>
      <c r="D1" s="16"/>
      <c r="E1" s="16"/>
    </row>
    <row r="2" spans="1:5">
      <c r="A2" s="11" t="s">
        <v>336</v>
      </c>
      <c r="B2" s="13"/>
      <c r="C2" s="16" t="s">
        <v>336</v>
      </c>
      <c r="D2" s="16"/>
      <c r="E2" s="16" t="s">
        <v>470</v>
      </c>
    </row>
    <row r="3" spans="1:5" s="24" customFormat="1" ht="18.75">
      <c r="A3" s="27" t="s">
        <v>448</v>
      </c>
      <c r="B3" s="27"/>
      <c r="C3" s="27"/>
      <c r="D3" s="27"/>
      <c r="E3" s="27"/>
    </row>
    <row r="4" spans="1:5">
      <c r="A4" s="14" t="s">
        <v>330</v>
      </c>
      <c r="B4" s="49"/>
      <c r="C4" s="14" t="s">
        <v>625</v>
      </c>
      <c r="D4" s="14" t="s">
        <v>624</v>
      </c>
    </row>
    <row r="5" spans="1:5">
      <c r="A5" s="31" t="s">
        <v>331</v>
      </c>
      <c r="B5" s="13"/>
      <c r="C5" s="31" t="s">
        <v>390</v>
      </c>
      <c r="D5" s="31" t="s">
        <v>668</v>
      </c>
      <c r="E5" s="31"/>
    </row>
    <row r="6" spans="1:5">
      <c r="A6" s="31" t="s">
        <v>332</v>
      </c>
      <c r="B6" s="13"/>
      <c r="C6" s="31" t="s">
        <v>390</v>
      </c>
      <c r="D6" s="31" t="s">
        <v>668</v>
      </c>
      <c r="E6" s="31"/>
    </row>
    <row r="7" spans="1:5">
      <c r="A7" s="31" t="s">
        <v>333</v>
      </c>
      <c r="B7" s="13"/>
      <c r="C7" s="31" t="s">
        <v>390</v>
      </c>
      <c r="D7" s="31" t="s">
        <v>668</v>
      </c>
      <c r="E7" s="31"/>
    </row>
    <row r="8" spans="1:5">
      <c r="A8" s="14" t="s">
        <v>334</v>
      </c>
      <c r="B8" s="49"/>
      <c r="C8" s="14" t="s">
        <v>625</v>
      </c>
      <c r="D8" s="14" t="s">
        <v>624</v>
      </c>
    </row>
    <row r="9" spans="1:5">
      <c r="A9" s="31" t="s">
        <v>335</v>
      </c>
      <c r="B9" s="13"/>
      <c r="C9" s="31" t="s">
        <v>626</v>
      </c>
      <c r="D9" s="31" t="s">
        <v>666</v>
      </c>
      <c r="E9" s="31"/>
    </row>
    <row r="10" spans="1:5">
      <c r="A10" s="31" t="s">
        <v>337</v>
      </c>
      <c r="B10" s="13"/>
      <c r="C10" s="31" t="s">
        <v>314</v>
      </c>
      <c r="D10" s="31" t="s">
        <v>627</v>
      </c>
      <c r="E10" s="31"/>
    </row>
    <row r="11" spans="1:5">
      <c r="A11" s="14" t="s">
        <v>338</v>
      </c>
      <c r="B11" s="49"/>
      <c r="C11" s="14" t="s">
        <v>625</v>
      </c>
      <c r="D11" s="14" t="s">
        <v>624</v>
      </c>
    </row>
    <row r="12" spans="1:5">
      <c r="A12" s="14" t="s">
        <v>339</v>
      </c>
      <c r="B12" s="49"/>
      <c r="C12" s="14" t="s">
        <v>625</v>
      </c>
      <c r="D12" s="14" t="s">
        <v>624</v>
      </c>
    </row>
    <row r="13" spans="1:5">
      <c r="A13" s="14" t="s">
        <v>21</v>
      </c>
      <c r="B13" s="49"/>
      <c r="C13" s="14" t="s">
        <v>625</v>
      </c>
      <c r="D13" s="14" t="s">
        <v>624</v>
      </c>
    </row>
    <row r="14" spans="1:5">
      <c r="A14" s="31" t="s">
        <v>3</v>
      </c>
      <c r="B14" s="13"/>
      <c r="C14" s="31" t="s">
        <v>3</v>
      </c>
      <c r="D14" s="31" t="s">
        <v>667</v>
      </c>
      <c r="E14" s="31"/>
    </row>
    <row r="15" spans="1:5">
      <c r="A15" s="14" t="s">
        <v>341</v>
      </c>
      <c r="B15" s="49"/>
      <c r="C15" s="14" t="s">
        <v>625</v>
      </c>
      <c r="D15" s="14" t="s">
        <v>624</v>
      </c>
    </row>
    <row r="16" spans="1:5">
      <c r="A16" s="14" t="s">
        <v>342</v>
      </c>
      <c r="B16" s="49"/>
      <c r="C16" s="14" t="s">
        <v>625</v>
      </c>
      <c r="D16" s="14" t="s">
        <v>624</v>
      </c>
    </row>
    <row r="17" spans="1:5">
      <c r="A17" s="14" t="s">
        <v>343</v>
      </c>
      <c r="B17" s="49"/>
      <c r="C17" s="14" t="s">
        <v>625</v>
      </c>
      <c r="D17" s="14" t="s">
        <v>624</v>
      </c>
    </row>
    <row r="18" spans="1:5">
      <c r="A18" s="14" t="s">
        <v>344</v>
      </c>
      <c r="B18" s="49"/>
      <c r="C18" s="14" t="s">
        <v>625</v>
      </c>
      <c r="D18" s="14" t="s">
        <v>624</v>
      </c>
    </row>
    <row r="19" spans="1:5">
      <c r="A19" s="14" t="s">
        <v>345</v>
      </c>
      <c r="B19" s="49"/>
      <c r="C19" s="14" t="s">
        <v>625</v>
      </c>
      <c r="D19" s="14" t="s">
        <v>624</v>
      </c>
    </row>
    <row r="20" spans="1:5">
      <c r="A20" s="14" t="s">
        <v>346</v>
      </c>
      <c r="B20" s="49"/>
      <c r="C20" s="14" t="s">
        <v>625</v>
      </c>
      <c r="D20" s="14" t="s">
        <v>624</v>
      </c>
    </row>
    <row r="21" spans="1:5">
      <c r="A21" s="31" t="s">
        <v>347</v>
      </c>
      <c r="B21" s="13"/>
      <c r="C21" s="31" t="s">
        <v>679</v>
      </c>
      <c r="D21" s="31" t="s">
        <v>680</v>
      </c>
      <c r="E21" s="31"/>
    </row>
    <row r="22" spans="1:5">
      <c r="A22" s="14" t="s">
        <v>317</v>
      </c>
      <c r="B22" s="49"/>
      <c r="C22" s="14" t="s">
        <v>625</v>
      </c>
      <c r="D22" s="14" t="s">
        <v>624</v>
      </c>
    </row>
    <row r="23" spans="1:5" s="24" customFormat="1" ht="18.75">
      <c r="A23" s="27" t="s">
        <v>438</v>
      </c>
      <c r="B23" s="27"/>
      <c r="C23" s="27"/>
      <c r="D23" s="27"/>
      <c r="E23" s="27"/>
    </row>
    <row r="24" spans="1:5">
      <c r="A24" s="31" t="s">
        <v>439</v>
      </c>
      <c r="B24" s="13"/>
      <c r="C24" s="31" t="s">
        <v>640</v>
      </c>
      <c r="D24" s="31" t="s">
        <v>696</v>
      </c>
      <c r="E24" s="31"/>
    </row>
    <row r="25" spans="1:5">
      <c r="A25" s="14" t="s">
        <v>440</v>
      </c>
      <c r="B25" s="49"/>
      <c r="C25" s="14" t="s">
        <v>625</v>
      </c>
      <c r="D25" s="14" t="s">
        <v>624</v>
      </c>
    </row>
    <row r="26" spans="1:5">
      <c r="A26" s="14" t="s">
        <v>441</v>
      </c>
      <c r="B26" s="49"/>
      <c r="C26" s="14" t="s">
        <v>625</v>
      </c>
      <c r="D26" s="14" t="s">
        <v>624</v>
      </c>
    </row>
    <row r="27" spans="1:5">
      <c r="A27" s="31" t="s">
        <v>446</v>
      </c>
      <c r="B27" s="49"/>
      <c r="C27" s="84"/>
      <c r="D27" s="84"/>
    </row>
    <row r="28" spans="1:5">
      <c r="A28" s="14" t="s">
        <v>447</v>
      </c>
      <c r="B28" s="49"/>
      <c r="C28" s="14" t="s">
        <v>625</v>
      </c>
      <c r="D28" s="14" t="s">
        <v>624</v>
      </c>
    </row>
    <row r="29" spans="1:5">
      <c r="A29" s="28" t="s">
        <v>445</v>
      </c>
      <c r="B29" s="50"/>
      <c r="C29" s="14" t="s">
        <v>625</v>
      </c>
      <c r="D29" s="14" t="s">
        <v>624</v>
      </c>
    </row>
    <row r="30" spans="1:5" ht="45">
      <c r="A30" s="44" t="s">
        <v>452</v>
      </c>
      <c r="B30" s="87"/>
      <c r="C30" s="44" t="s">
        <v>390</v>
      </c>
      <c r="D30" s="44"/>
      <c r="E30" s="46" t="s">
        <v>702</v>
      </c>
    </row>
    <row r="31" spans="1:5">
      <c r="A31" s="31" t="s">
        <v>331</v>
      </c>
      <c r="B31" s="13"/>
      <c r="C31" s="31" t="s">
        <v>390</v>
      </c>
      <c r="D31" s="31" t="s">
        <v>681</v>
      </c>
      <c r="E31" s="31"/>
    </row>
    <row r="32" spans="1:5">
      <c r="A32" s="31" t="s">
        <v>332</v>
      </c>
      <c r="B32" s="13"/>
      <c r="C32" s="31" t="s">
        <v>390</v>
      </c>
      <c r="D32" s="31" t="s">
        <v>681</v>
      </c>
      <c r="E32" s="31"/>
    </row>
    <row r="33" spans="1:5">
      <c r="A33" s="31" t="s">
        <v>333</v>
      </c>
      <c r="B33" s="13"/>
      <c r="C33" s="31" t="s">
        <v>390</v>
      </c>
      <c r="D33" s="31" t="s">
        <v>681</v>
      </c>
      <c r="E33" s="31"/>
    </row>
    <row r="34" spans="1:5">
      <c r="A34" s="31" t="s">
        <v>341</v>
      </c>
      <c r="B34" s="13"/>
      <c r="C34" s="31" t="s">
        <v>390</v>
      </c>
      <c r="D34" s="31" t="s">
        <v>681</v>
      </c>
      <c r="E34" s="31"/>
    </row>
    <row r="35" spans="1:5">
      <c r="A35" s="31" t="s">
        <v>342</v>
      </c>
      <c r="B35" s="13"/>
      <c r="C35" s="31" t="s">
        <v>390</v>
      </c>
      <c r="D35" s="31" t="s">
        <v>681</v>
      </c>
      <c r="E35" s="31"/>
    </row>
    <row r="36" spans="1:5">
      <c r="A36" s="14" t="s">
        <v>454</v>
      </c>
      <c r="B36" s="49"/>
      <c r="C36" s="14" t="s">
        <v>625</v>
      </c>
      <c r="D36" s="14" t="s">
        <v>624</v>
      </c>
    </row>
    <row r="37" spans="1:5">
      <c r="A37" s="14" t="s">
        <v>456</v>
      </c>
      <c r="B37" s="49"/>
      <c r="C37" s="14" t="s">
        <v>625</v>
      </c>
      <c r="D37" s="14" t="s">
        <v>624</v>
      </c>
    </row>
    <row r="38" spans="1:5">
      <c r="A38" s="14" t="s">
        <v>457</v>
      </c>
      <c r="B38" s="49"/>
      <c r="C38" s="14" t="s">
        <v>625</v>
      </c>
      <c r="D38" s="14" t="s">
        <v>624</v>
      </c>
    </row>
    <row r="39" spans="1:5">
      <c r="A39" s="14" t="s">
        <v>458</v>
      </c>
      <c r="B39" s="49"/>
      <c r="C39" s="14" t="s">
        <v>625</v>
      </c>
      <c r="D39" s="14" t="s">
        <v>624</v>
      </c>
    </row>
    <row r="40" spans="1:5" s="14" customFormat="1">
      <c r="A40" s="14" t="s">
        <v>459</v>
      </c>
      <c r="B40" s="49"/>
      <c r="C40" s="14" t="s">
        <v>625</v>
      </c>
      <c r="D40" s="14" t="s">
        <v>624</v>
      </c>
    </row>
    <row r="41" spans="1:5" s="14" customFormat="1">
      <c r="A41" s="14" t="s">
        <v>465</v>
      </c>
      <c r="B41" s="49"/>
      <c r="C41" s="14" t="s">
        <v>625</v>
      </c>
      <c r="D41" s="14" t="s">
        <v>624</v>
      </c>
    </row>
    <row r="42" spans="1:5" s="14" customFormat="1">
      <c r="A42" s="14" t="s">
        <v>460</v>
      </c>
      <c r="B42" s="49"/>
      <c r="C42" s="14" t="s">
        <v>625</v>
      </c>
      <c r="D42" s="14" t="s">
        <v>624</v>
      </c>
    </row>
    <row r="43" spans="1:5" s="14" customFormat="1">
      <c r="A43" s="14" t="s">
        <v>461</v>
      </c>
      <c r="B43" s="49"/>
      <c r="C43" s="14" t="s">
        <v>625</v>
      </c>
      <c r="D43" s="14" t="s">
        <v>624</v>
      </c>
    </row>
    <row r="44" spans="1:5" s="14" customFormat="1">
      <c r="A44" s="14" t="s">
        <v>346</v>
      </c>
      <c r="B44" s="49"/>
      <c r="C44" s="14" t="s">
        <v>625</v>
      </c>
      <c r="D44" s="14" t="s">
        <v>624</v>
      </c>
    </row>
    <row r="45" spans="1:5" s="14" customFormat="1">
      <c r="A45" s="14" t="s">
        <v>339</v>
      </c>
      <c r="B45" s="49"/>
      <c r="C45" s="14" t="s">
        <v>625</v>
      </c>
      <c r="D45" s="14" t="s">
        <v>624</v>
      </c>
    </row>
    <row r="46" spans="1:5" s="14" customFormat="1">
      <c r="A46" s="14" t="s">
        <v>338</v>
      </c>
      <c r="B46" s="49"/>
      <c r="C46" s="14" t="s">
        <v>625</v>
      </c>
      <c r="D46" s="14" t="s">
        <v>624</v>
      </c>
    </row>
    <row r="47" spans="1:5" s="14" customFormat="1">
      <c r="A47" s="14" t="s">
        <v>21</v>
      </c>
      <c r="B47" s="49"/>
      <c r="C47" s="14" t="s">
        <v>625</v>
      </c>
      <c r="D47" s="14" t="s">
        <v>624</v>
      </c>
    </row>
    <row r="48" spans="1:5" s="14" customFormat="1">
      <c r="A48" s="14" t="s">
        <v>344</v>
      </c>
      <c r="B48" s="49"/>
      <c r="C48" s="14" t="s">
        <v>625</v>
      </c>
      <c r="D48" s="14" t="s">
        <v>624</v>
      </c>
    </row>
    <row r="49" spans="1:5" s="14" customFormat="1">
      <c r="A49" s="14" t="s">
        <v>462</v>
      </c>
      <c r="B49" s="49"/>
      <c r="C49" s="14" t="s">
        <v>625</v>
      </c>
      <c r="D49" s="14" t="s">
        <v>624</v>
      </c>
    </row>
    <row r="50" spans="1:5" s="14" customFormat="1">
      <c r="A50" s="14" t="s">
        <v>465</v>
      </c>
      <c r="B50" s="49"/>
      <c r="C50" s="14" t="s">
        <v>625</v>
      </c>
      <c r="D50" s="14" t="s">
        <v>624</v>
      </c>
    </row>
    <row r="51" spans="1:5" s="14" customFormat="1">
      <c r="A51" s="14" t="s">
        <v>343</v>
      </c>
      <c r="B51" s="49"/>
      <c r="C51" s="14" t="s">
        <v>625</v>
      </c>
      <c r="D51" s="14" t="s">
        <v>624</v>
      </c>
    </row>
    <row r="52" spans="1:5" s="14" customFormat="1">
      <c r="A52" s="14" t="s">
        <v>462</v>
      </c>
      <c r="B52" s="49"/>
      <c r="C52" s="14" t="s">
        <v>625</v>
      </c>
      <c r="D52" s="14" t="s">
        <v>624</v>
      </c>
    </row>
    <row r="53" spans="1:5" s="14" customFormat="1">
      <c r="A53" s="14" t="s">
        <v>465</v>
      </c>
      <c r="B53" s="49"/>
      <c r="C53" s="14" t="s">
        <v>625</v>
      </c>
      <c r="D53" s="14" t="s">
        <v>624</v>
      </c>
    </row>
    <row r="54" spans="1:5">
      <c r="A54" s="31" t="s">
        <v>335</v>
      </c>
      <c r="B54" s="13"/>
      <c r="C54" s="31" t="s">
        <v>626</v>
      </c>
      <c r="D54" s="31" t="s">
        <v>697</v>
      </c>
      <c r="E54" s="31"/>
    </row>
    <row r="55" spans="1:5">
      <c r="A55" s="31" t="s">
        <v>314</v>
      </c>
      <c r="B55" s="13"/>
      <c r="C55" s="31" t="s">
        <v>314</v>
      </c>
      <c r="D55" s="31" t="s">
        <v>627</v>
      </c>
      <c r="E55" s="31"/>
    </row>
    <row r="56" spans="1:5">
      <c r="A56" s="31" t="s">
        <v>315</v>
      </c>
      <c r="B56" s="13"/>
      <c r="C56" s="31" t="s">
        <v>618</v>
      </c>
      <c r="D56" s="31" t="s">
        <v>682</v>
      </c>
      <c r="E56" s="31"/>
    </row>
    <row r="57" spans="1:5">
      <c r="A57" s="14" t="s">
        <v>453</v>
      </c>
      <c r="B57" s="49"/>
      <c r="C57" s="14" t="s">
        <v>625</v>
      </c>
      <c r="D57" s="14" t="s">
        <v>624</v>
      </c>
    </row>
  </sheetData>
  <phoneticPr fontId="12" type="noConversion"/>
  <pageMargins left="0.75" right="0.75" top="1" bottom="1" header="0.5" footer="0.5"/>
  <pageSetup scale="83" fitToHeight="5" orientation="landscape" verticalDpi="525" r:id="rId1"/>
  <headerFooter alignWithMargins="0">
    <oddHeader>&amp;CData Translation Field Map</oddHeader>
    <oddFooter>&amp;L&amp;D &amp;T&amp;C&amp;A&amp;RPage &amp;P</oddFooter>
  </headerFooter>
</worksheet>
</file>

<file path=xl/worksheets/sheet7.xml><?xml version="1.0" encoding="utf-8"?>
<worksheet xmlns="http://schemas.openxmlformats.org/spreadsheetml/2006/main" xmlns:r="http://schemas.openxmlformats.org/officeDocument/2006/relationships">
  <sheetPr codeName="Sheet7" enableFormatConditionsCalculation="0">
    <tabColor indexed="44"/>
  </sheetPr>
  <dimension ref="A1:I11"/>
  <sheetViews>
    <sheetView workbookViewId="0">
      <pane ySplit="3" topLeftCell="A4" activePane="bottomLeft" state="frozen"/>
      <selection activeCell="A22" sqref="A22"/>
      <selection pane="bottomLeft" activeCell="C12" sqref="C12"/>
    </sheetView>
  </sheetViews>
  <sheetFormatPr defaultRowHeight="15"/>
  <cols>
    <col min="1" max="1" width="5.7109375" style="22" customWidth="1"/>
    <col min="2" max="2" width="2.42578125" style="14" customWidth="1"/>
    <col min="3" max="3" width="12.5703125" customWidth="1"/>
    <col min="4" max="4" width="15.140625" customWidth="1"/>
    <col min="5" max="5" width="16.42578125" customWidth="1"/>
    <col min="6" max="7" width="12.5703125" customWidth="1"/>
    <col min="8" max="8" width="4.7109375" style="14" customWidth="1"/>
    <col min="9" max="9" width="29" customWidth="1"/>
  </cols>
  <sheetData>
    <row r="1" spans="1:9">
      <c r="A1" s="39" t="s">
        <v>785</v>
      </c>
      <c r="B1" s="13"/>
      <c r="C1" s="11"/>
      <c r="D1" s="11" t="s">
        <v>773</v>
      </c>
      <c r="E1" s="11"/>
      <c r="F1" s="11"/>
      <c r="G1" s="11"/>
      <c r="H1" s="13"/>
      <c r="I1" s="12" t="s">
        <v>389</v>
      </c>
    </row>
    <row r="2" spans="1:9">
      <c r="A2" s="39" t="s">
        <v>786</v>
      </c>
      <c r="B2" s="13"/>
      <c r="C2" s="11" t="s">
        <v>341</v>
      </c>
      <c r="D2" s="11" t="s">
        <v>331</v>
      </c>
      <c r="E2" s="11" t="s">
        <v>332</v>
      </c>
      <c r="F2" s="11" t="s">
        <v>333</v>
      </c>
      <c r="G2" s="11" t="s">
        <v>342</v>
      </c>
      <c r="H2" s="13"/>
      <c r="I2" s="12" t="s">
        <v>390</v>
      </c>
    </row>
    <row r="3" spans="1:9">
      <c r="A3" s="39" t="s">
        <v>787</v>
      </c>
      <c r="B3" s="13"/>
      <c r="C3" s="11" t="s">
        <v>340</v>
      </c>
      <c r="D3" s="11" t="s">
        <v>391</v>
      </c>
      <c r="E3" s="11" t="s">
        <v>340</v>
      </c>
      <c r="F3" s="11" t="s">
        <v>391</v>
      </c>
      <c r="G3" s="11" t="s">
        <v>340</v>
      </c>
      <c r="H3" s="13"/>
      <c r="I3" s="12" t="s">
        <v>340</v>
      </c>
    </row>
    <row r="4" spans="1:9">
      <c r="A4" s="72"/>
      <c r="B4" s="13"/>
      <c r="C4" s="13"/>
      <c r="D4" s="13"/>
      <c r="E4" s="13"/>
      <c r="F4" s="13"/>
      <c r="G4" s="13"/>
      <c r="H4" s="13"/>
      <c r="I4" s="13"/>
    </row>
    <row r="5" spans="1:9">
      <c r="A5" s="22">
        <v>3</v>
      </c>
      <c r="B5" s="15"/>
      <c r="C5" t="s">
        <v>361</v>
      </c>
      <c r="D5" t="s">
        <v>392</v>
      </c>
      <c r="F5" t="s">
        <v>394</v>
      </c>
      <c r="H5" s="15" t="s">
        <v>395</v>
      </c>
      <c r="I5" t="str">
        <f>CONCATENATE(C5, " ", D5, " ", E5, " ", F5, " ", G5)</f>
        <v xml:space="preserve">Mr. Andrew  Cardoza </v>
      </c>
    </row>
    <row r="6" spans="1:9">
      <c r="A6" s="22">
        <v>3</v>
      </c>
      <c r="B6" s="15"/>
      <c r="D6" t="s">
        <v>392</v>
      </c>
      <c r="E6" t="s">
        <v>393</v>
      </c>
      <c r="F6" t="s">
        <v>394</v>
      </c>
      <c r="H6" s="15" t="s">
        <v>395</v>
      </c>
      <c r="I6" t="str">
        <f>CONCATENATE(C6, " ", D6, " ", E6, " ", F6, " ", G6)</f>
        <v xml:space="preserve"> Andrew Baker Cardoza </v>
      </c>
    </row>
    <row r="7" spans="1:9">
      <c r="A7" s="22">
        <v>3</v>
      </c>
      <c r="B7" s="15"/>
      <c r="D7" t="s">
        <v>392</v>
      </c>
      <c r="E7" t="s">
        <v>402</v>
      </c>
      <c r="F7" t="s">
        <v>394</v>
      </c>
      <c r="G7" t="s">
        <v>364</v>
      </c>
      <c r="H7" s="15" t="s">
        <v>395</v>
      </c>
      <c r="I7" t="str">
        <f>CONCATENATE(C7, " ", D7, " ", E7, " ", F7, " ", G7)</f>
        <v xml:space="preserve"> Andrew Billy Bob Cardoza Jr.</v>
      </c>
    </row>
    <row r="8" spans="1:9">
      <c r="A8" s="72"/>
      <c r="B8" s="13"/>
      <c r="C8" s="13"/>
      <c r="D8" s="13"/>
      <c r="E8" s="13"/>
      <c r="F8" s="13"/>
      <c r="G8" s="13"/>
      <c r="H8" s="13"/>
      <c r="I8" s="13"/>
    </row>
    <row r="11" spans="1:9">
      <c r="C11" t="s">
        <v>847</v>
      </c>
    </row>
  </sheetData>
  <phoneticPr fontId="12" type="noConversion"/>
  <pageMargins left="0.75" right="0.75" top="1" bottom="1" header="0.5" footer="0.5"/>
  <pageSetup orientation="landscape" verticalDpi="525" r:id="rId1"/>
  <headerFooter alignWithMargins="0">
    <oddHeader>&amp;CData Translation Field Map</oddHeader>
    <oddFooter>&amp;L&amp;D &amp;T&amp;C&amp;A&amp;RPage &amp;P</oddFooter>
  </headerFooter>
</worksheet>
</file>

<file path=xl/worksheets/sheet8.xml><?xml version="1.0" encoding="utf-8"?>
<worksheet xmlns="http://schemas.openxmlformats.org/spreadsheetml/2006/main" xmlns:r="http://schemas.openxmlformats.org/officeDocument/2006/relationships">
  <sheetPr codeName="Sheet8" enableFormatConditionsCalculation="0">
    <tabColor indexed="44"/>
    <pageSetUpPr fitToPage="1"/>
  </sheetPr>
  <dimension ref="A1:F8"/>
  <sheetViews>
    <sheetView workbookViewId="0">
      <pane ySplit="1" topLeftCell="A2" activePane="bottomLeft" state="frozen"/>
      <selection activeCell="A22" sqref="A22"/>
      <selection pane="bottomLeft" activeCell="C2" sqref="C2"/>
    </sheetView>
  </sheetViews>
  <sheetFormatPr defaultRowHeight="15"/>
  <cols>
    <col min="1" max="1" width="6.140625" style="22" customWidth="1"/>
    <col min="2" max="2" width="2.7109375" customWidth="1"/>
    <col min="3" max="3" width="22" customWidth="1"/>
    <col min="4" max="4" width="4.140625" customWidth="1"/>
    <col min="5" max="5" width="13.85546875" customWidth="1"/>
    <col min="6" max="6" width="49.42578125" customWidth="1"/>
    <col min="7" max="7" width="11.140625" customWidth="1"/>
  </cols>
  <sheetData>
    <row r="1" spans="1:6">
      <c r="A1" s="39" t="s">
        <v>785</v>
      </c>
      <c r="B1" s="13"/>
      <c r="C1" s="11" t="s">
        <v>773</v>
      </c>
      <c r="D1" s="13"/>
      <c r="E1" s="12" t="s">
        <v>389</v>
      </c>
      <c r="F1" s="12"/>
    </row>
    <row r="2" spans="1:6">
      <c r="A2" s="39" t="s">
        <v>786</v>
      </c>
      <c r="B2" s="13"/>
      <c r="C2" s="11" t="s">
        <v>3</v>
      </c>
      <c r="D2" s="13"/>
      <c r="E2" s="12" t="s">
        <v>3</v>
      </c>
      <c r="F2" s="12" t="s">
        <v>780</v>
      </c>
    </row>
    <row r="3" spans="1:6">
      <c r="A3" s="39" t="s">
        <v>787</v>
      </c>
      <c r="B3" s="13"/>
      <c r="C3" s="11" t="s">
        <v>391</v>
      </c>
      <c r="D3" s="13"/>
      <c r="E3" s="12" t="s">
        <v>391</v>
      </c>
      <c r="F3" s="12"/>
    </row>
    <row r="4" spans="1:6">
      <c r="A4" s="13"/>
      <c r="B4" s="13"/>
      <c r="C4" s="13"/>
      <c r="D4" s="13"/>
      <c r="E4" s="13"/>
      <c r="F4" s="13"/>
    </row>
    <row r="5" spans="1:6">
      <c r="A5" s="22">
        <v>2</v>
      </c>
      <c r="B5" s="15"/>
      <c r="C5" t="s">
        <v>357</v>
      </c>
      <c r="D5" s="15" t="s">
        <v>395</v>
      </c>
      <c r="E5" t="s">
        <v>357</v>
      </c>
      <c r="F5" t="s">
        <v>781</v>
      </c>
    </row>
    <row r="6" spans="1:6">
      <c r="A6" s="80">
        <v>2</v>
      </c>
      <c r="B6" s="81"/>
      <c r="C6" s="54" t="s">
        <v>358</v>
      </c>
      <c r="D6" s="81" t="s">
        <v>395</v>
      </c>
      <c r="E6" s="54" t="s">
        <v>358</v>
      </c>
      <c r="F6" s="54" t="s">
        <v>781</v>
      </c>
    </row>
    <row r="7" spans="1:6">
      <c r="A7" s="22">
        <v>2</v>
      </c>
      <c r="B7" s="15"/>
      <c r="C7" s="47" t="s">
        <v>359</v>
      </c>
      <c r="D7" s="15" t="s">
        <v>395</v>
      </c>
      <c r="F7" t="str">
        <f>CONCATENATE("'", C7, "'", " not imported; invalid value for MFHP")</f>
        <v>'I'd rather not say' not imported; invalid value for MFHP</v>
      </c>
    </row>
    <row r="8" spans="1:6">
      <c r="A8" s="13"/>
      <c r="B8" s="13"/>
      <c r="C8" s="13"/>
      <c r="D8" s="13"/>
      <c r="E8" s="13"/>
      <c r="F8" s="13"/>
    </row>
  </sheetData>
  <phoneticPr fontId="12" type="noConversion"/>
  <pageMargins left="0.75" right="0.75" top="1" bottom="1" header="0.5" footer="0.5"/>
  <pageSetup fitToHeight="4" orientation="landscape" verticalDpi="525" r:id="rId1"/>
  <headerFooter alignWithMargins="0">
    <oddHeader>&amp;CData Translation Field Map</oddHeader>
    <oddFooter>&amp;L&amp;D &amp;T&amp;C&amp;A&amp;RPage &amp;P</oddFooter>
  </headerFooter>
</worksheet>
</file>

<file path=xl/worksheets/sheet9.xml><?xml version="1.0" encoding="utf-8"?>
<worksheet xmlns="http://schemas.openxmlformats.org/spreadsheetml/2006/main" xmlns:r="http://schemas.openxmlformats.org/officeDocument/2006/relationships">
  <sheetPr codeName="Sheet9" enableFormatConditionsCalculation="0">
    <tabColor indexed="44"/>
    <pageSetUpPr fitToPage="1"/>
  </sheetPr>
  <dimension ref="A1:G14"/>
  <sheetViews>
    <sheetView workbookViewId="0">
      <pane ySplit="3" topLeftCell="A4" activePane="bottomLeft" state="frozen"/>
      <selection activeCell="A22" sqref="A22"/>
      <selection pane="bottomLeft" activeCell="A15" sqref="A15"/>
    </sheetView>
  </sheetViews>
  <sheetFormatPr defaultRowHeight="15"/>
  <cols>
    <col min="1" max="1" width="5.5703125" style="22" customWidth="1"/>
    <col min="2" max="2" width="2.28515625" style="22" customWidth="1"/>
    <col min="3" max="3" width="39.85546875" customWidth="1"/>
    <col min="4" max="4" width="4.7109375" customWidth="1"/>
    <col min="5" max="5" width="30" customWidth="1"/>
    <col min="6" max="6" width="24.28515625" customWidth="1"/>
    <col min="7" max="7" width="44.5703125" customWidth="1"/>
  </cols>
  <sheetData>
    <row r="1" spans="1:7">
      <c r="A1" s="39" t="s">
        <v>785</v>
      </c>
      <c r="B1" s="13"/>
      <c r="C1" s="11" t="s">
        <v>773</v>
      </c>
      <c r="D1" s="13"/>
      <c r="E1" s="12" t="s">
        <v>389</v>
      </c>
      <c r="F1" s="12"/>
      <c r="G1" s="12"/>
    </row>
    <row r="2" spans="1:7">
      <c r="A2" s="39" t="s">
        <v>786</v>
      </c>
      <c r="B2" s="13"/>
      <c r="C2" s="11" t="s">
        <v>347</v>
      </c>
      <c r="D2" s="13"/>
      <c r="E2" s="12" t="s">
        <v>419</v>
      </c>
      <c r="F2" s="12" t="s">
        <v>347</v>
      </c>
      <c r="G2" s="12" t="s">
        <v>780</v>
      </c>
    </row>
    <row r="3" spans="1:7">
      <c r="A3" s="39" t="s">
        <v>787</v>
      </c>
      <c r="B3" s="13"/>
      <c r="C3" s="11" t="s">
        <v>437</v>
      </c>
      <c r="D3" s="13"/>
      <c r="E3" s="12" t="s">
        <v>436</v>
      </c>
      <c r="F3" s="12" t="s">
        <v>436</v>
      </c>
      <c r="G3" s="12"/>
    </row>
    <row r="4" spans="1:7">
      <c r="A4" s="72"/>
      <c r="B4" s="13"/>
      <c r="C4" s="13"/>
      <c r="D4" s="13"/>
      <c r="E4" s="13"/>
      <c r="F4" s="13"/>
      <c r="G4" s="13"/>
    </row>
    <row r="5" spans="1:7">
      <c r="A5" s="22">
        <v>2</v>
      </c>
      <c r="B5" s="13"/>
      <c r="D5" s="15" t="s">
        <v>395</v>
      </c>
      <c r="G5" t="s">
        <v>781</v>
      </c>
    </row>
    <row r="6" spans="1:7">
      <c r="A6" s="22">
        <v>2</v>
      </c>
      <c r="B6" s="13"/>
      <c r="C6" t="s">
        <v>369</v>
      </c>
      <c r="D6" s="15" t="s">
        <v>395</v>
      </c>
      <c r="E6" t="s">
        <v>369</v>
      </c>
      <c r="G6" t="s">
        <v>781</v>
      </c>
    </row>
    <row r="7" spans="1:7">
      <c r="A7" s="22">
        <v>2</v>
      </c>
      <c r="B7" s="13"/>
      <c r="C7" t="s">
        <v>370</v>
      </c>
      <c r="D7" s="15" t="s">
        <v>395</v>
      </c>
      <c r="E7" t="s">
        <v>370</v>
      </c>
      <c r="G7" t="s">
        <v>781</v>
      </c>
    </row>
    <row r="8" spans="1:7">
      <c r="A8" s="22">
        <v>2</v>
      </c>
      <c r="B8" s="13"/>
      <c r="C8" t="s">
        <v>371</v>
      </c>
      <c r="D8" s="15" t="s">
        <v>395</v>
      </c>
      <c r="E8" t="s">
        <v>420</v>
      </c>
      <c r="G8" t="s">
        <v>781</v>
      </c>
    </row>
    <row r="9" spans="1:7">
      <c r="A9" s="22">
        <v>2</v>
      </c>
      <c r="B9" s="13"/>
      <c r="C9" t="s">
        <v>372</v>
      </c>
      <c r="D9" s="15" t="s">
        <v>395</v>
      </c>
      <c r="F9" t="s">
        <v>372</v>
      </c>
      <c r="G9" t="s">
        <v>781</v>
      </c>
    </row>
    <row r="10" spans="1:7">
      <c r="A10" s="22">
        <v>2</v>
      </c>
      <c r="B10" s="13"/>
      <c r="C10" t="s">
        <v>374</v>
      </c>
      <c r="D10" s="15" t="s">
        <v>395</v>
      </c>
      <c r="E10" t="s">
        <v>374</v>
      </c>
      <c r="G10" t="s">
        <v>781</v>
      </c>
    </row>
    <row r="11" spans="1:7">
      <c r="A11" s="73">
        <v>2</v>
      </c>
      <c r="B11" s="75"/>
      <c r="C11" s="63" t="s">
        <v>376</v>
      </c>
      <c r="D11" s="74" t="s">
        <v>395</v>
      </c>
      <c r="E11" s="63" t="s">
        <v>376</v>
      </c>
      <c r="F11" s="63"/>
      <c r="G11" s="63" t="s">
        <v>781</v>
      </c>
    </row>
    <row r="12" spans="1:7">
      <c r="A12" s="22">
        <v>4</v>
      </c>
      <c r="B12" s="13"/>
      <c r="C12" t="s">
        <v>373</v>
      </c>
      <c r="D12" s="15" t="s">
        <v>395</v>
      </c>
      <c r="G12" t="str">
        <f>CONCATENATE("'", C12, "'", " not imported; invalid value for MFHP")</f>
        <v>'Mixed Race' not imported; invalid value for MFHP</v>
      </c>
    </row>
    <row r="13" spans="1:7">
      <c r="A13" s="22">
        <v>4</v>
      </c>
      <c r="B13" s="13"/>
      <c r="C13" t="s">
        <v>375</v>
      </c>
      <c r="D13" s="15" t="s">
        <v>395</v>
      </c>
      <c r="G13" t="str">
        <f>CONCATENATE("'", C13, "'", " not imported; invalid value for MFHP")</f>
        <v>'Other Race' not imported; invalid value for MFHP</v>
      </c>
    </row>
    <row r="14" spans="1:7">
      <c r="A14" s="72"/>
      <c r="B14" s="72"/>
      <c r="C14" s="13"/>
      <c r="D14" s="13"/>
      <c r="E14" s="13"/>
      <c r="F14" s="13"/>
      <c r="G14" s="13"/>
    </row>
  </sheetData>
  <phoneticPr fontId="12" type="noConversion"/>
  <pageMargins left="0.75" right="0.75" top="1" bottom="1" header="0.5" footer="0.5"/>
  <pageSetup scale="82" orientation="landscape" verticalDpi="525" r:id="rId1"/>
  <headerFooter alignWithMargins="0">
    <oddHeader>&amp;CData Translation Field Map</oddHeader>
    <oddFooter>&amp;L&amp;D &amp;T&amp;C&amp;A&amp;RPage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XMAP</vt:lpstr>
      <vt:lpstr>HVFIELDS</vt:lpstr>
      <vt:lpstr>HVLISTS</vt:lpstr>
      <vt:lpstr>HVCON</vt:lpstr>
      <vt:lpstr>HVMAP</vt:lpstr>
      <vt:lpstr>NAME1</vt:lpstr>
      <vt:lpstr>GENDER</vt:lpstr>
      <vt:lpstr>ETH</vt:lpstr>
      <vt:lpstr>REL1</vt:lpstr>
      <vt:lpstr>AGE1</vt:lpstr>
      <vt:lpstr>AGE2</vt:lpstr>
      <vt:lpstr>FHHFIELDS</vt:lpstr>
      <vt:lpstr>FHHLISTS</vt:lpstr>
      <vt:lpstr>FHHCON</vt:lpstr>
      <vt:lpstr>FHHMAP</vt:lpstr>
      <vt:lpstr>NAME2</vt:lpstr>
      <vt:lpstr>REL2</vt:lpstr>
      <vt:lpstr>RACE</vt:lpstr>
      <vt:lpstr>Peter's version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2010-02-02T21:24:53Z</cp:lastPrinted>
  <dcterms:created xsi:type="dcterms:W3CDTF">2006-09-16T00:00:00Z</dcterms:created>
  <dcterms:modified xsi:type="dcterms:W3CDTF">2010-02-02T21:24:58Z</dcterms:modified>
</cp:coreProperties>
</file>