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mc:AlternateContent xmlns:mc="http://schemas.openxmlformats.org/markup-compatibility/2006">
    <mc:Choice Requires="x15">
      <x15ac:absPath xmlns:x15ac="http://schemas.microsoft.com/office/spreadsheetml/2010/11/ac" url="D:\working\waccache\MAD0EPF00000635\EXCELCNV\ce716ebb-cd7c-48da-b706-96d566cd20a8\"/>
    </mc:Choice>
  </mc:AlternateContent>
  <xr:revisionPtr revIDLastSave="0" documentId="8_{8B4965EF-03CC-44A8-8B6D-87A8C6C0B32E}" xr6:coauthVersionLast="47" xr6:coauthVersionMax="47" xr10:uidLastSave="{00000000-0000-0000-0000-000000000000}"/>
  <bookViews>
    <workbookView xWindow="-60" yWindow="-60" windowWidth="15480" windowHeight="11640" firstSheet="1" activeTab="1" xr2:uid="{00000000-000D-0000-FFFF-FFFF00000000}"/>
  </bookViews>
  <sheets>
    <sheet name="Inglés" sheetId="1" r:id="rId1"/>
    <sheet name="Digitalización" sheetId="2" r:id="rId2"/>
    <sheet name="IPE1" sheetId="3" r:id="rId3"/>
    <sheet name="IPE2" sheetId="4" r:id="rId4"/>
    <sheet name="Sostenibilidad" sheetId="5" r:id="rId5"/>
    <sheet name="MME" sheetId="6" r:id="rId6"/>
    <sheet name="SOM" sheetId="7" r:id="rId7"/>
    <sheet name="AOF" sheetId="8" r:id="rId8"/>
    <sheet name="SOX" sheetId="9" r:id="rId9"/>
    <sheet name="SIN" sheetId="10" r:id="rId10"/>
    <sheet name="SRE" sheetId="11" r:id="rId11"/>
    <sheet name="AW" sheetId="12" r:id="rId12"/>
    <sheet name="Introducción a la Programación" sheetId="13" r:id="rId13"/>
    <sheet name="Redes" sheetId="1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9" i="1" l="1"/>
  <c r="G47" i="1"/>
  <c r="G32" i="1"/>
  <c r="G21" i="1"/>
  <c r="G10" i="1"/>
  <c r="I5" i="1"/>
  <c r="I49" i="5"/>
  <c r="G49" i="5"/>
  <c r="F49" i="5"/>
  <c r="I38" i="5"/>
  <c r="G38" i="5"/>
  <c r="F38" i="5"/>
  <c r="I30" i="5"/>
  <c r="G30" i="5"/>
  <c r="F30" i="5"/>
  <c r="I25" i="5"/>
  <c r="G25" i="5"/>
  <c r="F25" i="5"/>
  <c r="I18" i="5"/>
  <c r="G18" i="5"/>
  <c r="F18" i="5"/>
  <c r="I10" i="5"/>
  <c r="G10" i="5"/>
  <c r="F10" i="5"/>
  <c r="I5" i="5"/>
  <c r="F5" i="5"/>
  <c r="I59" i="3"/>
  <c r="G59" i="3"/>
  <c r="F59" i="3"/>
  <c r="I48" i="3"/>
  <c r="G48" i="3"/>
  <c r="F48" i="3"/>
  <c r="I35" i="3"/>
  <c r="G35" i="3"/>
  <c r="F35" i="3"/>
  <c r="I26" i="3"/>
  <c r="G26" i="3"/>
  <c r="F26" i="3"/>
  <c r="I21" i="3"/>
  <c r="G21" i="3"/>
  <c r="F21" i="3"/>
  <c r="I10" i="3"/>
  <c r="G10" i="3"/>
  <c r="F10" i="3"/>
  <c r="I5" i="3"/>
  <c r="F5" i="3"/>
  <c r="I55" i="4"/>
  <c r="G55" i="4"/>
  <c r="F55" i="4"/>
  <c r="I44" i="4"/>
  <c r="G44" i="4"/>
  <c r="F44" i="4"/>
  <c r="I33" i="4"/>
  <c r="G33" i="4"/>
  <c r="F33" i="4"/>
  <c r="I25" i="4"/>
  <c r="G25" i="4"/>
  <c r="F25" i="4"/>
  <c r="I16" i="4"/>
  <c r="G16" i="4"/>
  <c r="F16" i="4"/>
  <c r="I10" i="4"/>
  <c r="G10" i="4"/>
  <c r="I5" i="4"/>
  <c r="F5" i="4"/>
  <c r="I5" i="13"/>
  <c r="F5" i="13"/>
  <c r="I53" i="10"/>
  <c r="I54" i="10"/>
  <c r="I55" i="10"/>
  <c r="I56" i="10"/>
  <c r="I57" i="10"/>
  <c r="I52" i="10"/>
  <c r="I5" i="12"/>
  <c r="F5" i="12"/>
  <c r="F5" i="14"/>
  <c r="I5" i="9"/>
  <c r="I59" i="9"/>
  <c r="I51" i="9"/>
  <c r="I42" i="9"/>
  <c r="I32" i="9"/>
  <c r="I21" i="9"/>
  <c r="I10" i="9"/>
  <c r="I80" i="8"/>
  <c r="I71" i="8"/>
  <c r="I63" i="8"/>
  <c r="I56" i="8"/>
  <c r="I49" i="8"/>
  <c r="I39" i="8"/>
  <c r="I29" i="8"/>
  <c r="I21" i="8"/>
  <c r="I10" i="8"/>
  <c r="I5" i="2"/>
  <c r="F5" i="2"/>
  <c r="I5" i="11"/>
  <c r="F42" i="9"/>
  <c r="F59" i="9"/>
  <c r="F51" i="9"/>
  <c r="F32" i="9"/>
  <c r="F21" i="9"/>
  <c r="F10" i="9"/>
  <c r="F5" i="8"/>
  <c r="I5" i="8"/>
  <c r="I30" i="6"/>
  <c r="I55" i="6"/>
  <c r="I49" i="6"/>
  <c r="I40" i="6"/>
  <c r="I20" i="6"/>
  <c r="G10" i="8"/>
  <c r="F5" i="11"/>
  <c r="I63" i="14"/>
  <c r="G63" i="14"/>
  <c r="I53" i="14"/>
  <c r="G53" i="14"/>
  <c r="I41" i="14"/>
  <c r="G41" i="14"/>
  <c r="I32" i="14"/>
  <c r="G32" i="14"/>
  <c r="I20" i="14"/>
  <c r="G20" i="14"/>
  <c r="I10" i="14"/>
  <c r="G10" i="14"/>
  <c r="I5" i="14"/>
  <c r="G64" i="13"/>
  <c r="G54" i="13"/>
  <c r="G43" i="13"/>
  <c r="G32" i="13"/>
  <c r="G21" i="13"/>
  <c r="G10" i="13"/>
  <c r="G51" i="12"/>
  <c r="G42" i="12"/>
  <c r="G32" i="12"/>
  <c r="G22" i="12"/>
  <c r="G10" i="12"/>
  <c r="G77" i="11"/>
  <c r="G68" i="11"/>
  <c r="G59" i="11"/>
  <c r="G48" i="11"/>
  <c r="G39" i="11"/>
  <c r="G30" i="11"/>
  <c r="G20" i="11"/>
  <c r="G10" i="11"/>
  <c r="I51" i="10"/>
  <c r="G51" i="10"/>
  <c r="F51" i="10"/>
  <c r="I41" i="10"/>
  <c r="G41" i="10"/>
  <c r="F41" i="10"/>
  <c r="I33" i="10"/>
  <c r="G33" i="10"/>
  <c r="F33" i="10"/>
  <c r="I21" i="10"/>
  <c r="G21" i="10"/>
  <c r="F21" i="10"/>
  <c r="I10" i="10"/>
  <c r="G10" i="10"/>
  <c r="F10" i="10"/>
  <c r="I5" i="10"/>
  <c r="F5" i="10"/>
  <c r="G59" i="9"/>
  <c r="G51" i="9"/>
  <c r="G42" i="9"/>
  <c r="G32" i="9"/>
  <c r="G21" i="9"/>
  <c r="G10" i="9"/>
  <c r="G80" i="8"/>
  <c r="G71" i="8"/>
  <c r="G63" i="8"/>
  <c r="G56" i="8"/>
  <c r="G49" i="8"/>
  <c r="G39" i="8"/>
  <c r="G29" i="8"/>
  <c r="G21" i="8"/>
  <c r="I52" i="7"/>
  <c r="G52" i="7"/>
  <c r="F52" i="7"/>
  <c r="I41" i="7"/>
  <c r="G41" i="7"/>
  <c r="F41" i="7"/>
  <c r="I31" i="7"/>
  <c r="G31" i="7"/>
  <c r="F31" i="7"/>
  <c r="I19" i="7"/>
  <c r="G19" i="7"/>
  <c r="F19" i="7"/>
  <c r="I10" i="7"/>
  <c r="G10" i="7"/>
  <c r="F10" i="7"/>
  <c r="I5" i="7"/>
  <c r="F5" i="7"/>
  <c r="I76" i="6"/>
  <c r="G76" i="6"/>
  <c r="I67" i="6"/>
  <c r="G67" i="6"/>
  <c r="I59" i="6"/>
  <c r="G59" i="6"/>
  <c r="I51" i="6"/>
  <c r="G51" i="6"/>
  <c r="I42" i="6"/>
  <c r="G42" i="6"/>
  <c r="I32" i="6"/>
  <c r="G32" i="6"/>
  <c r="I22" i="6"/>
  <c r="G22" i="6"/>
  <c r="I10" i="6"/>
  <c r="G10" i="6"/>
  <c r="I5" i="6"/>
  <c r="F5" i="6"/>
  <c r="G43" i="2"/>
  <c r="G33" i="2"/>
  <c r="G26" i="2"/>
  <c r="G18" i="2"/>
  <c r="G10" i="2"/>
  <c r="F5" i="9" l="1"/>
</calcChain>
</file>

<file path=xl/sharedStrings.xml><?xml version="1.0" encoding="utf-8"?>
<sst xmlns="http://schemas.openxmlformats.org/spreadsheetml/2006/main" count="1512" uniqueCount="865">
  <si>
    <t>Código</t>
  </si>
  <si>
    <t>0156</t>
  </si>
  <si>
    <t>Nombre</t>
  </si>
  <si>
    <t>Inglés Profesional (GM)</t>
  </si>
  <si>
    <t>CPROF</t>
  </si>
  <si>
    <t>Horas</t>
  </si>
  <si>
    <t>68</t>
  </si>
  <si>
    <t>TOTAL HORAS</t>
  </si>
  <si>
    <t>TOTAL H.DUAL</t>
  </si>
  <si>
    <t>EMPLEA</t>
  </si>
  <si>
    <t>RESULTADO DE APRENDIZAJE</t>
  </si>
  <si>
    <t>% RA</t>
  </si>
  <si>
    <t>COMP</t>
  </si>
  <si>
    <t>CRITERIOS DE EVALUACIÓN</t>
  </si>
  <si>
    <t>HORAS</t>
  </si>
  <si>
    <t>% CE</t>
  </si>
  <si>
    <t>REQUISITO FE</t>
  </si>
  <si>
    <t>HORAS DUAL</t>
  </si>
  <si>
    <t>CONTENIDOS</t>
  </si>
  <si>
    <t>RA01. Comprende información, de índole profesional y cotidiana, contenida en discursos orales sencillos, emitidos en lengua estándar, descifrando el contenido global del mensaje, y relacionándolo con los recursos lingüísticos correspondientes.</t>
  </si>
  <si>
    <t>TODOS</t>
  </si>
  <si>
    <t>a) Se ha situado el mensaje en su contexto por medio del análisis de sus características textuales y contextuales.</t>
  </si>
  <si>
    <t>b) Se ha identificado el hilo argumental de mensajes orales y determinado los roles que aparecen en los mismos.</t>
  </si>
  <si>
    <t>c) Se ha reconocido la finalidad del mensaje, ya se trate de un mensaje directo, telefónico o en cualquier otro medio auditivo.</t>
  </si>
  <si>
    <t>d) Se ha extraído información específica contenida en discursos orales, en lengua estándar, relacionados con la vida social, profesional o académica.</t>
  </si>
  <si>
    <t>e) Se han secuenciado los elementos constituyentes del mensaje.</t>
  </si>
  <si>
    <t>f) Se han identificado y resumido con claridad las ideas principales de un discurso sobre temas conocidos, transmitido por los medios de comunicación y emitido en lengua estándar.</t>
  </si>
  <si>
    <t>g) Se han reconocido las instrucciones orales y se han seguido las indicaciones siendo capaz de concluir si precisan de una respuesta verbal o de una no verbal.</t>
  </si>
  <si>
    <t>h) Se ha tomado conciencia de la importancia de comprender globalmente un mensaje, sin necesidad de entender todos y cada uno de los elementos del mismo.</t>
  </si>
  <si>
    <t>i) Se ha servido del análisis de la entonación y de los elementos visuales para identificar los diversos significados e intenciones comunicativas del emisor.</t>
  </si>
  <si>
    <t>RA02. Comprende información profesional contenida en textos escritos sencillos, analizando de forma comprensiva su contenido.</t>
  </si>
  <si>
    <t>a) Se han seleccionado los materiales de consulta y diccionarios técnicos. para la comprensión del texto.</t>
  </si>
  <si>
    <t>b) Se han leído de forma comprensiva textos claros en lengua estándar.</t>
  </si>
  <si>
    <t>c) Se ha relacionado el texto con el ámbito del sector a que se refiere.</t>
  </si>
  <si>
    <t>d) Se han reconocido las ideas principales de un texto escrito identificando la información relevante, sin necesidad de entender todos y cada uno de los elementos de dicho texto.</t>
  </si>
  <si>
    <t>e) Se ha identificado la terminología utilizada, así como las estructuras gramaticales y demás elementos característicos de cada tipología discursiva.</t>
  </si>
  <si>
    <t>f) Se han realizado traducciones de textos en lengua estándar utilizando material de apoyo en caso necesario.</t>
  </si>
  <si>
    <t>g) Se ha interpretado el mensaje recibido a través de soportes telemáticos o cualquier otro tipo de soporte.</t>
  </si>
  <si>
    <t>h) Se ha reconocido la finalidad de distintos textos escritos en cualquier soporte, en lengua estándar y relacionados con la actividad profesional.</t>
  </si>
  <si>
    <t>i) Se ha extraído información específica de textos de diferente naturaleza, relativos a su profesión y contenidos en distintos soportes.</t>
  </si>
  <si>
    <t>RA03. Produce mensajes orales sencillos, claros y estructurados, participando como agente activo en conversaciones profesionales.</t>
  </si>
  <si>
    <t>a) Se han determinado los registros más adecuados para la emisión del mensaje.</t>
  </si>
  <si>
    <t>b) Se ha comunicado utilizando fórmulas, nexos de unión, marcadores discursivos y estrategias de interacción acordes a la situación de comunicación.</t>
  </si>
  <si>
    <t>c) Se han descrito hechos breves e imprevistos relacionados con su profesión.</t>
  </si>
  <si>
    <t>d) Se ha utilizado correctamente la terminología de la profesión.</t>
  </si>
  <si>
    <t>e) Se han expresado sentimientos, ideas u opiniones.</t>
  </si>
  <si>
    <t>f) Se han enumerado las actividades propias de la tarea profesional.</t>
  </si>
  <si>
    <t>g) Se ha descrito y secuenciado un proceso de trabajo de su competencia.</t>
  </si>
  <si>
    <t>h) Se ha justificado la aceptación o no de propuestas realizadas haciendo uso de normas de cortesía y de modales apropiados.</t>
  </si>
  <si>
    <t>i) Se ha intercambiado, con relativa fluidez, información específica y detallada utilizando frases de estructura sencilla y diferentes soportes telemáticos.</t>
  </si>
  <si>
    <t>j) Se han realizado, de manera clara, presentaciones breves y preparadas sobre un tema dentro de su especialidad, haciendo uso de los protocolos adecuados.</t>
  </si>
  <si>
    <t>si</t>
  </si>
  <si>
    <t>k) Se ha comunicado espontáneamente adoptando un nivel de formalidad adecuado a las circunstancias.</t>
  </si>
  <si>
    <t>l) Se han respondido preguntas relativas a su vida socio-profesional, incluidas las propias de una entrevista de trabajo.</t>
  </si>
  <si>
    <t>m) Se ha solicitado la reformulación del discurso o la aclaración de parte del mismo cuando se ha considerado necesario para una mejor comprensión.</t>
  </si>
  <si>
    <t>RA04. Redacta textos sencillos en lengua estándar, relacionando las reglas gramaticales con la finalidad de los mismos.</t>
  </si>
  <si>
    <t>a) Se han seleccionado las estrategias, estructuras, vocabulario y convenciones más adecuadas para el tipo de texto que se va a crear (fax, nota, carta o correo electrónico, entre otros</t>
  </si>
  <si>
    <t>b) Se han redactado textos breves relacionados con aspectos cotidianos y/o profesionales.</t>
  </si>
  <si>
    <t>c) Se ha organizado la información de manera coherente y cohesionada.</t>
  </si>
  <si>
    <t>d) Se han realizado resúmenes de textos relacionados con su entorno profesional, identificando las ideas principales de los mismos.</t>
  </si>
  <si>
    <t>e) Se ha cumplimentado documentación específica de su campo profesional, aplicando las fórmulas establecidas y el vocabulario específico.</t>
  </si>
  <si>
    <t>f) Se ha cumplimentado un texto dado con apoyos visuales y claves lingüísticas aportadas.</t>
  </si>
  <si>
    <t>g) Se han utilizado las fórmulas de cortesía propias del documento que se va a elaborar.</t>
  </si>
  <si>
    <t>h) Se ha escrito correspondencia formal básica en formato físico o digital destinada principalmente a pedir información, solicitar un servicio o llevar a cabo una reclamación u otra gestión sencilla, siempre atendiendo a las convenciones de la tipología textual.</t>
  </si>
  <si>
    <t>i) Se han tomado notas, y mensajes, con información sencilla sobre aspectos propios de su labor profesional.</t>
  </si>
  <si>
    <t>j) Se ha solicitado, de forma escrita, información referente a aspectos relacionados con su campo profesional (página web y correo electrónico, entre otros</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</si>
  <si>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</si>
  <si>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</si>
  <si>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</si>
  <si>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</si>
  <si>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han identificado los aspectos socio-profesionales propios del sector, en cualquier tipo de texto.</t>
  </si>
  <si>
    <t>e) Se han aplicado los protocolos y normas de relación social propios del país de la lengua extranjera.</t>
  </si>
  <si>
    <t>1664</t>
  </si>
  <si>
    <t>Digitalización aplicada a los sectores productivos (GM)</t>
  </si>
  <si>
    <t>30</t>
  </si>
  <si>
    <t>['e', 'j', 'q']</t>
  </si>
  <si>
    <t>['a', 'e', 'f', 'i', 'j', 'v', 'y', 'z']</t>
  </si>
  <si>
    <t>RA01. Establece las diferencias entre la Economía Lineal (EL) y la Economía Circular (EC), identificando las ventajas de la EC en relación con el medioambiente y el desarrollo sostenible.</t>
  </si>
  <si>
    <t>j), z)</t>
  </si>
  <si>
    <t>a) Se han identificado las etapas «típicas» de los modelos basados en EL y modelos basados en EC.</t>
  </si>
  <si>
    <t>b) Se ha analizado cada etapa de los modelos EL y EC y su repercusión en el medio ambiente.</t>
  </si>
  <si>
    <t>c) Se ha valorado la importancia del reciclaje en los modelos económicos.</t>
  </si>
  <si>
    <t>d) Se han identificado procesos reales basados en EL.</t>
  </si>
  <si>
    <t>o), q), r)</t>
  </si>
  <si>
    <t>e) Se han identificado procesos reales basados en EC.</t>
  </si>
  <si>
    <t>f) Se han comparado los modelos anteriores en relación con su impacto medioambiental y los ODS</t>
  </si>
  <si>
    <t>RA02. Caracteriza los principales aspectos de la 4.ª Revolución Industrial indicando los cambios y las ventajas que se producen tanto desde el punto de vista de los clientes como de las empresas.</t>
  </si>
  <si>
    <t>a), j), z)</t>
  </si>
  <si>
    <t>a) Se han relacionado los sistemas ciber físicos con la evolución industrial.</t>
  </si>
  <si>
    <t>b) Se ha analizado el cambio producido en los sistemas automatizados.</t>
  </si>
  <si>
    <t>c) Se ha descrito la combinación de la parte física de las industrias con el software, IoT (Internet de las cosas)</t>
  </si>
  <si>
    <t>d) Se ha descrito la interrelación entre el mundo físico y el virtual.</t>
  </si>
  <si>
    <t>n), p), q)</t>
  </si>
  <si>
    <t>e) Se ha relacionado la migración a entornos 4.0 con la mejora de los resultados de las empresas.</t>
  </si>
  <si>
    <t>f) Se han identificado las ventajas para clientes y empresas.</t>
  </si>
  <si>
    <t>RA03. Identifica la estructura de los sistemas basados en cloud/nube describiendo su tipología y campo de aplicación.</t>
  </si>
  <si>
    <t>f), i), j)</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</si>
  <si>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</si>
  <si>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</si>
  <si>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</si>
  <si>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</si>
  <si>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ñ), o), r)</t>
  </si>
  <si>
    <t>e) Se han identificado las ventajas que proporciona la utilización de la cloud/nube en los sistemas conectados.</t>
  </si>
  <si>
    <t>RA04. Compara los sistemas de producción/prestación de servicios digitalizados con los sistemas clásicos identificando las mejoras introducidas.</t>
  </si>
  <si>
    <t>a), f), j), z)</t>
  </si>
  <si>
    <t>a) Se han identificado las tecnologías habilitadoras (THD).</t>
  </si>
  <si>
    <t>b) Se han descrito las características y aplicaciones del IoT, IA (Inteligencia Artificial, Big Data, tecnología 5G, la robótica colaborativa, Blockchain, Ciberseguridad, fabricación aditiva, realidad virtual, gemelos digitales, entre otras).</t>
  </si>
  <si>
    <t>c) Se ha descrito la contribución de las THD a la mejora de la productividad y la eficiencia de los sistemas productivos o de prestación de servicios.</t>
  </si>
  <si>
    <t>d) Se ha relacionado la alineación entre las unidades funcionales de las empresas que conforman el sistema y el objetivo del mismo.</t>
  </si>
  <si>
    <t>e) Se ha relacionado la implantación de las tecnologías habilitadoras (sensórica, tratamiento de datos, automatización y comunicaciones, entre otras con la reducción de costes y la mejora de la competitividad.</t>
  </si>
  <si>
    <t>n), q), r)</t>
  </si>
  <si>
    <t>f) Se han relacionado las tecnologías disruptivas con aplicaciones concretas en los sectores productivos.</t>
  </si>
  <si>
    <t>g) Se han definido los sistemas de almacenamiento de datos no convencionales y el acceso a los mismos desde cada unidad.</t>
  </si>
  <si>
    <t>h) Se han descrito las mejoras producidas en el sistema y en cada una de sus etapas.</t>
  </si>
  <si>
    <t>RA05. Elabora un plan de transformación de una empresa clásica del sector en el que se enmarca el título, basada en una EL, al concepto 4.0, determinando los cambios a introducir en las principales fases del sistema e indicando como afectaría a los recursos humanos.</t>
  </si>
  <si>
    <t>a), e), f), i), j), y), z)</t>
  </si>
  <si>
    <t>a) Se ha definido a nivel de bloques el diagrama de funcionamiento de la empresa clásica.</t>
  </si>
  <si>
    <t>b) Se han identificado las etapas susceptibles de ser digitalizadas.</t>
  </si>
  <si>
    <t>c) Se han definido las tecnologías implicadas en cada una de las etapas.</t>
  </si>
  <si>
    <t>d) Se ha establecido la conexión de las etapas digitalizadas con el resto del sistema.</t>
  </si>
  <si>
    <t>e) Se ha elaborado un diagrama de bloques del sistema digitalizado.</t>
  </si>
  <si>
    <t>m), n), p), q), r)</t>
  </si>
  <si>
    <t>f) Se ha elaborado un informe de viabilidad y de las mejoras introducidas.</t>
  </si>
  <si>
    <t>g) Se ha analizado la mejora en la producción y gestión de residuos, entre otras.</t>
  </si>
  <si>
    <t>h) Se ha elaborado un documento con la secuencia del plan de transformación y los recursos empleados.</t>
  </si>
  <si>
    <t>1709</t>
  </si>
  <si>
    <t>Itinerario personal para la empleabilidad I</t>
  </si>
  <si>
    <t>100</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</si>
  <si>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</si>
  <si>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</si>
  <si>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</si>
  <si>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</si>
  <si>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</si>
  <si>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</si>
  <si>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</si>
  <si>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</si>
  <si>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</si>
  <si>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</si>
  <si>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</si>
  <si>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</si>
  <si>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</si>
  <si>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</si>
  <si>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</si>
  <si>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</si>
  <si>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</si>
  <si>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</si>
  <si>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</si>
  <si>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</si>
  <si>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</si>
  <si>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</si>
  <si>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</si>
  <si>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</si>
  <si>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</si>
  <si>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</si>
  <si>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</si>
  <si>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</si>
  <si>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</si>
  <si>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</si>
  <si>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</si>
  <si>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</si>
  <si>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</si>
  <si>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</si>
  <si>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</si>
  <si>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</si>
  <si>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</si>
  <si>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</si>
  <si>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</si>
  <si>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</si>
  <si>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</si>
  <si>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</si>
  <si>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</si>
  <si>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</si>
  <si>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</si>
  <si>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</si>
  <si>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</si>
  <si>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</si>
  <si>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</si>
  <si>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</si>
  <si>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</si>
  <si>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</si>
  <si>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</si>
  <si>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</si>
  <si>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</si>
  <si>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</si>
  <si>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</si>
  <si>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</si>
  <si>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</si>
  <si>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</si>
  <si>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</si>
  <si>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</si>
  <si>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</si>
  <si>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</si>
  <si>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</si>
  <si>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</si>
  <si>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</si>
  <si>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</si>
  <si>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</si>
  <si>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</si>
  <si>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</si>
  <si>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</si>
  <si>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</si>
  <si>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</si>
  <si>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</si>
  <si>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</si>
  <si>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</si>
  <si>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</si>
  <si>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</si>
  <si>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</si>
  <si>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</si>
  <si>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</si>
  <si>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</si>
  <si>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</si>
  <si>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</si>
  <si>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</si>
  <si>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</si>
  <si>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</si>
  <si>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</si>
  <si>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</si>
  <si>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</si>
  <si>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</si>
  <si>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</si>
  <si>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</si>
  <si>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</si>
  <si>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</si>
  <si>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</si>
  <si>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</si>
  <si>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</si>
  <si>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</si>
  <si>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</si>
  <si>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</si>
  <si>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</si>
  <si>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</si>
  <si>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</si>
  <si>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</si>
  <si>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</si>
  <si>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</si>
  <si>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</si>
  <si>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</si>
  <si>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</si>
  <si>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</si>
  <si>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</si>
  <si>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</si>
  <si>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</si>
  <si>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</si>
  <si>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</si>
  <si>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</si>
  <si>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</si>
  <si>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</si>
  <si>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</si>
  <si>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</si>
  <si>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</si>
  <si>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</si>
  <si>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</si>
  <si>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</si>
  <si>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</si>
  <si>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</si>
  <si>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</si>
  <si>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</si>
  <si>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</si>
  <si>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</si>
  <si>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</si>
  <si>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</si>
  <si>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</si>
  <si>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</si>
  <si>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</si>
  <si>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</si>
  <si>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</si>
  <si>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</si>
  <si>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</si>
  <si>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</si>
  <si>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</si>
  <si>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</si>
  <si>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</si>
  <si>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</si>
  <si>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</si>
  <si>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</si>
  <si>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</si>
  <si>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</si>
  <si>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</si>
  <si>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</si>
  <si>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</si>
  <si>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</si>
  <si>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0221</t>
  </si>
  <si>
    <t>Montaje y mantenimiento de equipos</t>
  </si>
  <si>
    <t>233</t>
  </si>
  <si>
    <t>['a', 'b', 'c', 'g', 'h', 'i', 'j', 'k', 'l']</t>
  </si>
  <si>
    <t>['a', 'b', 'g', 'h', 'i', 'j', 'k', 'l']</t>
  </si>
  <si>
    <t>RA01. Selecciona los componentes de integración de un equipo microinformático estándar, describiendo sus funciones y comparando prestaciones de distintos fabricantes.</t>
  </si>
  <si>
    <t>a, j, k, l,</t>
  </si>
  <si>
    <t>a) Se han descrito los bloques que componen un equipo microinformático y sus funciones.</t>
  </si>
  <si>
    <t>b) Se ha reconocido la arquitectura de buses.</t>
  </si>
  <si>
    <t>c) Se han descrito las características de los tipos de microprocesadores (frecuencia, tensiones, potencia, zócalos, entre otros)</t>
  </si>
  <si>
    <t>d) Se ha descrito la función de los disipadores y ventiladores.</t>
  </si>
  <si>
    <t>e) Se han descrito las características y utilidades más importantes de la configuración de la placa base.</t>
  </si>
  <si>
    <t>f) Se han evaluado tipos de chasis para la placa base y el resto de componentes.</t>
  </si>
  <si>
    <t>a, b, g, h, i, j, k, l</t>
  </si>
  <si>
    <t>g) Se han identificado y manipulado los componentes básicos (módulos de memoria, discos fijos y sus controladoras, soportes de memorias auxiliares, entre otros).</t>
  </si>
  <si>
    <t>h) Se ha analizado la función del adaptador gráfico y el monitor.</t>
  </si>
  <si>
    <t>i) Se han identificado y manipulado distintos adaptadores (gráficos, LAN, modems, entre otros).</t>
  </si>
  <si>
    <t>j) Se han identificado los elementos que acompañan a un componente de integración (documentación, controladores, cables y utilidades, entre otros).</t>
  </si>
  <si>
    <t>RA02. Ensambla un equipo microinformático, interpretando planos e instrucciones del fabricante aplicando técnicas de montaje.</t>
  </si>
  <si>
    <t>a, b, j, l,</t>
  </si>
  <si>
    <t>a) Se han seleccionado las herramientas y útiles necesarios para el ensamblado de equipos microinformáticos.</t>
  </si>
  <si>
    <t>b) Se ha interpretado la documentación técnica de todos los componentes a ensamblar.</t>
  </si>
  <si>
    <t>c) Se ha determinado el sistema de apertura / cierre del chasis y los distintos sistemas de fijación para ensamblar-desensamblar los elementos del equipo.</t>
  </si>
  <si>
    <t>d) Se han ensamblado diferentes conjuntos de placa base, microprocesador y elementos de refrigeración en diferentes modelos de chasis, según las especificaciones dadas.</t>
  </si>
  <si>
    <t>e) Se han ensamblado los módulos de memoria RAM, los discos fijos, las unidades de lectura / grabación en soportes de memoria auxiliar y otros componentes.</t>
  </si>
  <si>
    <t>f) Se han configurado parámetros básicos del conjunto accediendo a la configuración de la placa base.</t>
  </si>
  <si>
    <t>g) Se han ejecutado utilidades de chequeo y diagnóstico para verificar las prestaciones del conjunto ensamblado.</t>
  </si>
  <si>
    <t>h) Se ha realizado un informe de montaje.</t>
  </si>
  <si>
    <t>RA03. Mide parámetros eléctricos, identificando el tipo de señal y relacionándola con sus unidades características.</t>
  </si>
  <si>
    <t>b, g, h, j,</t>
  </si>
  <si>
    <t>a) Se ha identificado el tipo de señal a medir con el aparato correspondiente.</t>
  </si>
  <si>
    <t>b) Se ha seleccionado la magnitud, el rango de medida y se ha conectado el aparato según la magnitud a medir.</t>
  </si>
  <si>
    <t>c) Se ha relacionado la medida obtenida con los valores típicos.</t>
  </si>
  <si>
    <t>d) Se han identificado los bloques de una fuente de alimentación (F.A.) para un ordenador personal.</t>
  </si>
  <si>
    <t>e) Se han enumerado las tensiones proporcionadas por una F.A. típica.</t>
  </si>
  <si>
    <t>f) Se han medido las tensiones en F.A. típicas de ordenadores personales.</t>
  </si>
  <si>
    <t>g) Se han identificado los bloques de un sistema de alimentación ininterrumpida.</t>
  </si>
  <si>
    <t>h) Se han medido las señales en los puntos significativos de un SAI.</t>
  </si>
  <si>
    <t>RA04. Mantiene equipos informáticos interpretando las recomendaciones de los fabricantes y relacionando las disfunciones con sus causas.</t>
  </si>
  <si>
    <t>a) Se han reconocido las señales acústicas y/o visuales que avisan de problemas en el hardware de un equipo.</t>
  </si>
  <si>
    <t>b) Se han identificado y solventado las averías producidas por sobrecalentamiento del microprocesador.</t>
  </si>
  <si>
    <t>c) Se han identificado y solventado averías típicas de un equipo microinformático (mala conexión de componentes, incompatibilidades, problemas en discos fijos, suciedad, entre otras).</t>
  </si>
  <si>
    <t>d) Se han sustituido componentes deteriorados.</t>
  </si>
  <si>
    <t>e) Se ha verificado la compatibilidad de los componentes sustituidos.</t>
  </si>
  <si>
    <t>f) Se han realizado actualizaciones y ampliaciones de componentes.</t>
  </si>
  <si>
    <t>g) Se han elaborado informes de avería (reparación o ampliación).</t>
  </si>
  <si>
    <t>RA05. Instala software en un equipo informático utilizando una imagen almacenada en un soporte de memoria y justificando el procedimiento a seguir.</t>
  </si>
  <si>
    <t>a,c, i, j,</t>
  </si>
  <si>
    <t>a) Se ha reconocido la diferencia entre una instalación estándar y una preinstalación de software.</t>
  </si>
  <si>
    <t>b) Se han identificado y probado las distintas secuencias de arranque configurables en la placa base.</t>
  </si>
  <si>
    <t>c) Se han inicializado equipos desde distintos soportes de memoria auxiliar.</t>
  </si>
  <si>
    <t>d) Se han realizado imágenes de una preinstalación de software.</t>
  </si>
  <si>
    <t>e) Se han restaurado imágenes sobre el disco fijo desde distintos soportes.</t>
  </si>
  <si>
    <t>f) Se han descrito las utilidades para la creación de imágenes de partición/disco.</t>
  </si>
  <si>
    <t>RA06. Reconoce nuevas tendencias en el ensamblaje de equipos microinformáticos describiendo sus ventajas y adaptándolas a las características de uso de los equipos.</t>
  </si>
  <si>
    <t>j, l,</t>
  </si>
  <si>
    <t>a) Se han reconocido las nuevas posibilidades para dar forma al conjunto chasis-placa base.</t>
  </si>
  <si>
    <t>b) Se han descrito las prestaciones y características de algunas de las plataformas semiensambladas («barebones») más representativas del momento.</t>
  </si>
  <si>
    <t>c) Se han descrito las características de los ordenadores de entretenimiento multimedia (HTPC), los chasis y componentes específicos empleados en su ensamblado.</t>
  </si>
  <si>
    <t>d) Se han descrito las características diferenciales que demandan los equipos informáticos empleados en otros campos de aplicación específicos.</t>
  </si>
  <si>
    <t>e) Se ha evaluado la presencia de la informática móvil como mercado emergente, con una alta demanda en equipos y dispositivos con características específicas: móviles, PDA, navegadores, entre otros.</t>
  </si>
  <si>
    <t>f) Se ha evaluado la presencia del «modding» como corriente alternativa al ensamblado de equipos microinformáticos.</t>
  </si>
  <si>
    <t>RA07. Mantiene periféricos, interpretando las recomendaciones de los fabricantes de equipos y relacionando disfunciones con sus causas.</t>
  </si>
  <si>
    <t>b, g, j,</t>
  </si>
  <si>
    <t>a) Se han identificado y solucionado problemas mecánicos en periféricos de impresión estándar.</t>
  </si>
  <si>
    <t>b) Se han sustituido consumibles en periféricos de impresión estándar.</t>
  </si>
  <si>
    <t>c) Se han identificado y solucionado problemas mecánicos en periféricos de entrada.</t>
  </si>
  <si>
    <t>d) Se han asociado las características y prestaciones de los periféricos de captura de imágenes digitales, fijas y en movimiento con sus posibles aplicaciones.</t>
  </si>
  <si>
    <t>e) Se han asociado las características y prestaciones de otros periféricos multimedia con sus posibles aplicaciones.</t>
  </si>
  <si>
    <t>f) Se han reconocido los usos y ámbitos de aplicación de equipos de fotocopiado, impresión digital profesional y filmado.</t>
  </si>
  <si>
    <t>g) Se han aplicado técnicas de mantenimiento preventivo a los periféricos.</t>
  </si>
  <si>
    <t>RA08. Cumple las normas de prevención de riesgos laborales y de protección ambiental, identificando los riesgos asociados, las medidas y equipos para prevenirlos.</t>
  </si>
  <si>
    <t>j,</t>
  </si>
  <si>
    <t>a) Se han identificado los riesgos y el nivel de peligrosidad que suponen la manipulación de los materiales, herramientas, útiles, máquinas y medios de transporte.</t>
  </si>
  <si>
    <t>b) Se han operado las máquinas respetando las normas de seguridad.</t>
  </si>
  <si>
    <t>c) Se han identificado las causas más frecuentes de accidentes en la manipulación de materiales, herramientas, máquinas de corte y conformado, entre otras.</t>
  </si>
  <si>
    <t>d) Se han descrito los elementos de seguridad (protecciones, alarmas, pasos de emergencia, entre otros) de las máquinas y los equipos de protección individual (calzado, protección ocular, indumentaria, entre otros) que se deben emplear en las distintas operaciones de montaje y mantenimiento.</t>
  </si>
  <si>
    <t>e) Se ha relacionado la manipulación de materiales, herramientas y máquinas con las medidas de seguridad y protección personal requeridos.</t>
  </si>
  <si>
    <t>f) Se han identificado las posibles fuentes de contaminación del entorno ambiental.</t>
  </si>
  <si>
    <t>g) Se han clasificado los residuos generados para su retirada selectiva.</t>
  </si>
  <si>
    <t>h) Se ha valorado el orden y la limpieza de instalaciones y equipos como primer factor de prevención de riesgos.</t>
  </si>
  <si>
    <t>0222</t>
  </si>
  <si>
    <t>Sistemas operativos monopuesto</t>
  </si>
  <si>
    <t>133</t>
  </si>
  <si>
    <t>['a', 'c', 'g', 'h', 'i', 'j', 'k', 'l', 'm']</t>
  </si>
  <si>
    <t>['a', 'c', 'g', 'h', 'k', 'l', 'm', 'n', 'ñ', 'r']</t>
  </si>
  <si>
    <t>RA01. Reconoce las características de los sistemas de archivo, describiendo sus tipos y aplicaciones.</t>
  </si>
  <si>
    <t>a) Se han identificado y descrito los elementos funcionales de un sistema informático.</t>
  </si>
  <si>
    <t>b) Se ha codificado y relacionado la información en los diferentes sistemas de representación.</t>
  </si>
  <si>
    <t>c) Se han identificado los procesos y sus estados.</t>
  </si>
  <si>
    <t>d) Se ha descrito la estructura y organización del sistema de archivos.</t>
  </si>
  <si>
    <t>e) Se han distinguido los atributos de un archivo y un directorio.</t>
  </si>
  <si>
    <t>f) Se han reconocido los permisos de archivos y directorios.</t>
  </si>
  <si>
    <t>g) Se ha constatado la utilidad de los sistemas transaccionales y sus repercusiones al seleccionar un sistema de archivos.</t>
  </si>
  <si>
    <t>RA02. Instala sistemas operativos, relacionando sus características con el hardware del equipo y el software de aplicación.</t>
  </si>
  <si>
    <t>a) Se han analizando las funciones del sistema operativo.</t>
  </si>
  <si>
    <t>b) Se ha descrito la arquitectura del sistema operativo.</t>
  </si>
  <si>
    <t>c) Se ha verificado la idoneidad del hardware.</t>
  </si>
  <si>
    <t>d) Se ha seleccionado el sistema operativo.</t>
  </si>
  <si>
    <t>e) Se ha elaborado un plan de instalación.</t>
  </si>
  <si>
    <t>f) Se han configurado parámetros básicos de la instalación.</t>
  </si>
  <si>
    <t>g) Se ha configurado un gestor de arranque.</t>
  </si>
  <si>
    <t>h) Se han descrito las incidencias de la instalación.</t>
  </si>
  <si>
    <t>i) Se han respetado las normas de utilización del software (licencias).</t>
  </si>
  <si>
    <t>j) Se ha actualizado el sistema operativo.</t>
  </si>
  <si>
    <t>RA03. Realiza tareas básicas de configuración de sistemas operativos, interpretando requerimientos y describiendo los procedimientos seguidos.</t>
  </si>
  <si>
    <t>a) Se han diferenciado los interfaces de usuario según sus propiedades.</t>
  </si>
  <si>
    <t>b) Se han aplicado preferencias en la configuración del entorno personal.</t>
  </si>
  <si>
    <t>c) Se han gestionado los sistemas de archivos específicos.</t>
  </si>
  <si>
    <t>d) Se han aplicado métodos para la recuperación del sistema operativo.</t>
  </si>
  <si>
    <t>e) Se ha realizado la configuración para la actualización del sistema operativo.</t>
  </si>
  <si>
    <t>f) Se han realizado operaciones de instala-ción/desinstalación de utilidades.</t>
  </si>
  <si>
    <t>g) Se han utilizado los asistentes de configuración del sistema (acceso a redes, dispositivos, entre otros).</t>
  </si>
  <si>
    <t>h) Se han ejecutado operaciones para la automatización de tareas del sistema.</t>
  </si>
  <si>
    <t>RA04. Realiza operaciones básicas de administración de sistemas operativos, interpretando requerimientos y optimizando el sistema para su uso.</t>
  </si>
  <si>
    <t>a) Se han configurado perfiles de usuario y grupo.</t>
  </si>
  <si>
    <t>b) Se han utilizado herramientas gráficas para describir la organización de los archivos del sistema.</t>
  </si>
  <si>
    <t>c) Se ha actuado sobre los procesos del usuario en función de las necesidades puntuales.</t>
  </si>
  <si>
    <t>d) Se ha actuado sobre los servicios del sistema en función de las necesidades puntuales.</t>
  </si>
  <si>
    <t>e) Se han aplicado criterios para la optimización de la memoria disponible.</t>
  </si>
  <si>
    <t>f) Se ha analizado la actividad del sistema a partir de las trazas generadas por el propio sistema.</t>
  </si>
  <si>
    <t>g) Se ha optimizado el funcionamiento de los dispositivos de almacenamiento.</t>
  </si>
  <si>
    <t>h) Se han reconocido y configurado los recursos compartibles del sistema.</t>
  </si>
  <si>
    <t>i) Se ha interpretado la información de configuración del sistema operativo.</t>
  </si>
  <si>
    <t>RA05. Crea máquinas virtuales identificando su campo de aplicación e instalando software específico.</t>
  </si>
  <si>
    <t>a) Se ha diferenciado entre máquina real y máquina virtual.</t>
  </si>
  <si>
    <t>b) Se han establecido las ventajas e inconvenientes de la utilización de máquinas virtuales.</t>
  </si>
  <si>
    <t>c) Se ha instalado el software libre y propietario para la creación de máquinas virtuales.</t>
  </si>
  <si>
    <t>d) Se han creado máquinas virtuales a partir de sistemas operativos libres y propietarios.</t>
  </si>
  <si>
    <t>e) Se han configurado máquinas virtuales.</t>
  </si>
  <si>
    <t>f) Se ha relacionado la máquina virtual con el sistema operativo anfitrión.</t>
  </si>
  <si>
    <t>g) Se han realizado pruebas de rendimiento del sistema.</t>
  </si>
  <si>
    <t>0223</t>
  </si>
  <si>
    <t>Aplicaciones ofimáticas</t>
  </si>
  <si>
    <t>['a', 'c', 'g', 'h', 'i', 'k', 'l', 'm', 'n', 'o']</t>
  </si>
  <si>
    <t>['a', 'c', 'f', 'g', 'h', 'j', 'k', 'l', 'm', 'n', 'ñ', 'p', 'r']</t>
  </si>
  <si>
    <t>RA01. Instala y actualiza aplicaciones ofimáticas, interpretando especificaciones y describiendo los pasos a seguir en el proceso.</t>
  </si>
  <si>
    <t>a) Se han identificado y establecido las fases del proceso de instalación.</t>
  </si>
  <si>
    <t>b) Se han respetado las especificaciones técnicas del proceso de instalación.</t>
  </si>
  <si>
    <t>c) Se han configurado las aplicaciones según los criterios establecidos.</t>
  </si>
  <si>
    <t>d) Se han documentado las incidencias.</t>
  </si>
  <si>
    <t>e) Se han solucionado problemas en la instalación o integración con el sistema informático.</t>
  </si>
  <si>
    <t>f) Se han eliminado y/o añadido componentes de la instalación en el equipo.</t>
  </si>
  <si>
    <t>g) Se han actualizado las aplicaciones.</t>
  </si>
  <si>
    <t>h) Se han respetado las licencias software.</t>
  </si>
  <si>
    <t>i) Se han propuesto soluciones software para entornos de aplicación.</t>
  </si>
  <si>
    <t>RA02. Elabora documentos y plantillas, describiendo y aplicando las opciones avanzadas de procesadores de textos.</t>
  </si>
  <si>
    <t>a) Se ha personalizado las opciones de software y barra de herramientas.</t>
  </si>
  <si>
    <t>b) Se han diseñado plantillas.</t>
  </si>
  <si>
    <t>c) Se han utilizado aplicaciones y periféricos para introducir textos e imágenes.</t>
  </si>
  <si>
    <t>d) Se han importado y exportado documentos creados con otras aplicaciones y en otros formatos.</t>
  </si>
  <si>
    <t>e) Se han creado y utilizado macros en la realización de documentos.</t>
  </si>
  <si>
    <t>f) Se han elaborado manuales específicos.</t>
  </si>
  <si>
    <t>RA03. Elabora documentos y plantillas de cálculo, describiendo y aplicando opciones avanzadas de hojas de cálculo.</t>
  </si>
  <si>
    <t>b) Se han utilizado los diversos tipos de datos y referencia para celdas, rangos, hojas y libros.</t>
  </si>
  <si>
    <t>c) Se han aplicado fórmulas y funciones.</t>
  </si>
  <si>
    <t>d) Se han generado y modificado gráficos de diferentes tipos.</t>
  </si>
  <si>
    <t>e) Se han empleado macros para la realización de documentos y plantillas.</t>
  </si>
  <si>
    <t>f) Se han importado y exportado hojas de cálculo creadas con otras aplicaciones y en otros formatos.</t>
  </si>
  <si>
    <t>g) Se ha utilizado la hoja de cálculo como base de datos: formularios, creación de listas, filtrado, protección y ordenación de datos.</t>
  </si>
  <si>
    <t>h) Se han utilizado aplicaciones y periféricos para introducir textos, números, códigos e imágenes.</t>
  </si>
  <si>
    <t>RA04. Elabora documentos con bases de datos ofimáticas describiendo y aplicando operaciones de manipulación de datos.</t>
  </si>
  <si>
    <t>a) Se han identificado los elementos de las bases de datos relacionales.</t>
  </si>
  <si>
    <t>b) Se han creado bases de datos ofimáticas.</t>
  </si>
  <si>
    <t>c) Se han utilizado las tablas de la base de datos (insertar, modificar y eliminar registros).</t>
  </si>
  <si>
    <t>d) Se han utilizado asistentes en la creación de consultas.</t>
  </si>
  <si>
    <t>e) Se han utilizado asistentes en la creación de formularios.</t>
  </si>
  <si>
    <t>f) Se han utilizado asistentes en la creación de informes.</t>
  </si>
  <si>
    <t>g) Se ha realizado búsqueda y filtrado sobre la información almacenada.</t>
  </si>
  <si>
    <t>h) Se han creado y utilizado macros.</t>
  </si>
  <si>
    <t>RA05. Manipula imágenes digitales analizando las posibilidades de distintos programas y aplicando técnicas de captura y edición básicas.</t>
  </si>
  <si>
    <t>a) Se han analizado los distintos formatos de imágenes.</t>
  </si>
  <si>
    <t>b) Se ha realizado la adquisición de imágenes con periféricos.</t>
  </si>
  <si>
    <t>c) Se ha trabajado con imágenes a diferentes resoluciones, según su finalidad.</t>
  </si>
  <si>
    <t>d) Se han empleado herramientas para la edición de imagen digital.</t>
  </si>
  <si>
    <t>e) Se han importado y exportado imágenes en diversos formatos.</t>
  </si>
  <si>
    <t>RA06. Manipula secuencias de vídeo analizando las posibilidades de distintos programas y aplicando técnicas de captura y edición básicas.</t>
  </si>
  <si>
    <t>a) Se han reconocido los elementos que componen una secuencia de vídeo.</t>
  </si>
  <si>
    <t>b) Se han estudiado los tipos de formatos y codecs más empleados.</t>
  </si>
  <si>
    <t>c) Se han importado y exportado secuencias de vídeo.</t>
  </si>
  <si>
    <t>d) Se han capturado secuencias de vídeo con recursos adecuados.</t>
  </si>
  <si>
    <t>e) Se han elaborado vídeo tutoriales.</t>
  </si>
  <si>
    <t>RA07. Elabora presentaciones multimedia describiendo y aplicando normas básicas de composición y diseño.</t>
  </si>
  <si>
    <t>a) Se han identificado las opciones básicas de las aplicaciones de presentaciones.</t>
  </si>
  <si>
    <t>b) Se han reconocido los distintos tipos de vista asociados a una presentación.</t>
  </si>
  <si>
    <t>c) Se han aplicado y reconocido las distintas tipografías y normas básicas de composición, diseño y utilización del color.</t>
  </si>
  <si>
    <t>d) Se han diseñado plantillas de presentaciones.</t>
  </si>
  <si>
    <t>e) Se han creado presentaciones.</t>
  </si>
  <si>
    <t>f) Se han utilizado periféricos para ejecutar presentaciones.</t>
  </si>
  <si>
    <t>RA08. Realiza operaciones de gestión del correo y la agenda electrónica, relacionando necesidades de uso con su configuración.</t>
  </si>
  <si>
    <t>a) Se han descrito los elementos que componen un correo electrónico.</t>
  </si>
  <si>
    <t>b) Se han analizado las necesidades básicas de gestión de correo y agenda electrónica.</t>
  </si>
  <si>
    <t>c) Se han configurado distintos tipos de cuentas de correo electrónico.</t>
  </si>
  <si>
    <t>d) Se han conectado y sincronizado agendas del equipo informático con dispositivos móviles.</t>
  </si>
  <si>
    <t>e) Se ha operado con la libreta de direcciones.</t>
  </si>
  <si>
    <t>f) Se ha trabajado con todas las opciones de gestión de correo electrónico (etiquetas, filtros, carpetas, entre otros).</t>
  </si>
  <si>
    <t>g) Se han utilizado opciones de agenda electrónica.</t>
  </si>
  <si>
    <t>RA09. Aplica técnicas de soporte en el uso de aplicaciones, identificando y resolviendo incidencias.</t>
  </si>
  <si>
    <t>a) Se han elaborado guías visuales con los conceptos básicos de uso de una aplicación.</t>
  </si>
  <si>
    <t>b) Se han identificado problemas relacionados con el uso de aplicaciones ofimáticas.</t>
  </si>
  <si>
    <t>c) Se han utilizado manuales de usuario para instruir en el uso de aplicaciones.</t>
  </si>
  <si>
    <t>d) Se han aplicado técnicas de asesoramiento en el uso de aplicaciones.</t>
  </si>
  <si>
    <t>e) Se han realizado informes de incidencias.</t>
  </si>
  <si>
    <t>f) Se han aplicado los procedimientos necesarios para salvaguardar la información y su recuperación.</t>
  </si>
  <si>
    <t>g) Se han utilizado los recursos disponibles (documentación técnica, ayudas en línea, soporte técnico, entre otros) para solventar incidencias.</t>
  </si>
  <si>
    <t>h) Se han solventando las incidencias en el tiempo adecuado y con el nivel de calidad esperado.</t>
  </si>
  <si>
    <t>0224</t>
  </si>
  <si>
    <t>Sistemas operativos en red</t>
  </si>
  <si>
    <t>200</t>
  </si>
  <si>
    <t>['a', 'c', 'd', 'f', 'g', 'h', 'i', 'j', 'k', 'l', 'm', 'ñ']</t>
  </si>
  <si>
    <t>['a', 'c', 'e', 'f', 'h', 'l', 'm', 'n', 'ñ', 'p', 'q', 'r']</t>
  </si>
  <si>
    <t>RA01. Instala sistemas operativos en red describiendo sus características e interpretando la documentación técnica.</t>
  </si>
  <si>
    <t>a) Se ha realizado el estudio de compatibilidad del sistema informático.</t>
  </si>
  <si>
    <t>b) Se han diferenciado los modos de instalación.</t>
  </si>
  <si>
    <t>c) Se ha planificado y realizado el particionado del disco del servidor.</t>
  </si>
  <si>
    <t>d) Se han seleccionado y aplicado los sistemas de archivos.</t>
  </si>
  <si>
    <t>e) Se han seleccionado los componentes a instalar.</t>
  </si>
  <si>
    <t>f) Se han aplicado procedimientos para la automatización de instalaciones.</t>
  </si>
  <si>
    <t>g) Se han aplicado preferencias en la configuración del entorno personal.</t>
  </si>
  <si>
    <t>h) Se ha actualizado el sistema operativo en red.</t>
  </si>
  <si>
    <t>i) Se ha comprobado la conectividad del servidor con los equipos cliente.</t>
  </si>
  <si>
    <t>RA02. Gestiona usuarios y grupos de sistemas operativos en red, interpretando especificaciones y aplicando herramientas del sistema.</t>
  </si>
  <si>
    <t>a) Se han configurado y gestionado cuentas de usuario.</t>
  </si>
  <si>
    <t>b) Se han configurado y gestionado perfiles de usuario.</t>
  </si>
  <si>
    <t>c) Se han configurado y gestionado cuentas de equipo.</t>
  </si>
  <si>
    <t>d) Se ha distinguido el propósito de los grupos, sus tipos y ámbitos.</t>
  </si>
  <si>
    <t>e) Se han configurado y gestionado grupos.</t>
  </si>
  <si>
    <t>f) Se ha gestionado la pertenencia de usuarios a grupos.</t>
  </si>
  <si>
    <t>g) Se han identificado las características de usuarios y grupos predeterminados y especiales.</t>
  </si>
  <si>
    <t>h) Se han planificado perfiles móviles de usuarios.</t>
  </si>
  <si>
    <t>i) Se han utilizado herramientas para la administración de usuarios y grupos, incluidas en el sistema operativo en red.</t>
  </si>
  <si>
    <t>RA03. Realiza tareas de gestión sobre dominios identificando necesidades y aplicando herramientas de administración de dominios.</t>
  </si>
  <si>
    <t>a) Se ha identificado la función del servicio de directorio, sus elementos y nomenclatura.</t>
  </si>
  <si>
    <t>b) Se ha reconocido el concepto de dominio y sus funciones.</t>
  </si>
  <si>
    <t>c) Se han establecido relaciones de confianza entre dominios.</t>
  </si>
  <si>
    <t>d) Se ha realizado la instalación del servicio de directorio.</t>
  </si>
  <si>
    <t>e) Se ha realizado la configuración básica del servicio de directorio.</t>
  </si>
  <si>
    <t>f) Se han utilizado agrupaciones de elementos para la creación de modelos administrativos.</t>
  </si>
  <si>
    <t>g) Se ha analizado la estructura del servicio de directorio.</t>
  </si>
  <si>
    <t>h) Se han utilizado herramientas de administración de dominios.</t>
  </si>
  <si>
    <t>RA04. Gestiona los recursos compartidos del sistema, interpretando especificaciones y determinando niveles de seguridad.</t>
  </si>
  <si>
    <t>a) Se ha reconocido la diferencia entre permiso y derecho.</t>
  </si>
  <si>
    <t>b) Se han identificado los recursos del sistema que se van a compartir y en qué condiciones.</t>
  </si>
  <si>
    <t>c) Se han asignado permisos a los recursos del sistema que se van a compartir.</t>
  </si>
  <si>
    <t>d) Se han compartido impresoras en red.</t>
  </si>
  <si>
    <t>e) Se ha utilizado el entorno gráfico para compartir recursos.</t>
  </si>
  <si>
    <t>f) Se han establecido niveles de seguridad para controlar el acceso del cliente a los recursos compartidos en red.</t>
  </si>
  <si>
    <t>g) Se ha trabajado en grupo para comprobar el acceso a los recursos compartidos del sistema.</t>
  </si>
  <si>
    <t>RA05. Realiza tareas de monitorización y uso del sistema operativo en red, describiendo las herramientas utilizadas e identificando las principales incidencias.</t>
  </si>
  <si>
    <t>a) Se han descrito las características de los programas de monitorización.</t>
  </si>
  <si>
    <t>b) Se han identificado problemas de rendimiento en los dispositivos de almacenamiento.</t>
  </si>
  <si>
    <t>c) Se ha observado la actividad del sistema operativo en red a partir de las trazas generadas por el propio sistema.</t>
  </si>
  <si>
    <t>d) Se han realizado tareas de mantenimiento del software instalado en el sistema.</t>
  </si>
  <si>
    <t>e) Se han ejecutado operaciones para la automatización de tareas del sistema.</t>
  </si>
  <si>
    <t>f) Se ha interpretado la información de configuración del sistema operativo en red.</t>
  </si>
  <si>
    <t>RA06. Realiza tareas de integración de sistemas operativos libres y propietarios, describiendo las ventajas de compartir recursos e instalando software específico.</t>
  </si>
  <si>
    <t>a) Se ha identificado la necesidad de compartir recursos en red entre diferentes sistemas operativos.</t>
  </si>
  <si>
    <t>b) Se ha comprobado la conectividad de la red en un escenario heterogéneo.</t>
  </si>
  <si>
    <t>c) Se ha descrito la funcionalidad de los servicios que permiten compartir recursos en red.</t>
  </si>
  <si>
    <t>d) Se han instalado y configurado servicios para compartir recursos en red.</t>
  </si>
  <si>
    <t>e) Se ha accedido a sistemas de archivos en red desde equipos con diferentes sistemas operativos.</t>
  </si>
  <si>
    <t>f) Se ha accedido a impresoras desde equipos con diferentes sistemas operativos.</t>
  </si>
  <si>
    <t>g) Se ha trabajado en grupo.</t>
  </si>
  <si>
    <t>h) Se han establecido niveles de seguridad para controlar el acceso del usuario a los recursos compartidos en red.</t>
  </si>
  <si>
    <t>i) Se ha comprobado el funcionamiento de los servicios instalados.</t>
  </si>
  <si>
    <t>0226</t>
  </si>
  <si>
    <t>Seguridad informática</t>
  </si>
  <si>
    <t>['a', 'c', 'd', 'e', 'g', 'k', 'l']</t>
  </si>
  <si>
    <t>['a', 'c', 'i', 'j', 'l', 'n', 'o', 'p', 't']</t>
  </si>
  <si>
    <t>RA01. Aplica medidas de seguridad pasiva en sistemas informáticos describiendo características de entornos y relacionándolas con sus necesidades.</t>
  </si>
  <si>
    <t>a, b, j, o</t>
  </si>
  <si>
    <t>a) Se ha valorado la importancia de mantener la información segura.</t>
  </si>
  <si>
    <t>b) Se han descrito las diferencias entre seguridad física y lógica.</t>
  </si>
  <si>
    <t>X</t>
  </si>
  <si>
    <t>c) Se han definido las características de la ubicación física y condiciones ambientales de los equipos y servidores.</t>
  </si>
  <si>
    <t>d) Se ha identificado la necesidad de proteger físicamente los sistemas informáticos.</t>
  </si>
  <si>
    <t>e) Se ha verificado el funcionamiento de los sistemas de alimentación ininterrumpida.</t>
  </si>
  <si>
    <t>f) Se han seleccionado los puntos de aplicación de los sistemas de alimentación ininterrumpida.</t>
  </si>
  <si>
    <t>n, r, v</t>
  </si>
  <si>
    <t>g) Se han esquematizado las características de una política de seguridad basada en listas de control de acceso.</t>
  </si>
  <si>
    <t>h) Se ha valorado la importancia de establecer una política de contraseñas.</t>
  </si>
  <si>
    <t>i) Se han valorado las ventajas que supone la utilización de sistemas biométricos.</t>
  </si>
  <si>
    <t>RA02. Gestiona dispositivos de almacenamiento describiendo los procedimientos efectuados y aplicando técnicas para asegurar la integridad de la información.</t>
  </si>
  <si>
    <t>a, g, h, i, j</t>
  </si>
  <si>
    <t>a) Se ha interpretado la documentación técnica relativa a la política de almacenamiento.</t>
  </si>
  <si>
    <t>b) Se han tenido en cuenta factores inherentes al almacenamiento de la información (rendimiento, disponibilidad, accesibilidad, entre otros).</t>
  </si>
  <si>
    <t>c) Se han clasificado y enumerado los principales métodos de almacenamiento incluidos los sistemas de almacenamiento en red.</t>
  </si>
  <si>
    <t>d) Se han descrito las tecnologías de almacenamiento redundante y distribuido.</t>
  </si>
  <si>
    <t>e) Se han seleccionado estrategias para la realización de copias de seguridad.</t>
  </si>
  <si>
    <t>f) Se ha tenido en cuenta la frecuencia y el esquema de rotación.</t>
  </si>
  <si>
    <t>r, ñ, n, v</t>
  </si>
  <si>
    <t>g) Se han realizado copias de seguridad con distintas estrategias.</t>
  </si>
  <si>
    <t>h) Se han identificado las características de los medios de almacenamiento remotos y extraíbles.</t>
  </si>
  <si>
    <t>i) Se han utilizado medios de almacenamiento remotos y extraíbles.</t>
  </si>
  <si>
    <t>j) Se han creado y restaurado imágenes de respaldo de sistemas en funcionamiento.</t>
  </si>
  <si>
    <t>RA03. Aplica mecanismos de seguridad activa describiendo sus características y relacionándolas con las necesidades de uso del sistema informático.</t>
  </si>
  <si>
    <t>c, h, i, j, o</t>
  </si>
  <si>
    <t>a) Se han seguido planes de contingencia para actuar ante fallos de seguridad.</t>
  </si>
  <si>
    <t>b) Se han clasificado los principales tipos de software malicioso.</t>
  </si>
  <si>
    <t>c) Se han realizado actualizaciones periódicas de los sistemas para corregir posibles vulnerabilidades.</t>
  </si>
  <si>
    <t>d) Se ha verificado el origen y la autenticidad de las aplicaciones que se instalan en los sistemas.</t>
  </si>
  <si>
    <t>r, ñ, n, q</t>
  </si>
  <si>
    <t>e) Se han instalado, probado y actualizado aplicaciones específicas para la detección y eliminación de software malicioso.</t>
  </si>
  <si>
    <t>f) Se han aplicado técnicas de recuperación de datos.</t>
  </si>
  <si>
    <t>RA04. Asegura la privacidad de la información transmitida en redes informáticas describiendo vulnerabilidades e instalando software especifico.</t>
  </si>
  <si>
    <t>e, f, j, o</t>
  </si>
  <si>
    <t>a) Se ha identificado la necesidad de inventariar y controlar los servicios de red.</t>
  </si>
  <si>
    <t>b) Se ha contrastado la incidencia de las técnicas de ingeniería social en los fraudes informáticos y robos de información.</t>
  </si>
  <si>
    <t>c) Se ha deducido la importancia de minimizar el volumen de tráfico generado por la publicidad y el correo no deseado.</t>
  </si>
  <si>
    <t>d) Se han aplicado medidas para evitar la monitorización de redes cableadas.</t>
  </si>
  <si>
    <t>e) Se han clasificado y valorado las propiedades de seguridad de los protocolos usados en redes inalámbricas.</t>
  </si>
  <si>
    <t>r, q, n, v</t>
  </si>
  <si>
    <t>f) Se han descrito sistemas de identificación como la firma electrónica, certificado digital, entre otros.</t>
  </si>
  <si>
    <t>g) Se han utilizado sistemas de identificación como la firma electrónica, certificado digital, entre otros.</t>
  </si>
  <si>
    <t>h) Se ha instalado y configurado un cortafuegos en un equipo o servidor.</t>
  </si>
  <si>
    <t>RA05. Reconoce la legislación y normativa sobre seguridad y protección de datos analizando las repercusiones de su incumplimiento.</t>
  </si>
  <si>
    <t>j, o, s</t>
  </si>
  <si>
    <t>a) Se ha descrito la legislación sobre protección de datos de carácter personal.</t>
  </si>
  <si>
    <t>b) Se ha determinado la necesidad de controlar el acceso a la información personal almacenada.</t>
  </si>
  <si>
    <t>c) Se han identificado las figuras legales que intervienen en el tratamiento y mantenimiento de los ficheros de datos.</t>
  </si>
  <si>
    <t>d) Se ha contrastado la obligación de poner a disposición de las personas los datos personales que les conciernen.</t>
  </si>
  <si>
    <t>r, t, v, ñ, n</t>
  </si>
  <si>
    <t>e) Se ha descrito la legislación actual sobre los servicios de la sociedad de la información y comercio electrónico.</t>
  </si>
  <si>
    <t>f) Se han contrastado las normas sobre gestión de seguridad de la información.</t>
  </si>
  <si>
    <t>0227</t>
  </si>
  <si>
    <t>Servicios en red</t>
  </si>
  <si>
    <t>['d', 'f', 'h', 'i', 'k', 'l', 'm']</t>
  </si>
  <si>
    <t>['a', 'd', 'e', 'f', 'g', 'j', 'm', 'ñ', 'r']</t>
  </si>
  <si>
    <t>RA01. Instala servicios de configuración dinámica, describiendo sus características y aplicaciones.</t>
  </si>
  <si>
    <t>e), f), g), j), ñ), r)</t>
  </si>
  <si>
    <t>a) Se ha reconocido el funcionamiento de los mecanismos automatizados de configuración de los parámetros de red.</t>
  </si>
  <si>
    <t>b) Se han identificado las ventajas que proporcionan.</t>
  </si>
  <si>
    <t>c) Se han ilustrado los procedimientos y pautas que intervienen en una solicitud de configuración de los parámetros de red.</t>
  </si>
  <si>
    <t>d) Se ha instalado un servicio de configuración dinámica de los parámetros de red.</t>
  </si>
  <si>
    <t>e) Se ha preparado el servicio para asignar la configuración básica a los sistemas de una red local.</t>
  </si>
  <si>
    <t>t), v)</t>
  </si>
  <si>
    <t>f) Se han realizado asignaciones dinámicas y estáticas.</t>
  </si>
  <si>
    <t>g) Se han integrado en el servicio opciones adicionales de configuración.</t>
  </si>
  <si>
    <t>h) Se ha verificando la correcta asignación de los parámetros.</t>
  </si>
  <si>
    <t>RA02. Instala servicios de resolución de nombres, describiendo sus características y aplicaciones.</t>
  </si>
  <si>
    <t>e), f), g), j), m), ñ), r)</t>
  </si>
  <si>
    <t>a) Se han identificado y descrito escenarios en los que surge la necesidad de un servicio de resolución de nombres.</t>
  </si>
  <si>
    <t>b) Se han clasificado los principales mecanismos de resolución de nombres.</t>
  </si>
  <si>
    <t>c) Se ha descrito la estructura, nomenclatura y funcionalidad de los sistemas de nombres jerárquicos.</t>
  </si>
  <si>
    <t>d) Se ha instalado un servicio jerárquico de resolución de nombres.</t>
  </si>
  <si>
    <t>e) Se ha preparado el servicio para almacenar las respuestas procedentes de servidores de redes públicas y servirlas a los equipos de la red local.</t>
  </si>
  <si>
    <t>f) Se han añadido registros de nombres correspondientes a una zona nueva, con opciones relativas a servidores de correo y alias.</t>
  </si>
  <si>
    <t>g) Se ha trabajado en grupo para realizar transferencias de zona entre dos o más servidores.</t>
  </si>
  <si>
    <t>h) Se ha comprobado el funcionamiento correcto del servidor.</t>
  </si>
  <si>
    <t>RA03. Instala servicios de transferencia de ficheros, describiendo sus características y aplicaciones.</t>
  </si>
  <si>
    <t>a) Se ha establecido la utilidad y modo de operación del servicio de transferencia de ficheros.</t>
  </si>
  <si>
    <t>b) Se ha instalado un servicio de transferencia de ficheros.</t>
  </si>
  <si>
    <t>c) Se han creado usuarios y grupos para acceso remoto al servidor.</t>
  </si>
  <si>
    <t>d) Se ha configurado el acceso anónimo.</t>
  </si>
  <si>
    <t>e) Se han establecido límites en los distintos modos de acceso.</t>
  </si>
  <si>
    <t>s), t), v)</t>
  </si>
  <si>
    <t>f) Se ha comprobado el acceso al servidor, tanto en modo activo como en modo pasivo.</t>
  </si>
  <si>
    <t>g) Se han realizado pruebas con clientes en línea de comandos y en modo gráfico.</t>
  </si>
  <si>
    <t>RA04. Gestiona servidores de correo electrónico identificando requerimientos de utilización y aplicando criterios de configuración.</t>
  </si>
  <si>
    <t>f), g), j), ñ), r)</t>
  </si>
  <si>
    <t>a) Se han descrito los diferentes protocolos que intervienen en el envío y recogida del correo electrónico.</t>
  </si>
  <si>
    <t>b) Se ha instalado un servidor de correo electrónico.</t>
  </si>
  <si>
    <t>c) Se han creado cuentas de usuario y verificado el acceso de las mismas.</t>
  </si>
  <si>
    <t>d) Se han definido alias para las cuentas de correo.</t>
  </si>
  <si>
    <t>e) Se han aplicado métodos para impedir usos indebidos del servidor de correo electrónico.</t>
  </si>
  <si>
    <t>f) Se han instalado servicios para permitir la recogida remota del correo existente en los buzones de usuario.</t>
  </si>
  <si>
    <t>g) Se han usado clientes de correo electrónico para enviar y recibir correo.</t>
  </si>
  <si>
    <t>RA05. Gestiona servidores web identificando requerimientos de utilización y aplicando criterios de configuración.</t>
  </si>
  <si>
    <t>a) Se han descrito los fundamentos y protocolos en los que se basa el funcionamiento de un servidor web.</t>
  </si>
  <si>
    <t>b) Se ha instalado un servidor web.</t>
  </si>
  <si>
    <t>c) Se han creado sitios virtuales.</t>
  </si>
  <si>
    <t>d) Se han verificado las posibilidades existentes para discriminar el sitio destino del tráfico entrante al servidor.</t>
  </si>
  <si>
    <t>e) Se ha configurado la seguridad del servidor.</t>
  </si>
  <si>
    <t>f) Se ha comprobando el acceso de los usuarios al servidor.</t>
  </si>
  <si>
    <t>g) Se ha diferenciado y probado la ejecución de código en el servidor y en el cliente.</t>
  </si>
  <si>
    <t>h) Se han instalado módulos sobre el servidor.</t>
  </si>
  <si>
    <t>i) Se han establecido mecanismos para asegurar las comunicaciones entre el cliente y el servidor.</t>
  </si>
  <si>
    <t>RA06. Gestiona métodos de acceso remoto describiendo sus características e instalando los servicios correspondientes.</t>
  </si>
  <si>
    <t>a) Se han descrito métodos de acceso y administración remota de sistemas.</t>
  </si>
  <si>
    <t>b) Se ha instalado un servicio de acceso remoto en línea de comandos.</t>
  </si>
  <si>
    <t>c) Se ha instalado un servicio de acceso remoto en modo gráfico.</t>
  </si>
  <si>
    <t>d) Se ha comprobado el funcionamiento de ambos métodos.</t>
  </si>
  <si>
    <t>e) Se han identificado las principales ventajas y deficiencias de cada uno.</t>
  </si>
  <si>
    <t>f) Se han realizado pruebas de acceso remoto entre sistemas de distinta naturaleza.</t>
  </si>
  <si>
    <t>g) Se han realizado pruebas de administración remota entre sistemas de distinta naturaleza.</t>
  </si>
  <si>
    <t>RA07. Despliega redes inalámbricas seguras justificando la configuración elegida y describiendo los procedimientos de implantación.</t>
  </si>
  <si>
    <t>d), e), f), g), j), ñ), r)</t>
  </si>
  <si>
    <t>a) Se ha instalado un punto de acceso inalámbrico dentro de una red local.</t>
  </si>
  <si>
    <t>b) Se han reconocido los protocolos, modos de funcionamiento y principales parámetros de configuración del punto de acceso.</t>
  </si>
  <si>
    <t>c) Se ha seleccionado la configuración más idónea sobre distintos escenarios de prueba.</t>
  </si>
  <si>
    <t>d) Se ha establecido un mecanismo adecuado de seguridad para las comunicaciones inalámbricas.</t>
  </si>
  <si>
    <t>e) Se han usado diversos tipos de dispositivos y adaptadores inalámbricos para comprobar la cobertura.</t>
  </si>
  <si>
    <t>f) Se ha instalado un encaminador inalámbrico con conexión a red pública y servicios inalámbricos de red local.</t>
  </si>
  <si>
    <t>g) Se ha configurado y probado el encaminador desde los ordenadores de la red local.</t>
  </si>
  <si>
    <t>RA08. Establece el acceso desde redes locales a redes públicas identificando posibles escenarios y aplicando software específico.</t>
  </si>
  <si>
    <t>a) Se ha instalado y configurado el hardware de un sistema con acceso a una red privada local y a una red pública.</t>
  </si>
  <si>
    <t>b) Se ha instalado una aplicación que actúe de pasarela entre la red privada local y la red pública.</t>
  </si>
  <si>
    <t>c) Se han reconocido y diferenciado las principales características y posibilidades de la aplicación seleccionada.</t>
  </si>
  <si>
    <t>d) Se han configurado los sistemas de la red privada local para acceder a la red pública a través de la pasarela.</t>
  </si>
  <si>
    <t>e) Se han establecido los procedimientos de control de acceso para asegurar el tráfico que se transmite a través de la pasarela.</t>
  </si>
  <si>
    <t>f) Se han implementado mecanismos para acelerar las comunicaciones entre la red privada local y la pública.</t>
  </si>
  <si>
    <t>g) Se han identificado los posibles escenarios de aplicación de este tipo de mecanismos.</t>
  </si>
  <si>
    <t>h) Se ha establecido un mecanismo que permita reenviar tráfico de red entre dos o más interfaces de un mismo sistema.</t>
  </si>
  <si>
    <t>i) Se ha comprobado el acceso a una red determinada desde los sistemas conectados a otra red distinta.</t>
  </si>
  <si>
    <t>j) Se ha implantado y verificado la configuración para acceder desde una red pública a un servicio localizado en una máquina de una red privada local</t>
  </si>
  <si>
    <t>0228</t>
  </si>
  <si>
    <t>Aplicaciones web</t>
  </si>
  <si>
    <t>['a', 'c', 'i', 'k', 'l', 'm']</t>
  </si>
  <si>
    <t>['c', 'f', 'i', 'j', 'm', 'n', 'ñ', 'q', 'r']</t>
  </si>
  <si>
    <t>RA01. Instala gestores de contenidos, identificando sus aplicaciones y configurándolos según requerimientos.</t>
  </si>
  <si>
    <t>c. f. j. l.</t>
  </si>
  <si>
    <t>a) Se han identificado los requerimientos necesarios para instalar gestores de contenidos.</t>
  </si>
  <si>
    <t>b) Se han gestionado usuarios con roles diferentes.</t>
  </si>
  <si>
    <t>c) Se ha personalizado la interfaz del gestor de contenidos.</t>
  </si>
  <si>
    <t>d) Se han realizado pruebas de funcionamiento.</t>
  </si>
  <si>
    <t>e) Se han realizado tareas de actualización del gestor de contenidos, especialmente las de seguridad.</t>
  </si>
  <si>
    <t>f) Se han instalado y configurado los módulos y menús necesarios.</t>
  </si>
  <si>
    <t>m. ñ. q. r.</t>
  </si>
  <si>
    <t>g) Se han activado y configurado los mecanismos de seguridad proporcionados por el propio gestor de contenidos.</t>
  </si>
  <si>
    <t>h) Se han habilitado foros y establecido reglas de acceso.</t>
  </si>
  <si>
    <t>i) Se han realizado pruebas de funcionamiento.</t>
  </si>
  <si>
    <t>j) Se han realizado copias de seguridad de los contenidos del gestor.</t>
  </si>
  <si>
    <t>RA02. Instala sistemas de gestión de aprendizaje a distancia, describiendo la estructura del sitio y la jerarquía de directorios generada.</t>
  </si>
  <si>
    <t xml:space="preserve">c. f. j. </t>
  </si>
  <si>
    <t>a) Se ha reconocido la estructura del sitio y la jerarquía de directorios generada.</t>
  </si>
  <si>
    <t>b) Se han realizado modificaciones en la estética o aspecto del sitio.</t>
  </si>
  <si>
    <t>c) Se han manipulado y generado perfiles personalizados.</t>
  </si>
  <si>
    <t>d) Se ha comprobado la funcionalidad de las comunicaciones mediante foros, consultas, entre otros.</t>
  </si>
  <si>
    <t>e) Se han importado y exportado contenidos en distintos formatos.</t>
  </si>
  <si>
    <t>f) Se han realizado copias de seguridad y restauraciones.</t>
  </si>
  <si>
    <t>g) Se han realizado informes de acceso y utilización del sitio.</t>
  </si>
  <si>
    <t>h) Se ha comprobado la seguridad del sitio.</t>
  </si>
  <si>
    <t>RA03. Instala servicios de gestión de archivos web, identificando sus aplicaciones y verificando su integridad.</t>
  </si>
  <si>
    <t>f. g. i. j. o.</t>
  </si>
  <si>
    <t>a) Se ha establecido la utilidad de un servicio de gestión de archivos web.</t>
  </si>
  <si>
    <t>b) Se han descrito diferentes aplicaciones de gestión de archivos web.</t>
  </si>
  <si>
    <t>c) Se ha instalado y adaptado una herramienta de gestión de archivos web.</t>
  </si>
  <si>
    <t>d) Se han creado y clasificado cuentas de usuario en función de sus permisos.</t>
  </si>
  <si>
    <t>e) Se han gestionado archivos y directorios.</t>
  </si>
  <si>
    <t>f) Se han utilizado archivos de información adicional.</t>
  </si>
  <si>
    <t>g) Se han aplicado criterios de indexación sobre los archivos y directorios.</t>
  </si>
  <si>
    <t>h) Se ha comprobado la seguridad del gestor de archivos.</t>
  </si>
  <si>
    <t>RA04. Instala aplicaciones de ofimática web, describiendo sus características y entornos de uso.</t>
  </si>
  <si>
    <t>c. f. l.</t>
  </si>
  <si>
    <t>a) Se ha establecido la utilidad de las aplicaciones de ofimática web.</t>
  </si>
  <si>
    <t>b) Se han descrito diferentes aplicaciones de ofimática web (procesador de textos, hoja de cálculo, entre otras).</t>
  </si>
  <si>
    <t>c) Se han instalado aplicaciones de ofimática web.</t>
  </si>
  <si>
    <t>d) Se han gestionado las cuentas de usuario.</t>
  </si>
  <si>
    <t>e) Se han aplicado criterios de seguridad en el acceso de los usuarios.</t>
  </si>
  <si>
    <t>m. p. q.</t>
  </si>
  <si>
    <t>f) Se han reconocido las prestaciones específicas de cada una de las aplicaciones instaladas.</t>
  </si>
  <si>
    <t>g) Se han utilizado las aplicaciones de forma colaborativa.</t>
  </si>
  <si>
    <t>RA05. Instala aplicaciones web de escritorio, describiendo sus características y entornos de uso.</t>
  </si>
  <si>
    <t>c. f. j. o.</t>
  </si>
  <si>
    <t>a) Se han descrito diferentes aplicaciones web de escritorio.</t>
  </si>
  <si>
    <t>b) Se han instalado aplicaciones para proveer de acceso web al servicio de correo electrónico.</t>
  </si>
  <si>
    <t>c) Se han configurado las aplicaciones para integrarlas con un servidor de correo.</t>
  </si>
  <si>
    <t>e) Se ha verificado el acceso al correo electrónico.</t>
  </si>
  <si>
    <t>m. ñ. r.</t>
  </si>
  <si>
    <t>f) Se han instalado aplicaciones de calendario web.</t>
  </si>
  <si>
    <t>g) Se han reconocido las prestaciones específicas de las aplicaciones instaladas (citas, tareas, entre otras).</t>
  </si>
  <si>
    <t>CVOPS190</t>
  </si>
  <si>
    <t>Introducción a la Programación</t>
  </si>
  <si>
    <t>RA01. Reconoce la estructura de un programa informático, identificando y relacionando los elementos propios del lenguaje de programación utilizado.</t>
  </si>
  <si>
    <t>a, c</t>
  </si>
  <si>
    <t>a) Se han identificado los bloques que componen la estructura de un programa informático.</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</si>
  <si>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</si>
  <si>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</si>
  <si>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</si>
  <si>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</si>
  <si>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</si>
  <si>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o, q</t>
  </si>
  <si>
    <t>g) Se han clasificado, reconocido y utilizado en expresiones los operadores del lenguaje.</t>
  </si>
  <si>
    <t>h) Se ha comprobado el funcionamiento de las conversiones de tipo explícitas e implícitas.</t>
  </si>
  <si>
    <t>i) Se han introducido comentarios en el código.</t>
  </si>
  <si>
    <t>RA02. Escribe y prueba programas sencillos, reconociendo y aplicando los fundamentos de la programación orientada a objetos.</t>
  </si>
  <si>
    <t>c, m</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</si>
  <si>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</si>
  <si>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</si>
  <si>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</si>
  <si>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</si>
  <si>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</si>
  <si>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</si>
  <si>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o, q, r</t>
  </si>
  <si>
    <t>g) Se han incorporado y utilizado librerías de objetos.</t>
  </si>
  <si>
    <t>h) Se han utilizado constructores.</t>
  </si>
  <si>
    <t>i) Se ha utilizado el entorno integrado de desarrollo en la creación y compilación de programas simples.</t>
  </si>
  <si>
    <t>RA03. Escribe y depura código, analizando y utilizando las estructuras de control del lenguaje.</t>
  </si>
  <si>
    <t>g, m, n</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</si>
  <si>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</si>
  <si>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</si>
  <si>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</si>
  <si>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</si>
  <si>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</si>
  <si>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</si>
  <si>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</si>
  <si>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</si>
  <si>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</si>
  <si>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 Desarrolla programas organizados en clases analizando y aplicando los principios de la programación orientada a objetos.</t>
  </si>
  <si>
    <t>c</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</si>
  <si>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</si>
  <si>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</si>
  <si>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</si>
  <si>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</si>
  <si>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</si>
  <si>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</si>
  <si>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</si>
  <si>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</si>
  <si>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</si>
  <si>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 Realiza operaciones de entrada y salida de información, utilizando procedimientos específicos del lenguaje y librerías de clases.</t>
  </si>
  <si>
    <t>c, i</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</si>
  <si>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</si>
  <si>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</si>
  <si>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</si>
  <si>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</si>
  <si>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</si>
  <si>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</si>
  <si>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</si>
  <si>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</si>
  <si>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 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</si>
  <si>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</si>
  <si>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</si>
  <si>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</si>
  <si>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</si>
  <si>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</si>
  <si>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</si>
  <si>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</si>
  <si>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</si>
  <si>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</si>
  <si>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</si>
  <si>
    <t>0225</t>
  </si>
  <si>
    <t>Redes Locales</t>
  </si>
  <si>
    <t>['a', 'b', 'd', 'e', 'f', 'g', 'h', 'i', 'j', 'k', 'l', 'm']</t>
  </si>
  <si>
    <t>['c', 'e', 'f', 'g', 'h', 'j', 'l']</t>
  </si>
  <si>
    <t>RA01. Reconoce la estructura de redes locales cableadas analizando las características de entornos de aplicación y describiendo la funcionalidad de sus componentes.</t>
  </si>
  <si>
    <t>a) Se han descrito los principios de funcionamiento de las redes locales.</t>
  </si>
  <si>
    <t>b) Se han identificado los distintos tipos de redes.</t>
  </si>
  <si>
    <t>c) Se han descrito los elementos de la red local y su función.</t>
  </si>
  <si>
    <t>d) Se han identificado y clasificado los medios de transmisión.</t>
  </si>
  <si>
    <t>e) Se ha reconocido el mapa físico de la red local.</t>
  </si>
  <si>
    <t>f) Se han utilizado aplicaciones para representar el mapa físico de la red local.</t>
  </si>
  <si>
    <t>g) Se han reconocido las distintas topologías de red.</t>
  </si>
  <si>
    <t>h) Se han identificado estructuras alternativas.</t>
  </si>
  <si>
    <t>RA02. Despliega el cableado de una red local interpretando especificaciones y aplicando técnicas de montaje.</t>
  </si>
  <si>
    <t>a) Se han reconocido los principios funcionales de las redes locales.</t>
  </si>
  <si>
    <t>c) Se han diferenciado los medios de transmisión.</t>
  </si>
  <si>
    <t>d) Se han reconocido los detalles del cableado de la instalación y su despliegue (categoría del cableado, espacios por los que discurre, soporte para las canalizaciones, entre otros)</t>
  </si>
  <si>
    <t>e) Se han seleccionado y montado las canalizaciones y tubos.</t>
  </si>
  <si>
    <t>f) Se han montado los armarios de comunicaciones y sus accesorios.</t>
  </si>
  <si>
    <t>g) Se han montado y conexionado las tomas de usuario y paneles de parcheo.</t>
  </si>
  <si>
    <t>h) Se han probado las líneas de comunicación entre las tomas de usuario y paneles de parcheo.</t>
  </si>
  <si>
    <t>i) Se han etiquetado los cables y tomas de usuario.</t>
  </si>
  <si>
    <t>j) Se ha trabajado con la calidad y seguridad requeridas.</t>
  </si>
  <si>
    <t>RA03. Interconecta equipos en redes locales cableadas describiendo estándares de cableado y aplicando técnicas de montaje de conectores.</t>
  </si>
  <si>
    <t>a) Se ha interpretado el plan de montaje lógico de la red.</t>
  </si>
  <si>
    <t>b) Se han montado los adaptadores de red en los equipos.</t>
  </si>
  <si>
    <t>c) Se han montado conectores sobre cables (cobre y fibra) de red.</t>
  </si>
  <si>
    <t>d) Se han montado los equipos de conmutación en los armarios de comunicaciones.</t>
  </si>
  <si>
    <t>e) Se han conectado los equipos de conmutación a los paneles de parcheo.</t>
  </si>
  <si>
    <t>f) Se ha verificado la conectividad de la instalación.</t>
  </si>
  <si>
    <t>g) Se ha trabajado con la calidad requerida.</t>
  </si>
  <si>
    <t>RA04. Instala equipos en red, describiendo sus prestaciones y aplicando técnicas de montaje.</t>
  </si>
  <si>
    <t>a) Se han identificado las características funcionales de las redes inalámbricas.</t>
  </si>
  <si>
    <t>b) Se han identificado los modos de funcionamiento de las redes inalámbricas.</t>
  </si>
  <si>
    <t>c) Se han instalado adaptadores y puntos de acceso inalámbrico.</t>
  </si>
  <si>
    <t>d) Se han configurado los modos de funcionamiento y los parámetros básicos.</t>
  </si>
  <si>
    <t>e) Se ha comprobado la conectividad entre diversos dispositivos y adaptadores inalámbricos.</t>
  </si>
  <si>
    <t>f) Se ha instalado el software correspondiente.</t>
  </si>
  <si>
    <t>g) Se han identificado los protocolos.</t>
  </si>
  <si>
    <t>h) Se han configurado los parámetros básicos.</t>
  </si>
  <si>
    <t>i) Se han aplicado mecanismos básicos de seguridad.</t>
  </si>
  <si>
    <t>j) Se han creado y configurado VLANS.</t>
  </si>
  <si>
    <t>RA05. Mantiene una red local interpretando recomendaciones de los fabricantes de hardware o software y estableciendo la relación entre disfunciones y sus causas.</t>
  </si>
  <si>
    <t>a) Se han identificado incidencias y comportamientos anómalos.</t>
  </si>
  <si>
    <t>b) Se ha identificado si la disfunción es debida al hardware o al software.</t>
  </si>
  <si>
    <t>c) Se han monitorizado las señales visuales de los dispositivos de interconexión.</t>
  </si>
  <si>
    <t>d) Se han verificado los protocolos de comunicaciones.</t>
  </si>
  <si>
    <t>e) Se ha localizado la causa de la disfunción.</t>
  </si>
  <si>
    <t>f) Se ha restituido el funcionamiento sustituyendo equipos o elementos.</t>
  </si>
  <si>
    <t>g) Se han solucionado las disfunciones software.</t>
  </si>
  <si>
    <t>h) Se ha elaborado un informe de incidencias.</t>
  </si>
  <si>
    <t>RA06. Cumple las normas de prevención de riesgos laborales y de protección ambiental, identificando los riesgos asociados, las medidas y equipos para prevenirlos.</t>
  </si>
  <si>
    <t>d) Se han descrito los elementos de seguridad (protecciones, alarmas, pasos de emergencia, entre otros) de las máquinas y los equipos de protección individual (calzado, protección ocular, indumentaria, entre otros) que se deben emplear en las operaciones de montaje y mantenimiento.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</si>
</sst>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3"/>
      <name val="Calibri"/>
    </font>
    <font>
      <sz val="14"/>
      <name val="Calibri"/>
    </font>
    <font>
      <sz val="16"/>
      <name val="Calibri"/>
    </font>
    <font>
      <sz val="11"/>
      <name val="Calibri"/>
    </font>
    <font>
      <sz val="11"/>
      <color rgb="FF000000"/>
      <name val="Calibri"/>
      <family val="2"/>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10">
    <fill>
      <patternFill patternType="none"/>
    </fill>
    <fill>
      <patternFill patternType="gray125"/>
    </fill>
    <fill>
      <patternFill patternType="lightHorizontal"/>
    </fill>
    <fill>
      <patternFill patternType="darkTrellis"/>
    </fill>
    <fill>
      <patternFill patternType="gray0625"/>
    </fill>
    <fill>
      <patternFill patternType="gray125">
        <fgColor rgb="FF000000"/>
      </patternFill>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53">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2" fontId="0" fillId="0" borderId="0" xfId="0" applyNumberFormat="1"/>
    <xf numFmtId="2" fontId="0" fillId="4" borderId="0" xfId="0" applyNumberFormat="1" applyFill="1"/>
    <xf numFmtId="0" fontId="0" fillId="0" borderId="0" xfId="0" applyAlignment="1">
      <alignment horizontal="center"/>
    </xf>
    <xf numFmtId="0" fontId="0" fillId="0" borderId="0" xfId="0" applyAlignment="1">
      <alignment wrapText="1"/>
    </xf>
    <xf numFmtId="0" fontId="0" fillId="1" borderId="0" xfId="0" applyFill="1" applyAlignment="1">
      <alignment wrapText="1"/>
    </xf>
    <xf numFmtId="0" fontId="0" fillId="0" borderId="0" xfId="0" applyAlignment="1">
      <alignment horizontal="center" vertical="center"/>
    </xf>
    <xf numFmtId="0" fontId="5" fillId="5" borderId="1" xfId="0" applyFont="1" applyFill="1" applyBorder="1"/>
    <xf numFmtId="0" fontId="5" fillId="0" borderId="1" xfId="0" applyFont="1" applyBorder="1"/>
    <xf numFmtId="2" fontId="4" fillId="0" borderId="1" xfId="1" applyAlignment="1">
      <alignment horizontal="center" vertical="center" wrapText="1"/>
    </xf>
    <xf numFmtId="0" fontId="0" fillId="6" borderId="0" xfId="0" applyFill="1" applyAlignment="1">
      <alignment horizontal="center" vertical="center"/>
    </xf>
    <xf numFmtId="0" fontId="9" fillId="0" borderId="0" xfId="0" applyFont="1"/>
    <xf numFmtId="0" fontId="10" fillId="0" borderId="0" xfId="0" applyFont="1"/>
    <xf numFmtId="0" fontId="0" fillId="8" borderId="0" xfId="0" applyFill="1"/>
    <xf numFmtId="0" fontId="0" fillId="9" borderId="0" xfId="0" applyFill="1" applyAlignment="1">
      <alignment horizontal="center" vertical="center"/>
    </xf>
    <xf numFmtId="0" fontId="0" fillId="9" borderId="0" xfId="0" applyFill="1" applyAlignment="1">
      <alignment horizontal="center"/>
    </xf>
    <xf numFmtId="0" fontId="13" fillId="0" borderId="0" xfId="0" applyFont="1"/>
    <xf numFmtId="0" fontId="0" fillId="9" borderId="0" xfId="0" applyFill="1" applyAlignment="1">
      <alignment horizontal="center" vertical="center" wrapText="1"/>
    </xf>
    <xf numFmtId="2" fontId="4" fillId="0" borderId="1" xfId="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1" borderId="0" xfId="0" applyFill="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1" borderId="0" xfId="0" applyFill="1" applyAlignment="1">
      <alignment horizontal="center" vertical="center" wrapText="1"/>
    </xf>
    <xf numFmtId="0" fontId="1"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2" fillId="3" borderId="0" xfId="0" applyFont="1" applyFill="1" applyAlignment="1">
      <alignment horizontal="center" vertical="center"/>
    </xf>
    <xf numFmtId="0" fontId="12" fillId="7" borderId="0" xfId="0" applyFont="1" applyFill="1" applyAlignment="1">
      <alignment horizontal="center" vertical="center" wrapText="1"/>
    </xf>
    <xf numFmtId="0" fontId="11" fillId="0" borderId="0" xfId="0" applyFont="1" applyAlignment="1">
      <alignment horizontal="center" vertical="center" wrapText="1"/>
    </xf>
    <xf numFmtId="0" fontId="0" fillId="0" borderId="0" xfId="0"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vertical="center" wrapText="1"/>
    </xf>
    <xf numFmtId="0" fontId="6" fillId="7" borderId="0" xfId="0" applyFont="1" applyFill="1" applyAlignment="1">
      <alignment horizontal="center" vertical="center"/>
    </xf>
    <xf numFmtId="0" fontId="7" fillId="7" borderId="0" xfId="0" applyFont="1" applyFill="1" applyAlignment="1">
      <alignment horizontal="center" vertical="center"/>
    </xf>
    <xf numFmtId="0" fontId="8" fillId="7" borderId="0" xfId="0" applyFont="1" applyFill="1" applyAlignment="1">
      <alignment horizontal="center" vertical="center" wrapText="1"/>
    </xf>
    <xf numFmtId="0" fontId="0" fillId="8" borderId="0" xfId="0" applyFill="1" applyAlignment="1">
      <alignment vertical="center" wrapText="1"/>
    </xf>
    <xf numFmtId="0" fontId="0" fillId="8" borderId="0" xfId="0" applyFill="1" applyAlignment="1">
      <alignment vertical="center"/>
    </xf>
    <xf numFmtId="0" fontId="0" fillId="0" borderId="0" xfId="0" applyAlignment="1">
      <alignment vertical="center" wrapText="1"/>
    </xf>
    <xf numFmtId="0" fontId="6" fillId="7" borderId="0" xfId="0" applyFont="1" applyFill="1" applyAlignment="1">
      <alignment horizontal="center" vertical="center" wrapText="1"/>
    </xf>
    <xf numFmtId="0" fontId="0" fillId="0" borderId="0" xfId="0" quotePrefix="1" applyAlignment="1">
      <alignment horizontal="center" vertical="center" wrapText="1"/>
    </xf>
    <xf numFmtId="0" fontId="0" fillId="0" borderId="0" xfId="0" applyAlignment="1">
      <alignment wrapText="1"/>
    </xf>
    <xf numFmtId="0" fontId="5" fillId="0" borderId="1" xfId="0" applyFont="1" applyBorder="1" applyAlignment="1">
      <alignment horizontal="center" vertical="center"/>
    </xf>
    <xf numFmtId="0" fontId="0" fillId="0" borderId="0" xfId="0"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65"/>
  <sheetViews>
    <sheetView topLeftCell="B51" workbookViewId="0">
      <selection activeCell="J47" sqref="J47:J57"/>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4" t="s">
        <v>0</v>
      </c>
      <c r="C1" s="30" t="s">
        <v>1</v>
      </c>
      <c r="D1" s="52"/>
      <c r="E1" s="52"/>
    </row>
    <row r="2" spans="2:10" ht="18.75">
      <c r="B2" s="14" t="s">
        <v>2</v>
      </c>
      <c r="C2" s="31" t="s">
        <v>3</v>
      </c>
      <c r="D2" s="52"/>
      <c r="E2" s="52"/>
      <c r="J2" t="s">
        <v>4</v>
      </c>
    </row>
    <row r="3" spans="2:10" ht="17.25" customHeight="1">
      <c r="B3" s="14" t="s">
        <v>5</v>
      </c>
      <c r="C3" s="30" t="s">
        <v>6</v>
      </c>
      <c r="D3" s="52"/>
      <c r="E3" s="52"/>
      <c r="F3" s="33" t="s">
        <v>7</v>
      </c>
      <c r="I3" s="33" t="s">
        <v>8</v>
      </c>
    </row>
    <row r="4" spans="2:10">
      <c r="F4" s="52"/>
      <c r="I4" s="52"/>
      <c r="J4" t="s">
        <v>9</v>
      </c>
    </row>
    <row r="5" spans="2:10" ht="21">
      <c r="F5" s="2">
        <v>68</v>
      </c>
      <c r="I5" s="3">
        <f>SUM(I8:I200)</f>
        <v>20</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ht="15" customHeight="1">
      <c r="B10" s="27" t="s">
        <v>19</v>
      </c>
      <c r="C10" s="26">
        <v>20</v>
      </c>
      <c r="D10" s="4" t="s">
        <v>4</v>
      </c>
      <c r="E10" s="5" t="s">
        <v>20</v>
      </c>
      <c r="F10" s="6">
        <v>11</v>
      </c>
      <c r="G10" s="6">
        <f>SUM(G11:G19)</f>
        <v>100.00000000000001</v>
      </c>
      <c r="I10" s="6"/>
      <c r="J10" s="52"/>
    </row>
    <row r="11" spans="2:10" ht="30" customHeight="1">
      <c r="B11" s="52"/>
      <c r="C11" s="52"/>
      <c r="D11" s="28"/>
      <c r="E11" s="7" t="s">
        <v>21</v>
      </c>
      <c r="F11">
        <v>0</v>
      </c>
      <c r="G11" s="8">
        <v>11.111111111111111</v>
      </c>
      <c r="J11" s="52"/>
    </row>
    <row r="12" spans="2:10" ht="30" customHeight="1">
      <c r="B12" s="52"/>
      <c r="C12" s="52"/>
      <c r="D12" s="52"/>
      <c r="E12" s="7" t="s">
        <v>22</v>
      </c>
      <c r="F12">
        <v>0</v>
      </c>
      <c r="G12" s="8">
        <v>11.111111111111111</v>
      </c>
      <c r="J12" s="52"/>
    </row>
    <row r="13" spans="2:10" ht="30" customHeight="1">
      <c r="B13" s="52"/>
      <c r="C13" s="52"/>
      <c r="D13" s="52"/>
      <c r="E13" s="7" t="s">
        <v>23</v>
      </c>
      <c r="F13">
        <v>0</v>
      </c>
      <c r="G13" s="8">
        <v>11.111111111111111</v>
      </c>
      <c r="J13" s="52"/>
    </row>
    <row r="14" spans="2:10" ht="30" customHeight="1">
      <c r="B14" s="52"/>
      <c r="C14" s="52"/>
      <c r="D14" s="52"/>
      <c r="E14" s="7" t="s">
        <v>24</v>
      </c>
      <c r="F14">
        <v>0</v>
      </c>
      <c r="G14" s="8">
        <v>11.111111111111111</v>
      </c>
      <c r="J14" s="52"/>
    </row>
    <row r="15" spans="2:10">
      <c r="B15" s="52"/>
      <c r="C15" s="52"/>
      <c r="D15" s="52"/>
      <c r="E15" s="7" t="s">
        <v>25</v>
      </c>
      <c r="F15">
        <v>0</v>
      </c>
      <c r="G15" s="8">
        <v>11.111111111111111</v>
      </c>
      <c r="J15" s="52"/>
    </row>
    <row r="16" spans="2:10" ht="30" customHeight="1">
      <c r="B16" s="52"/>
      <c r="C16" s="52"/>
      <c r="D16" s="4" t="s">
        <v>9</v>
      </c>
      <c r="E16" s="7" t="s">
        <v>26</v>
      </c>
      <c r="F16">
        <v>0</v>
      </c>
      <c r="G16" s="8">
        <v>11.111111111111111</v>
      </c>
      <c r="J16" s="52"/>
    </row>
    <row r="17" spans="2:10" ht="30" customHeight="1">
      <c r="B17" s="52"/>
      <c r="C17" s="52"/>
      <c r="D17" s="28"/>
      <c r="E17" s="7" t="s">
        <v>27</v>
      </c>
      <c r="F17">
        <v>0</v>
      </c>
      <c r="G17" s="8">
        <v>11.111111111111111</v>
      </c>
      <c r="J17" s="52"/>
    </row>
    <row r="18" spans="2:10" ht="30" customHeight="1">
      <c r="B18" s="52"/>
      <c r="C18" s="52"/>
      <c r="D18" s="52"/>
      <c r="E18" s="7" t="s">
        <v>28</v>
      </c>
      <c r="F18">
        <v>0</v>
      </c>
      <c r="G18" s="8">
        <v>11.111111111111111</v>
      </c>
      <c r="J18" s="52"/>
    </row>
    <row r="19" spans="2:10" ht="30" customHeight="1">
      <c r="B19" s="52"/>
      <c r="C19" s="52"/>
      <c r="D19" s="52"/>
      <c r="E19" s="7" t="s">
        <v>29</v>
      </c>
      <c r="F19">
        <v>0</v>
      </c>
      <c r="G19" s="8">
        <v>11.111111111111111</v>
      </c>
      <c r="J19" s="52"/>
    </row>
    <row r="20" spans="2:10">
      <c r="B20" s="52"/>
      <c r="C20" s="52"/>
      <c r="D20" s="52"/>
    </row>
    <row r="21" spans="2:10" ht="15" customHeight="1">
      <c r="B21" s="27" t="s">
        <v>30</v>
      </c>
      <c r="C21" s="26">
        <v>20</v>
      </c>
      <c r="D21" s="4" t="s">
        <v>4</v>
      </c>
      <c r="E21" s="5" t="s">
        <v>20</v>
      </c>
      <c r="F21" s="6">
        <v>14</v>
      </c>
      <c r="G21" s="6">
        <f>SUM(G22:G30)</f>
        <v>100.00000000000001</v>
      </c>
      <c r="I21" s="6">
        <v>4</v>
      </c>
      <c r="J21" s="52"/>
    </row>
    <row r="22" spans="2:10" ht="30" customHeight="1">
      <c r="B22" s="52"/>
      <c r="C22" s="52"/>
      <c r="D22" s="28"/>
      <c r="E22" s="7" t="s">
        <v>31</v>
      </c>
      <c r="F22">
        <v>0</v>
      </c>
      <c r="G22" s="8">
        <v>11.111111111111111</v>
      </c>
      <c r="J22" s="52"/>
    </row>
    <row r="23" spans="2:10">
      <c r="B23" s="52"/>
      <c r="C23" s="52"/>
      <c r="D23" s="52"/>
      <c r="E23" s="7" t="s">
        <v>32</v>
      </c>
      <c r="F23">
        <v>0</v>
      </c>
      <c r="G23" s="8">
        <v>11.111111111111111</v>
      </c>
      <c r="J23" s="52"/>
    </row>
    <row r="24" spans="2:10">
      <c r="B24" s="52"/>
      <c r="C24" s="52"/>
      <c r="D24" s="52"/>
      <c r="E24" s="7" t="s">
        <v>33</v>
      </c>
      <c r="F24">
        <v>0</v>
      </c>
      <c r="G24" s="8">
        <v>11.111111111111111</v>
      </c>
      <c r="J24" s="52"/>
    </row>
    <row r="25" spans="2:10" ht="30" customHeight="1">
      <c r="B25" s="52"/>
      <c r="C25" s="52"/>
      <c r="D25" s="52"/>
      <c r="E25" s="7" t="s">
        <v>34</v>
      </c>
      <c r="F25">
        <v>0</v>
      </c>
      <c r="G25" s="8">
        <v>11.111111111111111</v>
      </c>
      <c r="J25" s="52"/>
    </row>
    <row r="26" spans="2:10" ht="30" customHeight="1">
      <c r="B26" s="52"/>
      <c r="C26" s="52"/>
      <c r="D26" s="52"/>
      <c r="E26" s="7" t="s">
        <v>35</v>
      </c>
      <c r="F26">
        <v>0</v>
      </c>
      <c r="G26" s="8">
        <v>11.111111111111111</v>
      </c>
      <c r="J26" s="52"/>
    </row>
    <row r="27" spans="2:10" ht="30" customHeight="1">
      <c r="B27" s="52"/>
      <c r="C27" s="52"/>
      <c r="D27" s="4" t="s">
        <v>9</v>
      </c>
      <c r="E27" s="7" t="s">
        <v>36</v>
      </c>
      <c r="F27">
        <v>0</v>
      </c>
      <c r="G27" s="8">
        <v>11.111111111111111</v>
      </c>
      <c r="J27" s="52"/>
    </row>
    <row r="28" spans="2:10" ht="30" customHeight="1">
      <c r="B28" s="52"/>
      <c r="C28" s="52"/>
      <c r="D28" s="28"/>
      <c r="E28" s="7" t="s">
        <v>37</v>
      </c>
      <c r="F28">
        <v>0</v>
      </c>
      <c r="G28" s="8">
        <v>11.111111111111111</v>
      </c>
      <c r="I28">
        <v>4</v>
      </c>
      <c r="J28" s="52"/>
    </row>
    <row r="29" spans="2:10" ht="30" customHeight="1">
      <c r="B29" s="52"/>
      <c r="C29" s="52"/>
      <c r="D29" s="52"/>
      <c r="E29" s="7" t="s">
        <v>38</v>
      </c>
      <c r="F29">
        <v>0</v>
      </c>
      <c r="G29" s="8">
        <v>11.111111111111111</v>
      </c>
      <c r="J29" s="52"/>
    </row>
    <row r="30" spans="2:10" ht="30" customHeight="1">
      <c r="B30" s="52"/>
      <c r="C30" s="52"/>
      <c r="D30" s="52"/>
      <c r="E30" s="7" t="s">
        <v>39</v>
      </c>
      <c r="F30">
        <v>0</v>
      </c>
      <c r="G30" s="8">
        <v>11.111111111111111</v>
      </c>
      <c r="J30" s="52"/>
    </row>
    <row r="31" spans="2:10">
      <c r="B31" s="52"/>
      <c r="C31" s="52"/>
      <c r="D31" s="52"/>
    </row>
    <row r="32" spans="2:10" ht="15" customHeight="1">
      <c r="B32" s="27" t="s">
        <v>40</v>
      </c>
      <c r="C32" s="26">
        <v>20</v>
      </c>
      <c r="D32" s="4" t="s">
        <v>4</v>
      </c>
      <c r="E32" s="5" t="s">
        <v>20</v>
      </c>
      <c r="F32" s="6">
        <v>11</v>
      </c>
      <c r="G32" s="6">
        <f>SUM(G33:G45)</f>
        <v>100.00000000000001</v>
      </c>
      <c r="I32" s="6"/>
      <c r="J32" s="52"/>
    </row>
    <row r="33" spans="2:10">
      <c r="B33" s="52"/>
      <c r="C33" s="52"/>
      <c r="D33" s="28"/>
      <c r="E33" s="7" t="s">
        <v>41</v>
      </c>
      <c r="F33">
        <v>0</v>
      </c>
      <c r="G33" s="8">
        <v>7.6923076923076934</v>
      </c>
      <c r="J33" s="52"/>
    </row>
    <row r="34" spans="2:10" ht="30" customHeight="1">
      <c r="B34" s="52"/>
      <c r="C34" s="52"/>
      <c r="D34" s="52"/>
      <c r="E34" s="7" t="s">
        <v>42</v>
      </c>
      <c r="F34">
        <v>0</v>
      </c>
      <c r="G34" s="8">
        <v>7.6923076923076934</v>
      </c>
      <c r="J34" s="52"/>
    </row>
    <row r="35" spans="2:10">
      <c r="B35" s="52"/>
      <c r="C35" s="52"/>
      <c r="D35" s="52"/>
      <c r="E35" s="7" t="s">
        <v>43</v>
      </c>
      <c r="F35">
        <v>0</v>
      </c>
      <c r="G35" s="8">
        <v>7.6923076923076934</v>
      </c>
      <c r="J35" s="52"/>
    </row>
    <row r="36" spans="2:10">
      <c r="B36" s="52"/>
      <c r="C36" s="52"/>
      <c r="D36" s="52"/>
      <c r="E36" s="7" t="s">
        <v>44</v>
      </c>
      <c r="F36">
        <v>0</v>
      </c>
      <c r="G36" s="8">
        <v>7.6923076923076934</v>
      </c>
      <c r="J36" s="52"/>
    </row>
    <row r="37" spans="2:10">
      <c r="B37" s="52"/>
      <c r="C37" s="52"/>
      <c r="D37" s="52"/>
      <c r="E37" s="7" t="s">
        <v>45</v>
      </c>
      <c r="F37">
        <v>0</v>
      </c>
      <c r="G37" s="8">
        <v>7.6923076923076934</v>
      </c>
      <c r="J37" s="52"/>
    </row>
    <row r="38" spans="2:10">
      <c r="B38" s="52"/>
      <c r="C38" s="52"/>
      <c r="D38" s="52"/>
      <c r="E38" s="7" t="s">
        <v>46</v>
      </c>
      <c r="F38">
        <v>0</v>
      </c>
      <c r="G38" s="8">
        <v>7.6923076923076934</v>
      </c>
      <c r="J38" s="52"/>
    </row>
    <row r="39" spans="2:10">
      <c r="B39" s="52"/>
      <c r="C39" s="52"/>
      <c r="D39" s="52"/>
      <c r="E39" s="7" t="s">
        <v>47</v>
      </c>
      <c r="F39">
        <v>0</v>
      </c>
      <c r="G39" s="8">
        <v>7.6923076923076934</v>
      </c>
      <c r="J39" s="52"/>
    </row>
    <row r="40" spans="2:10" ht="30" customHeight="1">
      <c r="B40" s="52"/>
      <c r="C40" s="52"/>
      <c r="D40" s="4" t="s">
        <v>9</v>
      </c>
      <c r="E40" s="7" t="s">
        <v>48</v>
      </c>
      <c r="F40">
        <v>0</v>
      </c>
      <c r="G40" s="8">
        <v>7.6923076923076934</v>
      </c>
      <c r="J40" s="52"/>
    </row>
    <row r="41" spans="2:10" ht="30" customHeight="1">
      <c r="B41" s="52"/>
      <c r="C41" s="52"/>
      <c r="D41" s="28"/>
      <c r="E41" s="7" t="s">
        <v>49</v>
      </c>
      <c r="F41">
        <v>0</v>
      </c>
      <c r="G41" s="8">
        <v>7.6923076923076934</v>
      </c>
      <c r="J41" s="52"/>
    </row>
    <row r="42" spans="2:10" ht="30" customHeight="1">
      <c r="B42" s="52"/>
      <c r="C42" s="52"/>
      <c r="D42" s="52"/>
      <c r="E42" s="7" t="s">
        <v>50</v>
      </c>
      <c r="F42">
        <v>0</v>
      </c>
      <c r="G42" s="8">
        <v>7.6923076923076934</v>
      </c>
      <c r="H42" t="s">
        <v>51</v>
      </c>
      <c r="J42" s="52"/>
    </row>
    <row r="43" spans="2:10" ht="30" customHeight="1">
      <c r="B43" s="52"/>
      <c r="C43" s="52"/>
      <c r="D43" s="52"/>
      <c r="E43" s="7" t="s">
        <v>52</v>
      </c>
      <c r="F43">
        <v>0</v>
      </c>
      <c r="G43" s="8">
        <v>7.6923076923076934</v>
      </c>
      <c r="J43" s="52"/>
    </row>
    <row r="44" spans="2:10" ht="30" customHeight="1">
      <c r="B44" s="52"/>
      <c r="C44" s="52"/>
      <c r="D44" s="52"/>
      <c r="E44" s="7" t="s">
        <v>53</v>
      </c>
      <c r="F44">
        <v>0</v>
      </c>
      <c r="G44" s="8">
        <v>7.6923076923076934</v>
      </c>
      <c r="H44" t="s">
        <v>51</v>
      </c>
      <c r="J44" s="52"/>
    </row>
    <row r="45" spans="2:10" ht="30" customHeight="1">
      <c r="B45" s="52"/>
      <c r="C45" s="52"/>
      <c r="D45" s="52"/>
      <c r="E45" s="7" t="s">
        <v>54</v>
      </c>
      <c r="F45">
        <v>0</v>
      </c>
      <c r="G45" s="8">
        <v>7.6923076923076934</v>
      </c>
      <c r="J45" s="52"/>
    </row>
    <row r="46" spans="2:10">
      <c r="B46" s="52"/>
      <c r="C46" s="52"/>
      <c r="D46" s="52"/>
    </row>
    <row r="47" spans="2:10" ht="15" customHeight="1">
      <c r="B47" s="27" t="s">
        <v>55</v>
      </c>
      <c r="C47" s="26">
        <v>20</v>
      </c>
      <c r="D47" s="4" t="s">
        <v>4</v>
      </c>
      <c r="E47" s="5" t="s">
        <v>20</v>
      </c>
      <c r="F47" s="6">
        <v>11</v>
      </c>
      <c r="G47" s="6">
        <f>SUM(G48:G57)</f>
        <v>100</v>
      </c>
      <c r="I47" s="6"/>
      <c r="J47" s="52"/>
    </row>
    <row r="48" spans="2:10" ht="30" customHeight="1">
      <c r="B48" s="52"/>
      <c r="C48" s="52"/>
      <c r="D48" s="28"/>
      <c r="E48" s="7" t="s">
        <v>56</v>
      </c>
      <c r="F48">
        <v>0</v>
      </c>
      <c r="G48" s="8">
        <v>10</v>
      </c>
      <c r="J48" s="52"/>
    </row>
    <row r="49" spans="2:10">
      <c r="B49" s="52"/>
      <c r="C49" s="52"/>
      <c r="D49" s="52"/>
      <c r="E49" s="7" t="s">
        <v>57</v>
      </c>
      <c r="F49">
        <v>0</v>
      </c>
      <c r="G49" s="8">
        <v>10</v>
      </c>
      <c r="J49" s="52"/>
    </row>
    <row r="50" spans="2:10">
      <c r="B50" s="52"/>
      <c r="C50" s="52"/>
      <c r="D50" s="52"/>
      <c r="E50" s="7" t="s">
        <v>58</v>
      </c>
      <c r="F50">
        <v>0</v>
      </c>
      <c r="G50" s="8">
        <v>10</v>
      </c>
      <c r="J50" s="52"/>
    </row>
    <row r="51" spans="2:10" ht="30" customHeight="1">
      <c r="B51" s="52"/>
      <c r="C51" s="52"/>
      <c r="D51" s="52"/>
      <c r="E51" s="7" t="s">
        <v>59</v>
      </c>
      <c r="F51">
        <v>0</v>
      </c>
      <c r="G51" s="8">
        <v>10</v>
      </c>
      <c r="J51" s="52"/>
    </row>
    <row r="52" spans="2:10" ht="30" customHeight="1">
      <c r="B52" s="52"/>
      <c r="C52" s="52"/>
      <c r="D52" s="52"/>
      <c r="E52" s="7" t="s">
        <v>60</v>
      </c>
      <c r="F52">
        <v>0</v>
      </c>
      <c r="G52" s="8">
        <v>10</v>
      </c>
      <c r="J52" s="52"/>
    </row>
    <row r="53" spans="2:10">
      <c r="B53" s="52"/>
      <c r="C53" s="52"/>
      <c r="D53" s="4" t="s">
        <v>9</v>
      </c>
      <c r="E53" s="7" t="s">
        <v>61</v>
      </c>
      <c r="F53">
        <v>0</v>
      </c>
      <c r="G53" s="8">
        <v>10</v>
      </c>
      <c r="J53" s="52"/>
    </row>
    <row r="54" spans="2:10">
      <c r="B54" s="52"/>
      <c r="C54" s="52"/>
      <c r="D54" s="28"/>
      <c r="E54" s="7" t="s">
        <v>62</v>
      </c>
      <c r="F54">
        <v>0</v>
      </c>
      <c r="G54" s="8">
        <v>10</v>
      </c>
      <c r="J54" s="52"/>
    </row>
    <row r="55" spans="2:10" ht="45" customHeight="1">
      <c r="B55" s="52"/>
      <c r="C55" s="52"/>
      <c r="D55" s="52"/>
      <c r="E55" s="7" t="s">
        <v>63</v>
      </c>
      <c r="F55">
        <v>0</v>
      </c>
      <c r="G55" s="8">
        <v>10</v>
      </c>
      <c r="H55" t="s">
        <v>51</v>
      </c>
      <c r="J55" s="52"/>
    </row>
    <row r="56" spans="2:10" ht="30" customHeight="1">
      <c r="B56" s="52"/>
      <c r="C56" s="52"/>
      <c r="D56" s="52"/>
      <c r="E56" s="7" t="s">
        <v>64</v>
      </c>
      <c r="F56">
        <v>0</v>
      </c>
      <c r="G56" s="8">
        <v>10</v>
      </c>
      <c r="J56" s="52"/>
    </row>
    <row r="57" spans="2:10" ht="30" customHeight="1">
      <c r="B57" s="52"/>
      <c r="C57" s="52"/>
      <c r="D57" s="52"/>
      <c r="E57" s="7" t="s">
        <v>65</v>
      </c>
      <c r="F57">
        <v>0</v>
      </c>
      <c r="G57" s="8">
        <v>10</v>
      </c>
      <c r="J57" s="52"/>
    </row>
    <row r="58" spans="2:10">
      <c r="B58" s="52"/>
      <c r="C58" s="52"/>
      <c r="D58" s="52"/>
    </row>
    <row r="59" spans="2:10" ht="15" customHeight="1">
      <c r="B59" s="27" t="s">
        <v>66</v>
      </c>
      <c r="C59" s="26">
        <v>20</v>
      </c>
      <c r="D59" s="4" t="s">
        <v>4</v>
      </c>
      <c r="E59" s="5" t="s">
        <v>20</v>
      </c>
      <c r="F59" s="6">
        <v>11</v>
      </c>
      <c r="G59" s="6">
        <f>SUM(G60:G64)</f>
        <v>100</v>
      </c>
      <c r="I59" s="6">
        <v>6</v>
      </c>
      <c r="J59" s="52"/>
    </row>
    <row r="60" spans="2:10" ht="30" customHeight="1">
      <c r="B60" s="52"/>
      <c r="C60" s="52"/>
      <c r="D60" s="28"/>
      <c r="E60" s="7" t="s">
        <v>67</v>
      </c>
      <c r="F60">
        <v>0</v>
      </c>
      <c r="G60" s="8">
        <v>20</v>
      </c>
      <c r="J60" s="52"/>
    </row>
    <row r="61" spans="2:10">
      <c r="B61" s="52"/>
      <c r="C61" s="52"/>
      <c r="D61" s="52"/>
      <c r="E61" s="7" t="s">
        <v>68</v>
      </c>
      <c r="F61">
        <v>0</v>
      </c>
      <c r="G61" s="8">
        <v>20</v>
      </c>
      <c r="J61" s="52"/>
    </row>
    <row r="62" spans="2:10" ht="30" customHeight="1">
      <c r="B62" s="52"/>
      <c r="C62" s="52"/>
      <c r="D62" s="52"/>
      <c r="E62" s="7" t="s">
        <v>69</v>
      </c>
      <c r="F62">
        <v>0</v>
      </c>
      <c r="G62" s="8">
        <v>20</v>
      </c>
      <c r="J62" s="52"/>
    </row>
    <row r="63" spans="2:10" ht="30" customHeight="1">
      <c r="B63" s="52"/>
      <c r="C63" s="52"/>
      <c r="D63" s="4" t="s">
        <v>9</v>
      </c>
      <c r="E63" s="7" t="s">
        <v>70</v>
      </c>
      <c r="F63">
        <v>0</v>
      </c>
      <c r="G63" s="8">
        <v>20</v>
      </c>
      <c r="I63">
        <v>6</v>
      </c>
      <c r="J63" s="52"/>
    </row>
    <row r="64" spans="2:10" ht="30" customHeight="1">
      <c r="B64" s="52"/>
      <c r="C64" s="52"/>
      <c r="D64" s="28"/>
      <c r="E64" s="7" t="s">
        <v>71</v>
      </c>
      <c r="F64">
        <v>0</v>
      </c>
      <c r="G64" s="8">
        <v>20</v>
      </c>
      <c r="J64" s="52"/>
    </row>
    <row r="65" spans="2:4">
      <c r="B65" s="52"/>
      <c r="C65" s="52"/>
      <c r="D65" s="52"/>
    </row>
  </sheetData>
  <mergeCells count="39">
    <mergeCell ref="H8:H9"/>
    <mergeCell ref="F8:F9"/>
    <mergeCell ref="G8:G9"/>
    <mergeCell ref="J21:J30"/>
    <mergeCell ref="F3:F4"/>
    <mergeCell ref="J10:J19"/>
    <mergeCell ref="J8:J9"/>
    <mergeCell ref="I3:I4"/>
    <mergeCell ref="I8:I9"/>
    <mergeCell ref="B8:B9"/>
    <mergeCell ref="C10:C20"/>
    <mergeCell ref="C1:E1"/>
    <mergeCell ref="D48:D52"/>
    <mergeCell ref="E8:E9"/>
    <mergeCell ref="C8:C9"/>
    <mergeCell ref="C2:E2"/>
    <mergeCell ref="D17:D20"/>
    <mergeCell ref="C21:C31"/>
    <mergeCell ref="D28:D31"/>
    <mergeCell ref="D22:D26"/>
    <mergeCell ref="B21:B31"/>
    <mergeCell ref="B10:B20"/>
    <mergeCell ref="D11:D15"/>
    <mergeCell ref="D8:D9"/>
    <mergeCell ref="C3:E3"/>
    <mergeCell ref="C59:C65"/>
    <mergeCell ref="B47:B58"/>
    <mergeCell ref="D33:D39"/>
    <mergeCell ref="D60:D62"/>
    <mergeCell ref="J59:J64"/>
    <mergeCell ref="D64:D65"/>
    <mergeCell ref="B59:B65"/>
    <mergeCell ref="C32:C46"/>
    <mergeCell ref="C47:C58"/>
    <mergeCell ref="B32:B46"/>
    <mergeCell ref="D54:D58"/>
    <mergeCell ref="D41:D46"/>
    <mergeCell ref="J47:J57"/>
    <mergeCell ref="J32:J45"/>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58"/>
  <sheetViews>
    <sheetView workbookViewId="0">
      <selection activeCell="J10" sqref="J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5" t="s">
        <v>547</v>
      </c>
      <c r="D1" s="52"/>
      <c r="E1" s="52"/>
    </row>
    <row r="2" spans="2:10" ht="18.75">
      <c r="B2" s="1" t="s">
        <v>2</v>
      </c>
      <c r="C2" s="36" t="s">
        <v>548</v>
      </c>
      <c r="D2" s="52"/>
      <c r="E2" s="52"/>
      <c r="J2" t="s">
        <v>4</v>
      </c>
    </row>
    <row r="3" spans="2:10" ht="17.25">
      <c r="B3" s="1" t="s">
        <v>5</v>
      </c>
      <c r="C3" s="35" t="s">
        <v>365</v>
      </c>
      <c r="D3" s="52"/>
      <c r="E3" s="52"/>
      <c r="F3" s="34" t="s">
        <v>7</v>
      </c>
      <c r="I3" s="34" t="s">
        <v>8</v>
      </c>
      <c r="J3" t="s">
        <v>549</v>
      </c>
    </row>
    <row r="4" spans="2:10">
      <c r="F4" s="52"/>
      <c r="I4" s="52"/>
      <c r="J4" t="s">
        <v>9</v>
      </c>
    </row>
    <row r="5" spans="2:10" ht="21">
      <c r="F5" s="2">
        <f>SUM(F8:F200)/2</f>
        <v>133</v>
      </c>
      <c r="I5" s="3">
        <f>SUM(I8:I200)/2</f>
        <v>57</v>
      </c>
      <c r="J5" t="s">
        <v>550</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c r="B10" s="27" t="s">
        <v>551</v>
      </c>
      <c r="C10" s="26">
        <v>20</v>
      </c>
      <c r="D10" s="4" t="s">
        <v>4</v>
      </c>
      <c r="E10" s="5" t="s">
        <v>20</v>
      </c>
      <c r="F10" s="6">
        <f>SUM(F11:F19)</f>
        <v>26</v>
      </c>
      <c r="G10" s="6">
        <f>SUM(G11:G19)</f>
        <v>100</v>
      </c>
      <c r="H10" s="11"/>
      <c r="I10" s="6">
        <f>SUM(I11:I19)</f>
        <v>0</v>
      </c>
      <c r="J10" s="52"/>
    </row>
    <row r="11" spans="2:10">
      <c r="B11" s="52"/>
      <c r="C11" s="52"/>
      <c r="D11" s="27" t="s">
        <v>552</v>
      </c>
      <c r="E11" s="7" t="s">
        <v>553</v>
      </c>
      <c r="F11">
        <v>4</v>
      </c>
      <c r="G11" s="8">
        <v>5</v>
      </c>
      <c r="H11" s="11"/>
      <c r="J11" s="52"/>
    </row>
    <row r="12" spans="2:10">
      <c r="B12" s="52"/>
      <c r="C12" s="52"/>
      <c r="D12" s="50"/>
      <c r="E12" s="7" t="s">
        <v>554</v>
      </c>
      <c r="F12">
        <v>4</v>
      </c>
      <c r="G12" s="8">
        <v>10</v>
      </c>
      <c r="H12" s="11" t="s">
        <v>555</v>
      </c>
      <c r="J12" s="52"/>
    </row>
    <row r="13" spans="2:10" ht="30.75">
      <c r="B13" s="52"/>
      <c r="C13" s="52"/>
      <c r="D13" s="50"/>
      <c r="E13" s="7" t="s">
        <v>556</v>
      </c>
      <c r="F13">
        <v>4</v>
      </c>
      <c r="G13" s="8">
        <v>10</v>
      </c>
      <c r="H13" s="11"/>
      <c r="J13" s="52"/>
    </row>
    <row r="14" spans="2:10">
      <c r="B14" s="52"/>
      <c r="C14" s="52"/>
      <c r="D14" s="50"/>
      <c r="E14" s="7" t="s">
        <v>557</v>
      </c>
      <c r="F14">
        <v>3</v>
      </c>
      <c r="G14" s="8">
        <v>15</v>
      </c>
      <c r="H14" s="11" t="s">
        <v>555</v>
      </c>
      <c r="J14" s="52"/>
    </row>
    <row r="15" spans="2:10">
      <c r="B15" s="52"/>
      <c r="C15" s="52"/>
      <c r="D15" s="50"/>
      <c r="E15" s="7" t="s">
        <v>558</v>
      </c>
      <c r="F15">
        <v>2</v>
      </c>
      <c r="G15" s="8">
        <v>10</v>
      </c>
      <c r="H15" s="11" t="s">
        <v>555</v>
      </c>
      <c r="J15" s="52"/>
    </row>
    <row r="16" spans="2:10">
      <c r="B16" s="52"/>
      <c r="C16" s="52"/>
      <c r="D16" s="4" t="s">
        <v>9</v>
      </c>
      <c r="E16" s="7" t="s">
        <v>559</v>
      </c>
      <c r="F16">
        <v>2</v>
      </c>
      <c r="G16" s="8">
        <v>15</v>
      </c>
      <c r="H16" s="11"/>
      <c r="J16" s="52"/>
    </row>
    <row r="17" spans="2:10" ht="30.75">
      <c r="B17" s="52"/>
      <c r="C17" s="52"/>
      <c r="D17" s="27" t="s">
        <v>560</v>
      </c>
      <c r="E17" s="7" t="s">
        <v>561</v>
      </c>
      <c r="F17">
        <v>1</v>
      </c>
      <c r="G17" s="8">
        <v>10</v>
      </c>
      <c r="H17" s="11"/>
      <c r="J17" s="52"/>
    </row>
    <row r="18" spans="2:10">
      <c r="B18" s="52"/>
      <c r="C18" s="52"/>
      <c r="D18" s="50"/>
      <c r="E18" s="7" t="s">
        <v>562</v>
      </c>
      <c r="F18">
        <v>3</v>
      </c>
      <c r="G18" s="8">
        <v>10</v>
      </c>
      <c r="H18" s="11" t="s">
        <v>555</v>
      </c>
      <c r="J18" s="52"/>
    </row>
    <row r="19" spans="2:10">
      <c r="B19" s="52"/>
      <c r="C19" s="52"/>
      <c r="D19" s="50"/>
      <c r="E19" s="7" t="s">
        <v>563</v>
      </c>
      <c r="F19">
        <v>3</v>
      </c>
      <c r="G19" s="8">
        <v>15</v>
      </c>
      <c r="H19" s="11"/>
      <c r="J19" s="52"/>
    </row>
    <row r="20" spans="2:10">
      <c r="B20" s="52"/>
      <c r="C20" s="52"/>
      <c r="D20" s="50"/>
      <c r="H20" s="11"/>
    </row>
    <row r="21" spans="2:10">
      <c r="B21" s="27" t="s">
        <v>564</v>
      </c>
      <c r="C21" s="26">
        <v>30</v>
      </c>
      <c r="D21" s="4" t="s">
        <v>4</v>
      </c>
      <c r="E21" s="5" t="s">
        <v>20</v>
      </c>
      <c r="F21" s="6">
        <f>SUM(F22:F31)</f>
        <v>40</v>
      </c>
      <c r="G21" s="6">
        <f>SUM(G22:G31)</f>
        <v>100</v>
      </c>
      <c r="H21" s="11"/>
      <c r="I21" s="6">
        <f>SUM(I22:I31)</f>
        <v>24</v>
      </c>
      <c r="J21" s="52"/>
    </row>
    <row r="22" spans="2:10">
      <c r="B22" s="52"/>
      <c r="C22" s="52"/>
      <c r="D22" s="27" t="s">
        <v>565</v>
      </c>
      <c r="E22" s="7" t="s">
        <v>566</v>
      </c>
      <c r="F22">
        <v>4</v>
      </c>
      <c r="G22" s="8">
        <v>5</v>
      </c>
      <c r="H22" s="11"/>
      <c r="I22">
        <v>3</v>
      </c>
      <c r="J22" s="52"/>
    </row>
    <row r="23" spans="2:10" ht="30.75">
      <c r="B23" s="52"/>
      <c r="C23" s="52"/>
      <c r="D23" s="50"/>
      <c r="E23" s="7" t="s">
        <v>567</v>
      </c>
      <c r="F23">
        <v>4</v>
      </c>
      <c r="G23" s="8">
        <v>10</v>
      </c>
      <c r="H23" s="11"/>
      <c r="I23">
        <v>3</v>
      </c>
      <c r="J23" s="52"/>
    </row>
    <row r="24" spans="2:10" ht="30.75">
      <c r="B24" s="52"/>
      <c r="C24" s="52"/>
      <c r="D24" s="50"/>
      <c r="E24" s="7" t="s">
        <v>568</v>
      </c>
      <c r="F24">
        <v>4</v>
      </c>
      <c r="G24" s="8">
        <v>15</v>
      </c>
      <c r="H24" s="11" t="s">
        <v>555</v>
      </c>
      <c r="I24">
        <v>3</v>
      </c>
      <c r="J24" s="52"/>
    </row>
    <row r="25" spans="2:10">
      <c r="B25" s="52"/>
      <c r="C25" s="52"/>
      <c r="D25" s="50"/>
      <c r="E25" s="7" t="s">
        <v>569</v>
      </c>
      <c r="F25">
        <v>4</v>
      </c>
      <c r="G25" s="8">
        <v>5</v>
      </c>
      <c r="H25" s="11"/>
      <c r="I25">
        <v>3</v>
      </c>
      <c r="J25" s="52"/>
    </row>
    <row r="26" spans="2:10">
      <c r="B26" s="52"/>
      <c r="C26" s="52"/>
      <c r="D26" s="50"/>
      <c r="E26" s="7" t="s">
        <v>570</v>
      </c>
      <c r="F26">
        <v>4</v>
      </c>
      <c r="G26" s="8">
        <v>15</v>
      </c>
      <c r="H26" s="11"/>
      <c r="I26">
        <v>2</v>
      </c>
      <c r="J26" s="52"/>
    </row>
    <row r="27" spans="2:10">
      <c r="B27" s="52"/>
      <c r="C27" s="52"/>
      <c r="D27" s="4" t="s">
        <v>9</v>
      </c>
      <c r="E27" s="7" t="s">
        <v>571</v>
      </c>
      <c r="F27">
        <v>4</v>
      </c>
      <c r="G27" s="8">
        <v>5</v>
      </c>
      <c r="H27" s="11"/>
      <c r="I27">
        <v>2</v>
      </c>
      <c r="J27" s="52"/>
    </row>
    <row r="28" spans="2:10">
      <c r="B28" s="52"/>
      <c r="C28" s="52"/>
      <c r="D28" s="27" t="s">
        <v>572</v>
      </c>
      <c r="E28" s="7" t="s">
        <v>573</v>
      </c>
      <c r="F28">
        <v>4</v>
      </c>
      <c r="G28" s="8">
        <v>15</v>
      </c>
      <c r="H28" s="11"/>
      <c r="I28">
        <v>2</v>
      </c>
      <c r="J28" s="52"/>
    </row>
    <row r="29" spans="2:10">
      <c r="B29" s="52"/>
      <c r="C29" s="52"/>
      <c r="D29" s="50"/>
      <c r="E29" s="7" t="s">
        <v>574</v>
      </c>
      <c r="F29">
        <v>4</v>
      </c>
      <c r="G29" s="8">
        <v>5</v>
      </c>
      <c r="H29" s="11"/>
      <c r="I29">
        <v>2</v>
      </c>
      <c r="J29" s="52"/>
    </row>
    <row r="30" spans="2:10">
      <c r="B30" s="52"/>
      <c r="C30" s="52"/>
      <c r="D30" s="50"/>
      <c r="E30" s="7" t="s">
        <v>575</v>
      </c>
      <c r="F30">
        <v>4</v>
      </c>
      <c r="G30" s="8">
        <v>15</v>
      </c>
      <c r="H30" s="11"/>
      <c r="I30">
        <v>2</v>
      </c>
      <c r="J30" s="52"/>
    </row>
    <row r="31" spans="2:10">
      <c r="B31" s="52"/>
      <c r="C31" s="52"/>
      <c r="D31" s="50"/>
      <c r="E31" s="7" t="s">
        <v>576</v>
      </c>
      <c r="F31">
        <v>4</v>
      </c>
      <c r="G31" s="8">
        <v>10</v>
      </c>
      <c r="H31" s="11"/>
      <c r="I31">
        <v>2</v>
      </c>
      <c r="J31" s="52"/>
    </row>
    <row r="32" spans="2:10">
      <c r="B32" s="52"/>
      <c r="C32" s="52"/>
      <c r="D32" s="50"/>
      <c r="H32" s="11"/>
    </row>
    <row r="33" spans="2:10">
      <c r="B33" s="27" t="s">
        <v>577</v>
      </c>
      <c r="C33" s="26">
        <v>30</v>
      </c>
      <c r="D33" s="4" t="s">
        <v>4</v>
      </c>
      <c r="E33" s="5" t="s">
        <v>20</v>
      </c>
      <c r="F33" s="6">
        <f>SUM(F34:F39)</f>
        <v>40</v>
      </c>
      <c r="G33" s="6">
        <f>SUM(G34:G39)</f>
        <v>100</v>
      </c>
      <c r="H33" s="11"/>
      <c r="I33" s="6">
        <f>SUM(I34:I39)</f>
        <v>9</v>
      </c>
      <c r="J33" s="52"/>
    </row>
    <row r="34" spans="2:10">
      <c r="B34" s="52"/>
      <c r="C34" s="52"/>
      <c r="D34" s="27" t="s">
        <v>578</v>
      </c>
      <c r="E34" s="7" t="s">
        <v>579</v>
      </c>
      <c r="F34">
        <v>6</v>
      </c>
      <c r="G34" s="8">
        <v>15</v>
      </c>
      <c r="H34" s="11"/>
      <c r="I34">
        <v>1</v>
      </c>
      <c r="J34" s="52"/>
    </row>
    <row r="35" spans="2:10">
      <c r="B35" s="52"/>
      <c r="C35" s="52"/>
      <c r="D35" s="50"/>
      <c r="E35" s="7" t="s">
        <v>580</v>
      </c>
      <c r="F35">
        <v>6</v>
      </c>
      <c r="G35" s="8">
        <v>15</v>
      </c>
      <c r="H35" s="11" t="s">
        <v>555</v>
      </c>
      <c r="I35">
        <v>1</v>
      </c>
      <c r="J35" s="52"/>
    </row>
    <row r="36" spans="2:10">
      <c r="B36" s="52"/>
      <c r="C36" s="52"/>
      <c r="D36" s="50"/>
      <c r="E36" s="7" t="s">
        <v>581</v>
      </c>
      <c r="F36">
        <v>6</v>
      </c>
      <c r="G36" s="8">
        <v>15</v>
      </c>
      <c r="H36" s="11"/>
      <c r="I36">
        <v>1</v>
      </c>
      <c r="J36" s="52"/>
    </row>
    <row r="37" spans="2:10">
      <c r="B37" s="52"/>
      <c r="C37" s="52"/>
      <c r="D37" s="4" t="s">
        <v>9</v>
      </c>
      <c r="E37" s="7" t="s">
        <v>582</v>
      </c>
      <c r="F37">
        <v>6</v>
      </c>
      <c r="G37" s="8">
        <v>20</v>
      </c>
      <c r="H37" s="11"/>
      <c r="I37">
        <v>1</v>
      </c>
      <c r="J37" s="52"/>
    </row>
    <row r="38" spans="2:10" ht="30.75">
      <c r="B38" s="52"/>
      <c r="C38" s="52"/>
      <c r="D38" s="27" t="s">
        <v>583</v>
      </c>
      <c r="E38" s="7" t="s">
        <v>584</v>
      </c>
      <c r="F38">
        <v>6</v>
      </c>
      <c r="G38" s="8">
        <v>15</v>
      </c>
      <c r="H38" s="11"/>
      <c r="I38">
        <v>1</v>
      </c>
      <c r="J38" s="52"/>
    </row>
    <row r="39" spans="2:10">
      <c r="B39" s="52"/>
      <c r="C39" s="52"/>
      <c r="D39" s="50"/>
      <c r="E39" s="7" t="s">
        <v>585</v>
      </c>
      <c r="F39">
        <v>10</v>
      </c>
      <c r="G39" s="8">
        <v>20</v>
      </c>
      <c r="H39" s="11"/>
      <c r="I39">
        <v>4</v>
      </c>
      <c r="J39" s="52"/>
    </row>
    <row r="40" spans="2:10">
      <c r="B40" s="52"/>
      <c r="C40" s="52"/>
      <c r="D40" s="50"/>
      <c r="H40" s="11"/>
    </row>
    <row r="41" spans="2:10">
      <c r="B41" s="27" t="s">
        <v>586</v>
      </c>
      <c r="C41" s="26">
        <v>15</v>
      </c>
      <c r="D41" s="4" t="s">
        <v>4</v>
      </c>
      <c r="E41" s="5" t="s">
        <v>20</v>
      </c>
      <c r="F41" s="6">
        <f>SUM(F42:F49)</f>
        <v>20</v>
      </c>
      <c r="G41" s="6">
        <f>SUM(G42:G49)</f>
        <v>100</v>
      </c>
      <c r="H41" s="11"/>
      <c r="I41" s="6">
        <f>SUM(I42:I49)</f>
        <v>17</v>
      </c>
      <c r="J41" s="52"/>
    </row>
    <row r="42" spans="2:10">
      <c r="B42" s="52"/>
      <c r="C42" s="52"/>
      <c r="D42" s="27" t="s">
        <v>587</v>
      </c>
      <c r="E42" s="7" t="s">
        <v>588</v>
      </c>
      <c r="F42">
        <v>2</v>
      </c>
      <c r="G42" s="8">
        <v>5</v>
      </c>
      <c r="H42" s="11"/>
      <c r="I42">
        <v>2</v>
      </c>
      <c r="J42" s="52"/>
    </row>
    <row r="43" spans="2:10" ht="30.75">
      <c r="B43" s="52"/>
      <c r="C43" s="52"/>
      <c r="D43" s="50"/>
      <c r="E43" s="7" t="s">
        <v>589</v>
      </c>
      <c r="F43">
        <v>3</v>
      </c>
      <c r="G43" s="8">
        <v>10</v>
      </c>
      <c r="H43" s="11"/>
      <c r="I43">
        <v>2</v>
      </c>
      <c r="J43" s="52"/>
    </row>
    <row r="44" spans="2:10" ht="30.75">
      <c r="B44" s="52"/>
      <c r="C44" s="52"/>
      <c r="D44" s="50"/>
      <c r="E44" s="7" t="s">
        <v>590</v>
      </c>
      <c r="F44">
        <v>3</v>
      </c>
      <c r="G44" s="8">
        <v>10</v>
      </c>
      <c r="H44" s="11" t="s">
        <v>555</v>
      </c>
      <c r="I44">
        <v>2</v>
      </c>
      <c r="J44" s="52"/>
    </row>
    <row r="45" spans="2:10">
      <c r="B45" s="52"/>
      <c r="C45" s="52"/>
      <c r="D45" s="50"/>
      <c r="E45" s="7" t="s">
        <v>591</v>
      </c>
      <c r="F45">
        <v>2</v>
      </c>
      <c r="G45" s="8">
        <v>15</v>
      </c>
      <c r="H45" s="11"/>
      <c r="I45">
        <v>2</v>
      </c>
      <c r="J45" s="52"/>
    </row>
    <row r="46" spans="2:10" ht="30.75">
      <c r="B46" s="52"/>
      <c r="C46" s="52"/>
      <c r="D46" s="4" t="s">
        <v>9</v>
      </c>
      <c r="E46" s="7" t="s">
        <v>592</v>
      </c>
      <c r="F46">
        <v>4</v>
      </c>
      <c r="G46" s="8">
        <v>10</v>
      </c>
      <c r="H46" s="11"/>
      <c r="I46">
        <v>3</v>
      </c>
      <c r="J46" s="52"/>
    </row>
    <row r="47" spans="2:10">
      <c r="B47" s="52"/>
      <c r="C47" s="52"/>
      <c r="D47" s="27" t="s">
        <v>593</v>
      </c>
      <c r="E47" s="7" t="s">
        <v>594</v>
      </c>
      <c r="F47">
        <v>2</v>
      </c>
      <c r="G47" s="8">
        <v>15</v>
      </c>
      <c r="H47" s="11"/>
      <c r="I47">
        <v>2</v>
      </c>
      <c r="J47" s="52"/>
    </row>
    <row r="48" spans="2:10">
      <c r="B48" s="52"/>
      <c r="C48" s="52"/>
      <c r="D48" s="50"/>
      <c r="E48" s="7" t="s">
        <v>595</v>
      </c>
      <c r="F48">
        <v>2</v>
      </c>
      <c r="G48" s="8">
        <v>15</v>
      </c>
      <c r="H48" s="11"/>
      <c r="I48">
        <v>2</v>
      </c>
      <c r="J48" s="52"/>
    </row>
    <row r="49" spans="2:10">
      <c r="B49" s="52"/>
      <c r="C49" s="52"/>
      <c r="D49" s="50"/>
      <c r="E49" s="7" t="s">
        <v>596</v>
      </c>
      <c r="F49">
        <v>2</v>
      </c>
      <c r="G49" s="8">
        <v>20</v>
      </c>
      <c r="H49" s="11"/>
      <c r="I49">
        <v>2</v>
      </c>
      <c r="J49" s="52"/>
    </row>
    <row r="50" spans="2:10">
      <c r="B50" s="52"/>
      <c r="C50" s="52"/>
      <c r="D50" s="50"/>
      <c r="H50" s="11"/>
    </row>
    <row r="51" spans="2:10">
      <c r="B51" s="27" t="s">
        <v>597</v>
      </c>
      <c r="C51" s="26">
        <v>5</v>
      </c>
      <c r="D51" s="4" t="s">
        <v>4</v>
      </c>
      <c r="E51" s="5" t="s">
        <v>20</v>
      </c>
      <c r="F51" s="6">
        <f>SUM(F52:F57)</f>
        <v>7</v>
      </c>
      <c r="G51" s="6">
        <f>SUM(G52:G57)</f>
        <v>100</v>
      </c>
      <c r="H51" s="11"/>
      <c r="I51" s="6">
        <f>SUM(I52:I57)</f>
        <v>7</v>
      </c>
      <c r="J51" s="52"/>
    </row>
    <row r="52" spans="2:10">
      <c r="B52" s="52"/>
      <c r="C52" s="52"/>
      <c r="D52" s="27" t="s">
        <v>598</v>
      </c>
      <c r="E52" s="7" t="s">
        <v>599</v>
      </c>
      <c r="F52">
        <v>2</v>
      </c>
      <c r="G52" s="8">
        <v>5</v>
      </c>
      <c r="H52" s="11"/>
      <c r="I52">
        <f>F52</f>
        <v>2</v>
      </c>
      <c r="J52" s="52"/>
    </row>
    <row r="53" spans="2:10">
      <c r="B53" s="52"/>
      <c r="C53" s="52"/>
      <c r="D53" s="50"/>
      <c r="E53" s="7" t="s">
        <v>600</v>
      </c>
      <c r="F53">
        <v>1</v>
      </c>
      <c r="G53" s="8">
        <v>10</v>
      </c>
      <c r="H53" s="11"/>
      <c r="I53">
        <f t="shared" ref="I53:I57" si="0">F53</f>
        <v>1</v>
      </c>
      <c r="J53" s="52"/>
    </row>
    <row r="54" spans="2:10" ht="30.75">
      <c r="B54" s="52"/>
      <c r="C54" s="52"/>
      <c r="D54" s="50"/>
      <c r="E54" s="7" t="s">
        <v>601</v>
      </c>
      <c r="F54">
        <v>1</v>
      </c>
      <c r="G54" s="8">
        <v>20</v>
      </c>
      <c r="H54" s="11"/>
      <c r="I54">
        <f t="shared" si="0"/>
        <v>1</v>
      </c>
      <c r="J54" s="52"/>
    </row>
    <row r="55" spans="2:10" ht="30.75">
      <c r="B55" s="52"/>
      <c r="C55" s="52"/>
      <c r="D55" s="4" t="s">
        <v>9</v>
      </c>
      <c r="E55" s="7" t="s">
        <v>602</v>
      </c>
      <c r="F55">
        <v>1</v>
      </c>
      <c r="G55" s="8">
        <v>20</v>
      </c>
      <c r="H55" s="11"/>
      <c r="I55">
        <f t="shared" si="0"/>
        <v>1</v>
      </c>
      <c r="J55" s="52"/>
    </row>
    <row r="56" spans="2:10" ht="30.75">
      <c r="B56" s="52"/>
      <c r="C56" s="52"/>
      <c r="D56" s="27" t="s">
        <v>603</v>
      </c>
      <c r="E56" s="7" t="s">
        <v>604</v>
      </c>
      <c r="F56">
        <v>1</v>
      </c>
      <c r="G56" s="8">
        <v>30</v>
      </c>
      <c r="H56" s="11"/>
      <c r="I56">
        <f t="shared" si="0"/>
        <v>1</v>
      </c>
      <c r="J56" s="52"/>
    </row>
    <row r="57" spans="2:10">
      <c r="B57" s="52"/>
      <c r="C57" s="52"/>
      <c r="D57" s="50"/>
      <c r="E57" s="7" t="s">
        <v>605</v>
      </c>
      <c r="F57">
        <v>1</v>
      </c>
      <c r="G57" s="8">
        <v>15</v>
      </c>
      <c r="H57" s="11"/>
      <c r="I57">
        <f t="shared" si="0"/>
        <v>1</v>
      </c>
      <c r="J57" s="52"/>
    </row>
    <row r="58" spans="2:10">
      <c r="B58" s="52"/>
      <c r="C58" s="52"/>
      <c r="D58" s="50"/>
    </row>
  </sheetData>
  <mergeCells count="39">
    <mergeCell ref="C1:E1"/>
    <mergeCell ref="D56:D58"/>
    <mergeCell ref="E8:E9"/>
    <mergeCell ref="B51:B58"/>
    <mergeCell ref="G8:G9"/>
    <mergeCell ref="F3:F4"/>
    <mergeCell ref="B8:B9"/>
    <mergeCell ref="C10:C20"/>
    <mergeCell ref="D28:D32"/>
    <mergeCell ref="C33:C40"/>
    <mergeCell ref="B41:B50"/>
    <mergeCell ref="C2:E2"/>
    <mergeCell ref="B10:B20"/>
    <mergeCell ref="F8:F9"/>
    <mergeCell ref="D17:D20"/>
    <mergeCell ref="D38:D40"/>
    <mergeCell ref="I3:I4"/>
    <mergeCell ref="J41:J49"/>
    <mergeCell ref="J10:J19"/>
    <mergeCell ref="C8:C9"/>
    <mergeCell ref="I8:I9"/>
    <mergeCell ref="D22:D26"/>
    <mergeCell ref="D8:D9"/>
    <mergeCell ref="C3:E3"/>
    <mergeCell ref="D11:D15"/>
    <mergeCell ref="H8:H9"/>
    <mergeCell ref="J8:J9"/>
    <mergeCell ref="B21:B32"/>
    <mergeCell ref="D34:D36"/>
    <mergeCell ref="J33:J39"/>
    <mergeCell ref="D47:D50"/>
    <mergeCell ref="J51:J57"/>
    <mergeCell ref="J21:J31"/>
    <mergeCell ref="D52:D54"/>
    <mergeCell ref="C41:C50"/>
    <mergeCell ref="C51:C58"/>
    <mergeCell ref="C21:C32"/>
    <mergeCell ref="D42:D45"/>
    <mergeCell ref="B33:B4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88"/>
  <sheetViews>
    <sheetView topLeftCell="E1" workbookViewId="0">
      <selection activeCell="F10" sqref="F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5" t="s">
        <v>606</v>
      </c>
      <c r="D1" s="52"/>
      <c r="E1" s="52"/>
    </row>
    <row r="2" spans="2:10" ht="18.75">
      <c r="B2" s="1" t="s">
        <v>2</v>
      </c>
      <c r="C2" s="36" t="s">
        <v>607</v>
      </c>
      <c r="D2" s="52"/>
      <c r="E2" s="52"/>
      <c r="J2" t="s">
        <v>4</v>
      </c>
    </row>
    <row r="3" spans="2:10" ht="17.25">
      <c r="B3" s="1" t="s">
        <v>5</v>
      </c>
      <c r="C3" s="35" t="s">
        <v>284</v>
      </c>
      <c r="D3" s="52"/>
      <c r="E3" s="52"/>
      <c r="F3" s="34" t="s">
        <v>7</v>
      </c>
      <c r="I3" s="34" t="s">
        <v>8</v>
      </c>
      <c r="J3" t="s">
        <v>608</v>
      </c>
    </row>
    <row r="4" spans="2:10">
      <c r="F4" s="52"/>
      <c r="I4" s="52"/>
      <c r="J4" t="s">
        <v>9</v>
      </c>
    </row>
    <row r="5" spans="2:10" ht="21">
      <c r="F5" s="2">
        <f>SUM(F8:F200)</f>
        <v>233</v>
      </c>
      <c r="I5" s="3">
        <f>SUM(I8:I200)</f>
        <v>100</v>
      </c>
      <c r="J5" t="s">
        <v>609</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c r="B10" s="27" t="s">
        <v>610</v>
      </c>
      <c r="C10" s="26">
        <v>15</v>
      </c>
      <c r="D10" s="4" t="s">
        <v>4</v>
      </c>
      <c r="E10" s="5" t="s">
        <v>20</v>
      </c>
      <c r="F10" s="6">
        <v>19</v>
      </c>
      <c r="G10" s="6">
        <f>SUM(G11:G18)</f>
        <v>100</v>
      </c>
      <c r="I10" s="6">
        <v>8</v>
      </c>
      <c r="J10" s="52"/>
    </row>
    <row r="11" spans="2:10" ht="30.75">
      <c r="B11" s="52"/>
      <c r="C11" s="52"/>
      <c r="D11" s="27" t="s">
        <v>611</v>
      </c>
      <c r="E11" s="7" t="s">
        <v>612</v>
      </c>
      <c r="G11" s="8">
        <v>12.5</v>
      </c>
      <c r="J11" s="52"/>
    </row>
    <row r="12" spans="2:10">
      <c r="B12" s="52"/>
      <c r="C12" s="52"/>
      <c r="D12" s="50"/>
      <c r="E12" s="7" t="s">
        <v>613</v>
      </c>
      <c r="G12" s="8">
        <v>12.5</v>
      </c>
      <c r="J12" s="52"/>
    </row>
    <row r="13" spans="2:10" ht="30.75">
      <c r="B13" s="52"/>
      <c r="C13" s="52"/>
      <c r="D13" s="50"/>
      <c r="E13" s="7" t="s">
        <v>614</v>
      </c>
      <c r="G13" s="8">
        <v>12.5</v>
      </c>
      <c r="J13" s="52"/>
    </row>
    <row r="14" spans="2:10">
      <c r="B14" s="52"/>
      <c r="C14" s="52"/>
      <c r="D14" s="50"/>
      <c r="E14" s="7" t="s">
        <v>615</v>
      </c>
      <c r="G14" s="8">
        <v>12.5</v>
      </c>
      <c r="H14" t="s">
        <v>555</v>
      </c>
      <c r="J14" s="52"/>
    </row>
    <row r="15" spans="2:10">
      <c r="B15" s="52"/>
      <c r="C15" s="52"/>
      <c r="D15" s="4" t="s">
        <v>9</v>
      </c>
      <c r="E15" s="7" t="s">
        <v>616</v>
      </c>
      <c r="G15" s="8">
        <v>12.5</v>
      </c>
      <c r="J15" s="52"/>
    </row>
    <row r="16" spans="2:10">
      <c r="B16" s="52"/>
      <c r="C16" s="52"/>
      <c r="D16" s="28" t="s">
        <v>617</v>
      </c>
      <c r="E16" s="7" t="s">
        <v>618</v>
      </c>
      <c r="G16" s="8">
        <v>12.5</v>
      </c>
      <c r="J16" s="52"/>
    </row>
    <row r="17" spans="2:10">
      <c r="B17" s="52"/>
      <c r="C17" s="52"/>
      <c r="D17" s="52"/>
      <c r="E17" s="7" t="s">
        <v>619</v>
      </c>
      <c r="G17" s="8">
        <v>12.5</v>
      </c>
      <c r="J17" s="52"/>
    </row>
    <row r="18" spans="2:10">
      <c r="B18" s="52"/>
      <c r="C18" s="52"/>
      <c r="D18" s="52"/>
      <c r="E18" s="7" t="s">
        <v>620</v>
      </c>
      <c r="G18" s="8">
        <v>12.5</v>
      </c>
      <c r="J18" s="52"/>
    </row>
    <row r="19" spans="2:10">
      <c r="B19" s="52"/>
      <c r="C19" s="52"/>
      <c r="D19" s="52"/>
    </row>
    <row r="20" spans="2:10">
      <c r="B20" s="27" t="s">
        <v>621</v>
      </c>
      <c r="C20" s="26">
        <v>15</v>
      </c>
      <c r="D20" s="4" t="s">
        <v>4</v>
      </c>
      <c r="E20" s="5" t="s">
        <v>20</v>
      </c>
      <c r="F20" s="6">
        <v>18</v>
      </c>
      <c r="G20" s="6">
        <f>SUM(G21:G28)</f>
        <v>100</v>
      </c>
      <c r="I20" s="6">
        <v>7</v>
      </c>
      <c r="J20" s="52"/>
    </row>
    <row r="21" spans="2:10" ht="30.75">
      <c r="B21" s="52"/>
      <c r="C21" s="52"/>
      <c r="D21" s="28" t="s">
        <v>622</v>
      </c>
      <c r="E21" s="7" t="s">
        <v>623</v>
      </c>
      <c r="G21" s="8">
        <v>12.5</v>
      </c>
      <c r="J21" s="52"/>
    </row>
    <row r="22" spans="2:10">
      <c r="B22" s="52"/>
      <c r="C22" s="52"/>
      <c r="D22" s="52"/>
      <c r="E22" s="7" t="s">
        <v>624</v>
      </c>
      <c r="G22" s="8">
        <v>12.5</v>
      </c>
      <c r="J22" s="52"/>
    </row>
    <row r="23" spans="2:10" ht="30">
      <c r="B23" s="52"/>
      <c r="C23" s="52"/>
      <c r="D23" s="52"/>
      <c r="E23" s="7" t="s">
        <v>625</v>
      </c>
      <c r="G23" s="8">
        <v>12.5</v>
      </c>
      <c r="J23" s="52"/>
    </row>
    <row r="24" spans="2:10">
      <c r="B24" s="52"/>
      <c r="C24" s="52"/>
      <c r="D24" s="52"/>
      <c r="E24" s="7" t="s">
        <v>626</v>
      </c>
      <c r="G24" s="8">
        <v>12.5</v>
      </c>
      <c r="H24" t="s">
        <v>555</v>
      </c>
      <c r="J24" s="52"/>
    </row>
    <row r="25" spans="2:10" ht="30">
      <c r="B25" s="52"/>
      <c r="C25" s="52"/>
      <c r="D25" s="4" t="s">
        <v>9</v>
      </c>
      <c r="E25" s="7" t="s">
        <v>627</v>
      </c>
      <c r="G25" s="8">
        <v>12.5</v>
      </c>
      <c r="J25" s="52"/>
    </row>
    <row r="26" spans="2:10" ht="30.75">
      <c r="B26" s="52"/>
      <c r="C26" s="52"/>
      <c r="D26" s="28" t="s">
        <v>617</v>
      </c>
      <c r="E26" s="7" t="s">
        <v>628</v>
      </c>
      <c r="G26" s="8">
        <v>12.5</v>
      </c>
      <c r="J26" s="52"/>
    </row>
    <row r="27" spans="2:10">
      <c r="B27" s="52"/>
      <c r="C27" s="52"/>
      <c r="D27" s="52"/>
      <c r="E27" s="7" t="s">
        <v>629</v>
      </c>
      <c r="G27" s="8">
        <v>12.5</v>
      </c>
      <c r="J27" s="52"/>
    </row>
    <row r="28" spans="2:10">
      <c r="B28" s="52"/>
      <c r="C28" s="52"/>
      <c r="D28" s="52"/>
      <c r="E28" s="7" t="s">
        <v>630</v>
      </c>
      <c r="G28" s="8">
        <v>12.5</v>
      </c>
      <c r="J28" s="52"/>
    </row>
    <row r="29" spans="2:10">
      <c r="B29" s="52"/>
      <c r="C29" s="52"/>
      <c r="D29" s="52"/>
    </row>
    <row r="30" spans="2:10">
      <c r="B30" s="27" t="s">
        <v>631</v>
      </c>
      <c r="C30" s="26">
        <v>7</v>
      </c>
      <c r="D30" s="4" t="s">
        <v>4</v>
      </c>
      <c r="E30" s="5" t="s">
        <v>20</v>
      </c>
      <c r="F30" s="6">
        <v>20</v>
      </c>
      <c r="G30" s="6">
        <f>SUM(G31:G37)</f>
        <v>100.00000000000003</v>
      </c>
      <c r="I30" s="6">
        <v>7</v>
      </c>
      <c r="J30" s="52"/>
    </row>
    <row r="31" spans="2:10">
      <c r="B31" s="52"/>
      <c r="C31" s="52"/>
      <c r="D31" s="28" t="s">
        <v>611</v>
      </c>
      <c r="E31" s="7" t="s">
        <v>632</v>
      </c>
      <c r="G31" s="8">
        <v>14.28571428571429</v>
      </c>
      <c r="J31" s="52"/>
    </row>
    <row r="32" spans="2:10">
      <c r="B32" s="52"/>
      <c r="C32" s="52"/>
      <c r="D32" s="52"/>
      <c r="E32" s="7" t="s">
        <v>633</v>
      </c>
      <c r="G32" s="8">
        <v>14.28571428571429</v>
      </c>
      <c r="H32" t="s">
        <v>555</v>
      </c>
      <c r="J32" s="52"/>
    </row>
    <row r="33" spans="2:10">
      <c r="B33" s="52"/>
      <c r="C33" s="52"/>
      <c r="D33" s="52"/>
      <c r="E33" s="7" t="s">
        <v>634</v>
      </c>
      <c r="G33" s="8">
        <v>14.28571428571429</v>
      </c>
      <c r="J33" s="52"/>
    </row>
    <row r="34" spans="2:10">
      <c r="B34" s="52"/>
      <c r="C34" s="52"/>
      <c r="D34" s="52"/>
      <c r="E34" s="7" t="s">
        <v>635</v>
      </c>
      <c r="G34" s="8">
        <v>14.28571428571429</v>
      </c>
      <c r="J34" s="52"/>
    </row>
    <row r="35" spans="2:10">
      <c r="B35" s="52"/>
      <c r="C35" s="52"/>
      <c r="D35" s="4" t="s">
        <v>9</v>
      </c>
      <c r="E35" s="7" t="s">
        <v>636</v>
      </c>
      <c r="G35" s="8">
        <v>14.28571428571429</v>
      </c>
      <c r="J35" s="52"/>
    </row>
    <row r="36" spans="2:10">
      <c r="B36" s="52"/>
      <c r="C36" s="52"/>
      <c r="D36" s="28" t="s">
        <v>637</v>
      </c>
      <c r="E36" s="7" t="s">
        <v>638</v>
      </c>
      <c r="G36" s="8">
        <v>14.28571428571429</v>
      </c>
      <c r="J36" s="52"/>
    </row>
    <row r="37" spans="2:10">
      <c r="B37" s="52"/>
      <c r="C37" s="52"/>
      <c r="D37" s="52"/>
      <c r="E37" s="7" t="s">
        <v>639</v>
      </c>
      <c r="G37" s="8">
        <v>14.28571428571429</v>
      </c>
      <c r="J37" s="52"/>
    </row>
    <row r="38" spans="2:10">
      <c r="B38" s="52"/>
      <c r="C38" s="52"/>
      <c r="D38" s="52"/>
    </row>
    <row r="39" spans="2:10">
      <c r="B39" s="27" t="s">
        <v>640</v>
      </c>
      <c r="C39" s="26">
        <v>10</v>
      </c>
      <c r="D39" s="4" t="s">
        <v>4</v>
      </c>
      <c r="E39" s="5" t="s">
        <v>20</v>
      </c>
      <c r="F39" s="6">
        <v>38</v>
      </c>
      <c r="G39" s="6">
        <f>SUM(G40:G46)</f>
        <v>100.00000000000003</v>
      </c>
      <c r="I39" s="6">
        <v>16</v>
      </c>
      <c r="J39" s="52"/>
    </row>
    <row r="40" spans="2:10" ht="30.75">
      <c r="B40" s="52"/>
      <c r="C40" s="52"/>
      <c r="D40" s="28" t="s">
        <v>641</v>
      </c>
      <c r="E40" s="7" t="s">
        <v>642</v>
      </c>
      <c r="G40" s="8">
        <v>14.28571428571429</v>
      </c>
      <c r="J40" s="52"/>
    </row>
    <row r="41" spans="2:10">
      <c r="B41" s="52"/>
      <c r="C41" s="52"/>
      <c r="D41" s="52"/>
      <c r="E41" s="7" t="s">
        <v>643</v>
      </c>
      <c r="G41" s="8">
        <v>14.28571428571429</v>
      </c>
      <c r="J41" s="52"/>
    </row>
    <row r="42" spans="2:10">
      <c r="B42" s="52"/>
      <c r="C42" s="52"/>
      <c r="D42" s="52"/>
      <c r="E42" s="7" t="s">
        <v>644</v>
      </c>
      <c r="G42" s="8">
        <v>14.28571428571429</v>
      </c>
      <c r="J42" s="52"/>
    </row>
    <row r="43" spans="2:10">
      <c r="B43" s="52"/>
      <c r="C43" s="52"/>
      <c r="D43" s="52"/>
      <c r="E43" s="7" t="s">
        <v>645</v>
      </c>
      <c r="G43" s="8">
        <v>14.28571428571429</v>
      </c>
      <c r="J43" s="52"/>
    </row>
    <row r="44" spans="2:10">
      <c r="B44" s="52"/>
      <c r="C44" s="52"/>
      <c r="D44" s="4" t="s">
        <v>9</v>
      </c>
      <c r="E44" s="7" t="s">
        <v>646</v>
      </c>
      <c r="G44" s="8">
        <v>14.28571428571429</v>
      </c>
      <c r="J44" s="52"/>
    </row>
    <row r="45" spans="2:10" ht="30.75">
      <c r="B45" s="52"/>
      <c r="C45" s="52"/>
      <c r="D45" s="28" t="s">
        <v>637</v>
      </c>
      <c r="E45" s="7" t="s">
        <v>647</v>
      </c>
      <c r="G45" s="8">
        <v>14.28571428571429</v>
      </c>
      <c r="J45" s="52"/>
    </row>
    <row r="46" spans="2:10">
      <c r="B46" s="52"/>
      <c r="C46" s="52"/>
      <c r="D46" s="52"/>
      <c r="E46" s="7" t="s">
        <v>648</v>
      </c>
      <c r="G46" s="8">
        <v>14.28571428571429</v>
      </c>
      <c r="J46" s="52"/>
    </row>
    <row r="47" spans="2:10">
      <c r="B47" s="52"/>
      <c r="C47" s="52"/>
      <c r="D47" s="52"/>
    </row>
    <row r="48" spans="2:10">
      <c r="B48" s="27" t="s">
        <v>649</v>
      </c>
      <c r="C48" s="26">
        <v>18</v>
      </c>
      <c r="D48" s="4" t="s">
        <v>4</v>
      </c>
      <c r="E48" s="5" t="s">
        <v>20</v>
      </c>
      <c r="F48" s="6">
        <v>40</v>
      </c>
      <c r="G48" s="6">
        <f>SUM(G49:G57)</f>
        <v>100.00000000000001</v>
      </c>
      <c r="I48" s="6">
        <v>18</v>
      </c>
      <c r="J48" s="52"/>
    </row>
    <row r="49" spans="2:10" ht="30.75">
      <c r="B49" s="52"/>
      <c r="C49" s="52"/>
      <c r="D49" s="28" t="s">
        <v>641</v>
      </c>
      <c r="E49" s="7" t="s">
        <v>650</v>
      </c>
      <c r="G49" s="8">
        <v>11.111111111111111</v>
      </c>
      <c r="J49" s="52"/>
    </row>
    <row r="50" spans="2:10">
      <c r="B50" s="52"/>
      <c r="C50" s="52"/>
      <c r="D50" s="52"/>
      <c r="E50" s="7" t="s">
        <v>651</v>
      </c>
      <c r="G50" s="8">
        <v>11.111111111111111</v>
      </c>
      <c r="H50" t="s">
        <v>555</v>
      </c>
      <c r="J50" s="52"/>
    </row>
    <row r="51" spans="2:10">
      <c r="B51" s="52"/>
      <c r="C51" s="52"/>
      <c r="D51" s="52"/>
      <c r="E51" s="7" t="s">
        <v>652</v>
      </c>
      <c r="G51" s="8">
        <v>11.111111111111111</v>
      </c>
      <c r="H51" t="s">
        <v>555</v>
      </c>
      <c r="J51" s="52"/>
    </row>
    <row r="52" spans="2:10" ht="30">
      <c r="B52" s="52"/>
      <c r="C52" s="52"/>
      <c r="D52" s="52"/>
      <c r="E52" s="7" t="s">
        <v>653</v>
      </c>
      <c r="G52" s="8">
        <v>11.111111111111111</v>
      </c>
      <c r="J52" s="52"/>
    </row>
    <row r="53" spans="2:10">
      <c r="B53" s="52"/>
      <c r="C53" s="52"/>
      <c r="D53" s="52"/>
      <c r="E53" s="7" t="s">
        <v>654</v>
      </c>
      <c r="G53" s="8">
        <v>11.111111111111111</v>
      </c>
      <c r="H53" t="s">
        <v>555</v>
      </c>
      <c r="J53" s="52"/>
    </row>
    <row r="54" spans="2:10">
      <c r="B54" s="52"/>
      <c r="C54" s="52"/>
      <c r="D54" s="4" t="s">
        <v>9</v>
      </c>
      <c r="E54" s="7" t="s">
        <v>655</v>
      </c>
      <c r="G54" s="8">
        <v>11.111111111111111</v>
      </c>
      <c r="J54" s="52"/>
    </row>
    <row r="55" spans="2:10">
      <c r="B55" s="52"/>
      <c r="C55" s="52"/>
      <c r="D55" s="28" t="s">
        <v>637</v>
      </c>
      <c r="E55" s="7" t="s">
        <v>656</v>
      </c>
      <c r="G55" s="8">
        <v>11.111111111111111</v>
      </c>
      <c r="J55" s="52"/>
    </row>
    <row r="56" spans="2:10">
      <c r="B56" s="52"/>
      <c r="C56" s="52"/>
      <c r="D56" s="52"/>
      <c r="E56" s="7" t="s">
        <v>657</v>
      </c>
      <c r="G56" s="8">
        <v>11.111111111111111</v>
      </c>
      <c r="J56" s="52"/>
    </row>
    <row r="57" spans="2:10">
      <c r="B57" s="52"/>
      <c r="C57" s="52"/>
      <c r="D57" s="52"/>
      <c r="E57" s="7" t="s">
        <v>658</v>
      </c>
      <c r="G57" s="8">
        <v>11.111111111111111</v>
      </c>
      <c r="J57" s="52"/>
    </row>
    <row r="58" spans="2:10">
      <c r="B58" s="52"/>
      <c r="C58" s="52"/>
      <c r="D58" s="52"/>
    </row>
    <row r="59" spans="2:10">
      <c r="B59" s="27" t="s">
        <v>659</v>
      </c>
      <c r="C59" s="26">
        <v>10</v>
      </c>
      <c r="D59" s="4" t="s">
        <v>4</v>
      </c>
      <c r="E59" s="5" t="s">
        <v>20</v>
      </c>
      <c r="F59" s="6">
        <v>24</v>
      </c>
      <c r="G59" s="6">
        <f>SUM(G60:G66)</f>
        <v>100.00000000000003</v>
      </c>
      <c r="I59" s="6">
        <v>10</v>
      </c>
      <c r="J59" s="52"/>
    </row>
    <row r="60" spans="2:10">
      <c r="B60" s="52"/>
      <c r="C60" s="52"/>
      <c r="D60" s="28" t="s">
        <v>641</v>
      </c>
      <c r="E60" s="7" t="s">
        <v>660</v>
      </c>
      <c r="G60" s="8">
        <v>14.28571428571429</v>
      </c>
      <c r="J60" s="52"/>
    </row>
    <row r="61" spans="2:10">
      <c r="B61" s="52"/>
      <c r="C61" s="52"/>
      <c r="D61" s="52"/>
      <c r="E61" s="7" t="s">
        <v>661</v>
      </c>
      <c r="G61" s="8">
        <v>14.28571428571429</v>
      </c>
      <c r="H61" t="s">
        <v>555</v>
      </c>
      <c r="J61" s="52"/>
    </row>
    <row r="62" spans="2:10">
      <c r="B62" s="52"/>
      <c r="C62" s="52"/>
      <c r="D62" s="52"/>
      <c r="E62" s="7" t="s">
        <v>662</v>
      </c>
      <c r="G62" s="8">
        <v>14.28571428571429</v>
      </c>
      <c r="J62" s="52"/>
    </row>
    <row r="63" spans="2:10">
      <c r="B63" s="52"/>
      <c r="C63" s="52"/>
      <c r="D63" s="52"/>
      <c r="E63" s="7" t="s">
        <v>663</v>
      </c>
      <c r="G63" s="8">
        <v>14.28571428571429</v>
      </c>
      <c r="J63" s="52"/>
    </row>
    <row r="64" spans="2:10">
      <c r="B64" s="52"/>
      <c r="C64" s="52"/>
      <c r="D64" s="4" t="s">
        <v>9</v>
      </c>
      <c r="E64" s="7" t="s">
        <v>664</v>
      </c>
      <c r="G64" s="8">
        <v>14.28571428571429</v>
      </c>
      <c r="J64" s="52"/>
    </row>
    <row r="65" spans="2:10">
      <c r="B65" s="52"/>
      <c r="C65" s="52"/>
      <c r="D65" s="28" t="s">
        <v>637</v>
      </c>
      <c r="E65" s="7" t="s">
        <v>665</v>
      </c>
      <c r="G65" s="8">
        <v>14.28571428571429</v>
      </c>
      <c r="J65" s="52"/>
    </row>
    <row r="66" spans="2:10">
      <c r="B66" s="52"/>
      <c r="C66" s="52"/>
      <c r="D66" s="52"/>
      <c r="E66" s="7" t="s">
        <v>666</v>
      </c>
      <c r="G66" s="8">
        <v>14.28571428571429</v>
      </c>
      <c r="J66" s="52"/>
    </row>
    <row r="67" spans="2:10">
      <c r="B67" s="52"/>
      <c r="C67" s="52"/>
      <c r="D67" s="52"/>
    </row>
    <row r="68" spans="2:10">
      <c r="B68" s="27" t="s">
        <v>667</v>
      </c>
      <c r="C68" s="26">
        <v>10</v>
      </c>
      <c r="D68" s="4" t="s">
        <v>4</v>
      </c>
      <c r="E68" s="5" t="s">
        <v>20</v>
      </c>
      <c r="F68" s="6">
        <v>24</v>
      </c>
      <c r="G68" s="6">
        <f>SUM(G69:G75)</f>
        <v>100.00000000000003</v>
      </c>
      <c r="I68" s="6">
        <v>10</v>
      </c>
      <c r="J68" s="52"/>
    </row>
    <row r="69" spans="2:10">
      <c r="B69" s="52"/>
      <c r="C69" s="52"/>
      <c r="D69" s="28" t="s">
        <v>668</v>
      </c>
      <c r="E69" s="7" t="s">
        <v>669</v>
      </c>
      <c r="G69" s="8">
        <v>14.28571428571429</v>
      </c>
      <c r="J69" s="52"/>
    </row>
    <row r="70" spans="2:10" ht="30">
      <c r="B70" s="52"/>
      <c r="C70" s="52"/>
      <c r="D70" s="52"/>
      <c r="E70" s="7" t="s">
        <v>670</v>
      </c>
      <c r="G70" s="8">
        <v>14.28571428571429</v>
      </c>
      <c r="J70" s="52"/>
    </row>
    <row r="71" spans="2:10">
      <c r="B71" s="52"/>
      <c r="C71" s="52"/>
      <c r="D71" s="52"/>
      <c r="E71" s="7" t="s">
        <v>671</v>
      </c>
      <c r="G71" s="8">
        <v>14.28571428571429</v>
      </c>
      <c r="J71" s="52"/>
    </row>
    <row r="72" spans="2:10">
      <c r="B72" s="52"/>
      <c r="C72" s="52"/>
      <c r="D72" s="52"/>
      <c r="E72" s="7" t="s">
        <v>672</v>
      </c>
      <c r="G72" s="8">
        <v>14.28571428571429</v>
      </c>
      <c r="J72" s="52"/>
    </row>
    <row r="73" spans="2:10" ht="30">
      <c r="B73" s="52"/>
      <c r="C73" s="52"/>
      <c r="D73" s="4" t="s">
        <v>9</v>
      </c>
      <c r="E73" s="7" t="s">
        <v>673</v>
      </c>
      <c r="G73" s="8">
        <v>14.28571428571429</v>
      </c>
      <c r="J73" s="52"/>
    </row>
    <row r="74" spans="2:10" ht="30.75">
      <c r="B74" s="52"/>
      <c r="C74" s="52"/>
      <c r="D74" s="28" t="s">
        <v>637</v>
      </c>
      <c r="E74" s="7" t="s">
        <v>674</v>
      </c>
      <c r="G74" s="8">
        <v>14.28571428571429</v>
      </c>
      <c r="J74" s="52"/>
    </row>
    <row r="75" spans="2:10">
      <c r="B75" s="52"/>
      <c r="C75" s="52"/>
      <c r="D75" s="52"/>
      <c r="E75" s="7" t="s">
        <v>675</v>
      </c>
      <c r="G75" s="8">
        <v>14.28571428571429</v>
      </c>
      <c r="J75" s="52"/>
    </row>
    <row r="76" spans="2:10">
      <c r="B76" s="52"/>
      <c r="C76" s="52"/>
      <c r="D76" s="52"/>
    </row>
    <row r="77" spans="2:10">
      <c r="B77" s="27" t="s">
        <v>676</v>
      </c>
      <c r="C77" s="26">
        <v>15</v>
      </c>
      <c r="D77" s="4" t="s">
        <v>4</v>
      </c>
      <c r="E77" s="5" t="s">
        <v>20</v>
      </c>
      <c r="F77" s="6">
        <v>50</v>
      </c>
      <c r="G77" s="6">
        <f>SUM(G78:G87)</f>
        <v>100</v>
      </c>
      <c r="I77" s="6">
        <v>24</v>
      </c>
      <c r="J77" s="52"/>
    </row>
    <row r="78" spans="2:10" ht="30.75">
      <c r="B78" s="52"/>
      <c r="C78" s="52"/>
      <c r="D78" s="28" t="s">
        <v>668</v>
      </c>
      <c r="E78" s="7" t="s">
        <v>677</v>
      </c>
      <c r="G78" s="8">
        <v>10</v>
      </c>
      <c r="J78" s="52"/>
    </row>
    <row r="79" spans="2:10">
      <c r="B79" s="52"/>
      <c r="C79" s="52"/>
      <c r="D79" s="52"/>
      <c r="E79" s="7" t="s">
        <v>678</v>
      </c>
      <c r="G79" s="8">
        <v>10</v>
      </c>
      <c r="H79" t="s">
        <v>555</v>
      </c>
      <c r="J79" s="52"/>
    </row>
    <row r="80" spans="2:10" ht="30">
      <c r="B80" s="52"/>
      <c r="C80" s="52"/>
      <c r="D80" s="52"/>
      <c r="E80" s="7" t="s">
        <v>679</v>
      </c>
      <c r="G80" s="8">
        <v>10</v>
      </c>
      <c r="J80" s="52"/>
    </row>
    <row r="81" spans="2:10" ht="30">
      <c r="B81" s="52"/>
      <c r="C81" s="52"/>
      <c r="D81" s="52"/>
      <c r="E81" s="7" t="s">
        <v>680</v>
      </c>
      <c r="G81" s="8">
        <v>10</v>
      </c>
      <c r="J81" s="52"/>
    </row>
    <row r="82" spans="2:10" ht="30">
      <c r="B82" s="52"/>
      <c r="C82" s="52"/>
      <c r="D82" s="52"/>
      <c r="E82" s="7" t="s">
        <v>681</v>
      </c>
      <c r="G82" s="8">
        <v>10</v>
      </c>
      <c r="J82" s="52"/>
    </row>
    <row r="83" spans="2:10" ht="30">
      <c r="B83" s="52"/>
      <c r="C83" s="52"/>
      <c r="D83" s="4" t="s">
        <v>9</v>
      </c>
      <c r="E83" s="7" t="s">
        <v>682</v>
      </c>
      <c r="G83" s="8">
        <v>10</v>
      </c>
      <c r="J83" s="52"/>
    </row>
    <row r="84" spans="2:10">
      <c r="B84" s="52"/>
      <c r="C84" s="52"/>
      <c r="D84" s="28" t="s">
        <v>637</v>
      </c>
      <c r="E84" s="7" t="s">
        <v>683</v>
      </c>
      <c r="G84" s="8">
        <v>10</v>
      </c>
      <c r="J84" s="52"/>
    </row>
    <row r="85" spans="2:10" ht="30">
      <c r="B85" s="52"/>
      <c r="C85" s="52"/>
      <c r="D85" s="52"/>
      <c r="E85" s="7" t="s">
        <v>684</v>
      </c>
      <c r="G85" s="8">
        <v>10</v>
      </c>
      <c r="J85" s="52"/>
    </row>
    <row r="86" spans="2:10" ht="30">
      <c r="B86" s="52"/>
      <c r="C86" s="52"/>
      <c r="D86" s="52"/>
      <c r="E86" s="7" t="s">
        <v>685</v>
      </c>
      <c r="G86" s="8">
        <v>10</v>
      </c>
      <c r="J86" s="52"/>
    </row>
    <row r="87" spans="2:10" ht="30">
      <c r="B87" s="52"/>
      <c r="C87" s="52"/>
      <c r="D87" s="52"/>
      <c r="E87" s="7" t="s">
        <v>686</v>
      </c>
      <c r="G87" s="8">
        <v>10</v>
      </c>
      <c r="J87" s="52"/>
    </row>
    <row r="88" spans="2:10">
      <c r="B88" s="52"/>
      <c r="C88" s="52"/>
      <c r="D88" s="52"/>
    </row>
  </sheetData>
  <mergeCells count="54">
    <mergeCell ref="C1:E1"/>
    <mergeCell ref="D60:D63"/>
    <mergeCell ref="E8:E9"/>
    <mergeCell ref="B39:B47"/>
    <mergeCell ref="D31:D34"/>
    <mergeCell ref="B8:B9"/>
    <mergeCell ref="C2:E2"/>
    <mergeCell ref="B20:B29"/>
    <mergeCell ref="C8:C9"/>
    <mergeCell ref="C20:C29"/>
    <mergeCell ref="C10:C19"/>
    <mergeCell ref="D49:D53"/>
    <mergeCell ref="C59:C67"/>
    <mergeCell ref="J59:J66"/>
    <mergeCell ref="J48:J57"/>
    <mergeCell ref="F8:F9"/>
    <mergeCell ref="B10:B19"/>
    <mergeCell ref="I3:I4"/>
    <mergeCell ref="D16:D19"/>
    <mergeCell ref="C39:C47"/>
    <mergeCell ref="I8:I9"/>
    <mergeCell ref="J30:J37"/>
    <mergeCell ref="C3:E3"/>
    <mergeCell ref="J10:J18"/>
    <mergeCell ref="F3:F4"/>
    <mergeCell ref="D45:D47"/>
    <mergeCell ref="C30:C38"/>
    <mergeCell ref="J20:J28"/>
    <mergeCell ref="D21:D24"/>
    <mergeCell ref="H8:H9"/>
    <mergeCell ref="J8:J9"/>
    <mergeCell ref="D26:D29"/>
    <mergeCell ref="G8:G9"/>
    <mergeCell ref="J77:J87"/>
    <mergeCell ref="D11:D14"/>
    <mergeCell ref="D40:D43"/>
    <mergeCell ref="J68:J75"/>
    <mergeCell ref="D69:D72"/>
    <mergeCell ref="D74:D76"/>
    <mergeCell ref="D78:D82"/>
    <mergeCell ref="D55:D58"/>
    <mergeCell ref="J39:J46"/>
    <mergeCell ref="D65:D67"/>
    <mergeCell ref="D8:D9"/>
    <mergeCell ref="D36:D38"/>
    <mergeCell ref="B77:B88"/>
    <mergeCell ref="B30:B38"/>
    <mergeCell ref="C48:C58"/>
    <mergeCell ref="D84:D88"/>
    <mergeCell ref="C68:C76"/>
    <mergeCell ref="B59:B67"/>
    <mergeCell ref="B68:B76"/>
    <mergeCell ref="C77:C88"/>
    <mergeCell ref="B48:B5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59"/>
  <sheetViews>
    <sheetView workbookViewId="0">
      <selection activeCell="E19" sqref="E19"/>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5" t="s">
        <v>687</v>
      </c>
      <c r="D1" s="52"/>
      <c r="E1" s="52"/>
    </row>
    <row r="2" spans="2:10" ht="18.75">
      <c r="B2" s="1" t="s">
        <v>2</v>
      </c>
      <c r="C2" s="36" t="s">
        <v>688</v>
      </c>
      <c r="D2" s="52"/>
      <c r="E2" s="52"/>
      <c r="J2" t="s">
        <v>4</v>
      </c>
    </row>
    <row r="3" spans="2:10" ht="17.25">
      <c r="B3" s="1" t="s">
        <v>5</v>
      </c>
      <c r="C3" s="35" t="s">
        <v>127</v>
      </c>
      <c r="D3" s="52"/>
      <c r="E3" s="52"/>
      <c r="F3" s="34" t="s">
        <v>7</v>
      </c>
      <c r="I3" s="34" t="s">
        <v>8</v>
      </c>
      <c r="J3" t="s">
        <v>689</v>
      </c>
    </row>
    <row r="4" spans="2:10">
      <c r="F4" s="52"/>
      <c r="I4" s="52"/>
      <c r="J4" t="s">
        <v>9</v>
      </c>
    </row>
    <row r="5" spans="2:10" ht="21">
      <c r="F5" s="2">
        <f>SUM(F8:F200)</f>
        <v>100</v>
      </c>
      <c r="I5" s="3">
        <f>SUM(I8:I200)</f>
        <v>43</v>
      </c>
      <c r="J5" t="s">
        <v>690</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c r="B10" s="27" t="s">
        <v>691</v>
      </c>
      <c r="C10" s="26">
        <v>20</v>
      </c>
      <c r="D10" s="4" t="s">
        <v>4</v>
      </c>
      <c r="E10" s="5" t="s">
        <v>20</v>
      </c>
      <c r="F10" s="6">
        <v>50</v>
      </c>
      <c r="G10" s="6">
        <f>SUM(G11:G20)</f>
        <v>100</v>
      </c>
      <c r="I10" s="6">
        <v>12</v>
      </c>
      <c r="J10" s="52"/>
    </row>
    <row r="11" spans="2:10">
      <c r="B11" s="52"/>
      <c r="C11" s="52"/>
      <c r="D11" s="28" t="s">
        <v>692</v>
      </c>
      <c r="E11" s="7" t="s">
        <v>693</v>
      </c>
      <c r="F11">
        <v>0</v>
      </c>
      <c r="G11" s="8">
        <v>10</v>
      </c>
      <c r="H11" t="s">
        <v>555</v>
      </c>
      <c r="J11" s="52"/>
    </row>
    <row r="12" spans="2:10">
      <c r="B12" s="52"/>
      <c r="C12" s="52"/>
      <c r="D12" s="52"/>
      <c r="E12" s="7" t="s">
        <v>694</v>
      </c>
      <c r="F12">
        <v>0</v>
      </c>
      <c r="G12" s="8">
        <v>10</v>
      </c>
      <c r="J12" s="52"/>
    </row>
    <row r="13" spans="2:10">
      <c r="B13" s="52"/>
      <c r="C13" s="52"/>
      <c r="D13" s="52"/>
      <c r="E13" s="7" t="s">
        <v>695</v>
      </c>
      <c r="F13">
        <v>0</v>
      </c>
      <c r="G13" s="8">
        <v>10</v>
      </c>
      <c r="J13" s="52"/>
    </row>
    <row r="14" spans="2:10">
      <c r="B14" s="52"/>
      <c r="C14" s="52"/>
      <c r="D14" s="52"/>
      <c r="E14" s="7" t="s">
        <v>696</v>
      </c>
      <c r="F14">
        <v>0</v>
      </c>
      <c r="G14" s="8">
        <v>10</v>
      </c>
      <c r="H14" t="s">
        <v>555</v>
      </c>
      <c r="J14" s="52"/>
    </row>
    <row r="15" spans="2:10" ht="30">
      <c r="B15" s="52"/>
      <c r="C15" s="52"/>
      <c r="D15" s="52"/>
      <c r="E15" s="7" t="s">
        <v>697</v>
      </c>
      <c r="F15">
        <v>0</v>
      </c>
      <c r="G15" s="8">
        <v>10</v>
      </c>
      <c r="H15" t="s">
        <v>555</v>
      </c>
      <c r="J15" s="52"/>
    </row>
    <row r="16" spans="2:10">
      <c r="B16" s="52"/>
      <c r="C16" s="52"/>
      <c r="D16" s="4" t="s">
        <v>9</v>
      </c>
      <c r="E16" s="7" t="s">
        <v>698</v>
      </c>
      <c r="F16">
        <v>0</v>
      </c>
      <c r="G16" s="8">
        <v>10</v>
      </c>
      <c r="H16" t="s">
        <v>555</v>
      </c>
      <c r="J16" s="52"/>
    </row>
    <row r="17" spans="2:10" ht="30">
      <c r="B17" s="52"/>
      <c r="C17" s="52"/>
      <c r="D17" s="28" t="s">
        <v>699</v>
      </c>
      <c r="E17" s="7" t="s">
        <v>700</v>
      </c>
      <c r="F17">
        <v>0</v>
      </c>
      <c r="G17" s="8">
        <v>10</v>
      </c>
      <c r="J17" s="52"/>
    </row>
    <row r="18" spans="2:10">
      <c r="B18" s="52"/>
      <c r="C18" s="52"/>
      <c r="D18" s="52"/>
      <c r="E18" s="7" t="s">
        <v>701</v>
      </c>
      <c r="F18">
        <v>0</v>
      </c>
      <c r="G18" s="8">
        <v>10</v>
      </c>
      <c r="J18" s="52"/>
    </row>
    <row r="19" spans="2:10">
      <c r="B19" s="52"/>
      <c r="C19" s="52"/>
      <c r="D19" s="52"/>
      <c r="E19" s="7" t="s">
        <v>702</v>
      </c>
      <c r="F19">
        <v>0</v>
      </c>
      <c r="G19" s="8">
        <v>10</v>
      </c>
      <c r="H19" t="s">
        <v>555</v>
      </c>
      <c r="J19" s="52"/>
    </row>
    <row r="20" spans="2:10">
      <c r="B20" s="52"/>
      <c r="C20" s="52"/>
      <c r="D20" s="52"/>
      <c r="E20" s="7" t="s">
        <v>703</v>
      </c>
      <c r="F20">
        <v>0</v>
      </c>
      <c r="G20" s="8">
        <v>10</v>
      </c>
      <c r="H20" t="s">
        <v>555</v>
      </c>
      <c r="J20" s="52"/>
    </row>
    <row r="21" spans="2:10">
      <c r="B21" s="52"/>
      <c r="C21" s="52"/>
      <c r="D21" s="52"/>
    </row>
    <row r="22" spans="2:10">
      <c r="B22" s="27" t="s">
        <v>704</v>
      </c>
      <c r="C22" s="26">
        <v>20</v>
      </c>
      <c r="D22" s="4" t="s">
        <v>4</v>
      </c>
      <c r="E22" s="5" t="s">
        <v>20</v>
      </c>
      <c r="F22" s="6">
        <v>20</v>
      </c>
      <c r="G22" s="6">
        <f>SUM(G23:G30)</f>
        <v>100</v>
      </c>
      <c r="I22" s="6">
        <v>3</v>
      </c>
      <c r="J22" s="52"/>
    </row>
    <row r="23" spans="2:10">
      <c r="B23" s="52"/>
      <c r="C23" s="52"/>
      <c r="D23" s="28" t="s">
        <v>705</v>
      </c>
      <c r="E23" s="7" t="s">
        <v>706</v>
      </c>
      <c r="F23">
        <v>0</v>
      </c>
      <c r="G23" s="8">
        <v>12.5</v>
      </c>
      <c r="J23" s="52"/>
    </row>
    <row r="24" spans="2:10">
      <c r="B24" s="52"/>
      <c r="C24" s="52"/>
      <c r="D24" s="52"/>
      <c r="E24" s="7" t="s">
        <v>707</v>
      </c>
      <c r="F24">
        <v>0</v>
      </c>
      <c r="G24" s="8">
        <v>12.5</v>
      </c>
      <c r="J24" s="52"/>
    </row>
    <row r="25" spans="2:10">
      <c r="B25" s="52"/>
      <c r="C25" s="52"/>
      <c r="D25" s="52"/>
      <c r="E25" s="7" t="s">
        <v>708</v>
      </c>
      <c r="F25">
        <v>0</v>
      </c>
      <c r="G25" s="8">
        <v>12.5</v>
      </c>
      <c r="J25" s="52"/>
    </row>
    <row r="26" spans="2:10" ht="30">
      <c r="B26" s="52"/>
      <c r="C26" s="52"/>
      <c r="D26" s="52"/>
      <c r="E26" s="7" t="s">
        <v>709</v>
      </c>
      <c r="F26">
        <v>0</v>
      </c>
      <c r="G26" s="8">
        <v>12.5</v>
      </c>
      <c r="J26" s="52"/>
    </row>
    <row r="27" spans="2:10">
      <c r="B27" s="52"/>
      <c r="C27" s="52"/>
      <c r="D27" s="4" t="s">
        <v>9</v>
      </c>
      <c r="E27" s="7" t="s">
        <v>710</v>
      </c>
      <c r="F27">
        <v>0</v>
      </c>
      <c r="G27" s="8">
        <v>12.5</v>
      </c>
      <c r="J27" s="52"/>
    </row>
    <row r="28" spans="2:10">
      <c r="B28" s="52"/>
      <c r="C28" s="52"/>
      <c r="D28" s="28" t="s">
        <v>699</v>
      </c>
      <c r="E28" s="7" t="s">
        <v>711</v>
      </c>
      <c r="F28">
        <v>0</v>
      </c>
      <c r="G28" s="8">
        <v>12.5</v>
      </c>
      <c r="J28" s="52"/>
    </row>
    <row r="29" spans="2:10">
      <c r="B29" s="52"/>
      <c r="C29" s="52"/>
      <c r="D29" s="52"/>
      <c r="E29" s="7" t="s">
        <v>712</v>
      </c>
      <c r="F29">
        <v>0</v>
      </c>
      <c r="G29" s="8">
        <v>12.5</v>
      </c>
      <c r="J29" s="52"/>
    </row>
    <row r="30" spans="2:10">
      <c r="B30" s="52"/>
      <c r="C30" s="52"/>
      <c r="D30" s="52"/>
      <c r="E30" s="7" t="s">
        <v>713</v>
      </c>
      <c r="F30">
        <v>0</v>
      </c>
      <c r="G30" s="8">
        <v>12.5</v>
      </c>
      <c r="J30" s="52"/>
    </row>
    <row r="31" spans="2:10">
      <c r="B31" s="52"/>
      <c r="C31" s="52"/>
      <c r="D31" s="52"/>
    </row>
    <row r="32" spans="2:10">
      <c r="B32" s="27" t="s">
        <v>714</v>
      </c>
      <c r="C32" s="26">
        <v>20</v>
      </c>
      <c r="D32" s="4" t="s">
        <v>4</v>
      </c>
      <c r="E32" s="5" t="s">
        <v>20</v>
      </c>
      <c r="F32" s="6">
        <v>25</v>
      </c>
      <c r="G32" s="6">
        <f>SUM(G33:G40)</f>
        <v>100</v>
      </c>
      <c r="I32" s="6">
        <v>8</v>
      </c>
      <c r="J32" s="52"/>
    </row>
    <row r="33" spans="2:10">
      <c r="B33" s="52"/>
      <c r="C33" s="52"/>
      <c r="D33" s="28" t="s">
        <v>715</v>
      </c>
      <c r="E33" s="7" t="s">
        <v>716</v>
      </c>
      <c r="F33">
        <v>0</v>
      </c>
      <c r="G33" s="8">
        <v>12.5</v>
      </c>
      <c r="J33" s="52"/>
    </row>
    <row r="34" spans="2:10">
      <c r="B34" s="52"/>
      <c r="C34" s="52"/>
      <c r="D34" s="52"/>
      <c r="E34" s="7" t="s">
        <v>717</v>
      </c>
      <c r="F34">
        <v>0</v>
      </c>
      <c r="G34" s="8">
        <v>12.5</v>
      </c>
      <c r="J34" s="52"/>
    </row>
    <row r="35" spans="2:10">
      <c r="B35" s="52"/>
      <c r="C35" s="52"/>
      <c r="D35" s="52"/>
      <c r="E35" s="7" t="s">
        <v>718</v>
      </c>
      <c r="F35">
        <v>0</v>
      </c>
      <c r="G35" s="8">
        <v>12.5</v>
      </c>
      <c r="J35" s="52"/>
    </row>
    <row r="36" spans="2:10">
      <c r="B36" s="52"/>
      <c r="C36" s="52"/>
      <c r="D36" s="52"/>
      <c r="E36" s="7" t="s">
        <v>719</v>
      </c>
      <c r="F36">
        <v>0</v>
      </c>
      <c r="G36" s="8">
        <v>12.5</v>
      </c>
      <c r="J36" s="52"/>
    </row>
    <row r="37" spans="2:10">
      <c r="B37" s="52"/>
      <c r="C37" s="52"/>
      <c r="D37" s="4" t="s">
        <v>9</v>
      </c>
      <c r="E37" s="7" t="s">
        <v>720</v>
      </c>
      <c r="F37">
        <v>0</v>
      </c>
      <c r="G37" s="8">
        <v>12.5</v>
      </c>
      <c r="J37" s="52"/>
    </row>
    <row r="38" spans="2:10">
      <c r="B38" s="52"/>
      <c r="C38" s="52"/>
      <c r="D38" s="28" t="s">
        <v>699</v>
      </c>
      <c r="E38" s="7" t="s">
        <v>721</v>
      </c>
      <c r="F38">
        <v>0</v>
      </c>
      <c r="G38" s="8">
        <v>12.5</v>
      </c>
      <c r="J38" s="52"/>
    </row>
    <row r="39" spans="2:10">
      <c r="B39" s="52"/>
      <c r="C39" s="52"/>
      <c r="D39" s="52"/>
      <c r="E39" s="7" t="s">
        <v>722</v>
      </c>
      <c r="F39">
        <v>0</v>
      </c>
      <c r="G39" s="8">
        <v>12.5</v>
      </c>
      <c r="J39" s="52"/>
    </row>
    <row r="40" spans="2:10">
      <c r="B40" s="52"/>
      <c r="C40" s="52"/>
      <c r="D40" s="52"/>
      <c r="E40" s="7" t="s">
        <v>723</v>
      </c>
      <c r="F40">
        <v>0</v>
      </c>
      <c r="G40" s="8">
        <v>12.5</v>
      </c>
      <c r="J40" s="52"/>
    </row>
    <row r="41" spans="2:10">
      <c r="B41" s="52"/>
      <c r="C41" s="52"/>
      <c r="D41" s="52"/>
    </row>
    <row r="42" spans="2:10">
      <c r="B42" s="27" t="s">
        <v>724</v>
      </c>
      <c r="C42" s="26">
        <v>20</v>
      </c>
      <c r="D42" s="4" t="s">
        <v>4</v>
      </c>
      <c r="E42" s="5" t="s">
        <v>20</v>
      </c>
      <c r="F42" s="6">
        <v>2</v>
      </c>
      <c r="G42" s="6">
        <f>SUM(G43:G49)</f>
        <v>100.00000000000003</v>
      </c>
      <c r="I42" s="6">
        <v>10</v>
      </c>
      <c r="J42" s="52"/>
    </row>
    <row r="43" spans="2:10">
      <c r="B43" s="52"/>
      <c r="C43" s="52"/>
      <c r="D43" s="28" t="s">
        <v>725</v>
      </c>
      <c r="E43" s="7" t="s">
        <v>726</v>
      </c>
      <c r="F43">
        <v>0</v>
      </c>
      <c r="G43" s="8">
        <v>14.28571428571429</v>
      </c>
      <c r="J43" s="52"/>
    </row>
    <row r="44" spans="2:10" ht="30">
      <c r="B44" s="52"/>
      <c r="C44" s="52"/>
      <c r="D44" s="52"/>
      <c r="E44" s="7" t="s">
        <v>727</v>
      </c>
      <c r="F44">
        <v>0</v>
      </c>
      <c r="G44" s="8">
        <v>14.28571428571429</v>
      </c>
      <c r="J44" s="52"/>
    </row>
    <row r="45" spans="2:10">
      <c r="B45" s="52"/>
      <c r="C45" s="52"/>
      <c r="D45" s="52"/>
      <c r="E45" s="7" t="s">
        <v>728</v>
      </c>
      <c r="F45">
        <v>0</v>
      </c>
      <c r="G45" s="8">
        <v>14.28571428571429</v>
      </c>
      <c r="J45" s="52"/>
    </row>
    <row r="46" spans="2:10">
      <c r="B46" s="52"/>
      <c r="C46" s="52"/>
      <c r="D46" s="52"/>
      <c r="E46" s="7" t="s">
        <v>729</v>
      </c>
      <c r="F46">
        <v>0</v>
      </c>
      <c r="G46" s="8">
        <v>14.28571428571429</v>
      </c>
      <c r="J46" s="52"/>
    </row>
    <row r="47" spans="2:10">
      <c r="B47" s="52"/>
      <c r="C47" s="52"/>
      <c r="D47" s="4" t="s">
        <v>9</v>
      </c>
      <c r="E47" s="7" t="s">
        <v>730</v>
      </c>
      <c r="F47">
        <v>0</v>
      </c>
      <c r="G47" s="8">
        <v>14.28571428571429</v>
      </c>
      <c r="J47" s="52"/>
    </row>
    <row r="48" spans="2:10">
      <c r="B48" s="52"/>
      <c r="C48" s="52"/>
      <c r="D48" s="28" t="s">
        <v>731</v>
      </c>
      <c r="E48" s="7" t="s">
        <v>732</v>
      </c>
      <c r="F48">
        <v>0</v>
      </c>
      <c r="G48" s="8">
        <v>14.28571428571429</v>
      </c>
      <c r="J48" s="52"/>
    </row>
    <row r="49" spans="2:10">
      <c r="B49" s="52"/>
      <c r="C49" s="52"/>
      <c r="D49" s="52"/>
      <c r="E49" s="7" t="s">
        <v>733</v>
      </c>
      <c r="F49">
        <v>0</v>
      </c>
      <c r="G49" s="8">
        <v>14.28571428571429</v>
      </c>
      <c r="J49" s="52"/>
    </row>
    <row r="50" spans="2:10">
      <c r="B50" s="52"/>
      <c r="C50" s="52"/>
      <c r="D50" s="52"/>
    </row>
    <row r="51" spans="2:10">
      <c r="B51" s="27" t="s">
        <v>734</v>
      </c>
      <c r="C51" s="26">
        <v>20</v>
      </c>
      <c r="D51" s="4" t="s">
        <v>4</v>
      </c>
      <c r="E51" s="5" t="s">
        <v>20</v>
      </c>
      <c r="F51" s="6">
        <v>3</v>
      </c>
      <c r="G51" s="6">
        <f>SUM(G52:G58)</f>
        <v>100.00000000000003</v>
      </c>
      <c r="I51" s="6">
        <v>10</v>
      </c>
      <c r="J51" s="52"/>
    </row>
    <row r="52" spans="2:10">
      <c r="B52" s="52"/>
      <c r="C52" s="52"/>
      <c r="D52" s="28" t="s">
        <v>735</v>
      </c>
      <c r="E52" s="7" t="s">
        <v>736</v>
      </c>
      <c r="F52">
        <v>0</v>
      </c>
      <c r="G52" s="8">
        <v>14.28571428571429</v>
      </c>
      <c r="J52" s="52"/>
    </row>
    <row r="53" spans="2:10">
      <c r="B53" s="52"/>
      <c r="C53" s="52"/>
      <c r="D53" s="52"/>
      <c r="E53" s="7" t="s">
        <v>737</v>
      </c>
      <c r="F53">
        <v>0</v>
      </c>
      <c r="G53" s="8">
        <v>14.28571428571429</v>
      </c>
      <c r="J53" s="52"/>
    </row>
    <row r="54" spans="2:10">
      <c r="B54" s="52"/>
      <c r="C54" s="52"/>
      <c r="D54" s="52"/>
      <c r="E54" s="7" t="s">
        <v>738</v>
      </c>
      <c r="F54">
        <v>0</v>
      </c>
      <c r="G54" s="8">
        <v>14.28571428571429</v>
      </c>
      <c r="J54" s="52"/>
    </row>
    <row r="55" spans="2:10">
      <c r="B55" s="52"/>
      <c r="C55" s="52"/>
      <c r="D55" s="52"/>
      <c r="E55" s="7" t="s">
        <v>729</v>
      </c>
      <c r="F55">
        <v>0</v>
      </c>
      <c r="G55" s="8">
        <v>14.28571428571429</v>
      </c>
      <c r="J55" s="52"/>
    </row>
    <row r="56" spans="2:10">
      <c r="B56" s="52"/>
      <c r="C56" s="52"/>
      <c r="D56" s="4" t="s">
        <v>9</v>
      </c>
      <c r="E56" s="7" t="s">
        <v>739</v>
      </c>
      <c r="F56">
        <v>0</v>
      </c>
      <c r="G56" s="8">
        <v>14.28571428571429</v>
      </c>
      <c r="J56" s="52"/>
    </row>
    <row r="57" spans="2:10">
      <c r="B57" s="52"/>
      <c r="C57" s="52"/>
      <c r="D57" s="28" t="s">
        <v>740</v>
      </c>
      <c r="E57" s="7" t="s">
        <v>741</v>
      </c>
      <c r="F57">
        <v>0</v>
      </c>
      <c r="G57" s="8">
        <v>14.28571428571429</v>
      </c>
      <c r="J57" s="52"/>
    </row>
    <row r="58" spans="2:10" ht="30">
      <c r="B58" s="52"/>
      <c r="C58" s="52"/>
      <c r="D58" s="52"/>
      <c r="E58" s="7" t="s">
        <v>742</v>
      </c>
      <c r="F58">
        <v>0</v>
      </c>
      <c r="G58" s="8">
        <v>14.28571428571429</v>
      </c>
      <c r="J58" s="52"/>
    </row>
    <row r="59" spans="2:10">
      <c r="B59" s="52"/>
      <c r="C59" s="52"/>
      <c r="D59" s="52"/>
    </row>
  </sheetData>
  <mergeCells count="39">
    <mergeCell ref="C1:E1"/>
    <mergeCell ref="E8:E9"/>
    <mergeCell ref="G8:G9"/>
    <mergeCell ref="B42:B50"/>
    <mergeCell ref="F3:F4"/>
    <mergeCell ref="B8:B9"/>
    <mergeCell ref="C3:E3"/>
    <mergeCell ref="C10:C21"/>
    <mergeCell ref="C22:C31"/>
    <mergeCell ref="D33:D36"/>
    <mergeCell ref="D11:D15"/>
    <mergeCell ref="D43:D46"/>
    <mergeCell ref="B10:B21"/>
    <mergeCell ref="D23:D26"/>
    <mergeCell ref="B32:B41"/>
    <mergeCell ref="C2:E2"/>
    <mergeCell ref="J32:J40"/>
    <mergeCell ref="D52:D55"/>
    <mergeCell ref="J22:J30"/>
    <mergeCell ref="F8:F9"/>
    <mergeCell ref="C51:C59"/>
    <mergeCell ref="C32:C41"/>
    <mergeCell ref="J42:J49"/>
    <mergeCell ref="I3:I4"/>
    <mergeCell ref="B22:B31"/>
    <mergeCell ref="D28:D31"/>
    <mergeCell ref="J51:J58"/>
    <mergeCell ref="C8:C9"/>
    <mergeCell ref="I8:I9"/>
    <mergeCell ref="B51:B59"/>
    <mergeCell ref="D8:D9"/>
    <mergeCell ref="H8:H9"/>
    <mergeCell ref="D57:D59"/>
    <mergeCell ref="J8:J9"/>
    <mergeCell ref="D17:D21"/>
    <mergeCell ref="C42:C50"/>
    <mergeCell ref="D48:D50"/>
    <mergeCell ref="D38:D41"/>
    <mergeCell ref="J10:J2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75"/>
  <sheetViews>
    <sheetView workbookViewId="0">
      <selection activeCell="D71" sqref="D71:D7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5" t="s">
        <v>743</v>
      </c>
      <c r="D1" s="52"/>
      <c r="E1" s="52"/>
    </row>
    <row r="2" spans="2:10" ht="18.75">
      <c r="B2" s="1" t="s">
        <v>2</v>
      </c>
      <c r="C2" s="36" t="s">
        <v>744</v>
      </c>
      <c r="D2" s="52"/>
      <c r="E2" s="52"/>
      <c r="J2" t="s">
        <v>4</v>
      </c>
    </row>
    <row r="3" spans="2:10" ht="17.25">
      <c r="B3" s="1" t="s">
        <v>5</v>
      </c>
      <c r="C3" s="35" t="s">
        <v>127</v>
      </c>
      <c r="D3" s="52"/>
      <c r="E3" s="52"/>
      <c r="F3" s="34" t="s">
        <v>7</v>
      </c>
      <c r="I3" s="34" t="s">
        <v>8</v>
      </c>
      <c r="J3" t="s">
        <v>244</v>
      </c>
    </row>
    <row r="4" spans="2:10">
      <c r="F4" s="52"/>
      <c r="I4" s="52"/>
      <c r="J4" t="s">
        <v>9</v>
      </c>
    </row>
    <row r="5" spans="2:10" ht="21">
      <c r="F5" s="2">
        <f>SUM(F8:F200)</f>
        <v>100</v>
      </c>
      <c r="I5" s="3">
        <f>SUM(I8:I200)</f>
        <v>43</v>
      </c>
      <c r="J5" t="s">
        <v>244</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c r="B10" s="27" t="s">
        <v>745</v>
      </c>
      <c r="C10" s="26">
        <v>16.666666666666671</v>
      </c>
      <c r="D10" s="15" t="s">
        <v>4</v>
      </c>
      <c r="E10" s="5" t="s">
        <v>20</v>
      </c>
      <c r="F10" s="6">
        <v>15</v>
      </c>
      <c r="G10" s="6">
        <f>SUM(G11:G19)</f>
        <v>100.00000000000001</v>
      </c>
      <c r="H10" s="16"/>
      <c r="I10" s="6">
        <v>5</v>
      </c>
      <c r="J10" s="52"/>
    </row>
    <row r="11" spans="2:10">
      <c r="B11" s="52"/>
      <c r="C11" s="52"/>
      <c r="D11" s="51" t="s">
        <v>746</v>
      </c>
      <c r="E11" s="7" t="s">
        <v>747</v>
      </c>
      <c r="F11">
        <v>0</v>
      </c>
      <c r="G11" s="8">
        <v>11.111111111111111</v>
      </c>
      <c r="H11" s="16" t="s">
        <v>555</v>
      </c>
      <c r="J11" s="52"/>
    </row>
    <row r="12" spans="2:10">
      <c r="B12" s="52"/>
      <c r="C12" s="52"/>
      <c r="D12" s="51"/>
      <c r="E12" s="7" t="s">
        <v>748</v>
      </c>
      <c r="F12">
        <v>0</v>
      </c>
      <c r="G12" s="8">
        <v>11.111111111111111</v>
      </c>
      <c r="H12" s="16"/>
      <c r="J12" s="52"/>
    </row>
    <row r="13" spans="2:10">
      <c r="B13" s="52"/>
      <c r="C13" s="52"/>
      <c r="D13" s="51"/>
      <c r="E13" s="7" t="s">
        <v>749</v>
      </c>
      <c r="F13">
        <v>0</v>
      </c>
      <c r="G13" s="8">
        <v>11.111111111111111</v>
      </c>
      <c r="H13" s="16"/>
      <c r="J13" s="52"/>
    </row>
    <row r="14" spans="2:10">
      <c r="B14" s="52"/>
      <c r="C14" s="52"/>
      <c r="D14" s="51"/>
      <c r="E14" s="7" t="s">
        <v>750</v>
      </c>
      <c r="F14">
        <v>0</v>
      </c>
      <c r="G14" s="8">
        <v>11.111111111111111</v>
      </c>
      <c r="H14" s="16" t="s">
        <v>555</v>
      </c>
      <c r="J14" s="52"/>
    </row>
    <row r="15" spans="2:10">
      <c r="B15" s="52"/>
      <c r="C15" s="52"/>
      <c r="D15" s="51"/>
      <c r="E15" s="7" t="s">
        <v>751</v>
      </c>
      <c r="F15">
        <v>0</v>
      </c>
      <c r="G15" s="8">
        <v>11.111111111111111</v>
      </c>
      <c r="H15" s="16" t="s">
        <v>555</v>
      </c>
      <c r="J15" s="52"/>
    </row>
    <row r="16" spans="2:10">
      <c r="B16" s="52"/>
      <c r="C16" s="52"/>
      <c r="D16" s="15" t="s">
        <v>9</v>
      </c>
      <c r="E16" s="7" t="s">
        <v>752</v>
      </c>
      <c r="F16">
        <v>0</v>
      </c>
      <c r="G16" s="8">
        <v>11.111111111111111</v>
      </c>
      <c r="H16" s="16" t="s">
        <v>555</v>
      </c>
      <c r="J16" s="52"/>
    </row>
    <row r="17" spans="2:10">
      <c r="B17" s="52"/>
      <c r="C17" s="52"/>
      <c r="D17" s="51" t="s">
        <v>753</v>
      </c>
      <c r="E17" s="7" t="s">
        <v>754</v>
      </c>
      <c r="F17">
        <v>0</v>
      </c>
      <c r="G17" s="8">
        <v>11.111111111111111</v>
      </c>
      <c r="H17" s="16" t="s">
        <v>555</v>
      </c>
      <c r="J17" s="52"/>
    </row>
    <row r="18" spans="2:10">
      <c r="B18" s="52"/>
      <c r="C18" s="52"/>
      <c r="D18" s="51"/>
      <c r="E18" s="7" t="s">
        <v>755</v>
      </c>
      <c r="F18">
        <v>0</v>
      </c>
      <c r="G18" s="8">
        <v>11.111111111111111</v>
      </c>
      <c r="H18" s="16" t="s">
        <v>555</v>
      </c>
      <c r="J18" s="52"/>
    </row>
    <row r="19" spans="2:10">
      <c r="B19" s="52"/>
      <c r="C19" s="52"/>
      <c r="D19" s="51"/>
      <c r="E19" s="7" t="s">
        <v>756</v>
      </c>
      <c r="F19">
        <v>0</v>
      </c>
      <c r="G19" s="8">
        <v>11.111111111111111</v>
      </c>
      <c r="H19" s="16" t="s">
        <v>555</v>
      </c>
      <c r="J19" s="52"/>
    </row>
    <row r="20" spans="2:10">
      <c r="B20" s="52"/>
      <c r="C20" s="52"/>
      <c r="D20" s="51"/>
      <c r="H20" s="16"/>
    </row>
    <row r="21" spans="2:10">
      <c r="B21" s="27" t="s">
        <v>757</v>
      </c>
      <c r="C21" s="26">
        <v>16.666666666666671</v>
      </c>
      <c r="D21" s="15" t="s">
        <v>4</v>
      </c>
      <c r="E21" s="5" t="s">
        <v>20</v>
      </c>
      <c r="F21" s="6">
        <v>20</v>
      </c>
      <c r="G21" s="6">
        <f>SUM(G22:G30)</f>
        <v>100.00000000000001</v>
      </c>
      <c r="H21" s="16"/>
      <c r="I21" s="6">
        <v>5</v>
      </c>
      <c r="J21" s="52"/>
    </row>
    <row r="22" spans="2:10">
      <c r="B22" s="52"/>
      <c r="C22" s="52"/>
      <c r="D22" s="51" t="s">
        <v>758</v>
      </c>
      <c r="E22" s="7" t="s">
        <v>759</v>
      </c>
      <c r="F22">
        <v>0</v>
      </c>
      <c r="G22" s="8">
        <v>11.111111111111111</v>
      </c>
      <c r="H22" s="16"/>
      <c r="J22" s="52"/>
    </row>
    <row r="23" spans="2:10">
      <c r="B23" s="52"/>
      <c r="C23" s="52"/>
      <c r="D23" s="51"/>
      <c r="E23" s="7" t="s">
        <v>760</v>
      </c>
      <c r="F23">
        <v>0</v>
      </c>
      <c r="G23" s="8">
        <v>11.111111111111111</v>
      </c>
      <c r="H23" s="16" t="s">
        <v>555</v>
      </c>
      <c r="J23" s="52"/>
    </row>
    <row r="24" spans="2:10">
      <c r="B24" s="52"/>
      <c r="C24" s="52"/>
      <c r="D24" s="51"/>
      <c r="E24" s="7" t="s">
        <v>761</v>
      </c>
      <c r="F24">
        <v>0</v>
      </c>
      <c r="G24" s="8">
        <v>11.111111111111111</v>
      </c>
      <c r="H24" s="16"/>
      <c r="J24" s="52"/>
    </row>
    <row r="25" spans="2:10">
      <c r="B25" s="52"/>
      <c r="C25" s="52"/>
      <c r="D25" s="51"/>
      <c r="E25" s="7" t="s">
        <v>762</v>
      </c>
      <c r="F25">
        <v>0</v>
      </c>
      <c r="G25" s="8">
        <v>11.111111111111111</v>
      </c>
      <c r="H25" s="16"/>
      <c r="J25" s="52"/>
    </row>
    <row r="26" spans="2:10">
      <c r="B26" s="52"/>
      <c r="C26" s="52"/>
      <c r="D26" s="51"/>
      <c r="E26" s="7" t="s">
        <v>763</v>
      </c>
      <c r="F26">
        <v>0</v>
      </c>
      <c r="G26" s="8">
        <v>11.111111111111111</v>
      </c>
      <c r="H26" s="16" t="s">
        <v>555</v>
      </c>
      <c r="J26" s="52"/>
    </row>
    <row r="27" spans="2:10">
      <c r="B27" s="52"/>
      <c r="C27" s="52"/>
      <c r="D27" s="15" t="s">
        <v>9</v>
      </c>
      <c r="E27" s="7" t="s">
        <v>764</v>
      </c>
      <c r="F27">
        <v>0</v>
      </c>
      <c r="G27" s="8">
        <v>11.111111111111111</v>
      </c>
      <c r="H27" s="16" t="s">
        <v>555</v>
      </c>
      <c r="J27" s="52"/>
    </row>
    <row r="28" spans="2:10">
      <c r="B28" s="52"/>
      <c r="C28" s="52"/>
      <c r="D28" s="51" t="s">
        <v>765</v>
      </c>
      <c r="E28" s="7" t="s">
        <v>766</v>
      </c>
      <c r="F28">
        <v>0</v>
      </c>
      <c r="G28" s="8">
        <v>11.111111111111111</v>
      </c>
      <c r="H28" s="16"/>
      <c r="J28" s="52"/>
    </row>
    <row r="29" spans="2:10">
      <c r="B29" s="52"/>
      <c r="C29" s="52"/>
      <c r="D29" s="51"/>
      <c r="E29" s="7" t="s">
        <v>767</v>
      </c>
      <c r="F29">
        <v>0</v>
      </c>
      <c r="G29" s="8">
        <v>11.111111111111111</v>
      </c>
      <c r="H29" s="16"/>
      <c r="J29" s="52"/>
    </row>
    <row r="30" spans="2:10" ht="30.75">
      <c r="B30" s="52"/>
      <c r="C30" s="52"/>
      <c r="D30" s="51"/>
      <c r="E30" s="7" t="s">
        <v>768</v>
      </c>
      <c r="F30">
        <v>0</v>
      </c>
      <c r="G30" s="8">
        <v>11.111111111111111</v>
      </c>
      <c r="H30" s="16"/>
      <c r="J30" s="52"/>
    </row>
    <row r="31" spans="2:10">
      <c r="B31" s="52"/>
      <c r="C31" s="52"/>
      <c r="D31" s="51"/>
      <c r="H31" s="16"/>
    </row>
    <row r="32" spans="2:10">
      <c r="B32" s="27" t="s">
        <v>769</v>
      </c>
      <c r="C32" s="26">
        <v>16.666666666666671</v>
      </c>
      <c r="D32" s="15" t="s">
        <v>4</v>
      </c>
      <c r="E32" s="5" t="s">
        <v>20</v>
      </c>
      <c r="F32" s="6">
        <v>20</v>
      </c>
      <c r="G32" s="6">
        <f>SUM(G33:G41)</f>
        <v>100.00000000000001</v>
      </c>
      <c r="H32" s="16"/>
      <c r="I32" s="6">
        <v>10</v>
      </c>
      <c r="J32" s="52"/>
    </row>
    <row r="33" spans="2:10">
      <c r="B33" s="52"/>
      <c r="C33" s="52"/>
      <c r="D33" s="51" t="s">
        <v>770</v>
      </c>
      <c r="E33" s="7" t="s">
        <v>771</v>
      </c>
      <c r="F33">
        <v>0</v>
      </c>
      <c r="G33" s="8">
        <v>11.111111111111111</v>
      </c>
      <c r="H33" s="16" t="s">
        <v>555</v>
      </c>
      <c r="J33" s="52"/>
    </row>
    <row r="34" spans="2:10">
      <c r="B34" s="52"/>
      <c r="C34" s="52"/>
      <c r="D34" s="51"/>
      <c r="E34" s="7" t="s">
        <v>772</v>
      </c>
      <c r="F34">
        <v>0</v>
      </c>
      <c r="G34" s="8">
        <v>11.111111111111111</v>
      </c>
      <c r="H34" s="16" t="s">
        <v>555</v>
      </c>
      <c r="J34" s="52"/>
    </row>
    <row r="35" spans="2:10">
      <c r="B35" s="52"/>
      <c r="C35" s="52"/>
      <c r="D35" s="51"/>
      <c r="E35" s="7" t="s">
        <v>773</v>
      </c>
      <c r="F35">
        <v>0</v>
      </c>
      <c r="G35" s="8">
        <v>11.111111111111111</v>
      </c>
      <c r="H35" s="16"/>
      <c r="J35" s="52"/>
    </row>
    <row r="36" spans="2:10">
      <c r="B36" s="52"/>
      <c r="C36" s="52"/>
      <c r="D36" s="51"/>
      <c r="E36" s="7" t="s">
        <v>774</v>
      </c>
      <c r="F36">
        <v>0</v>
      </c>
      <c r="G36" s="8">
        <v>11.111111111111111</v>
      </c>
      <c r="H36" s="16"/>
      <c r="J36" s="52"/>
    </row>
    <row r="37" spans="2:10">
      <c r="B37" s="52"/>
      <c r="C37" s="52"/>
      <c r="D37" s="51"/>
      <c r="E37" s="7" t="s">
        <v>775</v>
      </c>
      <c r="F37">
        <v>0</v>
      </c>
      <c r="G37" s="8">
        <v>11.111111111111111</v>
      </c>
      <c r="H37" s="16" t="s">
        <v>555</v>
      </c>
      <c r="J37" s="52"/>
    </row>
    <row r="38" spans="2:10">
      <c r="B38" s="52"/>
      <c r="C38" s="52"/>
      <c r="D38" s="15" t="s">
        <v>9</v>
      </c>
      <c r="E38" s="7" t="s">
        <v>776</v>
      </c>
      <c r="F38">
        <v>0</v>
      </c>
      <c r="G38" s="8">
        <v>11.111111111111111</v>
      </c>
      <c r="H38" s="16"/>
      <c r="J38" s="52"/>
    </row>
    <row r="39" spans="2:10">
      <c r="B39" s="52"/>
      <c r="C39" s="52"/>
      <c r="D39" s="51" t="s">
        <v>765</v>
      </c>
      <c r="E39" s="7" t="s">
        <v>777</v>
      </c>
      <c r="F39">
        <v>0</v>
      </c>
      <c r="G39" s="8">
        <v>11.111111111111111</v>
      </c>
      <c r="H39" s="16" t="s">
        <v>555</v>
      </c>
      <c r="J39" s="52"/>
    </row>
    <row r="40" spans="2:10">
      <c r="B40" s="52"/>
      <c r="C40" s="52"/>
      <c r="D40" s="51"/>
      <c r="E40" s="7" t="s">
        <v>778</v>
      </c>
      <c r="F40">
        <v>0</v>
      </c>
      <c r="G40" s="8">
        <v>11.111111111111111</v>
      </c>
      <c r="H40" s="16"/>
      <c r="J40" s="52"/>
    </row>
    <row r="41" spans="2:10">
      <c r="B41" s="52"/>
      <c r="C41" s="52"/>
      <c r="D41" s="51"/>
      <c r="E41" s="7" t="s">
        <v>779</v>
      </c>
      <c r="F41">
        <v>0</v>
      </c>
      <c r="G41" s="8">
        <v>11.111111111111111</v>
      </c>
      <c r="H41" s="16"/>
      <c r="J41" s="52"/>
    </row>
    <row r="42" spans="2:10">
      <c r="B42" s="52"/>
      <c r="C42" s="52"/>
      <c r="D42" s="51"/>
      <c r="H42" s="16"/>
    </row>
    <row r="43" spans="2:10">
      <c r="B43" s="27" t="s">
        <v>780</v>
      </c>
      <c r="C43" s="26">
        <v>16.666666666666671</v>
      </c>
      <c r="D43" s="15" t="s">
        <v>4</v>
      </c>
      <c r="E43" s="5" t="s">
        <v>20</v>
      </c>
      <c r="F43" s="6">
        <v>15</v>
      </c>
      <c r="G43" s="6">
        <f>SUM(G44:G52)</f>
        <v>100.00000000000001</v>
      </c>
      <c r="H43" s="16"/>
      <c r="I43" s="6">
        <v>5</v>
      </c>
      <c r="J43" s="52"/>
    </row>
    <row r="44" spans="2:10">
      <c r="B44" s="52"/>
      <c r="C44" s="52"/>
      <c r="D44" s="51" t="s">
        <v>781</v>
      </c>
      <c r="E44" s="7" t="s">
        <v>782</v>
      </c>
      <c r="F44">
        <v>0</v>
      </c>
      <c r="G44" s="8">
        <v>11.111111111111111</v>
      </c>
      <c r="J44" s="52"/>
    </row>
    <row r="45" spans="2:10">
      <c r="B45" s="52"/>
      <c r="C45" s="52"/>
      <c r="D45" s="51"/>
      <c r="E45" s="7" t="s">
        <v>783</v>
      </c>
      <c r="F45">
        <v>0</v>
      </c>
      <c r="G45" s="8">
        <v>11.111111111111111</v>
      </c>
      <c r="J45" s="52"/>
    </row>
    <row r="46" spans="2:10">
      <c r="B46" s="52"/>
      <c r="C46" s="52"/>
      <c r="D46" s="51"/>
      <c r="E46" s="7" t="s">
        <v>784</v>
      </c>
      <c r="F46">
        <v>0</v>
      </c>
      <c r="G46" s="8">
        <v>11.111111111111111</v>
      </c>
      <c r="J46" s="52"/>
    </row>
    <row r="47" spans="2:10">
      <c r="B47" s="52"/>
      <c r="C47" s="52"/>
      <c r="D47" s="51"/>
      <c r="E47" s="7" t="s">
        <v>785</v>
      </c>
      <c r="F47">
        <v>0</v>
      </c>
      <c r="G47" s="8">
        <v>11.111111111111111</v>
      </c>
      <c r="J47" s="52"/>
    </row>
    <row r="48" spans="2:10" ht="30.75">
      <c r="B48" s="52"/>
      <c r="C48" s="52"/>
      <c r="D48" s="51"/>
      <c r="E48" s="7" t="s">
        <v>786</v>
      </c>
      <c r="F48">
        <v>0</v>
      </c>
      <c r="G48" s="8">
        <v>11.111111111111111</v>
      </c>
      <c r="J48" s="52"/>
    </row>
    <row r="49" spans="2:10">
      <c r="B49" s="52"/>
      <c r="C49" s="52"/>
      <c r="D49" s="15" t="s">
        <v>9</v>
      </c>
      <c r="E49" s="7" t="s">
        <v>787</v>
      </c>
      <c r="F49">
        <v>0</v>
      </c>
      <c r="G49" s="8">
        <v>11.111111111111111</v>
      </c>
      <c r="J49" s="52"/>
    </row>
    <row r="50" spans="2:10">
      <c r="B50" s="52"/>
      <c r="C50" s="52"/>
      <c r="D50" s="51" t="s">
        <v>765</v>
      </c>
      <c r="E50" s="7" t="s">
        <v>788</v>
      </c>
      <c r="F50">
        <v>0</v>
      </c>
      <c r="G50" s="8">
        <v>11.111111111111111</v>
      </c>
      <c r="J50" s="52"/>
    </row>
    <row r="51" spans="2:10">
      <c r="B51" s="52"/>
      <c r="C51" s="52"/>
      <c r="D51" s="51"/>
      <c r="E51" s="7" t="s">
        <v>789</v>
      </c>
      <c r="F51">
        <v>0</v>
      </c>
      <c r="G51" s="8">
        <v>11.111111111111111</v>
      </c>
      <c r="J51" s="52"/>
    </row>
    <row r="52" spans="2:10">
      <c r="B52" s="52"/>
      <c r="C52" s="52"/>
      <c r="D52" s="51"/>
      <c r="E52" s="7" t="s">
        <v>790</v>
      </c>
      <c r="F52">
        <v>0</v>
      </c>
      <c r="G52" s="8">
        <v>11.111111111111111</v>
      </c>
      <c r="J52" s="52"/>
    </row>
    <row r="53" spans="2:10">
      <c r="B53" s="52"/>
      <c r="C53" s="52"/>
      <c r="D53" s="51"/>
    </row>
    <row r="54" spans="2:10">
      <c r="B54" s="27" t="s">
        <v>791</v>
      </c>
      <c r="C54" s="26">
        <v>16.666666666666671</v>
      </c>
      <c r="D54" s="15" t="s">
        <v>4</v>
      </c>
      <c r="E54" s="5" t="s">
        <v>20</v>
      </c>
      <c r="F54" s="6">
        <v>15</v>
      </c>
      <c r="G54" s="6">
        <f>SUM(G55:G62)</f>
        <v>100</v>
      </c>
      <c r="I54" s="6">
        <v>10</v>
      </c>
      <c r="J54" s="52"/>
    </row>
    <row r="55" spans="2:10">
      <c r="B55" s="52"/>
      <c r="C55" s="52"/>
      <c r="D55" s="51" t="s">
        <v>792</v>
      </c>
      <c r="E55" s="7" t="s">
        <v>793</v>
      </c>
      <c r="F55">
        <v>0</v>
      </c>
      <c r="G55" s="8">
        <v>12.5</v>
      </c>
      <c r="J55" s="52"/>
    </row>
    <row r="56" spans="2:10">
      <c r="B56" s="52"/>
      <c r="C56" s="52"/>
      <c r="D56" s="51"/>
      <c r="E56" s="7" t="s">
        <v>794</v>
      </c>
      <c r="F56">
        <v>0</v>
      </c>
      <c r="G56" s="8">
        <v>12.5</v>
      </c>
      <c r="J56" s="52"/>
    </row>
    <row r="57" spans="2:10">
      <c r="B57" s="52"/>
      <c r="C57" s="52"/>
      <c r="D57" s="51"/>
      <c r="E57" s="7" t="s">
        <v>795</v>
      </c>
      <c r="F57">
        <v>0</v>
      </c>
      <c r="G57" s="8">
        <v>12.5</v>
      </c>
      <c r="J57" s="52"/>
    </row>
    <row r="58" spans="2:10">
      <c r="B58" s="52"/>
      <c r="C58" s="52"/>
      <c r="D58" s="51"/>
      <c r="E58" s="7" t="s">
        <v>796</v>
      </c>
      <c r="F58">
        <v>0</v>
      </c>
      <c r="G58" s="8">
        <v>12.5</v>
      </c>
      <c r="J58" s="52"/>
    </row>
    <row r="59" spans="2:10">
      <c r="B59" s="52"/>
      <c r="C59" s="52"/>
      <c r="D59" s="15" t="s">
        <v>9</v>
      </c>
      <c r="E59" s="7" t="s">
        <v>797</v>
      </c>
      <c r="F59">
        <v>0</v>
      </c>
      <c r="G59" s="8">
        <v>12.5</v>
      </c>
      <c r="J59" s="52"/>
    </row>
    <row r="60" spans="2:10" ht="30.75">
      <c r="B60" s="52"/>
      <c r="C60" s="52"/>
      <c r="D60" s="51" t="s">
        <v>765</v>
      </c>
      <c r="E60" s="7" t="s">
        <v>798</v>
      </c>
      <c r="F60">
        <v>0</v>
      </c>
      <c r="G60" s="8">
        <v>12.5</v>
      </c>
      <c r="J60" s="52"/>
    </row>
    <row r="61" spans="2:10">
      <c r="B61" s="52"/>
      <c r="C61" s="52"/>
      <c r="D61" s="51"/>
      <c r="E61" s="7" t="s">
        <v>799</v>
      </c>
      <c r="F61">
        <v>0</v>
      </c>
      <c r="G61" s="8">
        <v>12.5</v>
      </c>
      <c r="J61" s="52"/>
    </row>
    <row r="62" spans="2:10">
      <c r="B62" s="52"/>
      <c r="C62" s="52"/>
      <c r="D62" s="51"/>
      <c r="E62" s="7" t="s">
        <v>800</v>
      </c>
      <c r="F62">
        <v>0</v>
      </c>
      <c r="G62" s="8">
        <v>12.5</v>
      </c>
      <c r="J62" s="52"/>
    </row>
    <row r="63" spans="2:10">
      <c r="B63" s="52"/>
      <c r="C63" s="52"/>
      <c r="D63" s="51"/>
    </row>
    <row r="64" spans="2:10">
      <c r="B64" s="27" t="s">
        <v>801</v>
      </c>
      <c r="C64" s="26">
        <v>16.666666666666671</v>
      </c>
      <c r="D64" s="15" t="s">
        <v>4</v>
      </c>
      <c r="E64" s="5" t="s">
        <v>20</v>
      </c>
      <c r="F64" s="6">
        <v>15</v>
      </c>
      <c r="G64" s="6">
        <f>SUM(G65:G74)</f>
        <v>100</v>
      </c>
      <c r="I64" s="6">
        <v>8</v>
      </c>
      <c r="J64" s="52"/>
    </row>
    <row r="65" spans="2:10">
      <c r="B65" s="52"/>
      <c r="C65" s="52"/>
      <c r="D65" s="51" t="s">
        <v>792</v>
      </c>
      <c r="E65" s="7" t="s">
        <v>802</v>
      </c>
      <c r="F65">
        <v>0</v>
      </c>
      <c r="G65" s="8">
        <v>10</v>
      </c>
      <c r="J65" s="52"/>
    </row>
    <row r="66" spans="2:10">
      <c r="B66" s="52"/>
      <c r="C66" s="52"/>
      <c r="D66" s="51"/>
      <c r="E66" s="7" t="s">
        <v>803</v>
      </c>
      <c r="F66">
        <v>0</v>
      </c>
      <c r="G66" s="8">
        <v>10</v>
      </c>
      <c r="J66" s="52"/>
    </row>
    <row r="67" spans="2:10">
      <c r="B67" s="52"/>
      <c r="C67" s="52"/>
      <c r="D67" s="51"/>
      <c r="E67" s="7" t="s">
        <v>804</v>
      </c>
      <c r="F67">
        <v>0</v>
      </c>
      <c r="G67" s="8">
        <v>10</v>
      </c>
      <c r="J67" s="52"/>
    </row>
    <row r="68" spans="2:10">
      <c r="B68" s="52"/>
      <c r="C68" s="52"/>
      <c r="D68" s="51"/>
      <c r="E68" s="7" t="s">
        <v>805</v>
      </c>
      <c r="F68">
        <v>0</v>
      </c>
      <c r="G68" s="8">
        <v>10</v>
      </c>
      <c r="J68" s="52"/>
    </row>
    <row r="69" spans="2:10">
      <c r="B69" s="52"/>
      <c r="C69" s="52"/>
      <c r="D69" s="51"/>
      <c r="E69" s="7" t="s">
        <v>806</v>
      </c>
      <c r="F69">
        <v>0</v>
      </c>
      <c r="G69" s="8">
        <v>10</v>
      </c>
      <c r="J69" s="52"/>
    </row>
    <row r="70" spans="2:10">
      <c r="B70" s="52"/>
      <c r="C70" s="52"/>
      <c r="D70" s="15" t="s">
        <v>9</v>
      </c>
      <c r="E70" s="7" t="s">
        <v>807</v>
      </c>
      <c r="F70">
        <v>0</v>
      </c>
      <c r="G70" s="8">
        <v>10</v>
      </c>
      <c r="J70" s="52"/>
    </row>
    <row r="71" spans="2:10">
      <c r="B71" s="52"/>
      <c r="C71" s="52"/>
      <c r="D71" s="51" t="s">
        <v>765</v>
      </c>
      <c r="E71" s="7" t="s">
        <v>808</v>
      </c>
      <c r="F71">
        <v>0</v>
      </c>
      <c r="G71" s="8">
        <v>10</v>
      </c>
      <c r="J71" s="52"/>
    </row>
    <row r="72" spans="2:10" ht="30.75">
      <c r="B72" s="52"/>
      <c r="C72" s="52"/>
      <c r="D72" s="51"/>
      <c r="E72" s="7" t="s">
        <v>809</v>
      </c>
      <c r="F72">
        <v>0</v>
      </c>
      <c r="G72" s="8">
        <v>10</v>
      </c>
      <c r="J72" s="52"/>
    </row>
    <row r="73" spans="2:10" ht="30.75">
      <c r="B73" s="52"/>
      <c r="C73" s="52"/>
      <c r="D73" s="51"/>
      <c r="E73" s="7" t="s">
        <v>810</v>
      </c>
      <c r="F73">
        <v>0</v>
      </c>
      <c r="G73" s="8">
        <v>10</v>
      </c>
      <c r="J73" s="52"/>
    </row>
    <row r="74" spans="2:10">
      <c r="B74" s="52"/>
      <c r="C74" s="52"/>
      <c r="D74" s="51"/>
      <c r="E74" s="7" t="s">
        <v>811</v>
      </c>
      <c r="F74">
        <v>0</v>
      </c>
      <c r="G74" s="8">
        <v>10</v>
      </c>
      <c r="J74" s="52"/>
    </row>
    <row r="75" spans="2:10">
      <c r="B75" s="52"/>
      <c r="C75" s="52"/>
      <c r="D75" s="51"/>
    </row>
  </sheetData>
  <mergeCells count="44">
    <mergeCell ref="C1:E1"/>
    <mergeCell ref="B54:B63"/>
    <mergeCell ref="D60:D63"/>
    <mergeCell ref="E8:E9"/>
    <mergeCell ref="C3:E3"/>
    <mergeCell ref="C2:E2"/>
    <mergeCell ref="B10:B20"/>
    <mergeCell ref="I3:I4"/>
    <mergeCell ref="J10:J19"/>
    <mergeCell ref="C43:C53"/>
    <mergeCell ref="C32:C42"/>
    <mergeCell ref="C54:C63"/>
    <mergeCell ref="D28:D31"/>
    <mergeCell ref="J8:J9"/>
    <mergeCell ref="D55:D58"/>
    <mergeCell ref="G8:G9"/>
    <mergeCell ref="D8:D9"/>
    <mergeCell ref="D11:D15"/>
    <mergeCell ref="D39:D42"/>
    <mergeCell ref="C10:C20"/>
    <mergeCell ref="C8:C9"/>
    <mergeCell ref="H8:H9"/>
    <mergeCell ref="D50:D53"/>
    <mergeCell ref="F8:F9"/>
    <mergeCell ref="D17:D20"/>
    <mergeCell ref="C21:C31"/>
    <mergeCell ref="B8:B9"/>
    <mergeCell ref="F3:F4"/>
    <mergeCell ref="I8:I9"/>
    <mergeCell ref="D22:D26"/>
    <mergeCell ref="J64:J74"/>
    <mergeCell ref="B43:B53"/>
    <mergeCell ref="B21:B31"/>
    <mergeCell ref="J32:J41"/>
    <mergeCell ref="J43:J52"/>
    <mergeCell ref="D71:D75"/>
    <mergeCell ref="J21:J30"/>
    <mergeCell ref="B64:B75"/>
    <mergeCell ref="C64:C75"/>
    <mergeCell ref="D44:D48"/>
    <mergeCell ref="J54:J62"/>
    <mergeCell ref="D33:D37"/>
    <mergeCell ref="D65:D69"/>
    <mergeCell ref="B32:B4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72"/>
  <sheetViews>
    <sheetView topLeftCell="H11" workbookViewId="0">
      <selection activeCell="H11" sqref="H11"/>
    </sheetView>
  </sheetViews>
  <sheetFormatPr defaultColWidth="9.140625" defaultRowHeight="15"/>
  <cols>
    <col min="2" max="2" width="40" customWidth="1"/>
    <col min="5" max="5" width="90" customWidth="1"/>
    <col min="6" max="6" width="15" customWidth="1"/>
    <col min="8" max="8" width="15" style="14" customWidth="1"/>
    <col min="9" max="9" width="15" customWidth="1"/>
    <col min="10" max="10" width="50" customWidth="1"/>
  </cols>
  <sheetData>
    <row r="1" spans="2:10" ht="17.25">
      <c r="B1" s="1" t="s">
        <v>0</v>
      </c>
      <c r="C1" s="35" t="s">
        <v>812</v>
      </c>
      <c r="D1" s="52"/>
      <c r="E1" s="52"/>
    </row>
    <row r="2" spans="2:10" ht="18.75">
      <c r="B2" s="1" t="s">
        <v>2</v>
      </c>
      <c r="C2" s="36" t="s">
        <v>813</v>
      </c>
      <c r="D2" s="52"/>
      <c r="E2" s="52"/>
      <c r="J2" t="s">
        <v>4</v>
      </c>
    </row>
    <row r="3" spans="2:10" ht="17.25">
      <c r="B3" s="1" t="s">
        <v>5</v>
      </c>
      <c r="C3" s="35" t="s">
        <v>284</v>
      </c>
      <c r="D3" s="52"/>
      <c r="E3" s="52"/>
      <c r="F3" s="34" t="s">
        <v>7</v>
      </c>
      <c r="I3" s="34" t="s">
        <v>8</v>
      </c>
      <c r="J3" t="s">
        <v>814</v>
      </c>
    </row>
    <row r="4" spans="2:10">
      <c r="F4" s="52"/>
      <c r="I4" s="52"/>
      <c r="J4" t="s">
        <v>9</v>
      </c>
    </row>
    <row r="5" spans="2:10" ht="21">
      <c r="F5" s="2">
        <f>SUM(F8:F200)</f>
        <v>233</v>
      </c>
      <c r="I5" s="3">
        <f>SUM(I8:I200)/2</f>
        <v>23.3</v>
      </c>
      <c r="J5" t="s">
        <v>815</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28"/>
      <c r="I9" s="52"/>
      <c r="J9" s="52"/>
    </row>
    <row r="10" spans="2:10">
      <c r="B10" s="27" t="s">
        <v>816</v>
      </c>
      <c r="C10" s="26">
        <v>10</v>
      </c>
      <c r="D10" s="4" t="s">
        <v>4</v>
      </c>
      <c r="E10" s="5" t="s">
        <v>20</v>
      </c>
      <c r="F10" s="6">
        <v>33</v>
      </c>
      <c r="G10" s="6">
        <f>SUM(G11:G18)</f>
        <v>100</v>
      </c>
      <c r="I10" s="6">
        <f>SUM(I11:I18)</f>
        <v>2.2999999999999998</v>
      </c>
      <c r="J10" s="52"/>
    </row>
    <row r="11" spans="2:10">
      <c r="B11" s="52"/>
      <c r="C11" s="52"/>
      <c r="D11" s="28"/>
      <c r="E11" s="7" t="s">
        <v>817</v>
      </c>
      <c r="G11" s="8">
        <v>12.5</v>
      </c>
      <c r="J11" s="52"/>
    </row>
    <row r="12" spans="2:10">
      <c r="B12" s="52"/>
      <c r="C12" s="52"/>
      <c r="D12" s="52"/>
      <c r="E12" s="7" t="s">
        <v>818</v>
      </c>
      <c r="G12" s="8">
        <v>12.5</v>
      </c>
      <c r="J12" s="52"/>
    </row>
    <row r="13" spans="2:10">
      <c r="B13" s="52"/>
      <c r="C13" s="52"/>
      <c r="D13" s="52"/>
      <c r="E13" s="7" t="s">
        <v>819</v>
      </c>
      <c r="G13" s="8">
        <v>12.5</v>
      </c>
      <c r="J13" s="52"/>
    </row>
    <row r="14" spans="2:10">
      <c r="B14" s="52"/>
      <c r="C14" s="52"/>
      <c r="D14" s="52"/>
      <c r="E14" s="7" t="s">
        <v>820</v>
      </c>
      <c r="G14" s="8">
        <v>12.5</v>
      </c>
      <c r="J14" s="52"/>
    </row>
    <row r="15" spans="2:10">
      <c r="B15" s="52"/>
      <c r="C15" s="52"/>
      <c r="D15" s="4" t="s">
        <v>9</v>
      </c>
      <c r="E15" s="7" t="s">
        <v>821</v>
      </c>
      <c r="G15" s="8">
        <v>12.5</v>
      </c>
      <c r="I15">
        <v>2.2999999999999998</v>
      </c>
      <c r="J15" s="52"/>
    </row>
    <row r="16" spans="2:10">
      <c r="B16" s="52"/>
      <c r="C16" s="52"/>
      <c r="D16" s="28"/>
      <c r="E16" s="7" t="s">
        <v>822</v>
      </c>
      <c r="G16" s="8">
        <v>12.5</v>
      </c>
      <c r="J16" s="52"/>
    </row>
    <row r="17" spans="2:10">
      <c r="B17" s="52"/>
      <c r="C17" s="52"/>
      <c r="D17" s="52"/>
      <c r="E17" s="7" t="s">
        <v>823</v>
      </c>
      <c r="G17" s="8">
        <v>12.5</v>
      </c>
      <c r="J17" s="52"/>
    </row>
    <row r="18" spans="2:10">
      <c r="B18" s="52"/>
      <c r="C18" s="52"/>
      <c r="D18" s="52"/>
      <c r="E18" s="7" t="s">
        <v>824</v>
      </c>
      <c r="G18" s="8">
        <v>12.5</v>
      </c>
      <c r="J18" s="52"/>
    </row>
    <row r="19" spans="2:10">
      <c r="B19" s="52"/>
      <c r="C19" s="52"/>
      <c r="D19" s="52"/>
    </row>
    <row r="20" spans="2:10">
      <c r="B20" s="27" t="s">
        <v>825</v>
      </c>
      <c r="C20" s="26">
        <v>10</v>
      </c>
      <c r="D20" s="4" t="s">
        <v>4</v>
      </c>
      <c r="E20" s="5" t="s">
        <v>20</v>
      </c>
      <c r="F20" s="6">
        <v>40</v>
      </c>
      <c r="G20" s="6">
        <f>SUM(G21:G30)</f>
        <v>100</v>
      </c>
      <c r="I20" s="6">
        <f>SUM(I21:I30)</f>
        <v>2</v>
      </c>
      <c r="J20" s="52"/>
    </row>
    <row r="21" spans="2:10">
      <c r="B21" s="52"/>
      <c r="C21" s="52"/>
      <c r="D21" s="28"/>
      <c r="E21" s="7" t="s">
        <v>826</v>
      </c>
      <c r="G21" s="8">
        <v>10</v>
      </c>
      <c r="H21" s="14" t="s">
        <v>555</v>
      </c>
      <c r="J21" s="52"/>
    </row>
    <row r="22" spans="2:10">
      <c r="B22" s="52"/>
      <c r="C22" s="52"/>
      <c r="D22" s="52"/>
      <c r="E22" s="7" t="s">
        <v>818</v>
      </c>
      <c r="G22" s="8">
        <v>10</v>
      </c>
      <c r="J22" s="52"/>
    </row>
    <row r="23" spans="2:10">
      <c r="B23" s="52"/>
      <c r="C23" s="52"/>
      <c r="D23" s="52"/>
      <c r="E23" s="7" t="s">
        <v>827</v>
      </c>
      <c r="G23" s="8">
        <v>10</v>
      </c>
      <c r="H23" s="14" t="s">
        <v>555</v>
      </c>
      <c r="J23" s="52"/>
    </row>
    <row r="24" spans="2:10" ht="30.75">
      <c r="B24" s="52"/>
      <c r="C24" s="52"/>
      <c r="D24" s="52"/>
      <c r="E24" s="7" t="s">
        <v>828</v>
      </c>
      <c r="G24" s="8">
        <v>10</v>
      </c>
      <c r="H24" s="14" t="s">
        <v>555</v>
      </c>
      <c r="J24" s="52"/>
    </row>
    <row r="25" spans="2:10">
      <c r="B25" s="52"/>
      <c r="C25" s="52"/>
      <c r="D25" s="52"/>
      <c r="E25" s="7" t="s">
        <v>829</v>
      </c>
      <c r="G25" s="8">
        <v>10</v>
      </c>
      <c r="J25" s="52"/>
    </row>
    <row r="26" spans="2:10">
      <c r="B26" s="52"/>
      <c r="C26" s="52"/>
      <c r="D26" s="4" t="s">
        <v>9</v>
      </c>
      <c r="E26" s="7" t="s">
        <v>830</v>
      </c>
      <c r="G26" s="8">
        <v>10</v>
      </c>
      <c r="J26" s="52"/>
    </row>
    <row r="27" spans="2:10">
      <c r="B27" s="52"/>
      <c r="C27" s="52"/>
      <c r="D27" s="28"/>
      <c r="E27" s="7" t="s">
        <v>831</v>
      </c>
      <c r="G27" s="8">
        <v>10</v>
      </c>
      <c r="H27" s="14" t="s">
        <v>555</v>
      </c>
      <c r="I27">
        <v>2</v>
      </c>
      <c r="J27" s="52"/>
    </row>
    <row r="28" spans="2:10">
      <c r="B28" s="52"/>
      <c r="C28" s="52"/>
      <c r="D28" s="52"/>
      <c r="E28" s="7" t="s">
        <v>832</v>
      </c>
      <c r="G28" s="8">
        <v>10</v>
      </c>
      <c r="J28" s="52"/>
    </row>
    <row r="29" spans="2:10">
      <c r="B29" s="52"/>
      <c r="C29" s="52"/>
      <c r="D29" s="52"/>
      <c r="E29" s="7" t="s">
        <v>833</v>
      </c>
      <c r="G29" s="8">
        <v>10</v>
      </c>
      <c r="J29" s="52"/>
    </row>
    <row r="30" spans="2:10">
      <c r="B30" s="52"/>
      <c r="C30" s="52"/>
      <c r="D30" s="52"/>
      <c r="E30" s="7" t="s">
        <v>834</v>
      </c>
      <c r="G30" s="8">
        <v>10</v>
      </c>
      <c r="H30" s="14" t="s">
        <v>555</v>
      </c>
      <c r="J30" s="52"/>
    </row>
    <row r="31" spans="2:10">
      <c r="B31" s="52"/>
      <c r="C31" s="52"/>
      <c r="D31" s="52"/>
    </row>
    <row r="32" spans="2:10">
      <c r="B32" s="27" t="s">
        <v>835</v>
      </c>
      <c r="C32" s="26">
        <v>10</v>
      </c>
      <c r="D32" s="4" t="s">
        <v>4</v>
      </c>
      <c r="E32" s="5" t="s">
        <v>20</v>
      </c>
      <c r="F32" s="6">
        <v>40</v>
      </c>
      <c r="G32" s="6">
        <f>SUM(G33:G39)</f>
        <v>100.00000000000003</v>
      </c>
      <c r="H32" s="14" t="s">
        <v>555</v>
      </c>
      <c r="I32" s="6">
        <f>SUM(I33:I39)</f>
        <v>5</v>
      </c>
      <c r="J32" s="52"/>
    </row>
    <row r="33" spans="2:10">
      <c r="B33" s="52"/>
      <c r="C33" s="52"/>
      <c r="D33" s="28"/>
      <c r="E33" s="7" t="s">
        <v>836</v>
      </c>
      <c r="G33" s="8">
        <v>14.28571428571429</v>
      </c>
      <c r="I33">
        <v>1</v>
      </c>
      <c r="J33" s="52"/>
    </row>
    <row r="34" spans="2:10">
      <c r="B34" s="52"/>
      <c r="C34" s="52"/>
      <c r="D34" s="52"/>
      <c r="E34" s="7" t="s">
        <v>837</v>
      </c>
      <c r="G34" s="8">
        <v>14.28571428571429</v>
      </c>
      <c r="J34" s="52"/>
    </row>
    <row r="35" spans="2:10">
      <c r="B35" s="52"/>
      <c r="C35" s="52"/>
      <c r="D35" s="52"/>
      <c r="E35" s="7" t="s">
        <v>838</v>
      </c>
      <c r="G35" s="8">
        <v>14.28571428571429</v>
      </c>
      <c r="I35">
        <v>2</v>
      </c>
      <c r="J35" s="52"/>
    </row>
    <row r="36" spans="2:10">
      <c r="B36" s="52"/>
      <c r="C36" s="52"/>
      <c r="D36" s="52"/>
      <c r="E36" s="7" t="s">
        <v>839</v>
      </c>
      <c r="G36" s="8">
        <v>14.28571428571429</v>
      </c>
      <c r="J36" s="52"/>
    </row>
    <row r="37" spans="2:10">
      <c r="B37" s="52"/>
      <c r="C37" s="52"/>
      <c r="D37" s="4" t="s">
        <v>9</v>
      </c>
      <c r="E37" s="7" t="s">
        <v>840</v>
      </c>
      <c r="G37" s="8">
        <v>14.28571428571429</v>
      </c>
      <c r="J37" s="52"/>
    </row>
    <row r="38" spans="2:10">
      <c r="B38" s="52"/>
      <c r="C38" s="52"/>
      <c r="D38" s="28"/>
      <c r="E38" s="7" t="s">
        <v>841</v>
      </c>
      <c r="G38" s="8">
        <v>14.28571428571429</v>
      </c>
      <c r="I38">
        <v>1</v>
      </c>
      <c r="J38" s="52"/>
    </row>
    <row r="39" spans="2:10">
      <c r="B39" s="52"/>
      <c r="C39" s="52"/>
      <c r="D39" s="52"/>
      <c r="E39" s="7" t="s">
        <v>842</v>
      </c>
      <c r="G39" s="8">
        <v>14.28571428571429</v>
      </c>
      <c r="I39">
        <v>1</v>
      </c>
      <c r="J39" s="52"/>
    </row>
    <row r="40" spans="2:10">
      <c r="B40" s="52"/>
      <c r="C40" s="52"/>
      <c r="D40" s="52"/>
    </row>
    <row r="41" spans="2:10">
      <c r="B41" s="27" t="s">
        <v>843</v>
      </c>
      <c r="C41" s="26">
        <v>30</v>
      </c>
      <c r="D41" s="4" t="s">
        <v>4</v>
      </c>
      <c r="E41" s="5" t="s">
        <v>20</v>
      </c>
      <c r="F41" s="6">
        <v>50</v>
      </c>
      <c r="G41" s="6">
        <f>SUM(G42:G51)</f>
        <v>100</v>
      </c>
      <c r="H41" s="14" t="s">
        <v>555</v>
      </c>
      <c r="I41" s="6">
        <f>SUM(I42:I51)</f>
        <v>7</v>
      </c>
      <c r="J41" s="52"/>
    </row>
    <row r="42" spans="2:10">
      <c r="B42" s="52"/>
      <c r="C42" s="52"/>
      <c r="D42" s="28"/>
      <c r="E42" s="7" t="s">
        <v>844</v>
      </c>
      <c r="G42" s="8">
        <v>10</v>
      </c>
      <c r="J42" s="52"/>
    </row>
    <row r="43" spans="2:10">
      <c r="B43" s="52"/>
      <c r="C43" s="52"/>
      <c r="D43" s="52"/>
      <c r="E43" s="7" t="s">
        <v>845</v>
      </c>
      <c r="G43" s="8">
        <v>10</v>
      </c>
      <c r="J43" s="52"/>
    </row>
    <row r="44" spans="2:10">
      <c r="B44" s="52"/>
      <c r="C44" s="52"/>
      <c r="D44" s="52"/>
      <c r="E44" s="7" t="s">
        <v>846</v>
      </c>
      <c r="G44" s="8">
        <v>10</v>
      </c>
      <c r="I44">
        <v>2</v>
      </c>
      <c r="J44" s="52"/>
    </row>
    <row r="45" spans="2:10">
      <c r="B45" s="52"/>
      <c r="C45" s="52"/>
      <c r="D45" s="52"/>
      <c r="E45" s="7" t="s">
        <v>847</v>
      </c>
      <c r="G45" s="8">
        <v>10</v>
      </c>
      <c r="I45">
        <v>1</v>
      </c>
      <c r="J45" s="52"/>
    </row>
    <row r="46" spans="2:10">
      <c r="B46" s="52"/>
      <c r="C46" s="52"/>
      <c r="D46" s="52"/>
      <c r="E46" s="7" t="s">
        <v>848</v>
      </c>
      <c r="G46" s="8">
        <v>10</v>
      </c>
      <c r="I46">
        <v>1</v>
      </c>
      <c r="J46" s="52"/>
    </row>
    <row r="47" spans="2:10">
      <c r="B47" s="52"/>
      <c r="C47" s="52"/>
      <c r="D47" s="4" t="s">
        <v>9</v>
      </c>
      <c r="E47" s="7" t="s">
        <v>849</v>
      </c>
      <c r="G47" s="8">
        <v>10</v>
      </c>
      <c r="I47">
        <v>1</v>
      </c>
      <c r="J47" s="52"/>
    </row>
    <row r="48" spans="2:10">
      <c r="B48" s="52"/>
      <c r="C48" s="52"/>
      <c r="D48" s="28"/>
      <c r="E48" s="7" t="s">
        <v>850</v>
      </c>
      <c r="G48" s="8">
        <v>10</v>
      </c>
      <c r="J48" s="52"/>
    </row>
    <row r="49" spans="2:10">
      <c r="B49" s="52"/>
      <c r="C49" s="52"/>
      <c r="D49" s="52"/>
      <c r="E49" s="7" t="s">
        <v>851</v>
      </c>
      <c r="G49" s="8">
        <v>10</v>
      </c>
      <c r="I49">
        <v>1</v>
      </c>
      <c r="J49" s="52"/>
    </row>
    <row r="50" spans="2:10">
      <c r="B50" s="52"/>
      <c r="C50" s="52"/>
      <c r="D50" s="52"/>
      <c r="E50" s="7" t="s">
        <v>852</v>
      </c>
      <c r="G50" s="8">
        <v>10</v>
      </c>
      <c r="I50">
        <v>1</v>
      </c>
      <c r="J50" s="52"/>
    </row>
    <row r="51" spans="2:10">
      <c r="B51" s="52"/>
      <c r="C51" s="52"/>
      <c r="D51" s="52"/>
      <c r="E51" s="7" t="s">
        <v>853</v>
      </c>
      <c r="G51" s="8">
        <v>10</v>
      </c>
      <c r="J51" s="52"/>
    </row>
    <row r="52" spans="2:10">
      <c r="B52" s="52"/>
      <c r="C52" s="52"/>
      <c r="D52" s="52"/>
    </row>
    <row r="53" spans="2:10">
      <c r="B53" s="27" t="s">
        <v>854</v>
      </c>
      <c r="C53" s="26">
        <v>30</v>
      </c>
      <c r="D53" s="4" t="s">
        <v>4</v>
      </c>
      <c r="E53" s="5" t="s">
        <v>20</v>
      </c>
      <c r="F53" s="6">
        <v>50</v>
      </c>
      <c r="G53" s="6">
        <f>SUM(G54:G61)</f>
        <v>100</v>
      </c>
      <c r="I53" s="6">
        <f>SUM(I54:I61)</f>
        <v>7</v>
      </c>
      <c r="J53" s="52"/>
    </row>
    <row r="54" spans="2:10">
      <c r="B54" s="52"/>
      <c r="C54" s="52"/>
      <c r="D54" s="28"/>
      <c r="E54" s="7" t="s">
        <v>855</v>
      </c>
      <c r="G54" s="8">
        <v>12.5</v>
      </c>
      <c r="I54">
        <v>1</v>
      </c>
      <c r="J54" s="52"/>
    </row>
    <row r="55" spans="2:10">
      <c r="B55" s="52"/>
      <c r="C55" s="52"/>
      <c r="D55" s="52"/>
      <c r="E55" s="7" t="s">
        <v>856</v>
      </c>
      <c r="G55" s="8">
        <v>12.5</v>
      </c>
      <c r="I55">
        <v>1</v>
      </c>
      <c r="J55" s="52"/>
    </row>
    <row r="56" spans="2:10">
      <c r="B56" s="52"/>
      <c r="C56" s="52"/>
      <c r="D56" s="52"/>
      <c r="E56" s="7" t="s">
        <v>857</v>
      </c>
      <c r="G56" s="8">
        <v>12.5</v>
      </c>
      <c r="I56">
        <v>1</v>
      </c>
      <c r="J56" s="52"/>
    </row>
    <row r="57" spans="2:10">
      <c r="B57" s="52"/>
      <c r="C57" s="52"/>
      <c r="D57" s="52"/>
      <c r="E57" s="7" t="s">
        <v>858</v>
      </c>
      <c r="G57" s="8">
        <v>12.5</v>
      </c>
      <c r="I57">
        <v>1</v>
      </c>
      <c r="J57" s="52"/>
    </row>
    <row r="58" spans="2:10">
      <c r="B58" s="52"/>
      <c r="C58" s="52"/>
      <c r="D58" s="4" t="s">
        <v>9</v>
      </c>
      <c r="E58" s="7" t="s">
        <v>859</v>
      </c>
      <c r="G58" s="8">
        <v>12.5</v>
      </c>
      <c r="I58">
        <v>2</v>
      </c>
      <c r="J58" s="52"/>
    </row>
    <row r="59" spans="2:10">
      <c r="B59" s="52"/>
      <c r="C59" s="52"/>
      <c r="D59" s="28"/>
      <c r="E59" s="7" t="s">
        <v>860</v>
      </c>
      <c r="G59" s="8">
        <v>12.5</v>
      </c>
      <c r="J59" s="52"/>
    </row>
    <row r="60" spans="2:10">
      <c r="B60" s="52"/>
      <c r="C60" s="52"/>
      <c r="D60" s="52"/>
      <c r="E60" s="7" t="s">
        <v>861</v>
      </c>
      <c r="G60" s="8">
        <v>12.5</v>
      </c>
      <c r="I60">
        <v>1</v>
      </c>
      <c r="J60" s="52"/>
    </row>
    <row r="61" spans="2:10">
      <c r="B61" s="52"/>
      <c r="C61" s="52"/>
      <c r="D61" s="52"/>
      <c r="E61" s="7" t="s">
        <v>862</v>
      </c>
      <c r="G61" s="8">
        <v>12.5</v>
      </c>
      <c r="J61" s="52"/>
    </row>
    <row r="62" spans="2:10">
      <c r="B62" s="52"/>
      <c r="C62" s="52"/>
      <c r="D62" s="52"/>
    </row>
    <row r="63" spans="2:10">
      <c r="B63" s="27" t="s">
        <v>863</v>
      </c>
      <c r="C63" s="26">
        <v>10</v>
      </c>
      <c r="D63" s="4" t="s">
        <v>4</v>
      </c>
      <c r="E63" s="5" t="s">
        <v>20</v>
      </c>
      <c r="F63" s="6">
        <v>20</v>
      </c>
      <c r="G63" s="6">
        <f>SUM(G64:G71)</f>
        <v>100</v>
      </c>
      <c r="I63" s="6">
        <f>SUM(I64:I71)</f>
        <v>0</v>
      </c>
      <c r="J63" s="52"/>
    </row>
    <row r="64" spans="2:10" ht="30.75">
      <c r="B64" s="52"/>
      <c r="C64" s="52"/>
      <c r="D64" s="28"/>
      <c r="E64" s="7" t="s">
        <v>355</v>
      </c>
      <c r="G64" s="8">
        <v>12.5</v>
      </c>
      <c r="H64" s="14" t="s">
        <v>555</v>
      </c>
      <c r="J64" s="52"/>
    </row>
    <row r="65" spans="2:10">
      <c r="B65" s="52"/>
      <c r="C65" s="52"/>
      <c r="D65" s="52"/>
      <c r="E65" s="7" t="s">
        <v>356</v>
      </c>
      <c r="G65" s="8">
        <v>12.5</v>
      </c>
      <c r="H65" s="14" t="s">
        <v>555</v>
      </c>
      <c r="J65" s="52"/>
    </row>
    <row r="66" spans="2:10" ht="30.75">
      <c r="B66" s="52"/>
      <c r="C66" s="52"/>
      <c r="D66" s="52"/>
      <c r="E66" s="7" t="s">
        <v>357</v>
      </c>
      <c r="G66" s="8">
        <v>12.5</v>
      </c>
      <c r="J66" s="52"/>
    </row>
    <row r="67" spans="2:10" ht="45.75">
      <c r="B67" s="52"/>
      <c r="C67" s="52"/>
      <c r="D67" s="52"/>
      <c r="E67" s="7" t="s">
        <v>864</v>
      </c>
      <c r="G67" s="8">
        <v>12.5</v>
      </c>
      <c r="J67" s="52"/>
    </row>
    <row r="68" spans="2:10" ht="30.75">
      <c r="B68" s="52"/>
      <c r="C68" s="52"/>
      <c r="D68" s="4" t="s">
        <v>9</v>
      </c>
      <c r="E68" s="7" t="s">
        <v>359</v>
      </c>
      <c r="G68" s="8">
        <v>12.5</v>
      </c>
      <c r="H68" s="14" t="s">
        <v>555</v>
      </c>
      <c r="J68" s="52"/>
    </row>
    <row r="69" spans="2:10">
      <c r="B69" s="52"/>
      <c r="C69" s="52"/>
      <c r="D69" s="28"/>
      <c r="E69" s="7" t="s">
        <v>360</v>
      </c>
      <c r="G69" s="8">
        <v>12.5</v>
      </c>
      <c r="J69" s="52"/>
    </row>
    <row r="70" spans="2:10">
      <c r="B70" s="52"/>
      <c r="C70" s="52"/>
      <c r="D70" s="52"/>
      <c r="E70" s="7" t="s">
        <v>361</v>
      </c>
      <c r="G70" s="8">
        <v>12.5</v>
      </c>
      <c r="J70" s="52"/>
    </row>
    <row r="71" spans="2:10" ht="30.75">
      <c r="B71" s="52"/>
      <c r="C71" s="52"/>
      <c r="D71" s="52"/>
      <c r="E71" s="7" t="s">
        <v>362</v>
      </c>
      <c r="G71" s="8">
        <v>12.5</v>
      </c>
      <c r="J71" s="52"/>
    </row>
    <row r="72" spans="2:10">
      <c r="B72" s="52"/>
      <c r="C72" s="52"/>
      <c r="D72" s="52"/>
    </row>
  </sheetData>
  <mergeCells count="44">
    <mergeCell ref="C1:E1"/>
    <mergeCell ref="D48:D52"/>
    <mergeCell ref="E8:E9"/>
    <mergeCell ref="C53:C62"/>
    <mergeCell ref="G8:G9"/>
    <mergeCell ref="D69:D72"/>
    <mergeCell ref="F3:F4"/>
    <mergeCell ref="B8:B9"/>
    <mergeCell ref="B20:B31"/>
    <mergeCell ref="D59:D62"/>
    <mergeCell ref="B63:B72"/>
    <mergeCell ref="D11:D14"/>
    <mergeCell ref="B41:B52"/>
    <mergeCell ref="C3:E3"/>
    <mergeCell ref="C41:C52"/>
    <mergeCell ref="D21:D25"/>
    <mergeCell ref="D33:D36"/>
    <mergeCell ref="B32:B40"/>
    <mergeCell ref="B10:B19"/>
    <mergeCell ref="D64:D67"/>
    <mergeCell ref="J63:J71"/>
    <mergeCell ref="C2:E2"/>
    <mergeCell ref="F8:F9"/>
    <mergeCell ref="J20:J30"/>
    <mergeCell ref="D38:D40"/>
    <mergeCell ref="I3:I4"/>
    <mergeCell ref="D16:D19"/>
    <mergeCell ref="D42:D46"/>
    <mergeCell ref="J41:J51"/>
    <mergeCell ref="C8:C9"/>
    <mergeCell ref="I8:I9"/>
    <mergeCell ref="C20:C31"/>
    <mergeCell ref="C32:C40"/>
    <mergeCell ref="C63:C72"/>
    <mergeCell ref="C10:C19"/>
    <mergeCell ref="D8:D9"/>
    <mergeCell ref="J32:J39"/>
    <mergeCell ref="J10:J18"/>
    <mergeCell ref="B53:B62"/>
    <mergeCell ref="H8:H9"/>
    <mergeCell ref="J8:J9"/>
    <mergeCell ref="D54:D57"/>
    <mergeCell ref="D27:D31"/>
    <mergeCell ref="J53:J6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52"/>
  <sheetViews>
    <sheetView tabSelected="1" topLeftCell="I10" workbookViewId="0">
      <selection activeCell="I10" sqref="I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5" t="s">
        <v>72</v>
      </c>
      <c r="D1" s="52"/>
      <c r="E1" s="52"/>
    </row>
    <row r="2" spans="2:10" ht="18.75">
      <c r="B2" s="1" t="s">
        <v>2</v>
      </c>
      <c r="C2" s="36" t="s">
        <v>73</v>
      </c>
      <c r="D2" s="52"/>
      <c r="E2" s="52"/>
      <c r="J2" t="s">
        <v>4</v>
      </c>
    </row>
    <row r="3" spans="2:10" ht="17.25">
      <c r="B3" s="1" t="s">
        <v>5</v>
      </c>
      <c r="C3" s="35" t="s">
        <v>74</v>
      </c>
      <c r="D3" s="52"/>
      <c r="E3" s="52"/>
      <c r="F3" s="34" t="s">
        <v>7</v>
      </c>
      <c r="I3" s="34" t="s">
        <v>8</v>
      </c>
      <c r="J3" t="s">
        <v>75</v>
      </c>
    </row>
    <row r="4" spans="2:10">
      <c r="F4" s="52"/>
      <c r="I4" s="52"/>
      <c r="J4" t="s">
        <v>9</v>
      </c>
    </row>
    <row r="5" spans="2:10" ht="21">
      <c r="F5" s="2">
        <f>SUM(F8:F200)</f>
        <v>34</v>
      </c>
      <c r="I5" s="3">
        <f>SUM(I8:I200)</f>
        <v>15</v>
      </c>
      <c r="J5" t="s">
        <v>76</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c r="B10" s="27" t="s">
        <v>77</v>
      </c>
      <c r="C10" s="26">
        <v>10</v>
      </c>
      <c r="D10" s="4" t="s">
        <v>4</v>
      </c>
      <c r="E10" s="5" t="s">
        <v>20</v>
      </c>
      <c r="F10" s="6">
        <v>6</v>
      </c>
      <c r="G10" s="6">
        <f>SUM(G11:G16)</f>
        <v>100.00000000000003</v>
      </c>
      <c r="I10" s="6">
        <v>3</v>
      </c>
      <c r="J10" s="52"/>
    </row>
    <row r="11" spans="2:10">
      <c r="B11" s="52"/>
      <c r="C11" s="52"/>
      <c r="D11" s="28" t="s">
        <v>78</v>
      </c>
      <c r="E11" s="7" t="s">
        <v>79</v>
      </c>
      <c r="F11">
        <v>0</v>
      </c>
      <c r="G11" s="8">
        <v>16.666666666666671</v>
      </c>
      <c r="J11" s="52"/>
    </row>
    <row r="12" spans="2:10">
      <c r="B12" s="52"/>
      <c r="C12" s="52"/>
      <c r="D12" s="52"/>
      <c r="E12" s="7" t="s">
        <v>80</v>
      </c>
      <c r="F12">
        <v>0</v>
      </c>
      <c r="G12" s="8">
        <v>16.666666666666671</v>
      </c>
      <c r="J12" s="52"/>
    </row>
    <row r="13" spans="2:10">
      <c r="B13" s="52"/>
      <c r="C13" s="52"/>
      <c r="D13" s="52"/>
      <c r="E13" s="7" t="s">
        <v>81</v>
      </c>
      <c r="F13">
        <v>0</v>
      </c>
      <c r="G13" s="8">
        <v>16.666666666666671</v>
      </c>
      <c r="J13" s="52"/>
    </row>
    <row r="14" spans="2:10">
      <c r="B14" s="52"/>
      <c r="C14" s="52"/>
      <c r="D14" s="4" t="s">
        <v>9</v>
      </c>
      <c r="E14" s="7" t="s">
        <v>82</v>
      </c>
      <c r="F14">
        <v>0</v>
      </c>
      <c r="G14" s="8">
        <v>16.666666666666671</v>
      </c>
      <c r="J14" s="52"/>
    </row>
    <row r="15" spans="2:10">
      <c r="B15" s="52"/>
      <c r="C15" s="52"/>
      <c r="D15" s="28" t="s">
        <v>83</v>
      </c>
      <c r="E15" s="7" t="s">
        <v>84</v>
      </c>
      <c r="F15">
        <v>0</v>
      </c>
      <c r="G15" s="8">
        <v>16.666666666666671</v>
      </c>
      <c r="J15" s="52"/>
    </row>
    <row r="16" spans="2:10">
      <c r="B16" s="52"/>
      <c r="C16" s="52"/>
      <c r="D16" s="52"/>
      <c r="E16" s="7" t="s">
        <v>85</v>
      </c>
      <c r="F16">
        <v>0</v>
      </c>
      <c r="G16" s="8">
        <v>16.666666666666671</v>
      </c>
      <c r="J16" s="52"/>
    </row>
    <row r="17" spans="2:10">
      <c r="B17" s="52"/>
      <c r="C17" s="52"/>
      <c r="D17" s="52"/>
    </row>
    <row r="18" spans="2:10">
      <c r="B18" s="27" t="s">
        <v>86</v>
      </c>
      <c r="C18" s="26">
        <v>10</v>
      </c>
      <c r="D18" s="4" t="s">
        <v>4</v>
      </c>
      <c r="E18" s="5" t="s">
        <v>20</v>
      </c>
      <c r="F18" s="6">
        <v>4</v>
      </c>
      <c r="G18" s="6">
        <f>SUM(G19:G24)</f>
        <v>100.00000000000003</v>
      </c>
      <c r="I18" s="6">
        <v>2</v>
      </c>
      <c r="J18" s="52"/>
    </row>
    <row r="19" spans="2:10">
      <c r="B19" s="52"/>
      <c r="C19" s="52"/>
      <c r="D19" s="28" t="s">
        <v>87</v>
      </c>
      <c r="E19" s="7" t="s">
        <v>88</v>
      </c>
      <c r="F19">
        <v>0</v>
      </c>
      <c r="G19" s="8">
        <v>16.666666666666671</v>
      </c>
      <c r="J19" s="52"/>
    </row>
    <row r="20" spans="2:10">
      <c r="B20" s="52"/>
      <c r="C20" s="52"/>
      <c r="D20" s="52"/>
      <c r="E20" s="7" t="s">
        <v>89</v>
      </c>
      <c r="F20">
        <v>0</v>
      </c>
      <c r="G20" s="8">
        <v>16.666666666666671</v>
      </c>
      <c r="J20" s="52"/>
    </row>
    <row r="21" spans="2:10" ht="30">
      <c r="B21" s="52"/>
      <c r="C21" s="52"/>
      <c r="D21" s="52"/>
      <c r="E21" s="7" t="s">
        <v>90</v>
      </c>
      <c r="F21">
        <v>0</v>
      </c>
      <c r="G21" s="8">
        <v>16.666666666666671</v>
      </c>
      <c r="J21" s="52"/>
    </row>
    <row r="22" spans="2:10">
      <c r="B22" s="52"/>
      <c r="C22" s="52"/>
      <c r="D22" s="4" t="s">
        <v>9</v>
      </c>
      <c r="E22" s="7" t="s">
        <v>91</v>
      </c>
      <c r="F22">
        <v>0</v>
      </c>
      <c r="G22" s="8">
        <v>16.666666666666671</v>
      </c>
      <c r="J22" s="52"/>
    </row>
    <row r="23" spans="2:10">
      <c r="B23" s="52"/>
      <c r="C23" s="52"/>
      <c r="D23" s="28" t="s">
        <v>92</v>
      </c>
      <c r="E23" s="7" t="s">
        <v>93</v>
      </c>
      <c r="F23">
        <v>0</v>
      </c>
      <c r="G23" s="8">
        <v>16.666666666666671</v>
      </c>
      <c r="J23" s="52"/>
    </row>
    <row r="24" spans="2:10">
      <c r="B24" s="52"/>
      <c r="C24" s="52"/>
      <c r="D24" s="52"/>
      <c r="E24" s="7" t="s">
        <v>94</v>
      </c>
      <c r="F24">
        <v>0</v>
      </c>
      <c r="G24" s="8">
        <v>16.666666666666671</v>
      </c>
      <c r="J24" s="52"/>
    </row>
    <row r="25" spans="2:10">
      <c r="B25" s="52"/>
      <c r="C25" s="52"/>
      <c r="D25" s="52"/>
    </row>
    <row r="26" spans="2:10">
      <c r="B26" s="27" t="s">
        <v>95</v>
      </c>
      <c r="C26" s="26">
        <v>40</v>
      </c>
      <c r="D26" s="4" t="s">
        <v>4</v>
      </c>
      <c r="E26" s="5" t="s">
        <v>20</v>
      </c>
      <c r="F26" s="6">
        <v>12</v>
      </c>
      <c r="G26" s="6">
        <f>SUM(G27:G31)</f>
        <v>100</v>
      </c>
      <c r="I26" s="6">
        <v>4</v>
      </c>
      <c r="J26" s="52"/>
    </row>
    <row r="27" spans="2:10">
      <c r="B27" s="52"/>
      <c r="C27" s="52"/>
      <c r="D27" s="28" t="s">
        <v>96</v>
      </c>
      <c r="E27" s="7" t="s">
        <v>97</v>
      </c>
      <c r="F27">
        <v>0</v>
      </c>
      <c r="G27" s="8">
        <v>20</v>
      </c>
      <c r="J27" s="52"/>
    </row>
    <row r="28" spans="2:10" ht="30">
      <c r="B28" s="52"/>
      <c r="C28" s="52"/>
      <c r="D28" s="52"/>
      <c r="E28" s="7" t="s">
        <v>98</v>
      </c>
      <c r="F28">
        <v>0</v>
      </c>
      <c r="G28" s="8">
        <v>20</v>
      </c>
      <c r="J28" s="52"/>
    </row>
    <row r="29" spans="2:10">
      <c r="B29" s="52"/>
      <c r="C29" s="52"/>
      <c r="D29" s="52"/>
      <c r="E29" s="7" t="s">
        <v>99</v>
      </c>
      <c r="F29">
        <v>0</v>
      </c>
      <c r="G29" s="8">
        <v>20</v>
      </c>
      <c r="J29" s="52"/>
    </row>
    <row r="30" spans="2:10">
      <c r="B30" s="52"/>
      <c r="C30" s="52"/>
      <c r="D30" s="4" t="s">
        <v>9</v>
      </c>
      <c r="E30" s="7" t="s">
        <v>100</v>
      </c>
      <c r="F30">
        <v>0</v>
      </c>
      <c r="G30" s="8">
        <v>20</v>
      </c>
      <c r="J30" s="52"/>
    </row>
    <row r="31" spans="2:10" ht="30.75">
      <c r="B31" s="52"/>
      <c r="C31" s="52"/>
      <c r="D31" s="28" t="s">
        <v>101</v>
      </c>
      <c r="E31" s="7" t="s">
        <v>102</v>
      </c>
      <c r="F31">
        <v>0</v>
      </c>
      <c r="G31" s="8">
        <v>20</v>
      </c>
      <c r="J31" s="52"/>
    </row>
    <row r="32" spans="2:10">
      <c r="B32" s="52"/>
      <c r="C32" s="52"/>
      <c r="D32" s="52"/>
    </row>
    <row r="33" spans="2:10">
      <c r="B33" s="27" t="s">
        <v>103</v>
      </c>
      <c r="C33" s="26">
        <v>10</v>
      </c>
      <c r="D33" s="4" t="s">
        <v>4</v>
      </c>
      <c r="E33" s="5" t="s">
        <v>20</v>
      </c>
      <c r="F33" s="6">
        <v>4</v>
      </c>
      <c r="G33" s="6">
        <f>SUM(G34:G41)</f>
        <v>100</v>
      </c>
      <c r="I33" s="6">
        <v>2</v>
      </c>
      <c r="J33" s="52"/>
    </row>
    <row r="34" spans="2:10">
      <c r="B34" s="52"/>
      <c r="C34" s="52"/>
      <c r="D34" s="28" t="s">
        <v>104</v>
      </c>
      <c r="E34" s="7" t="s">
        <v>105</v>
      </c>
      <c r="F34">
        <v>0</v>
      </c>
      <c r="G34" s="8">
        <v>12.5</v>
      </c>
      <c r="J34" s="52"/>
    </row>
    <row r="35" spans="2:10" ht="45">
      <c r="B35" s="52"/>
      <c r="C35" s="52"/>
      <c r="D35" s="52"/>
      <c r="E35" s="7" t="s">
        <v>106</v>
      </c>
      <c r="F35">
        <v>0</v>
      </c>
      <c r="G35" s="8">
        <v>12.5</v>
      </c>
      <c r="J35" s="52"/>
    </row>
    <row r="36" spans="2:10" ht="30">
      <c r="B36" s="52"/>
      <c r="C36" s="52"/>
      <c r="D36" s="52"/>
      <c r="E36" s="7" t="s">
        <v>107</v>
      </c>
      <c r="F36">
        <v>0</v>
      </c>
      <c r="G36" s="8">
        <v>12.5</v>
      </c>
      <c r="J36" s="52"/>
    </row>
    <row r="37" spans="2:10" ht="30">
      <c r="B37" s="52"/>
      <c r="C37" s="52"/>
      <c r="D37" s="52"/>
      <c r="E37" s="7" t="s">
        <v>108</v>
      </c>
      <c r="F37">
        <v>0</v>
      </c>
      <c r="G37" s="8">
        <v>12.5</v>
      </c>
      <c r="J37" s="52"/>
    </row>
    <row r="38" spans="2:10" ht="45">
      <c r="B38" s="52"/>
      <c r="C38" s="52"/>
      <c r="D38" s="4" t="s">
        <v>9</v>
      </c>
      <c r="E38" s="7" t="s">
        <v>109</v>
      </c>
      <c r="F38">
        <v>0</v>
      </c>
      <c r="G38" s="8">
        <v>12.5</v>
      </c>
      <c r="J38" s="52"/>
    </row>
    <row r="39" spans="2:10" ht="30.75">
      <c r="B39" s="52"/>
      <c r="C39" s="52"/>
      <c r="D39" s="28" t="s">
        <v>110</v>
      </c>
      <c r="E39" s="7" t="s">
        <v>111</v>
      </c>
      <c r="F39">
        <v>0</v>
      </c>
      <c r="G39" s="8">
        <v>12.5</v>
      </c>
      <c r="J39" s="52"/>
    </row>
    <row r="40" spans="2:10" ht="30">
      <c r="B40" s="52"/>
      <c r="C40" s="52"/>
      <c r="D40" s="52"/>
      <c r="E40" s="7" t="s">
        <v>112</v>
      </c>
      <c r="F40">
        <v>0</v>
      </c>
      <c r="G40" s="8">
        <v>12.5</v>
      </c>
      <c r="J40" s="52"/>
    </row>
    <row r="41" spans="2:10">
      <c r="B41" s="52"/>
      <c r="C41" s="52"/>
      <c r="D41" s="52"/>
      <c r="E41" s="7" t="s">
        <v>113</v>
      </c>
      <c r="F41">
        <v>0</v>
      </c>
      <c r="G41" s="8">
        <v>12.5</v>
      </c>
      <c r="J41" s="52"/>
    </row>
    <row r="42" spans="2:10">
      <c r="B42" s="52"/>
      <c r="C42" s="52"/>
      <c r="D42" s="52"/>
    </row>
    <row r="43" spans="2:10">
      <c r="B43" s="27" t="s">
        <v>114</v>
      </c>
      <c r="C43" s="26">
        <v>30</v>
      </c>
      <c r="D43" s="4" t="s">
        <v>4</v>
      </c>
      <c r="E43" s="5" t="s">
        <v>20</v>
      </c>
      <c r="F43" s="6">
        <v>8</v>
      </c>
      <c r="G43" s="6">
        <f>SUM(G44:G51)</f>
        <v>100</v>
      </c>
      <c r="I43" s="6">
        <v>4</v>
      </c>
      <c r="J43" s="52"/>
    </row>
    <row r="44" spans="2:10">
      <c r="B44" s="52"/>
      <c r="C44" s="52"/>
      <c r="D44" s="28" t="s">
        <v>115</v>
      </c>
      <c r="E44" s="7" t="s">
        <v>116</v>
      </c>
      <c r="F44">
        <v>0</v>
      </c>
      <c r="G44" s="8">
        <v>12.5</v>
      </c>
      <c r="J44" s="52"/>
    </row>
    <row r="45" spans="2:10">
      <c r="B45" s="52"/>
      <c r="C45" s="52"/>
      <c r="D45" s="52"/>
      <c r="E45" s="7" t="s">
        <v>117</v>
      </c>
      <c r="F45">
        <v>0</v>
      </c>
      <c r="G45" s="8">
        <v>12.5</v>
      </c>
      <c r="J45" s="52"/>
    </row>
    <row r="46" spans="2:10">
      <c r="B46" s="52"/>
      <c r="C46" s="52"/>
      <c r="D46" s="52"/>
      <c r="E46" s="7" t="s">
        <v>118</v>
      </c>
      <c r="F46">
        <v>0</v>
      </c>
      <c r="G46" s="8">
        <v>12.5</v>
      </c>
      <c r="J46" s="52"/>
    </row>
    <row r="47" spans="2:10">
      <c r="B47" s="52"/>
      <c r="C47" s="52"/>
      <c r="D47" s="52"/>
      <c r="E47" s="7" t="s">
        <v>119</v>
      </c>
      <c r="F47">
        <v>0</v>
      </c>
      <c r="G47" s="8">
        <v>12.5</v>
      </c>
      <c r="J47" s="52"/>
    </row>
    <row r="48" spans="2:10">
      <c r="B48" s="52"/>
      <c r="C48" s="52"/>
      <c r="D48" s="4" t="s">
        <v>9</v>
      </c>
      <c r="E48" s="7" t="s">
        <v>120</v>
      </c>
      <c r="F48">
        <v>0</v>
      </c>
      <c r="G48" s="8">
        <v>12.5</v>
      </c>
      <c r="J48" s="52"/>
    </row>
    <row r="49" spans="2:10">
      <c r="B49" s="52"/>
      <c r="C49" s="52"/>
      <c r="D49" s="28" t="s">
        <v>121</v>
      </c>
      <c r="E49" s="7" t="s">
        <v>122</v>
      </c>
      <c r="F49">
        <v>0</v>
      </c>
      <c r="G49" s="8">
        <v>12.5</v>
      </c>
      <c r="J49" s="52"/>
    </row>
    <row r="50" spans="2:10">
      <c r="B50" s="52"/>
      <c r="C50" s="52"/>
      <c r="D50" s="52"/>
      <c r="E50" s="7" t="s">
        <v>123</v>
      </c>
      <c r="F50">
        <v>0</v>
      </c>
      <c r="G50" s="8">
        <v>12.5</v>
      </c>
      <c r="J50" s="52"/>
    </row>
    <row r="51" spans="2:10" ht="30">
      <c r="B51" s="52"/>
      <c r="C51" s="52"/>
      <c r="D51" s="52"/>
      <c r="E51" s="7" t="s">
        <v>124</v>
      </c>
      <c r="F51">
        <v>0</v>
      </c>
      <c r="G51" s="8">
        <v>12.5</v>
      </c>
      <c r="J51" s="52"/>
    </row>
    <row r="52" spans="2:10">
      <c r="B52" s="52"/>
      <c r="C52" s="52"/>
      <c r="D52" s="52"/>
    </row>
  </sheetData>
  <mergeCells count="39">
    <mergeCell ref="C1:E1"/>
    <mergeCell ref="D44:D47"/>
    <mergeCell ref="D15:D17"/>
    <mergeCell ref="E8:E9"/>
    <mergeCell ref="G8:G9"/>
    <mergeCell ref="D34:D37"/>
    <mergeCell ref="F3:F4"/>
    <mergeCell ref="F8:F9"/>
    <mergeCell ref="B8:B9"/>
    <mergeCell ref="D49:D52"/>
    <mergeCell ref="C18:C25"/>
    <mergeCell ref="C2:E2"/>
    <mergeCell ref="D23:D25"/>
    <mergeCell ref="B18:B25"/>
    <mergeCell ref="C33:C42"/>
    <mergeCell ref="B43:B52"/>
    <mergeCell ref="I3:I4"/>
    <mergeCell ref="D19:D21"/>
    <mergeCell ref="C10:C17"/>
    <mergeCell ref="J18:J24"/>
    <mergeCell ref="J33:J41"/>
    <mergeCell ref="C3:E3"/>
    <mergeCell ref="C26:C32"/>
    <mergeCell ref="J43:J51"/>
    <mergeCell ref="B26:B32"/>
    <mergeCell ref="C8:C9"/>
    <mergeCell ref="I8:I9"/>
    <mergeCell ref="J26:J31"/>
    <mergeCell ref="D8:D9"/>
    <mergeCell ref="B10:B17"/>
    <mergeCell ref="D27:D29"/>
    <mergeCell ref="J10:J16"/>
    <mergeCell ref="D39:D42"/>
    <mergeCell ref="H8:H9"/>
    <mergeCell ref="C43:C52"/>
    <mergeCell ref="J8:J9"/>
    <mergeCell ref="D11:D13"/>
    <mergeCell ref="D31:D32"/>
    <mergeCell ref="B33:B4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B1"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8" t="s">
        <v>0</v>
      </c>
      <c r="C1" s="42" t="s">
        <v>125</v>
      </c>
      <c r="D1" s="42"/>
      <c r="E1" s="42"/>
    </row>
    <row r="2" spans="2:10" ht="18">
      <c r="B2" s="18" t="s">
        <v>2</v>
      </c>
      <c r="C2" s="43" t="s">
        <v>126</v>
      </c>
      <c r="D2" s="43"/>
      <c r="E2" s="43"/>
      <c r="J2" t="s">
        <v>4</v>
      </c>
    </row>
    <row r="3" spans="2:10" ht="17.25" customHeight="1">
      <c r="B3" s="18" t="s">
        <v>5</v>
      </c>
      <c r="C3" s="42" t="s">
        <v>127</v>
      </c>
      <c r="D3" s="42"/>
      <c r="E3" s="42"/>
      <c r="F3" s="37" t="s">
        <v>7</v>
      </c>
      <c r="I3" s="37" t="s">
        <v>8</v>
      </c>
      <c r="J3" t="s">
        <v>75</v>
      </c>
    </row>
    <row r="4" spans="2:10">
      <c r="E4" s="24"/>
      <c r="F4" s="37"/>
      <c r="I4" s="37"/>
      <c r="J4" t="s">
        <v>9</v>
      </c>
    </row>
    <row r="5" spans="2:10" ht="20.25">
      <c r="E5" s="24"/>
      <c r="F5" s="19">
        <f>SUM(F8:F200)/2</f>
        <v>90</v>
      </c>
      <c r="I5" s="20">
        <f>SUM(I8:I200)/2</f>
        <v>10</v>
      </c>
      <c r="J5" t="s">
        <v>76</v>
      </c>
    </row>
    <row r="8" spans="2:10">
      <c r="B8" s="40" t="s">
        <v>10</v>
      </c>
      <c r="C8" s="40" t="s">
        <v>11</v>
      </c>
      <c r="D8" s="40" t="s">
        <v>12</v>
      </c>
      <c r="E8" s="40" t="s">
        <v>13</v>
      </c>
      <c r="F8" s="40" t="s">
        <v>14</v>
      </c>
      <c r="G8" s="40" t="s">
        <v>15</v>
      </c>
      <c r="H8" s="41" t="s">
        <v>16</v>
      </c>
      <c r="I8" s="41" t="s">
        <v>17</v>
      </c>
      <c r="J8" s="41" t="s">
        <v>18</v>
      </c>
    </row>
    <row r="9" spans="2:10">
      <c r="B9" s="40"/>
      <c r="C9" s="40"/>
      <c r="D9" s="40"/>
      <c r="E9" s="40"/>
      <c r="F9" s="40"/>
      <c r="G9" s="40"/>
      <c r="H9" s="40"/>
      <c r="I9" s="40"/>
      <c r="J9" s="40"/>
    </row>
    <row r="10" spans="2:10" ht="15" customHeight="1">
      <c r="B10" s="38" t="s">
        <v>128</v>
      </c>
      <c r="C10" s="26">
        <v>16.6666666666667</v>
      </c>
      <c r="D10" s="21" t="s">
        <v>4</v>
      </c>
      <c r="E10" s="22" t="s">
        <v>20</v>
      </c>
      <c r="F10" s="22">
        <f>SUM(F11:F19)</f>
        <v>26</v>
      </c>
      <c r="G10" s="22">
        <f>SUM(G11:G19)</f>
        <v>99.999999999999901</v>
      </c>
      <c r="H10" s="14"/>
      <c r="I10" s="22">
        <f>SUM(I11:I19)</f>
        <v>1</v>
      </c>
      <c r="J10" s="39" t="s">
        <v>129</v>
      </c>
    </row>
    <row r="11" spans="2:10" ht="45" customHeight="1">
      <c r="B11" s="38"/>
      <c r="C11" s="27"/>
      <c r="D11" s="28"/>
      <c r="E11" s="7" t="s">
        <v>130</v>
      </c>
      <c r="F11" s="14">
        <v>2</v>
      </c>
      <c r="G11" s="17">
        <v>11.1111111111111</v>
      </c>
      <c r="H11" s="14" t="s">
        <v>51</v>
      </c>
      <c r="I11" s="14">
        <v>1</v>
      </c>
      <c r="J11" s="39"/>
    </row>
    <row r="12" spans="2:10" ht="30" customHeight="1">
      <c r="B12" s="38"/>
      <c r="C12" s="27"/>
      <c r="D12" s="27"/>
      <c r="E12" s="7" t="s">
        <v>131</v>
      </c>
      <c r="F12" s="14">
        <v>3</v>
      </c>
      <c r="G12" s="17">
        <v>11.1111111111111</v>
      </c>
      <c r="H12" s="14" t="s">
        <v>51</v>
      </c>
      <c r="I12" s="14">
        <v>0</v>
      </c>
      <c r="J12" s="39"/>
    </row>
    <row r="13" spans="2:10" ht="45" customHeight="1">
      <c r="B13" s="38"/>
      <c r="C13" s="27"/>
      <c r="D13" s="27"/>
      <c r="E13" s="7" t="s">
        <v>132</v>
      </c>
      <c r="F13" s="14">
        <v>3</v>
      </c>
      <c r="G13" s="17">
        <v>11.1111111111111</v>
      </c>
      <c r="H13" s="14" t="s">
        <v>51</v>
      </c>
      <c r="I13" s="14">
        <v>0</v>
      </c>
      <c r="J13" s="39"/>
    </row>
    <row r="14" spans="2:10">
      <c r="B14" s="38"/>
      <c r="C14" s="27"/>
      <c r="D14" s="27"/>
      <c r="E14" s="7" t="s">
        <v>133</v>
      </c>
      <c r="F14" s="14">
        <v>3</v>
      </c>
      <c r="G14" s="17">
        <v>11.1111111111111</v>
      </c>
      <c r="H14" s="14" t="s">
        <v>51</v>
      </c>
      <c r="I14" s="14">
        <v>0</v>
      </c>
      <c r="J14" s="39"/>
    </row>
    <row r="15" spans="2:10" ht="15" customHeight="1">
      <c r="B15" s="38"/>
      <c r="C15" s="27"/>
      <c r="D15" s="27"/>
      <c r="E15" s="7" t="s">
        <v>134</v>
      </c>
      <c r="F15" s="14">
        <v>3</v>
      </c>
      <c r="G15" s="17">
        <v>11.1111111111111</v>
      </c>
      <c r="H15" s="14" t="s">
        <v>51</v>
      </c>
      <c r="I15" s="14">
        <v>0</v>
      </c>
      <c r="J15" s="39"/>
    </row>
    <row r="16" spans="2:10" ht="75" customHeight="1">
      <c r="B16" s="38"/>
      <c r="C16" s="27"/>
      <c r="D16" s="21" t="s">
        <v>9</v>
      </c>
      <c r="E16" s="7" t="s">
        <v>135</v>
      </c>
      <c r="F16" s="14">
        <v>3</v>
      </c>
      <c r="G16" s="17">
        <v>11.1111111111111</v>
      </c>
      <c r="H16" s="14" t="s">
        <v>51</v>
      </c>
      <c r="I16" s="14">
        <v>0</v>
      </c>
      <c r="J16" s="39"/>
    </row>
    <row r="17" spans="2:10" ht="45" customHeight="1">
      <c r="B17" s="38"/>
      <c r="C17" s="27"/>
      <c r="D17" s="28"/>
      <c r="E17" s="7" t="s">
        <v>136</v>
      </c>
      <c r="F17" s="14">
        <v>3</v>
      </c>
      <c r="G17" s="17">
        <v>11.1111111111111</v>
      </c>
      <c r="H17" s="14" t="s">
        <v>51</v>
      </c>
      <c r="I17" s="14">
        <v>0</v>
      </c>
      <c r="J17" s="39"/>
    </row>
    <row r="18" spans="2:10" ht="45" customHeight="1">
      <c r="B18" s="38"/>
      <c r="C18" s="27"/>
      <c r="D18" s="27"/>
      <c r="E18" s="7" t="s">
        <v>137</v>
      </c>
      <c r="F18" s="14">
        <v>3</v>
      </c>
      <c r="G18" s="17">
        <v>11.1111111111111</v>
      </c>
      <c r="H18" s="14" t="s">
        <v>51</v>
      </c>
      <c r="I18" s="14">
        <v>0</v>
      </c>
      <c r="J18" s="39"/>
    </row>
    <row r="19" spans="2:10" ht="30.75">
      <c r="B19" s="38"/>
      <c r="C19" s="27"/>
      <c r="D19" s="27"/>
      <c r="E19" s="7" t="s">
        <v>138</v>
      </c>
      <c r="F19" s="14">
        <v>3</v>
      </c>
      <c r="G19" s="17">
        <v>11.1111111111111</v>
      </c>
      <c r="H19" s="14" t="s">
        <v>51</v>
      </c>
      <c r="I19" s="14">
        <v>0</v>
      </c>
      <c r="J19" s="39"/>
    </row>
    <row r="20" spans="2:10" ht="30" customHeight="1">
      <c r="B20" s="38"/>
      <c r="C20" s="27"/>
      <c r="D20" s="27"/>
      <c r="E20" s="12"/>
      <c r="F20" s="14"/>
      <c r="G20" s="14"/>
      <c r="H20" s="14"/>
      <c r="I20" s="14"/>
    </row>
    <row r="21" spans="2:10" ht="60" customHeight="1">
      <c r="B21" s="38" t="s">
        <v>139</v>
      </c>
      <c r="C21" s="26">
        <v>16.6666666666667</v>
      </c>
      <c r="D21" s="21" t="s">
        <v>4</v>
      </c>
      <c r="E21" s="25" t="s">
        <v>20</v>
      </c>
      <c r="F21" s="22">
        <f>SUM(F22:F24)</f>
        <v>8</v>
      </c>
      <c r="G21" s="22">
        <f>SUM(G22:G24)</f>
        <v>99.999999999999901</v>
      </c>
      <c r="H21" s="14"/>
      <c r="I21" s="22">
        <f>SUM(I22:I24)</f>
        <v>3</v>
      </c>
      <c r="J21" s="39" t="s">
        <v>140</v>
      </c>
    </row>
    <row r="22" spans="2:10" ht="45" customHeight="1">
      <c r="B22" s="38"/>
      <c r="C22" s="27"/>
      <c r="D22" s="28"/>
      <c r="E22" s="7" t="s">
        <v>141</v>
      </c>
      <c r="F22" s="14">
        <v>3</v>
      </c>
      <c r="G22" s="17">
        <v>33.3333333333333</v>
      </c>
      <c r="H22" s="14" t="s">
        <v>142</v>
      </c>
      <c r="I22" s="14">
        <v>1</v>
      </c>
      <c r="J22" s="39"/>
    </row>
    <row r="23" spans="2:10" ht="30" customHeight="1">
      <c r="B23" s="38"/>
      <c r="C23" s="27"/>
      <c r="D23" s="27"/>
      <c r="E23" s="7" t="s">
        <v>143</v>
      </c>
      <c r="F23" s="14">
        <v>3</v>
      </c>
      <c r="G23" s="17">
        <v>33.3333333333333</v>
      </c>
      <c r="H23" s="14" t="s">
        <v>142</v>
      </c>
      <c r="I23" s="14">
        <v>1</v>
      </c>
      <c r="J23" s="39"/>
    </row>
    <row r="24" spans="2:10" ht="30" customHeight="1">
      <c r="B24" s="38"/>
      <c r="C24" s="27"/>
      <c r="D24" s="21" t="s">
        <v>9</v>
      </c>
      <c r="E24" s="7" t="s">
        <v>144</v>
      </c>
      <c r="F24" s="14">
        <v>2</v>
      </c>
      <c r="G24" s="17">
        <v>33.3333333333333</v>
      </c>
      <c r="H24" s="14" t="s">
        <v>142</v>
      </c>
      <c r="I24" s="14">
        <v>1</v>
      </c>
      <c r="J24" s="39"/>
    </row>
    <row r="25" spans="2:10">
      <c r="B25" s="38"/>
      <c r="C25" s="27"/>
      <c r="D25" s="14"/>
      <c r="E25" s="12"/>
      <c r="F25" s="14"/>
      <c r="G25" s="14"/>
      <c r="H25" s="14"/>
      <c r="I25" s="14"/>
    </row>
    <row r="26" spans="2:10" ht="15" customHeight="1">
      <c r="B26" s="38" t="s">
        <v>145</v>
      </c>
      <c r="C26" s="26">
        <v>16.6666666666667</v>
      </c>
      <c r="D26" s="21" t="s">
        <v>4</v>
      </c>
      <c r="E26" s="25" t="s">
        <v>20</v>
      </c>
      <c r="F26" s="22">
        <f>SUM(F27:F33)</f>
        <v>10</v>
      </c>
      <c r="G26" s="22">
        <f>SUM(G27:G33)</f>
        <v>100.00000000000011</v>
      </c>
      <c r="H26" s="14"/>
      <c r="I26" s="22">
        <f>SUM(I27:I33)</f>
        <v>3</v>
      </c>
      <c r="J26" s="39" t="s">
        <v>146</v>
      </c>
    </row>
    <row r="27" spans="2:10" ht="45" customHeight="1">
      <c r="B27" s="38"/>
      <c r="C27" s="27"/>
      <c r="D27" s="28"/>
      <c r="E27" s="7" t="s">
        <v>147</v>
      </c>
      <c r="F27" s="14">
        <v>1</v>
      </c>
      <c r="G27" s="17">
        <v>14.285714285714301</v>
      </c>
      <c r="H27" s="14" t="s">
        <v>142</v>
      </c>
      <c r="I27" s="14">
        <v>1</v>
      </c>
      <c r="J27" s="39"/>
    </row>
    <row r="28" spans="2:10" ht="30" customHeight="1">
      <c r="B28" s="38"/>
      <c r="C28" s="27"/>
      <c r="D28" s="27"/>
      <c r="E28" s="7" t="s">
        <v>148</v>
      </c>
      <c r="F28" s="14">
        <v>1</v>
      </c>
      <c r="G28" s="17">
        <v>14.285714285714301</v>
      </c>
      <c r="H28" s="14" t="s">
        <v>142</v>
      </c>
      <c r="I28" s="14">
        <v>1</v>
      </c>
      <c r="J28" s="39"/>
    </row>
    <row r="29" spans="2:10" ht="30" customHeight="1">
      <c r="B29" s="38"/>
      <c r="C29" s="27"/>
      <c r="D29" s="27"/>
      <c r="E29" s="7" t="s">
        <v>149</v>
      </c>
      <c r="F29" s="14">
        <v>2</v>
      </c>
      <c r="G29" s="17">
        <v>14.285714285714301</v>
      </c>
      <c r="H29" s="14" t="s">
        <v>142</v>
      </c>
      <c r="I29" s="14">
        <v>1</v>
      </c>
      <c r="J29" s="39"/>
    </row>
    <row r="30" spans="2:10">
      <c r="B30" s="38"/>
      <c r="C30" s="27"/>
      <c r="D30" s="27"/>
      <c r="E30" s="7" t="s">
        <v>150</v>
      </c>
      <c r="F30" s="14">
        <v>2</v>
      </c>
      <c r="G30" s="17">
        <v>14.285714285714301</v>
      </c>
      <c r="H30" s="14" t="s">
        <v>142</v>
      </c>
      <c r="I30" s="14">
        <v>0</v>
      </c>
      <c r="J30" s="39"/>
    </row>
    <row r="31" spans="2:10" ht="30" customHeight="1">
      <c r="B31" s="38"/>
      <c r="C31" s="27"/>
      <c r="D31" s="21" t="s">
        <v>9</v>
      </c>
      <c r="E31" s="7" t="s">
        <v>151</v>
      </c>
      <c r="F31" s="14">
        <v>1</v>
      </c>
      <c r="G31" s="17">
        <v>14.285714285714301</v>
      </c>
      <c r="H31" s="14" t="s">
        <v>142</v>
      </c>
      <c r="I31" s="14">
        <v>0</v>
      </c>
      <c r="J31" s="39"/>
    </row>
    <row r="32" spans="2:10" ht="30" customHeight="1">
      <c r="B32" s="38"/>
      <c r="C32" s="27"/>
      <c r="D32" s="28"/>
      <c r="E32" s="7" t="s">
        <v>152</v>
      </c>
      <c r="F32" s="14">
        <v>2</v>
      </c>
      <c r="G32" s="17">
        <v>14.285714285714301</v>
      </c>
      <c r="H32" s="14" t="s">
        <v>142</v>
      </c>
      <c r="I32" s="14">
        <v>0</v>
      </c>
      <c r="J32" s="39"/>
    </row>
    <row r="33" spans="2:10" ht="30" customHeight="1">
      <c r="B33" s="38"/>
      <c r="C33" s="27"/>
      <c r="D33" s="27"/>
      <c r="E33" s="7" t="s">
        <v>153</v>
      </c>
      <c r="F33" s="14">
        <v>1</v>
      </c>
      <c r="G33" s="17">
        <v>14.285714285714301</v>
      </c>
      <c r="H33" s="14" t="s">
        <v>142</v>
      </c>
      <c r="I33" s="14">
        <v>0</v>
      </c>
      <c r="J33" s="39"/>
    </row>
    <row r="34" spans="2:10">
      <c r="B34" s="38"/>
      <c r="C34" s="27"/>
      <c r="D34" s="27"/>
      <c r="E34" s="12"/>
      <c r="F34" s="14"/>
      <c r="G34" s="14"/>
      <c r="H34" s="14"/>
      <c r="I34" s="14"/>
    </row>
    <row r="35" spans="2:10" ht="15" customHeight="1">
      <c r="B35" s="38" t="s">
        <v>154</v>
      </c>
      <c r="C35" s="26">
        <v>16.6666666666667</v>
      </c>
      <c r="D35" s="21" t="s">
        <v>4</v>
      </c>
      <c r="E35" s="25" t="s">
        <v>20</v>
      </c>
      <c r="F35" s="22">
        <f>SUM(F36:F46)</f>
        <v>18</v>
      </c>
      <c r="G35" s="22">
        <f>SUM(G36:G46)</f>
        <v>100.00000000000001</v>
      </c>
      <c r="H35" s="14"/>
      <c r="I35" s="22">
        <f>SUM(I36:I46)</f>
        <v>1</v>
      </c>
      <c r="J35" s="39" t="s">
        <v>155</v>
      </c>
    </row>
    <row r="36" spans="2:10" ht="30" customHeight="1">
      <c r="B36" s="38"/>
      <c r="C36" s="27"/>
      <c r="D36" s="28"/>
      <c r="E36" s="7" t="s">
        <v>156</v>
      </c>
      <c r="F36" s="14">
        <v>2</v>
      </c>
      <c r="G36" s="17">
        <v>9.0909090909090899</v>
      </c>
      <c r="H36" s="14" t="s">
        <v>142</v>
      </c>
      <c r="I36" s="14">
        <v>0</v>
      </c>
      <c r="J36" s="39"/>
    </row>
    <row r="37" spans="2:10" ht="30" customHeight="1">
      <c r="B37" s="38"/>
      <c r="C37" s="27"/>
      <c r="D37" s="27"/>
      <c r="E37" s="7" t="s">
        <v>157</v>
      </c>
      <c r="F37" s="14">
        <v>2</v>
      </c>
      <c r="G37" s="17">
        <v>9.0909090909090899</v>
      </c>
      <c r="H37" s="14" t="s">
        <v>142</v>
      </c>
      <c r="I37" s="14">
        <v>0</v>
      </c>
      <c r="J37" s="39"/>
    </row>
    <row r="38" spans="2:10">
      <c r="B38" s="38"/>
      <c r="C38" s="27"/>
      <c r="D38" s="27"/>
      <c r="E38" s="7" t="s">
        <v>158</v>
      </c>
      <c r="F38" s="14">
        <v>2</v>
      </c>
      <c r="G38" s="17">
        <v>9.0909090909090899</v>
      </c>
      <c r="H38" s="14" t="s">
        <v>142</v>
      </c>
      <c r="I38" s="14">
        <v>0</v>
      </c>
      <c r="J38" s="39"/>
    </row>
    <row r="39" spans="2:10" ht="30" customHeight="1">
      <c r="B39" s="38"/>
      <c r="C39" s="27"/>
      <c r="D39" s="27"/>
      <c r="E39" s="7" t="s">
        <v>159</v>
      </c>
      <c r="F39" s="14">
        <v>2</v>
      </c>
      <c r="G39" s="17">
        <v>9.0909090909090899</v>
      </c>
      <c r="H39" s="14" t="s">
        <v>142</v>
      </c>
      <c r="I39" s="14">
        <v>0</v>
      </c>
      <c r="J39" s="39"/>
    </row>
    <row r="40" spans="2:10">
      <c r="B40" s="38"/>
      <c r="C40" s="27"/>
      <c r="D40" s="27"/>
      <c r="E40" s="7" t="s">
        <v>160</v>
      </c>
      <c r="F40" s="14">
        <v>1</v>
      </c>
      <c r="G40" s="17">
        <v>9.0909090909090899</v>
      </c>
      <c r="H40" s="14" t="s">
        <v>142</v>
      </c>
      <c r="I40" s="14">
        <v>0</v>
      </c>
      <c r="J40" s="39"/>
    </row>
    <row r="41" spans="2:10" ht="30" customHeight="1">
      <c r="B41" s="38"/>
      <c r="C41" s="27"/>
      <c r="D41" s="27"/>
      <c r="E41" s="7" t="s">
        <v>161</v>
      </c>
      <c r="F41" s="14">
        <v>2</v>
      </c>
      <c r="G41" s="17">
        <v>9.0909090909090899</v>
      </c>
      <c r="H41" s="14" t="s">
        <v>142</v>
      </c>
      <c r="I41" s="14">
        <v>0</v>
      </c>
      <c r="J41" s="39"/>
    </row>
    <row r="42" spans="2:10" ht="30" customHeight="1">
      <c r="B42" s="38"/>
      <c r="C42" s="27"/>
      <c r="D42" s="21" t="s">
        <v>9</v>
      </c>
      <c r="E42" s="7" t="s">
        <v>162</v>
      </c>
      <c r="F42" s="14">
        <v>1</v>
      </c>
      <c r="G42" s="17">
        <v>9.0909090909090899</v>
      </c>
      <c r="H42" s="14" t="s">
        <v>142</v>
      </c>
      <c r="I42" s="14">
        <v>1</v>
      </c>
      <c r="J42" s="39"/>
    </row>
    <row r="43" spans="2:10">
      <c r="B43" s="38"/>
      <c r="C43" s="27"/>
      <c r="D43" s="28"/>
      <c r="E43" s="7" t="s">
        <v>163</v>
      </c>
      <c r="F43" s="14">
        <v>1</v>
      </c>
      <c r="G43" s="17">
        <v>9.0909090909090899</v>
      </c>
      <c r="H43" s="14" t="s">
        <v>142</v>
      </c>
      <c r="I43" s="14">
        <v>0</v>
      </c>
      <c r="J43" s="39"/>
    </row>
    <row r="44" spans="2:10" ht="30" customHeight="1">
      <c r="B44" s="38"/>
      <c r="C44" s="27"/>
      <c r="D44" s="27"/>
      <c r="E44" s="7" t="s">
        <v>164</v>
      </c>
      <c r="F44" s="14">
        <v>1</v>
      </c>
      <c r="G44" s="17">
        <v>9.0909090909090899</v>
      </c>
      <c r="H44" s="14" t="s">
        <v>142</v>
      </c>
      <c r="I44" s="14">
        <v>0</v>
      </c>
      <c r="J44" s="39"/>
    </row>
    <row r="45" spans="2:10" ht="30" customHeight="1">
      <c r="B45" s="38"/>
      <c r="C45" s="27"/>
      <c r="D45" s="27"/>
      <c r="E45" s="7" t="s">
        <v>165</v>
      </c>
      <c r="F45" s="14">
        <v>2</v>
      </c>
      <c r="G45" s="17">
        <v>9.0909090909090899</v>
      </c>
      <c r="H45" s="14" t="s">
        <v>142</v>
      </c>
      <c r="I45" s="14">
        <v>0</v>
      </c>
      <c r="J45" s="39"/>
    </row>
    <row r="46" spans="2:10" ht="30" customHeight="1">
      <c r="B46" s="38"/>
      <c r="C46" s="27"/>
      <c r="D46" s="27"/>
      <c r="E46" s="7" t="s">
        <v>166</v>
      </c>
      <c r="F46" s="14">
        <v>2</v>
      </c>
      <c r="G46" s="17">
        <v>9.0909090909090899</v>
      </c>
      <c r="H46" s="14" t="s">
        <v>142</v>
      </c>
      <c r="I46" s="14">
        <v>0</v>
      </c>
      <c r="J46" s="39"/>
    </row>
    <row r="47" spans="2:10">
      <c r="B47" s="38"/>
      <c r="C47" s="27"/>
      <c r="D47" s="27"/>
      <c r="E47" s="12"/>
      <c r="F47" s="14"/>
      <c r="G47" s="14"/>
      <c r="H47" s="14"/>
      <c r="I47" s="14"/>
    </row>
    <row r="48" spans="2:10" ht="15" customHeight="1">
      <c r="B48" s="38" t="s">
        <v>167</v>
      </c>
      <c r="C48" s="26">
        <v>16.6666666666667</v>
      </c>
      <c r="D48" s="21" t="s">
        <v>4</v>
      </c>
      <c r="E48" s="25" t="s">
        <v>20</v>
      </c>
      <c r="F48" s="22">
        <f>SUM(F49:F57)</f>
        <v>14</v>
      </c>
      <c r="G48" s="22">
        <f>SUM(G49:G57)</f>
        <v>99.999999999999901</v>
      </c>
      <c r="H48" s="14"/>
      <c r="I48" s="22">
        <f>SUM(I49:I57)</f>
        <v>2</v>
      </c>
      <c r="J48" s="39" t="s">
        <v>168</v>
      </c>
    </row>
    <row r="49" spans="2:10" ht="30" customHeight="1">
      <c r="B49" s="38"/>
      <c r="C49" s="27"/>
      <c r="D49" s="28"/>
      <c r="E49" s="7" t="s">
        <v>169</v>
      </c>
      <c r="F49" s="14">
        <v>2</v>
      </c>
      <c r="G49" s="17">
        <v>11.1111111111111</v>
      </c>
      <c r="H49" s="14" t="s">
        <v>142</v>
      </c>
      <c r="I49" s="14">
        <v>0</v>
      </c>
      <c r="J49" s="39"/>
    </row>
    <row r="50" spans="2:10">
      <c r="B50" s="38"/>
      <c r="C50" s="27"/>
      <c r="D50" s="27"/>
      <c r="E50" s="7" t="s">
        <v>170</v>
      </c>
      <c r="F50" s="14">
        <v>2</v>
      </c>
      <c r="G50" s="17">
        <v>11.1111111111111</v>
      </c>
      <c r="H50" s="14" t="s">
        <v>142</v>
      </c>
      <c r="I50" s="14">
        <v>0</v>
      </c>
      <c r="J50" s="39"/>
    </row>
    <row r="51" spans="2:10" ht="30" customHeight="1">
      <c r="B51" s="38"/>
      <c r="C51" s="27"/>
      <c r="D51" s="27"/>
      <c r="E51" s="7" t="s">
        <v>171</v>
      </c>
      <c r="F51" s="14">
        <v>2</v>
      </c>
      <c r="G51" s="17">
        <v>11.1111111111111</v>
      </c>
      <c r="H51" s="14" t="s">
        <v>142</v>
      </c>
      <c r="I51" s="14">
        <v>0</v>
      </c>
      <c r="J51" s="39"/>
    </row>
    <row r="52" spans="2:10" ht="30" customHeight="1">
      <c r="B52" s="38"/>
      <c r="C52" s="27"/>
      <c r="D52" s="27"/>
      <c r="E52" s="7" t="s">
        <v>172</v>
      </c>
      <c r="F52" s="14">
        <v>2</v>
      </c>
      <c r="G52" s="17">
        <v>11.1111111111111</v>
      </c>
      <c r="H52" s="14" t="s">
        <v>142</v>
      </c>
      <c r="I52" s="14">
        <v>0</v>
      </c>
      <c r="J52" s="39"/>
    </row>
    <row r="53" spans="2:10">
      <c r="B53" s="38"/>
      <c r="C53" s="27"/>
      <c r="D53" s="27"/>
      <c r="E53" s="7" t="s">
        <v>173</v>
      </c>
      <c r="F53" s="14">
        <v>1</v>
      </c>
      <c r="G53" s="17">
        <v>11.1111111111111</v>
      </c>
      <c r="H53" s="14" t="s">
        <v>142</v>
      </c>
      <c r="I53" s="14">
        <v>0</v>
      </c>
      <c r="J53" s="39"/>
    </row>
    <row r="54" spans="2:10" ht="30" customHeight="1">
      <c r="B54" s="38"/>
      <c r="C54" s="27"/>
      <c r="D54" s="21" t="s">
        <v>9</v>
      </c>
      <c r="E54" s="7" t="s">
        <v>174</v>
      </c>
      <c r="F54" s="14">
        <v>1</v>
      </c>
      <c r="G54" s="17">
        <v>11.1111111111111</v>
      </c>
      <c r="H54" s="14" t="s">
        <v>142</v>
      </c>
      <c r="I54" s="14">
        <v>0</v>
      </c>
      <c r="J54" s="39"/>
    </row>
    <row r="55" spans="2:10" ht="30" customHeight="1">
      <c r="B55" s="38"/>
      <c r="C55" s="27"/>
      <c r="D55" s="28"/>
      <c r="E55" s="7" t="s">
        <v>175</v>
      </c>
      <c r="F55" s="14">
        <v>2</v>
      </c>
      <c r="G55" s="17">
        <v>11.1111111111111</v>
      </c>
      <c r="H55" s="14" t="s">
        <v>142</v>
      </c>
      <c r="I55" s="14">
        <v>1</v>
      </c>
      <c r="J55" s="39"/>
    </row>
    <row r="56" spans="2:10" ht="30" customHeight="1">
      <c r="B56" s="38"/>
      <c r="C56" s="27"/>
      <c r="D56" s="27"/>
      <c r="E56" s="7" t="s">
        <v>176</v>
      </c>
      <c r="F56" s="14">
        <v>1</v>
      </c>
      <c r="G56" s="17">
        <v>11.1111111111111</v>
      </c>
      <c r="H56" s="14" t="s">
        <v>142</v>
      </c>
      <c r="I56" s="14">
        <v>1</v>
      </c>
      <c r="J56" s="39"/>
    </row>
    <row r="57" spans="2:10">
      <c r="B57" s="38"/>
      <c r="C57" s="27"/>
      <c r="D57" s="27"/>
      <c r="E57" s="7" t="s">
        <v>177</v>
      </c>
      <c r="F57" s="14">
        <v>1</v>
      </c>
      <c r="G57" s="17">
        <v>11.1111111111111</v>
      </c>
      <c r="H57" s="14" t="s">
        <v>142</v>
      </c>
      <c r="I57" s="14">
        <v>0</v>
      </c>
      <c r="J57" s="39"/>
    </row>
    <row r="58" spans="2:10">
      <c r="B58" s="38"/>
      <c r="C58" s="27"/>
      <c r="D58" s="27"/>
      <c r="E58" s="12"/>
      <c r="F58" s="14"/>
      <c r="G58" s="14"/>
      <c r="H58" s="14"/>
      <c r="I58" s="14"/>
    </row>
    <row r="59" spans="2:10">
      <c r="B59" s="38" t="s">
        <v>178</v>
      </c>
      <c r="C59" s="26">
        <v>16.6666666666667</v>
      </c>
      <c r="D59" s="21" t="s">
        <v>4</v>
      </c>
      <c r="E59" s="25" t="s">
        <v>20</v>
      </c>
      <c r="F59" s="22">
        <f>SUM(F60:F66)</f>
        <v>14</v>
      </c>
      <c r="G59" s="22">
        <f>SUM(G60:G66)</f>
        <v>100.00000000000011</v>
      </c>
      <c r="H59" s="14"/>
      <c r="I59" s="22">
        <f>SUM(I60:I66)</f>
        <v>0</v>
      </c>
      <c r="J59" s="39" t="s">
        <v>179</v>
      </c>
    </row>
    <row r="60" spans="2:10" ht="30.75">
      <c r="B60" s="38"/>
      <c r="C60" s="27"/>
      <c r="D60" s="28"/>
      <c r="E60" s="7" t="s">
        <v>180</v>
      </c>
      <c r="F60" s="14">
        <v>2</v>
      </c>
      <c r="G60" s="17">
        <v>14.285714285714301</v>
      </c>
      <c r="H60" s="14" t="s">
        <v>51</v>
      </c>
      <c r="I60" s="14">
        <v>0</v>
      </c>
      <c r="J60" s="39"/>
    </row>
    <row r="61" spans="2:10" ht="45.75">
      <c r="B61" s="38"/>
      <c r="C61" s="27"/>
      <c r="D61" s="27"/>
      <c r="E61" s="7" t="s">
        <v>181</v>
      </c>
      <c r="F61" s="14">
        <v>2</v>
      </c>
      <c r="G61" s="17">
        <v>14.285714285714301</v>
      </c>
      <c r="H61" s="14" t="s">
        <v>51</v>
      </c>
      <c r="I61" s="14">
        <v>0</v>
      </c>
      <c r="J61" s="39"/>
    </row>
    <row r="62" spans="2:10">
      <c r="B62" s="38"/>
      <c r="C62" s="27"/>
      <c r="D62" s="27"/>
      <c r="E62" s="7" t="s">
        <v>182</v>
      </c>
      <c r="F62" s="14">
        <v>2</v>
      </c>
      <c r="G62" s="17">
        <v>14.285714285714301</v>
      </c>
      <c r="H62" s="14" t="s">
        <v>51</v>
      </c>
      <c r="I62" s="14">
        <v>0</v>
      </c>
      <c r="J62" s="39"/>
    </row>
    <row r="63" spans="2:10" ht="45.75">
      <c r="B63" s="38"/>
      <c r="C63" s="27"/>
      <c r="D63" s="27"/>
      <c r="E63" s="7" t="s">
        <v>183</v>
      </c>
      <c r="F63" s="14">
        <v>2</v>
      </c>
      <c r="G63" s="17">
        <v>14.285714285714301</v>
      </c>
      <c r="H63" s="14" t="s">
        <v>51</v>
      </c>
      <c r="I63" s="14">
        <v>0</v>
      </c>
      <c r="J63" s="39"/>
    </row>
    <row r="64" spans="2:10" ht="45.75">
      <c r="B64" s="38"/>
      <c r="C64" s="27"/>
      <c r="D64" s="21" t="s">
        <v>9</v>
      </c>
      <c r="E64" s="7" t="s">
        <v>184</v>
      </c>
      <c r="F64" s="14">
        <v>2</v>
      </c>
      <c r="G64" s="17">
        <v>14.285714285714301</v>
      </c>
      <c r="H64" s="14" t="s">
        <v>51</v>
      </c>
      <c r="I64" s="14">
        <v>0</v>
      </c>
      <c r="J64" s="39"/>
    </row>
    <row r="65" spans="2:10" ht="45.75">
      <c r="B65" s="38"/>
      <c r="C65" s="27"/>
      <c r="D65" s="28"/>
      <c r="E65" s="7" t="s">
        <v>185</v>
      </c>
      <c r="F65" s="14">
        <v>2</v>
      </c>
      <c r="G65" s="17">
        <v>14.285714285714301</v>
      </c>
      <c r="H65" s="14" t="s">
        <v>51</v>
      </c>
      <c r="I65" s="14">
        <v>0</v>
      </c>
      <c r="J65" s="39"/>
    </row>
    <row r="66" spans="2:10" ht="30.75">
      <c r="B66" s="38"/>
      <c r="C66" s="27"/>
      <c r="D66" s="27"/>
      <c r="E66" s="7" t="s">
        <v>186</v>
      </c>
      <c r="F66" s="14">
        <v>2</v>
      </c>
      <c r="G66" s="17">
        <v>14.285714285714301</v>
      </c>
      <c r="H66" s="14" t="s">
        <v>51</v>
      </c>
      <c r="I66" s="14">
        <v>0</v>
      </c>
      <c r="J66" s="39"/>
    </row>
    <row r="67" spans="2:10">
      <c r="B67" s="38"/>
      <c r="C67" s="27"/>
      <c r="D67" s="27"/>
      <c r="E67" s="12"/>
    </row>
  </sheetData>
  <mergeCells count="43">
    <mergeCell ref="B59:B67"/>
    <mergeCell ref="C59:C67"/>
    <mergeCell ref="J59:J66"/>
    <mergeCell ref="D60:D63"/>
    <mergeCell ref="D65:D67"/>
    <mergeCell ref="B8:B9"/>
    <mergeCell ref="C26:C34"/>
    <mergeCell ref="C1:E1"/>
    <mergeCell ref="E8:E9"/>
    <mergeCell ref="C2:E2"/>
    <mergeCell ref="B10:B20"/>
    <mergeCell ref="C10:C20"/>
    <mergeCell ref="D11:D15"/>
    <mergeCell ref="D17:D20"/>
    <mergeCell ref="B21:B25"/>
    <mergeCell ref="C21:C25"/>
    <mergeCell ref="D22:D23"/>
    <mergeCell ref="H8:H9"/>
    <mergeCell ref="J8:J9"/>
    <mergeCell ref="C35:C47"/>
    <mergeCell ref="G8:G9"/>
    <mergeCell ref="J35:J46"/>
    <mergeCell ref="J10:J19"/>
    <mergeCell ref="J21:J24"/>
    <mergeCell ref="D32:D34"/>
    <mergeCell ref="D27:D30"/>
    <mergeCell ref="D43:D47"/>
    <mergeCell ref="F3:F4"/>
    <mergeCell ref="B48:B58"/>
    <mergeCell ref="D36:D41"/>
    <mergeCell ref="J48:J57"/>
    <mergeCell ref="F8:F9"/>
    <mergeCell ref="I3:I4"/>
    <mergeCell ref="C48:C58"/>
    <mergeCell ref="C8:C9"/>
    <mergeCell ref="I8:I9"/>
    <mergeCell ref="B26:B34"/>
    <mergeCell ref="D8:D9"/>
    <mergeCell ref="C3:E3"/>
    <mergeCell ref="D49:D53"/>
    <mergeCell ref="J26:J33"/>
    <mergeCell ref="B35:B47"/>
    <mergeCell ref="D55:D5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60"/>
  <sheetViews>
    <sheetView topLeftCell="A19" workbookViewId="0">
      <selection activeCell="C44" sqref="C44:C54"/>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8" t="s">
        <v>0</v>
      </c>
      <c r="C1" s="42" t="s">
        <v>187</v>
      </c>
      <c r="D1" s="42"/>
      <c r="E1" s="42"/>
    </row>
    <row r="2" spans="2:10" ht="18">
      <c r="B2" s="18" t="s">
        <v>2</v>
      </c>
      <c r="C2" s="43" t="s">
        <v>188</v>
      </c>
      <c r="D2" s="43"/>
      <c r="E2" s="43"/>
      <c r="J2" t="s">
        <v>4</v>
      </c>
    </row>
    <row r="3" spans="2:10" ht="17.25" customHeight="1">
      <c r="B3" s="18" t="s">
        <v>5</v>
      </c>
      <c r="C3" s="42" t="s">
        <v>127</v>
      </c>
      <c r="D3" s="42"/>
      <c r="E3" s="42"/>
      <c r="F3" s="48" t="s">
        <v>7</v>
      </c>
      <c r="I3" s="44" t="s">
        <v>8</v>
      </c>
      <c r="J3" t="s">
        <v>75</v>
      </c>
    </row>
    <row r="4" spans="2:10">
      <c r="F4" s="48"/>
      <c r="I4" s="44"/>
      <c r="J4" t="s">
        <v>9</v>
      </c>
    </row>
    <row r="5" spans="2:10" ht="20.25">
      <c r="F5" s="19">
        <f>SUM(F8:F200)/2</f>
        <v>60</v>
      </c>
      <c r="I5" s="20">
        <f>SUM(I8:I200)/2</f>
        <v>40</v>
      </c>
      <c r="J5" t="s">
        <v>76</v>
      </c>
    </row>
    <row r="7" spans="2:10">
      <c r="H7" t="s">
        <v>189</v>
      </c>
    </row>
    <row r="8" spans="2:10">
      <c r="B8" s="40" t="s">
        <v>10</v>
      </c>
      <c r="C8" s="40" t="s">
        <v>11</v>
      </c>
      <c r="D8" s="40" t="s">
        <v>12</v>
      </c>
      <c r="E8" s="40" t="s">
        <v>13</v>
      </c>
      <c r="F8" s="46" t="s">
        <v>14</v>
      </c>
      <c r="G8" s="46" t="s">
        <v>15</v>
      </c>
      <c r="H8" s="45" t="s">
        <v>16</v>
      </c>
      <c r="I8" s="45" t="s">
        <v>17</v>
      </c>
      <c r="J8" s="41" t="s">
        <v>18</v>
      </c>
    </row>
    <row r="9" spans="2:10">
      <c r="B9" s="40"/>
      <c r="C9" s="40"/>
      <c r="D9" s="40"/>
      <c r="E9" s="40"/>
      <c r="F9" s="46"/>
      <c r="G9" s="46"/>
      <c r="H9" s="46"/>
      <c r="I9" s="46"/>
      <c r="J9" s="40"/>
    </row>
    <row r="10" spans="2:10" ht="15" customHeight="1">
      <c r="B10" s="38" t="s">
        <v>190</v>
      </c>
      <c r="C10" s="26">
        <v>16.6666666666667</v>
      </c>
      <c r="D10" s="21" t="s">
        <v>4</v>
      </c>
      <c r="E10" s="22" t="s">
        <v>20</v>
      </c>
      <c r="F10" s="23">
        <v>2</v>
      </c>
      <c r="G10" s="23">
        <f>SUM(G11:G14)</f>
        <v>100</v>
      </c>
      <c r="H10" s="11"/>
      <c r="I10" s="23">
        <f>SUM(I11:I14)</f>
        <v>10</v>
      </c>
      <c r="J10" s="39" t="s">
        <v>191</v>
      </c>
    </row>
    <row r="11" spans="2:10" ht="30" customHeight="1">
      <c r="B11" s="38"/>
      <c r="C11" s="27"/>
      <c r="D11" s="28"/>
      <c r="E11" s="7" t="s">
        <v>192</v>
      </c>
      <c r="F11" s="11">
        <v>0</v>
      </c>
      <c r="G11" s="17">
        <v>25</v>
      </c>
      <c r="H11" s="11" t="s">
        <v>142</v>
      </c>
      <c r="I11" s="11">
        <v>4</v>
      </c>
      <c r="J11" s="39"/>
    </row>
    <row r="12" spans="2:10" ht="30" customHeight="1">
      <c r="B12" s="38"/>
      <c r="C12" s="27"/>
      <c r="D12" s="27"/>
      <c r="E12" s="7" t="s">
        <v>193</v>
      </c>
      <c r="F12" s="11">
        <v>1</v>
      </c>
      <c r="G12" s="17">
        <v>25</v>
      </c>
      <c r="H12" s="11" t="s">
        <v>142</v>
      </c>
      <c r="I12" s="11">
        <v>2</v>
      </c>
      <c r="J12" s="39"/>
    </row>
    <row r="13" spans="2:10" ht="30" customHeight="1">
      <c r="B13" s="38"/>
      <c r="C13" s="27"/>
      <c r="D13" s="21" t="s">
        <v>9</v>
      </c>
      <c r="E13" s="7" t="s">
        <v>194</v>
      </c>
      <c r="F13" s="11">
        <v>1</v>
      </c>
      <c r="G13" s="17">
        <v>25</v>
      </c>
      <c r="H13" s="11" t="s">
        <v>142</v>
      </c>
      <c r="I13" s="11">
        <v>2</v>
      </c>
      <c r="J13" s="39"/>
    </row>
    <row r="14" spans="2:10" ht="30" customHeight="1">
      <c r="B14" s="38"/>
      <c r="C14" s="27"/>
      <c r="D14" s="28"/>
      <c r="E14" s="7" t="s">
        <v>195</v>
      </c>
      <c r="F14" s="11">
        <v>2</v>
      </c>
      <c r="G14" s="17">
        <v>25</v>
      </c>
      <c r="H14" s="11" t="s">
        <v>142</v>
      </c>
      <c r="I14" s="11">
        <v>2</v>
      </c>
      <c r="J14" s="39"/>
    </row>
    <row r="15" spans="2:10">
      <c r="B15" s="38"/>
      <c r="C15" s="27"/>
      <c r="D15" s="27"/>
      <c r="F15" s="11"/>
      <c r="G15" s="11"/>
      <c r="H15" s="11"/>
      <c r="I15" s="11"/>
    </row>
    <row r="16" spans="2:10" ht="15" customHeight="1">
      <c r="B16" s="38" t="s">
        <v>196</v>
      </c>
      <c r="C16" s="26">
        <v>16.6666666666667</v>
      </c>
      <c r="D16" s="21" t="s">
        <v>4</v>
      </c>
      <c r="E16" s="22" t="s">
        <v>20</v>
      </c>
      <c r="F16" s="23">
        <f>SUM(F17:F23)</f>
        <v>14</v>
      </c>
      <c r="G16" s="23">
        <f>SUM(G17:G23)</f>
        <v>100.00000000000011</v>
      </c>
      <c r="H16" s="11"/>
      <c r="I16" s="23">
        <f>SUM(I17:I23)</f>
        <v>12</v>
      </c>
      <c r="J16" s="47" t="s">
        <v>197</v>
      </c>
    </row>
    <row r="17" spans="2:10" ht="30" customHeight="1">
      <c r="B17" s="38"/>
      <c r="C17" s="27"/>
      <c r="D17" s="28"/>
      <c r="E17" s="7" t="s">
        <v>198</v>
      </c>
      <c r="F17" s="11">
        <v>2</v>
      </c>
      <c r="G17" s="17">
        <v>14.285714285714301</v>
      </c>
      <c r="H17" s="11" t="s">
        <v>142</v>
      </c>
      <c r="I17" s="11">
        <v>2</v>
      </c>
      <c r="J17" s="47"/>
    </row>
    <row r="18" spans="2:10" ht="60" customHeight="1">
      <c r="B18" s="38"/>
      <c r="C18" s="27"/>
      <c r="D18" s="27"/>
      <c r="E18" s="7" t="s">
        <v>199</v>
      </c>
      <c r="F18" s="11">
        <v>2</v>
      </c>
      <c r="G18" s="17">
        <v>14.285714285714301</v>
      </c>
      <c r="H18" s="11" t="s">
        <v>142</v>
      </c>
      <c r="I18" s="11">
        <v>2</v>
      </c>
      <c r="J18" s="47"/>
    </row>
    <row r="19" spans="2:10" ht="60" customHeight="1">
      <c r="B19" s="38"/>
      <c r="C19" s="27"/>
      <c r="D19" s="27"/>
      <c r="E19" s="7" t="s">
        <v>200</v>
      </c>
      <c r="F19" s="11">
        <v>2</v>
      </c>
      <c r="G19" s="17">
        <v>14.285714285714301</v>
      </c>
      <c r="H19" s="11" t="s">
        <v>142</v>
      </c>
      <c r="I19" s="11">
        <v>2</v>
      </c>
      <c r="J19" s="47"/>
    </row>
    <row r="20" spans="2:10" ht="30" customHeight="1">
      <c r="B20" s="38"/>
      <c r="C20" s="27"/>
      <c r="D20" s="27"/>
      <c r="E20" s="7" t="s">
        <v>201</v>
      </c>
      <c r="F20" s="11">
        <v>2</v>
      </c>
      <c r="G20" s="17">
        <v>14.285714285714301</v>
      </c>
      <c r="H20" s="11" t="s">
        <v>142</v>
      </c>
      <c r="I20" s="11">
        <v>2</v>
      </c>
      <c r="J20" s="47"/>
    </row>
    <row r="21" spans="2:10" ht="30" customHeight="1">
      <c r="B21" s="38"/>
      <c r="C21" s="27"/>
      <c r="D21" s="21" t="s">
        <v>9</v>
      </c>
      <c r="E21" s="7" t="s">
        <v>202</v>
      </c>
      <c r="F21" s="11">
        <v>2</v>
      </c>
      <c r="G21" s="17">
        <v>14.285714285714301</v>
      </c>
      <c r="H21" s="11" t="s">
        <v>142</v>
      </c>
      <c r="I21" s="11">
        <v>2</v>
      </c>
      <c r="J21" s="47"/>
    </row>
    <row r="22" spans="2:10" ht="30" customHeight="1">
      <c r="B22" s="38"/>
      <c r="C22" s="27"/>
      <c r="D22" s="28"/>
      <c r="E22" s="7" t="s">
        <v>203</v>
      </c>
      <c r="F22" s="11">
        <v>2</v>
      </c>
      <c r="G22" s="17">
        <v>14.285714285714301</v>
      </c>
      <c r="H22" s="11" t="s">
        <v>142</v>
      </c>
      <c r="I22" s="11">
        <v>1</v>
      </c>
      <c r="J22" s="47"/>
    </row>
    <row r="23" spans="2:10" ht="45" customHeight="1">
      <c r="B23" s="38"/>
      <c r="C23" s="27"/>
      <c r="D23" s="27"/>
      <c r="E23" s="7" t="s">
        <v>204</v>
      </c>
      <c r="F23" s="11">
        <v>2</v>
      </c>
      <c r="G23" s="17">
        <v>14.285714285714301</v>
      </c>
      <c r="H23" s="11" t="s">
        <v>142</v>
      </c>
      <c r="I23" s="11">
        <v>1</v>
      </c>
      <c r="J23" s="47"/>
    </row>
    <row r="24" spans="2:10">
      <c r="B24" s="38"/>
      <c r="C24" s="27"/>
      <c r="D24" s="27"/>
      <c r="F24" s="11"/>
      <c r="G24" s="11"/>
      <c r="H24" s="11"/>
      <c r="I24" s="11"/>
    </row>
    <row r="25" spans="2:10" ht="15" customHeight="1">
      <c r="B25" s="38" t="s">
        <v>205</v>
      </c>
      <c r="C25" s="26">
        <v>16.6666666666667</v>
      </c>
      <c r="D25" s="21" t="s">
        <v>4</v>
      </c>
      <c r="E25" s="22" t="s">
        <v>20</v>
      </c>
      <c r="F25" s="23">
        <f>SUM(F26:F31)</f>
        <v>0</v>
      </c>
      <c r="G25" s="23">
        <f>SUM(G26:G31)</f>
        <v>100.0000000000002</v>
      </c>
      <c r="H25" s="11"/>
      <c r="I25" s="23">
        <f>SUM(I26:I31)</f>
        <v>18</v>
      </c>
      <c r="J25" s="47" t="s">
        <v>206</v>
      </c>
    </row>
    <row r="26" spans="2:10" ht="30" customHeight="1">
      <c r="B26" s="38"/>
      <c r="C26" s="27"/>
      <c r="D26" s="28"/>
      <c r="E26" s="7" t="s">
        <v>207</v>
      </c>
      <c r="F26" s="11">
        <v>0</v>
      </c>
      <c r="G26" s="17">
        <v>16.6666666666667</v>
      </c>
      <c r="H26" s="11" t="s">
        <v>142</v>
      </c>
      <c r="I26" s="11">
        <v>3</v>
      </c>
      <c r="J26" s="47"/>
    </row>
    <row r="27" spans="2:10" ht="30" customHeight="1">
      <c r="B27" s="38"/>
      <c r="C27" s="27"/>
      <c r="D27" s="27"/>
      <c r="E27" s="7" t="s">
        <v>208</v>
      </c>
      <c r="F27" s="11">
        <v>0</v>
      </c>
      <c r="G27" s="17">
        <v>16.6666666666667</v>
      </c>
      <c r="H27" s="11" t="s">
        <v>142</v>
      </c>
      <c r="I27" s="11">
        <v>3</v>
      </c>
      <c r="J27" s="47"/>
    </row>
    <row r="28" spans="2:10" ht="30" customHeight="1">
      <c r="B28" s="38"/>
      <c r="C28" s="27"/>
      <c r="D28" s="27"/>
      <c r="E28" s="7" t="s">
        <v>209</v>
      </c>
      <c r="F28" s="11">
        <v>0</v>
      </c>
      <c r="G28" s="17">
        <v>16.6666666666667</v>
      </c>
      <c r="H28" s="11" t="s">
        <v>142</v>
      </c>
      <c r="I28" s="11">
        <v>3</v>
      </c>
      <c r="J28" s="47"/>
    </row>
    <row r="29" spans="2:10" ht="30" customHeight="1">
      <c r="B29" s="38"/>
      <c r="C29" s="27"/>
      <c r="D29" s="21" t="s">
        <v>9</v>
      </c>
      <c r="E29" s="7" t="s">
        <v>210</v>
      </c>
      <c r="F29" s="11">
        <v>0</v>
      </c>
      <c r="G29" s="17">
        <v>16.6666666666667</v>
      </c>
      <c r="H29" s="11" t="s">
        <v>142</v>
      </c>
      <c r="I29" s="11">
        <v>3</v>
      </c>
      <c r="J29" s="47"/>
    </row>
    <row r="30" spans="2:10" ht="30" customHeight="1">
      <c r="B30" s="38"/>
      <c r="C30" s="27"/>
      <c r="D30" s="28"/>
      <c r="E30" s="7" t="s">
        <v>211</v>
      </c>
      <c r="F30" s="11">
        <v>0</v>
      </c>
      <c r="G30" s="17">
        <v>16.6666666666667</v>
      </c>
      <c r="H30" s="11" t="s">
        <v>142</v>
      </c>
      <c r="I30" s="11">
        <v>3</v>
      </c>
      <c r="J30" s="47"/>
    </row>
    <row r="31" spans="2:10" ht="45" customHeight="1">
      <c r="B31" s="38"/>
      <c r="C31" s="27"/>
      <c r="D31" s="27"/>
      <c r="E31" s="7" t="s">
        <v>212</v>
      </c>
      <c r="F31" s="11">
        <v>0</v>
      </c>
      <c r="G31" s="17">
        <v>16.6666666666667</v>
      </c>
      <c r="H31" s="11" t="s">
        <v>142</v>
      </c>
      <c r="I31" s="11">
        <v>3</v>
      </c>
      <c r="J31" s="47"/>
    </row>
    <row r="32" spans="2:10">
      <c r="B32" s="38"/>
      <c r="C32" s="27"/>
      <c r="D32" s="27"/>
      <c r="F32" s="11"/>
      <c r="G32" s="11"/>
      <c r="H32" s="11"/>
      <c r="I32" s="11"/>
    </row>
    <row r="33" spans="2:10" ht="15" customHeight="1">
      <c r="B33" s="38" t="s">
        <v>213</v>
      </c>
      <c r="C33" s="26">
        <v>16.6666666666667</v>
      </c>
      <c r="D33" s="21" t="s">
        <v>4</v>
      </c>
      <c r="E33" s="22" t="s">
        <v>20</v>
      </c>
      <c r="F33" s="23">
        <f>SUM(F34:F42)</f>
        <v>17</v>
      </c>
      <c r="G33" s="23">
        <f>SUM(G34:G42)</f>
        <v>99.999999999999901</v>
      </c>
      <c r="H33" s="11"/>
      <c r="I33" s="23">
        <f>SUM(I34:I42)</f>
        <v>0</v>
      </c>
      <c r="J33" s="39" t="s">
        <v>214</v>
      </c>
    </row>
    <row r="34" spans="2:10" ht="30" customHeight="1">
      <c r="B34" s="38"/>
      <c r="C34" s="27"/>
      <c r="D34" s="28"/>
      <c r="E34" s="7" t="s">
        <v>215</v>
      </c>
      <c r="F34" s="11">
        <v>2</v>
      </c>
      <c r="G34" s="17">
        <v>11.1111111111111</v>
      </c>
      <c r="H34" s="11" t="s">
        <v>142</v>
      </c>
      <c r="I34" s="11">
        <v>0</v>
      </c>
      <c r="J34" s="39"/>
    </row>
    <row r="35" spans="2:10" ht="30" customHeight="1">
      <c r="B35" s="38"/>
      <c r="C35" s="27"/>
      <c r="D35" s="27"/>
      <c r="E35" s="7" t="s">
        <v>216</v>
      </c>
      <c r="F35" s="11">
        <v>2</v>
      </c>
      <c r="G35" s="17">
        <v>11.1111111111111</v>
      </c>
      <c r="H35" s="11" t="s">
        <v>142</v>
      </c>
      <c r="I35" s="11">
        <v>0</v>
      </c>
      <c r="J35" s="39"/>
    </row>
    <row r="36" spans="2:10">
      <c r="B36" s="38"/>
      <c r="C36" s="27"/>
      <c r="D36" s="27"/>
      <c r="E36" s="7" t="s">
        <v>217</v>
      </c>
      <c r="F36" s="11">
        <v>1</v>
      </c>
      <c r="G36" s="17">
        <v>11.1111111111111</v>
      </c>
      <c r="H36" s="11" t="s">
        <v>142</v>
      </c>
      <c r="I36" s="11">
        <v>0</v>
      </c>
      <c r="J36" s="39"/>
    </row>
    <row r="37" spans="2:10" ht="30" customHeight="1">
      <c r="B37" s="38"/>
      <c r="C37" s="27"/>
      <c r="D37" s="27"/>
      <c r="E37" s="7" t="s">
        <v>218</v>
      </c>
      <c r="F37" s="11">
        <v>1</v>
      </c>
      <c r="G37" s="17">
        <v>11.1111111111111</v>
      </c>
      <c r="H37" s="11" t="s">
        <v>142</v>
      </c>
      <c r="I37" s="11">
        <v>0</v>
      </c>
      <c r="J37" s="39"/>
    </row>
    <row r="38" spans="2:10" ht="45" customHeight="1">
      <c r="B38" s="38"/>
      <c r="C38" s="27"/>
      <c r="D38" s="27"/>
      <c r="E38" s="7" t="s">
        <v>219</v>
      </c>
      <c r="F38" s="11">
        <v>1</v>
      </c>
      <c r="G38" s="17">
        <v>11.1111111111111</v>
      </c>
      <c r="H38" s="11" t="s">
        <v>142</v>
      </c>
      <c r="I38" s="11">
        <v>0</v>
      </c>
      <c r="J38" s="39"/>
    </row>
    <row r="39" spans="2:10" ht="30" customHeight="1">
      <c r="B39" s="38"/>
      <c r="C39" s="27"/>
      <c r="D39" s="21" t="s">
        <v>9</v>
      </c>
      <c r="E39" s="7" t="s">
        <v>220</v>
      </c>
      <c r="F39" s="11">
        <v>1</v>
      </c>
      <c r="G39" s="17">
        <v>11.1111111111111</v>
      </c>
      <c r="H39" s="11" t="s">
        <v>142</v>
      </c>
      <c r="I39" s="11">
        <v>0</v>
      </c>
      <c r="J39" s="39"/>
    </row>
    <row r="40" spans="2:10" ht="30" customHeight="1">
      <c r="B40" s="38"/>
      <c r="C40" s="27"/>
      <c r="D40" s="28"/>
      <c r="E40" s="7" t="s">
        <v>221</v>
      </c>
      <c r="F40" s="11">
        <v>1</v>
      </c>
      <c r="G40" s="17">
        <v>11.1111111111111</v>
      </c>
      <c r="H40" s="11" t="s">
        <v>142</v>
      </c>
      <c r="I40" s="11">
        <v>0</v>
      </c>
      <c r="J40" s="39"/>
    </row>
    <row r="41" spans="2:10" ht="30" customHeight="1">
      <c r="B41" s="38"/>
      <c r="C41" s="27"/>
      <c r="D41" s="27"/>
      <c r="E41" s="7" t="s">
        <v>222</v>
      </c>
      <c r="F41" s="11">
        <v>4</v>
      </c>
      <c r="G41" s="17">
        <v>11.1111111111111</v>
      </c>
      <c r="H41" s="11" t="s">
        <v>142</v>
      </c>
      <c r="I41" s="11">
        <v>0</v>
      </c>
      <c r="J41" s="39"/>
    </row>
    <row r="42" spans="2:10" ht="30" customHeight="1">
      <c r="B42" s="38"/>
      <c r="C42" s="27"/>
      <c r="D42" s="27"/>
      <c r="E42" s="7" t="s">
        <v>223</v>
      </c>
      <c r="F42" s="11">
        <v>4</v>
      </c>
      <c r="G42" s="17">
        <v>11.1111111111111</v>
      </c>
      <c r="H42" s="11" t="s">
        <v>142</v>
      </c>
      <c r="I42" s="11">
        <v>0</v>
      </c>
      <c r="J42" s="39"/>
    </row>
    <row r="43" spans="2:10">
      <c r="B43" s="38"/>
      <c r="C43" s="27"/>
      <c r="D43" s="27"/>
      <c r="F43" s="11"/>
      <c r="G43" s="11"/>
      <c r="H43" s="11"/>
      <c r="I43" s="11"/>
    </row>
    <row r="44" spans="2:10" ht="15" customHeight="1">
      <c r="B44" s="38" t="s">
        <v>224</v>
      </c>
      <c r="C44" s="26">
        <v>16.6666666666667</v>
      </c>
      <c r="D44" s="21" t="s">
        <v>4</v>
      </c>
      <c r="E44" s="22" t="s">
        <v>20</v>
      </c>
      <c r="F44" s="23">
        <f>SUM(F45:F53)</f>
        <v>22</v>
      </c>
      <c r="G44" s="23">
        <f>SUM(G45:G53)</f>
        <v>99.999999999999901</v>
      </c>
      <c r="H44" s="11"/>
      <c r="I44" s="23">
        <f>SUM(I45:I53)</f>
        <v>0</v>
      </c>
      <c r="J44" s="47" t="s">
        <v>225</v>
      </c>
    </row>
    <row r="45" spans="2:10">
      <c r="B45" s="38"/>
      <c r="C45" s="27"/>
      <c r="D45" s="28"/>
      <c r="E45" s="7" t="s">
        <v>226</v>
      </c>
      <c r="F45" s="11">
        <v>2</v>
      </c>
      <c r="G45" s="17">
        <v>11.1111111111111</v>
      </c>
      <c r="H45" s="11" t="s">
        <v>142</v>
      </c>
      <c r="I45" s="11">
        <v>0</v>
      </c>
      <c r="J45" s="47"/>
    </row>
    <row r="46" spans="2:10">
      <c r="B46" s="38"/>
      <c r="C46" s="27"/>
      <c r="D46" s="27"/>
      <c r="E46" s="7" t="s">
        <v>227</v>
      </c>
      <c r="F46" s="11">
        <v>2</v>
      </c>
      <c r="G46" s="17">
        <v>11.1111111111111</v>
      </c>
      <c r="H46" s="11" t="s">
        <v>142</v>
      </c>
      <c r="I46" s="11">
        <v>0</v>
      </c>
      <c r="J46" s="47"/>
    </row>
    <row r="47" spans="2:10">
      <c r="B47" s="38"/>
      <c r="C47" s="27"/>
      <c r="D47" s="27"/>
      <c r="E47" s="7" t="s">
        <v>228</v>
      </c>
      <c r="F47" s="11">
        <v>3</v>
      </c>
      <c r="G47" s="17">
        <v>11.1111111111111</v>
      </c>
      <c r="H47" s="11" t="s">
        <v>142</v>
      </c>
      <c r="I47" s="11">
        <v>0</v>
      </c>
      <c r="J47" s="47"/>
    </row>
    <row r="48" spans="2:10" ht="30" customHeight="1">
      <c r="B48" s="38"/>
      <c r="C48" s="27"/>
      <c r="D48" s="27"/>
      <c r="E48" s="7" t="s">
        <v>229</v>
      </c>
      <c r="F48" s="11">
        <v>3</v>
      </c>
      <c r="G48" s="17">
        <v>11.1111111111111</v>
      </c>
      <c r="H48" s="11" t="s">
        <v>142</v>
      </c>
      <c r="I48" s="11">
        <v>0</v>
      </c>
      <c r="J48" s="47"/>
    </row>
    <row r="49" spans="2:10" ht="30" customHeight="1">
      <c r="B49" s="38"/>
      <c r="C49" s="27"/>
      <c r="D49" s="27"/>
      <c r="E49" s="7" t="s">
        <v>230</v>
      </c>
      <c r="F49" s="11">
        <v>3</v>
      </c>
      <c r="G49" s="17">
        <v>11.1111111111111</v>
      </c>
      <c r="H49" s="11" t="s">
        <v>142</v>
      </c>
      <c r="I49" s="11">
        <v>0</v>
      </c>
      <c r="J49" s="47"/>
    </row>
    <row r="50" spans="2:10" ht="30" customHeight="1">
      <c r="B50" s="38"/>
      <c r="C50" s="27"/>
      <c r="D50" s="21" t="s">
        <v>9</v>
      </c>
      <c r="E50" s="7" t="s">
        <v>231</v>
      </c>
      <c r="F50" s="11">
        <v>2</v>
      </c>
      <c r="G50" s="17">
        <v>11.1111111111111</v>
      </c>
      <c r="H50" s="11" t="s">
        <v>142</v>
      </c>
      <c r="I50" s="11">
        <v>0</v>
      </c>
      <c r="J50" s="47"/>
    </row>
    <row r="51" spans="2:10">
      <c r="B51" s="38"/>
      <c r="C51" s="27"/>
      <c r="D51" s="28"/>
      <c r="E51" s="7" t="s">
        <v>232</v>
      </c>
      <c r="F51" s="11">
        <v>3</v>
      </c>
      <c r="G51" s="17">
        <v>11.1111111111111</v>
      </c>
      <c r="H51" s="11" t="s">
        <v>142</v>
      </c>
      <c r="I51" s="11">
        <v>0</v>
      </c>
      <c r="J51" s="47"/>
    </row>
    <row r="52" spans="2:10">
      <c r="B52" s="38"/>
      <c r="C52" s="27"/>
      <c r="D52" s="27"/>
      <c r="E52" s="7" t="s">
        <v>233</v>
      </c>
      <c r="F52" s="11">
        <v>2</v>
      </c>
      <c r="G52" s="17">
        <v>11.1111111111111</v>
      </c>
      <c r="H52" s="11" t="s">
        <v>142</v>
      </c>
      <c r="I52" s="11">
        <v>0</v>
      </c>
      <c r="J52" s="47"/>
    </row>
    <row r="53" spans="2:10">
      <c r="B53" s="38"/>
      <c r="C53" s="27"/>
      <c r="D53" s="27"/>
      <c r="E53" s="7" t="s">
        <v>234</v>
      </c>
      <c r="F53" s="11">
        <v>2</v>
      </c>
      <c r="G53" s="17">
        <v>11.1111111111111</v>
      </c>
      <c r="H53" s="11" t="s">
        <v>142</v>
      </c>
      <c r="I53" s="11">
        <v>0</v>
      </c>
      <c r="J53" s="47"/>
    </row>
    <row r="54" spans="2:10">
      <c r="B54" s="38"/>
      <c r="C54" s="27"/>
      <c r="D54" s="27"/>
      <c r="F54" s="11"/>
      <c r="G54" s="11"/>
      <c r="H54" s="11"/>
      <c r="I54" s="11"/>
    </row>
    <row r="55" spans="2:10">
      <c r="B55" s="38" t="s">
        <v>235</v>
      </c>
      <c r="C55" s="26">
        <v>16.6666666666667</v>
      </c>
      <c r="D55" s="21" t="s">
        <v>4</v>
      </c>
      <c r="E55" s="22" t="s">
        <v>20</v>
      </c>
      <c r="F55" s="23">
        <f>SUM(F56:F59)</f>
        <v>4</v>
      </c>
      <c r="G55" s="23">
        <f>SUM(G56:G59)</f>
        <v>100</v>
      </c>
      <c r="H55" s="11"/>
      <c r="I55" s="23">
        <f>SUM(I56:I59)</f>
        <v>0</v>
      </c>
      <c r="J55" s="39" t="s">
        <v>236</v>
      </c>
    </row>
    <row r="56" spans="2:10" ht="30.75">
      <c r="B56" s="38"/>
      <c r="C56" s="27"/>
      <c r="D56" s="28"/>
      <c r="E56" s="7" t="s">
        <v>237</v>
      </c>
      <c r="F56" s="11">
        <v>1</v>
      </c>
      <c r="G56" s="17">
        <v>25</v>
      </c>
      <c r="H56" s="11" t="s">
        <v>142</v>
      </c>
      <c r="I56" s="11">
        <v>0</v>
      </c>
      <c r="J56" s="39"/>
    </row>
    <row r="57" spans="2:10" ht="45.75">
      <c r="B57" s="38"/>
      <c r="C57" s="27"/>
      <c r="D57" s="27"/>
      <c r="E57" s="7" t="s">
        <v>238</v>
      </c>
      <c r="F57" s="11">
        <v>1</v>
      </c>
      <c r="G57" s="17">
        <v>25</v>
      </c>
      <c r="H57" s="11" t="s">
        <v>142</v>
      </c>
      <c r="I57" s="11">
        <v>0</v>
      </c>
      <c r="J57" s="39"/>
    </row>
    <row r="58" spans="2:10" ht="30.75">
      <c r="B58" s="38"/>
      <c r="C58" s="27"/>
      <c r="D58" s="21" t="s">
        <v>9</v>
      </c>
      <c r="E58" s="7" t="s">
        <v>239</v>
      </c>
      <c r="F58" s="11">
        <v>1</v>
      </c>
      <c r="G58" s="17">
        <v>25</v>
      </c>
      <c r="H58" s="11" t="s">
        <v>142</v>
      </c>
      <c r="I58" s="11">
        <v>0</v>
      </c>
      <c r="J58" s="39"/>
    </row>
    <row r="59" spans="2:10">
      <c r="B59" s="38"/>
      <c r="C59" s="27"/>
      <c r="D59" s="28"/>
      <c r="E59" s="7" t="s">
        <v>240</v>
      </c>
      <c r="F59" s="11">
        <v>1</v>
      </c>
      <c r="G59" s="17">
        <v>25</v>
      </c>
      <c r="H59" s="11" t="s">
        <v>142</v>
      </c>
      <c r="I59" s="11">
        <v>0</v>
      </c>
      <c r="J59" s="39"/>
    </row>
    <row r="60" spans="2:10">
      <c r="B60" s="38"/>
      <c r="C60" s="27"/>
      <c r="D60" s="27"/>
    </row>
  </sheetData>
  <mergeCells count="44">
    <mergeCell ref="B55:B60"/>
    <mergeCell ref="C55:C60"/>
    <mergeCell ref="J55:J59"/>
    <mergeCell ref="D56:D57"/>
    <mergeCell ref="D59:D60"/>
    <mergeCell ref="C1:E1"/>
    <mergeCell ref="E8:E9"/>
    <mergeCell ref="D51:D54"/>
    <mergeCell ref="G8:G9"/>
    <mergeCell ref="F3:F4"/>
    <mergeCell ref="C2:E2"/>
    <mergeCell ref="C16:C24"/>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5"/>
  <sheetViews>
    <sheetView topLeftCell="A30"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5" t="s">
        <v>241</v>
      </c>
      <c r="D1" s="52"/>
      <c r="E1" s="52"/>
    </row>
    <row r="2" spans="2:10" ht="18.75">
      <c r="B2" s="1" t="s">
        <v>2</v>
      </c>
      <c r="C2" s="36" t="s">
        <v>242</v>
      </c>
      <c r="D2" s="52"/>
      <c r="E2" s="52"/>
      <c r="J2" t="s">
        <v>4</v>
      </c>
    </row>
    <row r="3" spans="2:10" ht="17.25" customHeight="1">
      <c r="B3" s="1" t="s">
        <v>5</v>
      </c>
      <c r="C3" s="35" t="s">
        <v>243</v>
      </c>
      <c r="D3" s="52"/>
      <c r="E3" s="52"/>
      <c r="F3" s="34" t="s">
        <v>7</v>
      </c>
      <c r="I3" s="34" t="s">
        <v>8</v>
      </c>
      <c r="J3" t="s">
        <v>244</v>
      </c>
    </row>
    <row r="4" spans="2:10">
      <c r="F4" s="52"/>
      <c r="I4" s="52"/>
      <c r="J4" t="s">
        <v>9</v>
      </c>
    </row>
    <row r="5" spans="2:10" ht="21">
      <c r="F5" s="2">
        <f>SUM(F8:F200)/2</f>
        <v>34</v>
      </c>
      <c r="I5" s="3">
        <f>SUM(I8:I200)/2</f>
        <v>15</v>
      </c>
      <c r="J5" t="s">
        <v>244</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ht="15" customHeight="1">
      <c r="B10" s="27" t="s">
        <v>245</v>
      </c>
      <c r="C10" s="26">
        <v>16.666666666666671</v>
      </c>
      <c r="D10" s="4" t="s">
        <v>4</v>
      </c>
      <c r="E10" s="5" t="s">
        <v>20</v>
      </c>
      <c r="F10" s="6">
        <f>SUM(F11:F16)</f>
        <v>6</v>
      </c>
      <c r="G10" s="6">
        <f>SUM(G11:G16)</f>
        <v>100.00000000000003</v>
      </c>
      <c r="I10" s="6">
        <f>SUM(I11:I16)</f>
        <v>0</v>
      </c>
      <c r="J10" s="52"/>
    </row>
    <row r="11" spans="2:10" ht="30" customHeight="1">
      <c r="B11" s="52"/>
      <c r="C11" s="52"/>
      <c r="D11" s="28"/>
      <c r="E11" s="7" t="s">
        <v>246</v>
      </c>
      <c r="F11">
        <v>1</v>
      </c>
      <c r="G11" s="8">
        <v>16.666666666666671</v>
      </c>
      <c r="J11" s="52"/>
    </row>
    <row r="12" spans="2:10" ht="30" customHeight="1">
      <c r="B12" s="52"/>
      <c r="C12" s="52"/>
      <c r="D12" s="52"/>
      <c r="E12" s="7" t="s">
        <v>247</v>
      </c>
      <c r="F12">
        <v>1</v>
      </c>
      <c r="G12" s="8">
        <v>16.666666666666671</v>
      </c>
      <c r="J12" s="52"/>
    </row>
    <row r="13" spans="2:10" ht="30" customHeight="1">
      <c r="B13" s="52"/>
      <c r="C13" s="52"/>
      <c r="D13" s="52"/>
      <c r="E13" s="7" t="s">
        <v>248</v>
      </c>
      <c r="F13">
        <v>1</v>
      </c>
      <c r="G13" s="8">
        <v>16.666666666666671</v>
      </c>
      <c r="J13" s="52"/>
    </row>
    <row r="14" spans="2:10" ht="45" customHeight="1">
      <c r="B14" s="52"/>
      <c r="C14" s="52"/>
      <c r="D14" s="4" t="s">
        <v>9</v>
      </c>
      <c r="E14" s="7" t="s">
        <v>249</v>
      </c>
      <c r="F14">
        <v>1</v>
      </c>
      <c r="G14" s="8">
        <v>16.666666666666671</v>
      </c>
      <c r="J14" s="52"/>
    </row>
    <row r="15" spans="2:10" ht="45" customHeight="1">
      <c r="B15" s="52"/>
      <c r="C15" s="52"/>
      <c r="D15" s="28"/>
      <c r="E15" s="7" t="s">
        <v>250</v>
      </c>
      <c r="F15">
        <v>1</v>
      </c>
      <c r="G15" s="8">
        <v>16.666666666666671</v>
      </c>
      <c r="J15" s="52"/>
    </row>
    <row r="16" spans="2:10" ht="30" customHeight="1">
      <c r="B16" s="52"/>
      <c r="C16" s="52"/>
      <c r="D16" s="52"/>
      <c r="E16" s="7" t="s">
        <v>251</v>
      </c>
      <c r="F16">
        <v>1</v>
      </c>
      <c r="G16" s="8">
        <v>16.666666666666671</v>
      </c>
      <c r="J16" s="52"/>
    </row>
    <row r="17" spans="2:10">
      <c r="B17" s="52"/>
      <c r="C17" s="52"/>
      <c r="D17" s="52"/>
    </row>
    <row r="18" spans="2:10" ht="15" customHeight="1">
      <c r="B18" s="27" t="s">
        <v>252</v>
      </c>
      <c r="C18" s="26">
        <v>16.666666666666671</v>
      </c>
      <c r="D18" s="4" t="s">
        <v>4</v>
      </c>
      <c r="E18" s="5" t="s">
        <v>20</v>
      </c>
      <c r="F18" s="6">
        <f>SUM(F19:F23)</f>
        <v>5</v>
      </c>
      <c r="G18" s="6">
        <f>SUM(G19:G23)</f>
        <v>100</v>
      </c>
      <c r="I18" s="6">
        <f>SUM(I19:I23)</f>
        <v>0</v>
      </c>
      <c r="J18" s="52"/>
    </row>
    <row r="19" spans="2:10">
      <c r="B19" s="52"/>
      <c r="C19" s="52"/>
      <c r="D19" s="28"/>
      <c r="E19" s="7" t="s">
        <v>253</v>
      </c>
      <c r="F19">
        <v>1</v>
      </c>
      <c r="G19" s="8">
        <v>20</v>
      </c>
      <c r="J19" s="52"/>
    </row>
    <row r="20" spans="2:10">
      <c r="B20" s="52"/>
      <c r="C20" s="52"/>
      <c r="D20" s="52"/>
      <c r="E20" s="7" t="s">
        <v>254</v>
      </c>
      <c r="F20">
        <v>1</v>
      </c>
      <c r="G20" s="8">
        <v>20</v>
      </c>
      <c r="J20" s="52"/>
    </row>
    <row r="21" spans="2:10" ht="30" customHeight="1">
      <c r="B21" s="52"/>
      <c r="C21" s="52"/>
      <c r="D21" s="52"/>
      <c r="E21" s="7" t="s">
        <v>255</v>
      </c>
      <c r="F21">
        <v>1</v>
      </c>
      <c r="G21" s="8">
        <v>20</v>
      </c>
      <c r="J21" s="52"/>
    </row>
    <row r="22" spans="2:10" ht="30" customHeight="1">
      <c r="B22" s="52"/>
      <c r="C22" s="52"/>
      <c r="D22" s="4" t="s">
        <v>9</v>
      </c>
      <c r="E22" s="7" t="s">
        <v>256</v>
      </c>
      <c r="F22">
        <v>1</v>
      </c>
      <c r="G22" s="8">
        <v>20</v>
      </c>
      <c r="J22" s="52"/>
    </row>
    <row r="23" spans="2:10" ht="30" customHeight="1">
      <c r="B23" s="52"/>
      <c r="C23" s="52"/>
      <c r="D23" s="28"/>
      <c r="E23" s="7" t="s">
        <v>257</v>
      </c>
      <c r="F23">
        <v>1</v>
      </c>
      <c r="G23" s="8">
        <v>20</v>
      </c>
      <c r="J23" s="52"/>
    </row>
    <row r="24" spans="2:10">
      <c r="B24" s="52"/>
      <c r="C24" s="52"/>
      <c r="D24" s="52"/>
    </row>
    <row r="25" spans="2:10" ht="15" customHeight="1">
      <c r="B25" s="27" t="s">
        <v>258</v>
      </c>
      <c r="C25" s="26">
        <v>16.666666666666671</v>
      </c>
      <c r="D25" s="4" t="s">
        <v>4</v>
      </c>
      <c r="E25" s="5" t="s">
        <v>20</v>
      </c>
      <c r="F25" s="6">
        <f>SUM(F26:F28)</f>
        <v>3</v>
      </c>
      <c r="G25" s="6">
        <f>SUM(G26:G28)</f>
        <v>100.00000000000003</v>
      </c>
      <c r="I25" s="6">
        <f>SUM(I26:I28)</f>
        <v>3</v>
      </c>
      <c r="J25" s="52"/>
    </row>
    <row r="26" spans="2:10">
      <c r="B26" s="52"/>
      <c r="C26" s="52"/>
      <c r="D26" s="28"/>
      <c r="E26" s="7" t="s">
        <v>259</v>
      </c>
      <c r="F26">
        <v>1</v>
      </c>
      <c r="G26" s="8">
        <v>33.333333333333343</v>
      </c>
      <c r="I26">
        <v>1</v>
      </c>
      <c r="J26" s="52"/>
    </row>
    <row r="27" spans="2:10">
      <c r="B27" s="52"/>
      <c r="C27" s="52"/>
      <c r="D27" s="52"/>
      <c r="E27" s="7" t="s">
        <v>260</v>
      </c>
      <c r="F27">
        <v>1</v>
      </c>
      <c r="G27" s="8">
        <v>33.333333333333343</v>
      </c>
      <c r="I27">
        <v>1</v>
      </c>
      <c r="J27" s="52"/>
    </row>
    <row r="28" spans="2:10" ht="30" customHeight="1">
      <c r="B28" s="52"/>
      <c r="C28" s="52"/>
      <c r="D28" s="4" t="s">
        <v>9</v>
      </c>
      <c r="E28" s="7" t="s">
        <v>261</v>
      </c>
      <c r="F28">
        <v>1</v>
      </c>
      <c r="G28" s="8">
        <v>33.333333333333343</v>
      </c>
      <c r="I28">
        <v>1</v>
      </c>
      <c r="J28" s="52"/>
    </row>
    <row r="29" spans="2:10">
      <c r="B29" s="52"/>
      <c r="C29" s="52"/>
      <c r="D29" s="14"/>
    </row>
    <row r="30" spans="2:10" ht="15" customHeight="1">
      <c r="B30" s="27" t="s">
        <v>262</v>
      </c>
      <c r="C30" s="26">
        <v>16.666666666666671</v>
      </c>
      <c r="D30" s="4" t="s">
        <v>4</v>
      </c>
      <c r="E30" s="5" t="s">
        <v>20</v>
      </c>
      <c r="F30" s="6">
        <f>SUM(F31:F36)</f>
        <v>6</v>
      </c>
      <c r="G30" s="6">
        <f>SUM(G31:G36)</f>
        <v>100.00000000000003</v>
      </c>
      <c r="I30" s="6">
        <f>SUM(I31:I36)</f>
        <v>6</v>
      </c>
      <c r="J30" s="52"/>
    </row>
    <row r="31" spans="2:10">
      <c r="B31" s="52"/>
      <c r="C31" s="52"/>
      <c r="D31" s="28"/>
      <c r="E31" s="7" t="s">
        <v>263</v>
      </c>
      <c r="F31">
        <v>1</v>
      </c>
      <c r="G31" s="8">
        <v>16.666666666666671</v>
      </c>
      <c r="I31">
        <v>1</v>
      </c>
      <c r="J31" s="52"/>
    </row>
    <row r="32" spans="2:10">
      <c r="B32" s="52"/>
      <c r="C32" s="52"/>
      <c r="D32" s="52"/>
      <c r="E32" s="7" t="s">
        <v>264</v>
      </c>
      <c r="F32">
        <v>1</v>
      </c>
      <c r="G32" s="8">
        <v>16.666666666666671</v>
      </c>
      <c r="I32">
        <v>1</v>
      </c>
      <c r="J32" s="52"/>
    </row>
    <row r="33" spans="2:10" ht="30" customHeight="1">
      <c r="B33" s="52"/>
      <c r="C33" s="52"/>
      <c r="D33" s="52"/>
      <c r="E33" s="7" t="s">
        <v>265</v>
      </c>
      <c r="F33">
        <v>1</v>
      </c>
      <c r="G33" s="8">
        <v>16.666666666666671</v>
      </c>
      <c r="I33">
        <v>1</v>
      </c>
      <c r="J33" s="52"/>
    </row>
    <row r="34" spans="2:10">
      <c r="B34" s="52"/>
      <c r="C34" s="52"/>
      <c r="D34" s="4" t="s">
        <v>9</v>
      </c>
      <c r="E34" s="7" t="s">
        <v>266</v>
      </c>
      <c r="F34">
        <v>1</v>
      </c>
      <c r="G34" s="8">
        <v>16.666666666666671</v>
      </c>
      <c r="I34">
        <v>1</v>
      </c>
      <c r="J34" s="52"/>
    </row>
    <row r="35" spans="2:10">
      <c r="B35" s="52"/>
      <c r="C35" s="52"/>
      <c r="D35" s="28"/>
      <c r="E35" s="7" t="s">
        <v>267</v>
      </c>
      <c r="F35">
        <v>1</v>
      </c>
      <c r="G35" s="8">
        <v>16.666666666666671</v>
      </c>
      <c r="I35">
        <v>1</v>
      </c>
      <c r="J35" s="52"/>
    </row>
    <row r="36" spans="2:10">
      <c r="B36" s="52"/>
      <c r="C36" s="52"/>
      <c r="D36" s="52"/>
      <c r="E36" s="7" t="s">
        <v>268</v>
      </c>
      <c r="F36">
        <v>1</v>
      </c>
      <c r="G36" s="8">
        <v>16.666666666666671</v>
      </c>
      <c r="I36">
        <v>1</v>
      </c>
      <c r="J36" s="52"/>
    </row>
    <row r="37" spans="2:10">
      <c r="B37" s="52"/>
      <c r="C37" s="52"/>
      <c r="D37" s="52"/>
    </row>
    <row r="38" spans="2:10" ht="15" customHeight="1">
      <c r="B38" s="27" t="s">
        <v>269</v>
      </c>
      <c r="C38" s="26">
        <v>16.666666666666671</v>
      </c>
      <c r="D38" s="4" t="s">
        <v>4</v>
      </c>
      <c r="E38" s="5" t="s">
        <v>20</v>
      </c>
      <c r="F38" s="6">
        <f>SUM(F39:F47)</f>
        <v>9</v>
      </c>
      <c r="G38" s="6">
        <f>SUM(G39:G47)</f>
        <v>100.00000000000001</v>
      </c>
      <c r="I38" s="6">
        <f>SUM(I39:I47)</f>
        <v>1</v>
      </c>
      <c r="J38" s="52"/>
    </row>
    <row r="39" spans="2:10">
      <c r="B39" s="52"/>
      <c r="C39" s="52"/>
      <c r="D39" s="28"/>
      <c r="E39" s="7" t="s">
        <v>263</v>
      </c>
      <c r="F39">
        <v>1</v>
      </c>
      <c r="G39" s="8">
        <v>11.111111111111111</v>
      </c>
      <c r="J39" s="52"/>
    </row>
    <row r="40" spans="2:10">
      <c r="B40" s="52"/>
      <c r="C40" s="52"/>
      <c r="D40" s="52"/>
      <c r="E40" s="7" t="s">
        <v>264</v>
      </c>
      <c r="F40">
        <v>1</v>
      </c>
      <c r="G40" s="8">
        <v>11.111111111111111</v>
      </c>
      <c r="J40" s="52"/>
    </row>
    <row r="41" spans="2:10" ht="30" customHeight="1">
      <c r="B41" s="52"/>
      <c r="C41" s="52"/>
      <c r="D41" s="52"/>
      <c r="E41" s="7" t="s">
        <v>265</v>
      </c>
      <c r="F41">
        <v>1</v>
      </c>
      <c r="G41" s="8">
        <v>11.111111111111111</v>
      </c>
      <c r="J41" s="52"/>
    </row>
    <row r="42" spans="2:10">
      <c r="B42" s="52"/>
      <c r="C42" s="52"/>
      <c r="D42" s="52"/>
      <c r="E42" s="7" t="s">
        <v>270</v>
      </c>
      <c r="F42">
        <v>1</v>
      </c>
      <c r="G42" s="8">
        <v>11.111111111111111</v>
      </c>
      <c r="J42" s="52"/>
    </row>
    <row r="43" spans="2:10">
      <c r="B43" s="52"/>
      <c r="C43" s="52"/>
      <c r="D43" s="52"/>
      <c r="E43" s="7" t="s">
        <v>271</v>
      </c>
      <c r="F43">
        <v>1</v>
      </c>
      <c r="G43" s="8">
        <v>11.111111111111111</v>
      </c>
      <c r="J43" s="52"/>
    </row>
    <row r="44" spans="2:10">
      <c r="B44" s="52"/>
      <c r="C44" s="52"/>
      <c r="D44" s="4" t="s">
        <v>9</v>
      </c>
      <c r="E44" s="7" t="s">
        <v>272</v>
      </c>
      <c r="F44">
        <v>1</v>
      </c>
      <c r="G44" s="8">
        <v>11.111111111111111</v>
      </c>
      <c r="J44" s="52"/>
    </row>
    <row r="45" spans="2:10">
      <c r="B45" s="52"/>
      <c r="C45" s="52"/>
      <c r="D45" s="28"/>
      <c r="E45" s="7" t="s">
        <v>273</v>
      </c>
      <c r="F45">
        <v>1</v>
      </c>
      <c r="G45" s="8">
        <v>11.111111111111111</v>
      </c>
      <c r="I45">
        <v>1</v>
      </c>
      <c r="J45" s="52"/>
    </row>
    <row r="46" spans="2:10">
      <c r="B46" s="52"/>
      <c r="C46" s="52"/>
      <c r="D46" s="52"/>
      <c r="E46" s="7" t="s">
        <v>274</v>
      </c>
      <c r="F46">
        <v>1</v>
      </c>
      <c r="G46" s="8">
        <v>11.111111111111111</v>
      </c>
      <c r="J46" s="52"/>
    </row>
    <row r="47" spans="2:10">
      <c r="B47" s="52"/>
      <c r="C47" s="52"/>
      <c r="D47" s="52"/>
      <c r="E47" s="7" t="s">
        <v>275</v>
      </c>
      <c r="F47">
        <v>1</v>
      </c>
      <c r="G47" s="8">
        <v>11.111111111111111</v>
      </c>
      <c r="J47" s="52"/>
    </row>
    <row r="48" spans="2:10">
      <c r="B48" s="52"/>
      <c r="C48" s="52"/>
      <c r="D48" s="52"/>
    </row>
    <row r="49" spans="2:10" ht="15" customHeight="1">
      <c r="B49" s="27" t="s">
        <v>276</v>
      </c>
      <c r="C49" s="26">
        <v>16.666666666666671</v>
      </c>
      <c r="D49" s="4" t="s">
        <v>4</v>
      </c>
      <c r="E49" s="5" t="s">
        <v>20</v>
      </c>
      <c r="F49" s="6">
        <f>SUM(F50:F54)</f>
        <v>5</v>
      </c>
      <c r="G49" s="6">
        <f>SUM(G50:G54)</f>
        <v>100</v>
      </c>
      <c r="I49" s="6">
        <f>SUM(I50:I54)</f>
        <v>5</v>
      </c>
      <c r="J49" s="52"/>
    </row>
    <row r="50" spans="2:10">
      <c r="B50" s="52"/>
      <c r="C50" s="52"/>
      <c r="D50" s="28"/>
      <c r="E50" s="7" t="s">
        <v>277</v>
      </c>
      <c r="F50">
        <v>1</v>
      </c>
      <c r="G50" s="8">
        <v>20</v>
      </c>
      <c r="I50">
        <v>1</v>
      </c>
      <c r="J50" s="52"/>
    </row>
    <row r="51" spans="2:10" ht="30" customHeight="1">
      <c r="B51" s="52"/>
      <c r="C51" s="52"/>
      <c r="D51" s="52"/>
      <c r="E51" s="7" t="s">
        <v>278</v>
      </c>
      <c r="F51">
        <v>1</v>
      </c>
      <c r="G51" s="8">
        <v>20</v>
      </c>
      <c r="I51">
        <v>1</v>
      </c>
      <c r="J51" s="52"/>
    </row>
    <row r="52" spans="2:10" ht="30" customHeight="1">
      <c r="B52" s="52"/>
      <c r="C52" s="52"/>
      <c r="D52" s="52"/>
      <c r="E52" s="7" t="s">
        <v>279</v>
      </c>
      <c r="F52">
        <v>1</v>
      </c>
      <c r="G52" s="8">
        <v>20</v>
      </c>
      <c r="I52">
        <v>1</v>
      </c>
      <c r="J52" s="52"/>
    </row>
    <row r="53" spans="2:10" ht="30" customHeight="1">
      <c r="B53" s="52"/>
      <c r="C53" s="52"/>
      <c r="D53" s="4" t="s">
        <v>9</v>
      </c>
      <c r="E53" s="7" t="s">
        <v>280</v>
      </c>
      <c r="F53">
        <v>1</v>
      </c>
      <c r="G53" s="8">
        <v>20</v>
      </c>
      <c r="I53">
        <v>1</v>
      </c>
      <c r="J53" s="52"/>
    </row>
    <row r="54" spans="2:10">
      <c r="B54" s="52"/>
      <c r="C54" s="52"/>
      <c r="D54" s="28"/>
      <c r="E54" s="7" t="s">
        <v>281</v>
      </c>
      <c r="F54">
        <v>1</v>
      </c>
      <c r="G54" s="8">
        <v>20</v>
      </c>
      <c r="I54">
        <v>1</v>
      </c>
      <c r="J54" s="52"/>
    </row>
    <row r="55" spans="2:10">
      <c r="B55" s="52"/>
      <c r="C55" s="52"/>
      <c r="D55" s="52"/>
    </row>
  </sheetData>
  <mergeCells count="43">
    <mergeCell ref="C1:E1"/>
    <mergeCell ref="D15:D17"/>
    <mergeCell ref="J30:J36"/>
    <mergeCell ref="E8:E9"/>
    <mergeCell ref="G8:G9"/>
    <mergeCell ref="F3:F4"/>
    <mergeCell ref="J8:J9"/>
    <mergeCell ref="F8:F9"/>
    <mergeCell ref="I3:I4"/>
    <mergeCell ref="I8:I9"/>
    <mergeCell ref="H8:H9"/>
    <mergeCell ref="B8:B9"/>
    <mergeCell ref="B38:B48"/>
    <mergeCell ref="C2:E2"/>
    <mergeCell ref="C30:C37"/>
    <mergeCell ref="B49:B55"/>
    <mergeCell ref="D35:D37"/>
    <mergeCell ref="D39:D43"/>
    <mergeCell ref="C8:C9"/>
    <mergeCell ref="B25:B29"/>
    <mergeCell ref="D8:D9"/>
    <mergeCell ref="C3:E3"/>
    <mergeCell ref="B10:B17"/>
    <mergeCell ref="B18:B24"/>
    <mergeCell ref="B30:B37"/>
    <mergeCell ref="D11:D13"/>
    <mergeCell ref="D23:D24"/>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85"/>
  <sheetViews>
    <sheetView workbookViewId="0">
      <selection activeCell="C3" sqref="C3:E3"/>
    </sheetView>
  </sheetViews>
  <sheetFormatPr defaultColWidth="9.140625" defaultRowHeight="15"/>
  <cols>
    <col min="2" max="2" width="40" customWidth="1"/>
    <col min="4" max="4" width="9.140625" style="12"/>
    <col min="5" max="5" width="90" customWidth="1"/>
    <col min="6" max="6" width="15" customWidth="1"/>
    <col min="8" max="9" width="15" customWidth="1"/>
    <col min="10" max="10" width="50" customWidth="1"/>
  </cols>
  <sheetData>
    <row r="1" spans="2:10" ht="17.25">
      <c r="B1" s="1" t="s">
        <v>0</v>
      </c>
      <c r="C1" s="35" t="s">
        <v>282</v>
      </c>
      <c r="D1" s="52"/>
      <c r="E1" s="52"/>
    </row>
    <row r="2" spans="2:10" ht="18.75">
      <c r="B2" s="1" t="s">
        <v>2</v>
      </c>
      <c r="C2" s="36" t="s">
        <v>283</v>
      </c>
      <c r="D2" s="52"/>
      <c r="E2" s="52"/>
      <c r="J2" t="s">
        <v>4</v>
      </c>
    </row>
    <row r="3" spans="2:10" ht="17.25">
      <c r="B3" s="1" t="s">
        <v>5</v>
      </c>
      <c r="C3" s="35" t="s">
        <v>284</v>
      </c>
      <c r="D3" s="52"/>
      <c r="E3" s="52"/>
      <c r="F3" s="34" t="s">
        <v>7</v>
      </c>
      <c r="I3" s="34" t="s">
        <v>8</v>
      </c>
      <c r="J3" t="s">
        <v>285</v>
      </c>
    </row>
    <row r="4" spans="2:10">
      <c r="F4" s="52"/>
      <c r="I4" s="52"/>
      <c r="J4" t="s">
        <v>9</v>
      </c>
    </row>
    <row r="5" spans="2:10" ht="21">
      <c r="F5" s="2">
        <f>SUM(F8:F200)/2</f>
        <v>233</v>
      </c>
      <c r="I5" s="3">
        <f>SUM(I8:I200)/2</f>
        <v>23</v>
      </c>
      <c r="J5" t="s">
        <v>286</v>
      </c>
    </row>
    <row r="8" spans="2:10">
      <c r="B8" s="29" t="s">
        <v>10</v>
      </c>
      <c r="C8" s="29" t="s">
        <v>11</v>
      </c>
      <c r="D8" s="32" t="s">
        <v>12</v>
      </c>
      <c r="E8" s="29" t="s">
        <v>13</v>
      </c>
      <c r="F8" s="29" t="s">
        <v>14</v>
      </c>
      <c r="G8" s="29" t="s">
        <v>15</v>
      </c>
      <c r="H8" s="32" t="s">
        <v>16</v>
      </c>
      <c r="I8" s="32" t="s">
        <v>17</v>
      </c>
      <c r="J8" s="32" t="s">
        <v>18</v>
      </c>
    </row>
    <row r="9" spans="2:10">
      <c r="B9" s="52"/>
      <c r="C9" s="52"/>
      <c r="D9" s="50"/>
      <c r="E9" s="52"/>
      <c r="F9" s="52"/>
      <c r="G9" s="52"/>
      <c r="H9" s="52"/>
      <c r="I9" s="52"/>
      <c r="J9" s="52"/>
    </row>
    <row r="10" spans="2:10">
      <c r="B10" s="27" t="s">
        <v>287</v>
      </c>
      <c r="C10" s="26">
        <v>10</v>
      </c>
      <c r="D10" s="13" t="s">
        <v>4</v>
      </c>
      <c r="E10" s="5" t="s">
        <v>20</v>
      </c>
      <c r="F10" s="6">
        <v>23</v>
      </c>
      <c r="G10" s="6">
        <f>SUM(G11:G20)</f>
        <v>100</v>
      </c>
      <c r="I10" s="6">
        <f>SUM(I11:I20)</f>
        <v>2</v>
      </c>
      <c r="J10" s="52"/>
    </row>
    <row r="11" spans="2:10" ht="30" customHeight="1">
      <c r="B11" s="52"/>
      <c r="C11" s="52"/>
      <c r="D11" s="27" t="s">
        <v>288</v>
      </c>
      <c r="E11" s="7" t="s">
        <v>289</v>
      </c>
      <c r="F11">
        <v>2</v>
      </c>
      <c r="G11" s="8">
        <v>10</v>
      </c>
      <c r="J11" s="52"/>
    </row>
    <row r="12" spans="2:10">
      <c r="B12" s="52"/>
      <c r="C12" s="52"/>
      <c r="D12" s="50"/>
      <c r="E12" s="7" t="s">
        <v>290</v>
      </c>
      <c r="F12">
        <v>1</v>
      </c>
      <c r="G12" s="8">
        <v>5</v>
      </c>
      <c r="J12" s="52"/>
    </row>
    <row r="13" spans="2:10" ht="30.75">
      <c r="B13" s="52"/>
      <c r="C13" s="52"/>
      <c r="D13" s="50"/>
      <c r="E13" s="7" t="s">
        <v>291</v>
      </c>
      <c r="F13">
        <v>2</v>
      </c>
      <c r="G13" s="8">
        <v>10</v>
      </c>
      <c r="J13" s="52"/>
    </row>
    <row r="14" spans="2:10" ht="21.75" customHeight="1">
      <c r="B14" s="52"/>
      <c r="C14" s="52"/>
      <c r="D14" s="50"/>
      <c r="E14" s="7" t="s">
        <v>292</v>
      </c>
      <c r="F14">
        <v>1</v>
      </c>
      <c r="G14" s="8">
        <v>5</v>
      </c>
      <c r="J14" s="52"/>
    </row>
    <row r="15" spans="2:10" ht="30" customHeight="1">
      <c r="B15" s="52"/>
      <c r="C15" s="52"/>
      <c r="D15" s="50"/>
      <c r="E15" s="7" t="s">
        <v>293</v>
      </c>
      <c r="F15">
        <v>2</v>
      </c>
      <c r="G15" s="8">
        <v>10</v>
      </c>
      <c r="J15" s="52"/>
    </row>
    <row r="16" spans="2:10">
      <c r="B16" s="52"/>
      <c r="C16" s="52"/>
      <c r="D16" s="13" t="s">
        <v>9</v>
      </c>
      <c r="E16" s="7" t="s">
        <v>294</v>
      </c>
      <c r="F16">
        <v>2</v>
      </c>
      <c r="G16" s="8">
        <v>10</v>
      </c>
      <c r="J16" s="52"/>
    </row>
    <row r="17" spans="2:10" ht="30.75">
      <c r="B17" s="52"/>
      <c r="C17" s="52"/>
      <c r="D17" s="49" t="s">
        <v>295</v>
      </c>
      <c r="E17" s="7" t="s">
        <v>296</v>
      </c>
      <c r="F17">
        <v>4</v>
      </c>
      <c r="G17" s="8">
        <v>15</v>
      </c>
      <c r="J17" s="52"/>
    </row>
    <row r="18" spans="2:10">
      <c r="B18" s="52"/>
      <c r="C18" s="52"/>
      <c r="D18" s="50"/>
      <c r="E18" s="7" t="s">
        <v>297</v>
      </c>
      <c r="F18">
        <v>4</v>
      </c>
      <c r="G18" s="8">
        <v>15</v>
      </c>
      <c r="J18" s="52"/>
    </row>
    <row r="19" spans="2:10">
      <c r="B19" s="52"/>
      <c r="C19" s="52"/>
      <c r="D19" s="50"/>
      <c r="E19" s="7" t="s">
        <v>298</v>
      </c>
      <c r="F19">
        <v>3</v>
      </c>
      <c r="G19" s="8">
        <v>10</v>
      </c>
      <c r="J19" s="52"/>
    </row>
    <row r="20" spans="2:10" ht="30.75">
      <c r="B20" s="52"/>
      <c r="C20" s="52"/>
      <c r="D20" s="50"/>
      <c r="E20" s="7" t="s">
        <v>299</v>
      </c>
      <c r="F20">
        <v>2</v>
      </c>
      <c r="G20" s="8">
        <v>10</v>
      </c>
      <c r="I20">
        <f>F20</f>
        <v>2</v>
      </c>
      <c r="J20" s="52"/>
    </row>
    <row r="21" spans="2:10">
      <c r="B21" s="52"/>
      <c r="C21" s="52"/>
      <c r="D21" s="50"/>
    </row>
    <row r="22" spans="2:10">
      <c r="B22" s="27" t="s">
        <v>300</v>
      </c>
      <c r="C22" s="26">
        <v>20</v>
      </c>
      <c r="D22" s="13" t="s">
        <v>4</v>
      </c>
      <c r="E22" s="5" t="s">
        <v>20</v>
      </c>
      <c r="F22" s="6">
        <v>48</v>
      </c>
      <c r="G22" s="6">
        <f>SUM(G23:G30)</f>
        <v>100</v>
      </c>
      <c r="I22" s="6">
        <f>SUM(I23:I30)</f>
        <v>4.5</v>
      </c>
      <c r="J22" s="52"/>
    </row>
    <row r="23" spans="2:10" ht="30.75">
      <c r="B23" s="52"/>
      <c r="C23" s="52"/>
      <c r="D23" s="27" t="s">
        <v>301</v>
      </c>
      <c r="E23" s="7" t="s">
        <v>302</v>
      </c>
      <c r="F23">
        <v>5</v>
      </c>
      <c r="G23" s="8">
        <v>10</v>
      </c>
      <c r="J23" s="52"/>
    </row>
    <row r="24" spans="2:10">
      <c r="B24" s="52"/>
      <c r="C24" s="52"/>
      <c r="D24" s="50"/>
      <c r="E24" s="7" t="s">
        <v>303</v>
      </c>
      <c r="F24">
        <v>5</v>
      </c>
      <c r="G24" s="8">
        <v>10</v>
      </c>
      <c r="J24" s="52"/>
    </row>
    <row r="25" spans="2:10" ht="30.75">
      <c r="B25" s="52"/>
      <c r="C25" s="52"/>
      <c r="D25" s="50"/>
      <c r="E25" s="7" t="s">
        <v>304</v>
      </c>
      <c r="F25">
        <v>7</v>
      </c>
      <c r="G25" s="8">
        <v>15</v>
      </c>
      <c r="J25" s="52"/>
    </row>
    <row r="26" spans="2:10" ht="30.75">
      <c r="B26" s="52"/>
      <c r="C26" s="52"/>
      <c r="D26" s="50"/>
      <c r="E26" s="7" t="s">
        <v>305</v>
      </c>
      <c r="F26">
        <v>5.5</v>
      </c>
      <c r="G26" s="8">
        <v>10</v>
      </c>
      <c r="J26" s="52"/>
    </row>
    <row r="27" spans="2:10" ht="30.75">
      <c r="B27" s="52"/>
      <c r="C27" s="52"/>
      <c r="D27" s="13" t="s">
        <v>9</v>
      </c>
      <c r="E27" s="7" t="s">
        <v>306</v>
      </c>
      <c r="F27">
        <v>7</v>
      </c>
      <c r="G27" s="8">
        <v>15</v>
      </c>
      <c r="J27" s="52"/>
    </row>
    <row r="28" spans="2:10" ht="25.5" customHeight="1">
      <c r="B28" s="52"/>
      <c r="C28" s="52"/>
      <c r="D28" s="27" t="s">
        <v>295</v>
      </c>
      <c r="E28" s="7" t="s">
        <v>307</v>
      </c>
      <c r="F28">
        <v>7</v>
      </c>
      <c r="G28" s="8">
        <v>15</v>
      </c>
      <c r="J28" s="52"/>
    </row>
    <row r="29" spans="2:10" ht="30.75">
      <c r="B29" s="52"/>
      <c r="C29" s="52"/>
      <c r="D29" s="50"/>
      <c r="E29" s="7" t="s">
        <v>308</v>
      </c>
      <c r="F29">
        <v>7</v>
      </c>
      <c r="G29" s="8">
        <v>15</v>
      </c>
      <c r="J29" s="52"/>
    </row>
    <row r="30" spans="2:10">
      <c r="B30" s="52"/>
      <c r="C30" s="52"/>
      <c r="D30" s="50"/>
      <c r="E30" s="7" t="s">
        <v>309</v>
      </c>
      <c r="F30">
        <v>4.5</v>
      </c>
      <c r="G30" s="8">
        <v>10</v>
      </c>
      <c r="I30">
        <f>F30</f>
        <v>4.5</v>
      </c>
      <c r="J30" s="52"/>
    </row>
    <row r="31" spans="2:10">
      <c r="B31" s="52"/>
      <c r="C31" s="52"/>
      <c r="D31" s="50"/>
    </row>
    <row r="32" spans="2:10">
      <c r="B32" s="27" t="s">
        <v>310</v>
      </c>
      <c r="C32" s="26">
        <v>5</v>
      </c>
      <c r="D32" s="13" t="s">
        <v>4</v>
      </c>
      <c r="E32" s="5" t="s">
        <v>20</v>
      </c>
      <c r="F32" s="6">
        <v>11</v>
      </c>
      <c r="G32" s="6">
        <f>SUM(G33:G40)</f>
        <v>100</v>
      </c>
      <c r="I32" s="6">
        <f>SUM(I33:I40)</f>
        <v>1.5</v>
      </c>
      <c r="J32" s="52"/>
    </row>
    <row r="33" spans="2:10">
      <c r="B33" s="52"/>
      <c r="C33" s="52"/>
      <c r="D33" s="27" t="s">
        <v>311</v>
      </c>
      <c r="E33" s="7" t="s">
        <v>312</v>
      </c>
      <c r="F33">
        <v>1</v>
      </c>
      <c r="G33" s="8">
        <v>5</v>
      </c>
      <c r="J33" s="52"/>
    </row>
    <row r="34" spans="2:10" ht="30.75">
      <c r="B34" s="52"/>
      <c r="C34" s="52"/>
      <c r="D34" s="50"/>
      <c r="E34" s="7" t="s">
        <v>313</v>
      </c>
      <c r="F34">
        <v>1</v>
      </c>
      <c r="G34" s="8">
        <v>10</v>
      </c>
      <c r="J34" s="52"/>
    </row>
    <row r="35" spans="2:10" ht="21.75" customHeight="1">
      <c r="B35" s="52"/>
      <c r="C35" s="52"/>
      <c r="D35" s="50"/>
      <c r="E35" s="7" t="s">
        <v>314</v>
      </c>
      <c r="F35">
        <v>1</v>
      </c>
      <c r="G35" s="8">
        <v>10</v>
      </c>
      <c r="J35" s="52"/>
    </row>
    <row r="36" spans="2:10" ht="27.75" customHeight="1">
      <c r="B36" s="52"/>
      <c r="C36" s="52"/>
      <c r="D36" s="50"/>
      <c r="E36" s="7" t="s">
        <v>315</v>
      </c>
      <c r="F36">
        <v>2</v>
      </c>
      <c r="G36" s="8">
        <v>15</v>
      </c>
      <c r="J36" s="52"/>
    </row>
    <row r="37" spans="2:10">
      <c r="B37" s="52"/>
      <c r="C37" s="52"/>
      <c r="D37" s="13" t="s">
        <v>9</v>
      </c>
      <c r="E37" s="7" t="s">
        <v>316</v>
      </c>
      <c r="F37">
        <v>1.5</v>
      </c>
      <c r="G37" s="8">
        <v>15</v>
      </c>
      <c r="J37" s="52"/>
    </row>
    <row r="38" spans="2:10">
      <c r="B38" s="52"/>
      <c r="C38" s="52"/>
      <c r="D38" s="27" t="s">
        <v>295</v>
      </c>
      <c r="E38" s="7" t="s">
        <v>317</v>
      </c>
      <c r="F38">
        <v>1.5</v>
      </c>
      <c r="G38" s="8">
        <v>15</v>
      </c>
      <c r="J38" s="52"/>
    </row>
    <row r="39" spans="2:10">
      <c r="B39" s="52"/>
      <c r="C39" s="52"/>
      <c r="D39" s="50"/>
      <c r="E39" s="7" t="s">
        <v>318</v>
      </c>
      <c r="F39">
        <v>1.5</v>
      </c>
      <c r="G39" s="8">
        <v>15</v>
      </c>
      <c r="J39" s="52"/>
    </row>
    <row r="40" spans="2:10">
      <c r="B40" s="52"/>
      <c r="C40" s="52"/>
      <c r="D40" s="50"/>
      <c r="E40" s="7" t="s">
        <v>319</v>
      </c>
      <c r="F40">
        <v>1.5</v>
      </c>
      <c r="G40" s="8">
        <v>15</v>
      </c>
      <c r="I40">
        <f>F40</f>
        <v>1.5</v>
      </c>
      <c r="J40" s="52"/>
    </row>
    <row r="41" spans="2:10">
      <c r="B41" s="52"/>
      <c r="C41" s="52"/>
      <c r="D41" s="50"/>
    </row>
    <row r="42" spans="2:10">
      <c r="B42" s="27" t="s">
        <v>320</v>
      </c>
      <c r="C42" s="26">
        <v>25</v>
      </c>
      <c r="D42" s="13" t="s">
        <v>4</v>
      </c>
      <c r="E42" s="5" t="s">
        <v>20</v>
      </c>
      <c r="F42" s="6">
        <v>59</v>
      </c>
      <c r="G42" s="6">
        <f>SUM(G43:G49)</f>
        <v>100</v>
      </c>
      <c r="I42" s="6">
        <f>SUM(I43:I49)</f>
        <v>6</v>
      </c>
      <c r="J42" s="52"/>
    </row>
    <row r="43" spans="2:10" ht="30.75">
      <c r="B43" s="52"/>
      <c r="C43" s="52"/>
      <c r="D43" s="27" t="s">
        <v>311</v>
      </c>
      <c r="E43" s="7" t="s">
        <v>321</v>
      </c>
      <c r="F43">
        <v>6</v>
      </c>
      <c r="G43" s="8">
        <v>10</v>
      </c>
      <c r="J43" s="52"/>
    </row>
    <row r="44" spans="2:10" ht="30.75">
      <c r="B44" s="52"/>
      <c r="C44" s="52"/>
      <c r="D44" s="50"/>
      <c r="E44" s="7" t="s">
        <v>322</v>
      </c>
      <c r="F44">
        <v>9.5</v>
      </c>
      <c r="G44" s="8">
        <v>15</v>
      </c>
      <c r="J44" s="52"/>
    </row>
    <row r="45" spans="2:10" ht="30.75">
      <c r="B45" s="52"/>
      <c r="C45" s="52"/>
      <c r="D45" s="50"/>
      <c r="E45" s="7" t="s">
        <v>323</v>
      </c>
      <c r="F45">
        <v>11.5</v>
      </c>
      <c r="G45" s="8">
        <v>20</v>
      </c>
      <c r="J45" s="52"/>
    </row>
    <row r="46" spans="2:10">
      <c r="B46" s="52"/>
      <c r="C46" s="52"/>
      <c r="D46" s="50"/>
      <c r="E46" s="7" t="s">
        <v>324</v>
      </c>
      <c r="F46">
        <v>11.5</v>
      </c>
      <c r="G46" s="8">
        <v>20</v>
      </c>
      <c r="J46" s="52"/>
    </row>
    <row r="47" spans="2:10">
      <c r="B47" s="52"/>
      <c r="C47" s="52"/>
      <c r="D47" s="13" t="s">
        <v>9</v>
      </c>
      <c r="E47" s="7" t="s">
        <v>325</v>
      </c>
      <c r="F47">
        <v>6</v>
      </c>
      <c r="G47" s="8">
        <v>10</v>
      </c>
      <c r="J47" s="52"/>
    </row>
    <row r="48" spans="2:10">
      <c r="B48" s="52"/>
      <c r="C48" s="52"/>
      <c r="D48" s="27" t="s">
        <v>295</v>
      </c>
      <c r="E48" s="7" t="s">
        <v>326</v>
      </c>
      <c r="F48">
        <v>8.5</v>
      </c>
      <c r="G48" s="8">
        <v>15</v>
      </c>
      <c r="J48" s="52"/>
    </row>
    <row r="49" spans="2:10">
      <c r="B49" s="52"/>
      <c r="C49" s="52"/>
      <c r="D49" s="50"/>
      <c r="E49" s="7" t="s">
        <v>327</v>
      </c>
      <c r="F49">
        <v>6</v>
      </c>
      <c r="G49" s="8">
        <v>10</v>
      </c>
      <c r="I49">
        <f>F49</f>
        <v>6</v>
      </c>
      <c r="J49" s="52"/>
    </row>
    <row r="50" spans="2:10">
      <c r="B50" s="52"/>
      <c r="C50" s="52"/>
      <c r="D50" s="50"/>
    </row>
    <row r="51" spans="2:10">
      <c r="B51" s="27" t="s">
        <v>328</v>
      </c>
      <c r="C51" s="26">
        <v>5</v>
      </c>
      <c r="D51" s="13" t="s">
        <v>4</v>
      </c>
      <c r="E51" s="5" t="s">
        <v>20</v>
      </c>
      <c r="F51" s="6">
        <v>11</v>
      </c>
      <c r="G51" s="6">
        <f>SUM(G52:G57)</f>
        <v>100</v>
      </c>
      <c r="I51" s="6">
        <f>SUM(I52:I57)</f>
        <v>2</v>
      </c>
      <c r="J51" s="52"/>
    </row>
    <row r="52" spans="2:10">
      <c r="B52" s="52"/>
      <c r="C52" s="52"/>
      <c r="D52" s="27" t="s">
        <v>329</v>
      </c>
      <c r="E52" s="7" t="s">
        <v>330</v>
      </c>
      <c r="F52">
        <v>1.5</v>
      </c>
      <c r="G52" s="8">
        <v>15</v>
      </c>
      <c r="J52" s="52"/>
    </row>
    <row r="53" spans="2:10" ht="25.5" customHeight="1">
      <c r="B53" s="52"/>
      <c r="C53" s="52"/>
      <c r="D53" s="50"/>
      <c r="E53" s="7" t="s">
        <v>331</v>
      </c>
      <c r="F53">
        <v>1.5</v>
      </c>
      <c r="G53" s="8">
        <v>15</v>
      </c>
      <c r="J53" s="52"/>
    </row>
    <row r="54" spans="2:10">
      <c r="B54" s="52"/>
      <c r="C54" s="52"/>
      <c r="D54" s="50"/>
      <c r="E54" s="7" t="s">
        <v>332</v>
      </c>
      <c r="F54">
        <v>2</v>
      </c>
      <c r="G54" s="8">
        <v>20</v>
      </c>
      <c r="J54" s="52"/>
    </row>
    <row r="55" spans="2:10">
      <c r="B55" s="52"/>
      <c r="C55" s="52"/>
      <c r="D55" s="13" t="s">
        <v>9</v>
      </c>
      <c r="E55" s="7" t="s">
        <v>333</v>
      </c>
      <c r="F55">
        <v>2</v>
      </c>
      <c r="G55" s="8">
        <v>20</v>
      </c>
      <c r="I55">
        <f>F55</f>
        <v>2</v>
      </c>
      <c r="J55" s="52"/>
    </row>
    <row r="56" spans="2:10">
      <c r="B56" s="52"/>
      <c r="C56" s="52"/>
      <c r="D56" s="27" t="s">
        <v>295</v>
      </c>
      <c r="E56" s="7" t="s">
        <v>334</v>
      </c>
      <c r="F56">
        <v>2</v>
      </c>
      <c r="G56" s="8">
        <v>15</v>
      </c>
      <c r="J56" s="52"/>
    </row>
    <row r="57" spans="2:10">
      <c r="B57" s="52"/>
      <c r="C57" s="52"/>
      <c r="D57" s="50"/>
      <c r="E57" s="7" t="s">
        <v>335</v>
      </c>
      <c r="F57">
        <v>2</v>
      </c>
      <c r="G57" s="8">
        <v>15</v>
      </c>
      <c r="J57" s="52"/>
    </row>
    <row r="58" spans="2:10">
      <c r="B58" s="52"/>
      <c r="C58" s="52"/>
      <c r="D58" s="50"/>
    </row>
    <row r="59" spans="2:10">
      <c r="B59" s="27" t="s">
        <v>336</v>
      </c>
      <c r="C59" s="26">
        <v>15</v>
      </c>
      <c r="D59" s="13" t="s">
        <v>4</v>
      </c>
      <c r="E59" s="5" t="s">
        <v>20</v>
      </c>
      <c r="F59" s="6">
        <v>35</v>
      </c>
      <c r="G59" s="6">
        <f>SUM(G60:G65)</f>
        <v>100</v>
      </c>
      <c r="I59" s="6">
        <f>SUM(I60:I65)</f>
        <v>4</v>
      </c>
      <c r="J59" s="52"/>
    </row>
    <row r="60" spans="2:10">
      <c r="B60" s="52"/>
      <c r="C60" s="52"/>
      <c r="D60" s="27" t="s">
        <v>337</v>
      </c>
      <c r="E60" s="7" t="s">
        <v>338</v>
      </c>
      <c r="F60">
        <v>6</v>
      </c>
      <c r="G60" s="8">
        <v>15</v>
      </c>
      <c r="J60" s="52"/>
    </row>
    <row r="61" spans="2:10" ht="30.75">
      <c r="B61" s="52"/>
      <c r="C61" s="52"/>
      <c r="D61" s="50"/>
      <c r="E61" s="7" t="s">
        <v>339</v>
      </c>
      <c r="F61">
        <v>7</v>
      </c>
      <c r="G61" s="8">
        <v>20</v>
      </c>
      <c r="J61" s="52"/>
    </row>
    <row r="62" spans="2:10" ht="30.75">
      <c r="B62" s="52"/>
      <c r="C62" s="52"/>
      <c r="D62" s="50"/>
      <c r="E62" s="7" t="s">
        <v>340</v>
      </c>
      <c r="F62">
        <v>5</v>
      </c>
      <c r="G62" s="8">
        <v>15</v>
      </c>
      <c r="J62" s="52"/>
    </row>
    <row r="63" spans="2:10" ht="30.75">
      <c r="B63" s="52"/>
      <c r="C63" s="52"/>
      <c r="D63" s="13" t="s">
        <v>9</v>
      </c>
      <c r="E63" s="7" t="s">
        <v>341</v>
      </c>
      <c r="F63">
        <v>5</v>
      </c>
      <c r="G63" s="8">
        <v>15</v>
      </c>
      <c r="I63">
        <v>4</v>
      </c>
      <c r="J63" s="52"/>
    </row>
    <row r="64" spans="2:10" ht="45.75">
      <c r="B64" s="52"/>
      <c r="C64" s="52"/>
      <c r="D64" s="27" t="s">
        <v>295</v>
      </c>
      <c r="E64" s="7" t="s">
        <v>342</v>
      </c>
      <c r="F64">
        <v>7</v>
      </c>
      <c r="G64" s="8">
        <v>20</v>
      </c>
      <c r="J64" s="52"/>
    </row>
    <row r="65" spans="2:10" ht="30.75">
      <c r="B65" s="52"/>
      <c r="C65" s="52"/>
      <c r="D65" s="50"/>
      <c r="E65" s="7" t="s">
        <v>343</v>
      </c>
      <c r="F65">
        <v>5</v>
      </c>
      <c r="G65" s="8">
        <v>15</v>
      </c>
      <c r="J65" s="52"/>
    </row>
    <row r="66" spans="2:10">
      <c r="B66" s="52"/>
      <c r="C66" s="52"/>
      <c r="D66" s="50"/>
    </row>
    <row r="67" spans="2:10">
      <c r="B67" s="27" t="s">
        <v>344</v>
      </c>
      <c r="C67" s="26">
        <v>15</v>
      </c>
      <c r="D67" s="13" t="s">
        <v>4</v>
      </c>
      <c r="E67" s="5" t="s">
        <v>20</v>
      </c>
      <c r="F67" s="6">
        <v>35</v>
      </c>
      <c r="G67" s="6">
        <f>SUM(G68:G74)</f>
        <v>100</v>
      </c>
      <c r="I67" s="6">
        <f>SUM(I68:I74)</f>
        <v>2</v>
      </c>
      <c r="J67" s="52"/>
    </row>
    <row r="68" spans="2:10">
      <c r="B68" s="52"/>
      <c r="C68" s="52"/>
      <c r="D68" s="27" t="s">
        <v>345</v>
      </c>
      <c r="E68" s="7" t="s">
        <v>346</v>
      </c>
      <c r="F68">
        <v>5</v>
      </c>
      <c r="G68" s="8">
        <v>15</v>
      </c>
      <c r="J68" s="52"/>
    </row>
    <row r="69" spans="2:10">
      <c r="B69" s="52"/>
      <c r="C69" s="52"/>
      <c r="D69" s="50"/>
      <c r="E69" s="7" t="s">
        <v>347</v>
      </c>
      <c r="F69">
        <v>5</v>
      </c>
      <c r="G69" s="8">
        <v>15</v>
      </c>
      <c r="J69" s="52"/>
    </row>
    <row r="70" spans="2:10">
      <c r="B70" s="52"/>
      <c r="C70" s="52"/>
      <c r="D70" s="50"/>
      <c r="E70" s="7" t="s">
        <v>348</v>
      </c>
      <c r="F70">
        <v>5</v>
      </c>
      <c r="G70" s="8">
        <v>15</v>
      </c>
      <c r="J70" s="52"/>
    </row>
    <row r="71" spans="2:10" ht="30.75">
      <c r="B71" s="52"/>
      <c r="C71" s="52"/>
      <c r="D71" s="50"/>
      <c r="E71" s="7" t="s">
        <v>349</v>
      </c>
      <c r="F71">
        <v>5</v>
      </c>
      <c r="G71" s="8">
        <v>15</v>
      </c>
      <c r="J71" s="52"/>
    </row>
    <row r="72" spans="2:10" ht="30.75">
      <c r="B72" s="52"/>
      <c r="C72" s="52"/>
      <c r="D72" s="13" t="s">
        <v>9</v>
      </c>
      <c r="E72" s="7" t="s">
        <v>350</v>
      </c>
      <c r="F72">
        <v>6</v>
      </c>
      <c r="G72" s="8">
        <v>15</v>
      </c>
      <c r="J72" s="52"/>
    </row>
    <row r="73" spans="2:10" ht="30.75">
      <c r="B73" s="52"/>
      <c r="C73" s="52"/>
      <c r="D73" s="27" t="s">
        <v>295</v>
      </c>
      <c r="E73" s="7" t="s">
        <v>351</v>
      </c>
      <c r="F73">
        <v>5</v>
      </c>
      <c r="G73" s="8">
        <v>15</v>
      </c>
      <c r="J73" s="52"/>
    </row>
    <row r="74" spans="2:10">
      <c r="B74" s="52"/>
      <c r="C74" s="52"/>
      <c r="D74" s="50"/>
      <c r="E74" s="7" t="s">
        <v>352</v>
      </c>
      <c r="F74">
        <v>4</v>
      </c>
      <c r="G74" s="8">
        <v>10</v>
      </c>
      <c r="I74">
        <v>2</v>
      </c>
      <c r="J74" s="52"/>
    </row>
    <row r="75" spans="2:10">
      <c r="B75" s="52"/>
      <c r="C75" s="52"/>
      <c r="D75" s="50"/>
    </row>
    <row r="76" spans="2:10">
      <c r="B76" s="27" t="s">
        <v>353</v>
      </c>
      <c r="C76" s="26">
        <v>5</v>
      </c>
      <c r="D76" s="13" t="s">
        <v>4</v>
      </c>
      <c r="E76" s="5" t="s">
        <v>20</v>
      </c>
      <c r="F76" s="6">
        <v>11</v>
      </c>
      <c r="G76" s="6">
        <f>SUM(G77:G84)</f>
        <v>100</v>
      </c>
      <c r="I76" s="6">
        <f>SUM(I77:I84)</f>
        <v>1</v>
      </c>
      <c r="J76" s="52"/>
    </row>
    <row r="77" spans="2:10" ht="30.75">
      <c r="B77" s="52"/>
      <c r="C77" s="52"/>
      <c r="D77" s="27" t="s">
        <v>354</v>
      </c>
      <c r="E77" s="7" t="s">
        <v>355</v>
      </c>
      <c r="F77">
        <v>2</v>
      </c>
      <c r="G77" s="8">
        <v>15</v>
      </c>
      <c r="J77" s="52"/>
    </row>
    <row r="78" spans="2:10">
      <c r="B78" s="52"/>
      <c r="C78" s="52"/>
      <c r="D78" s="50"/>
      <c r="E78" s="7" t="s">
        <v>356</v>
      </c>
      <c r="F78">
        <v>2</v>
      </c>
      <c r="G78" s="8">
        <v>13</v>
      </c>
      <c r="J78" s="52"/>
    </row>
    <row r="79" spans="2:10" ht="30.75">
      <c r="B79" s="52"/>
      <c r="C79" s="52"/>
      <c r="D79" s="50"/>
      <c r="E79" s="7" t="s">
        <v>357</v>
      </c>
      <c r="F79">
        <v>2</v>
      </c>
      <c r="G79" s="8">
        <v>12</v>
      </c>
      <c r="J79" s="52"/>
    </row>
    <row r="80" spans="2:10" ht="60.75">
      <c r="B80" s="52"/>
      <c r="C80" s="52"/>
      <c r="D80" s="50"/>
      <c r="E80" s="7" t="s">
        <v>358</v>
      </c>
      <c r="F80">
        <v>1</v>
      </c>
      <c r="G80" s="8">
        <v>12</v>
      </c>
      <c r="J80" s="52"/>
    </row>
    <row r="81" spans="2:10" ht="30.75">
      <c r="B81" s="52"/>
      <c r="C81" s="52"/>
      <c r="D81" s="13" t="s">
        <v>9</v>
      </c>
      <c r="E81" s="7" t="s">
        <v>359</v>
      </c>
      <c r="F81">
        <v>1</v>
      </c>
      <c r="G81" s="8">
        <v>12</v>
      </c>
      <c r="J81" s="52"/>
    </row>
    <row r="82" spans="2:10">
      <c r="B82" s="52"/>
      <c r="C82" s="52"/>
      <c r="D82" s="27" t="s">
        <v>295</v>
      </c>
      <c r="E82" s="7" t="s">
        <v>360</v>
      </c>
      <c r="F82">
        <v>1</v>
      </c>
      <c r="G82" s="8">
        <v>12</v>
      </c>
      <c r="J82" s="52"/>
    </row>
    <row r="83" spans="2:10">
      <c r="B83" s="52"/>
      <c r="C83" s="52"/>
      <c r="D83" s="50"/>
      <c r="E83" s="7" t="s">
        <v>361</v>
      </c>
      <c r="F83">
        <v>1</v>
      </c>
      <c r="G83" s="8">
        <v>12</v>
      </c>
      <c r="I83">
        <v>1</v>
      </c>
      <c r="J83" s="52"/>
    </row>
    <row r="84" spans="2:10" ht="30.75">
      <c r="B84" s="52"/>
      <c r="C84" s="52"/>
      <c r="D84" s="50"/>
      <c r="E84" s="7" t="s">
        <v>362</v>
      </c>
      <c r="F84">
        <v>1</v>
      </c>
      <c r="G84" s="8">
        <v>12</v>
      </c>
      <c r="J84" s="52"/>
    </row>
    <row r="85" spans="2:10">
      <c r="B85" s="52"/>
      <c r="C85" s="52"/>
      <c r="D85" s="50"/>
    </row>
  </sheetData>
  <mergeCells count="54">
    <mergeCell ref="C1:E1"/>
    <mergeCell ref="D56:D58"/>
    <mergeCell ref="B67:B75"/>
    <mergeCell ref="E8:E9"/>
    <mergeCell ref="B51:B58"/>
    <mergeCell ref="D64:D66"/>
    <mergeCell ref="C59:C66"/>
    <mergeCell ref="D68:D71"/>
    <mergeCell ref="B42:B50"/>
    <mergeCell ref="C51:C58"/>
    <mergeCell ref="F3:F4"/>
    <mergeCell ref="B8:B9"/>
    <mergeCell ref="J42:J49"/>
    <mergeCell ref="C8:C9"/>
    <mergeCell ref="I8:I9"/>
    <mergeCell ref="B10:B21"/>
    <mergeCell ref="C3:E3"/>
    <mergeCell ref="C10:C21"/>
    <mergeCell ref="C22:C31"/>
    <mergeCell ref="D33:D36"/>
    <mergeCell ref="D11:D15"/>
    <mergeCell ref="D43:D46"/>
    <mergeCell ref="D23:D26"/>
    <mergeCell ref="B76:B85"/>
    <mergeCell ref="J67:J74"/>
    <mergeCell ref="D77:D80"/>
    <mergeCell ref="B32:B41"/>
    <mergeCell ref="C2:E2"/>
    <mergeCell ref="J32:J40"/>
    <mergeCell ref="J22:J30"/>
    <mergeCell ref="F8:F9"/>
    <mergeCell ref="D73:D75"/>
    <mergeCell ref="B59:B66"/>
    <mergeCell ref="I3:I4"/>
    <mergeCell ref="D60:D62"/>
    <mergeCell ref="B22:B31"/>
    <mergeCell ref="C67:C75"/>
    <mergeCell ref="D28:D31"/>
    <mergeCell ref="J76:J84"/>
    <mergeCell ref="C76:C85"/>
    <mergeCell ref="H8:H9"/>
    <mergeCell ref="J8:J9"/>
    <mergeCell ref="D17:D21"/>
    <mergeCell ref="C42:C50"/>
    <mergeCell ref="D48:D50"/>
    <mergeCell ref="D38:D41"/>
    <mergeCell ref="D82:D85"/>
    <mergeCell ref="J59:J65"/>
    <mergeCell ref="J10:J20"/>
    <mergeCell ref="C32:C41"/>
    <mergeCell ref="J51:J57"/>
    <mergeCell ref="D8:D9"/>
    <mergeCell ref="D52:D54"/>
    <mergeCell ref="G8:G9"/>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0"/>
  <sheetViews>
    <sheetView topLeftCell="H12" workbookViewId="0">
      <selection activeCell="H12" sqref="H1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5" t="s">
        <v>363</v>
      </c>
      <c r="D1" s="52"/>
      <c r="E1" s="52"/>
    </row>
    <row r="2" spans="2:10" ht="18.75">
      <c r="B2" s="1" t="s">
        <v>2</v>
      </c>
      <c r="C2" s="36" t="s">
        <v>364</v>
      </c>
      <c r="D2" s="52"/>
      <c r="E2" s="52"/>
      <c r="J2" t="s">
        <v>4</v>
      </c>
    </row>
    <row r="3" spans="2:10" ht="17.25">
      <c r="B3" s="1" t="s">
        <v>5</v>
      </c>
      <c r="C3" s="35" t="s">
        <v>365</v>
      </c>
      <c r="D3" s="52"/>
      <c r="E3" s="52"/>
      <c r="F3" s="34" t="s">
        <v>7</v>
      </c>
      <c r="I3" s="34" t="s">
        <v>8</v>
      </c>
      <c r="J3" t="s">
        <v>366</v>
      </c>
    </row>
    <row r="4" spans="2:10">
      <c r="F4" s="52"/>
      <c r="I4" s="52"/>
      <c r="J4" t="s">
        <v>9</v>
      </c>
    </row>
    <row r="5" spans="2:10" ht="21">
      <c r="F5" s="2">
        <f>SUM(F8:F200)/2</f>
        <v>133</v>
      </c>
      <c r="I5" s="3">
        <f>SUM(I8:I200)/2</f>
        <v>14</v>
      </c>
      <c r="J5" t="s">
        <v>367</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c r="B10" s="27" t="s">
        <v>368</v>
      </c>
      <c r="C10" s="26">
        <v>10</v>
      </c>
      <c r="D10" s="4" t="s">
        <v>4</v>
      </c>
      <c r="E10" s="5" t="s">
        <v>20</v>
      </c>
      <c r="F10" s="6">
        <f>SUM(F11:F17)</f>
        <v>19</v>
      </c>
      <c r="G10" s="6">
        <f>SUM(G11:G17)</f>
        <v>100.00000000000003</v>
      </c>
      <c r="I10" s="6">
        <f>SUM(I11:I17)</f>
        <v>4</v>
      </c>
      <c r="J10" s="52"/>
    </row>
    <row r="11" spans="2:10">
      <c r="B11" s="52"/>
      <c r="C11" s="52"/>
      <c r="D11" s="28"/>
      <c r="E11" s="7" t="s">
        <v>369</v>
      </c>
      <c r="F11">
        <v>1</v>
      </c>
      <c r="G11" s="8">
        <v>14.28571428571429</v>
      </c>
      <c r="J11" s="52"/>
    </row>
    <row r="12" spans="2:10">
      <c r="B12" s="52"/>
      <c r="C12" s="52"/>
      <c r="D12" s="52"/>
      <c r="E12" s="7" t="s">
        <v>370</v>
      </c>
      <c r="F12">
        <v>2</v>
      </c>
      <c r="G12" s="8">
        <v>14.28571428571429</v>
      </c>
      <c r="J12" s="52"/>
    </row>
    <row r="13" spans="2:10">
      <c r="B13" s="52"/>
      <c r="C13" s="52"/>
      <c r="D13" s="52"/>
      <c r="E13" s="7" t="s">
        <v>371</v>
      </c>
      <c r="F13">
        <v>2</v>
      </c>
      <c r="G13" s="8">
        <v>14.28571428571429</v>
      </c>
      <c r="J13" s="52"/>
    </row>
    <row r="14" spans="2:10">
      <c r="B14" s="52"/>
      <c r="C14" s="52"/>
      <c r="D14" s="52"/>
      <c r="E14" s="7" t="s">
        <v>372</v>
      </c>
      <c r="F14">
        <v>4</v>
      </c>
      <c r="G14" s="8">
        <v>14.28571428571429</v>
      </c>
      <c r="I14">
        <v>1</v>
      </c>
      <c r="J14" s="52"/>
    </row>
    <row r="15" spans="2:10">
      <c r="B15" s="52"/>
      <c r="C15" s="52"/>
      <c r="D15" s="4" t="s">
        <v>9</v>
      </c>
      <c r="E15" s="7" t="s">
        <v>373</v>
      </c>
      <c r="F15">
        <v>4</v>
      </c>
      <c r="G15" s="8">
        <v>14.28571428571429</v>
      </c>
      <c r="I15">
        <v>1</v>
      </c>
      <c r="J15" s="52"/>
    </row>
    <row r="16" spans="2:10">
      <c r="B16" s="52"/>
      <c r="C16" s="52"/>
      <c r="D16" s="28"/>
      <c r="E16" s="7" t="s">
        <v>374</v>
      </c>
      <c r="F16">
        <v>4</v>
      </c>
      <c r="G16" s="8">
        <v>14.28571428571429</v>
      </c>
      <c r="I16">
        <v>1</v>
      </c>
      <c r="J16" s="52"/>
    </row>
    <row r="17" spans="2:10" ht="30">
      <c r="B17" s="52"/>
      <c r="C17" s="52"/>
      <c r="D17" s="52"/>
      <c r="E17" s="7" t="s">
        <v>375</v>
      </c>
      <c r="F17">
        <v>2</v>
      </c>
      <c r="G17" s="8">
        <v>14.28571428571429</v>
      </c>
      <c r="I17">
        <v>1</v>
      </c>
      <c r="J17" s="52"/>
    </row>
    <row r="18" spans="2:10">
      <c r="B18" s="52"/>
      <c r="C18" s="52"/>
      <c r="D18" s="52"/>
    </row>
    <row r="19" spans="2:10">
      <c r="B19" s="27" t="s">
        <v>376</v>
      </c>
      <c r="C19" s="26">
        <v>15</v>
      </c>
      <c r="D19" s="4" t="s">
        <v>4</v>
      </c>
      <c r="E19" s="5" t="s">
        <v>20</v>
      </c>
      <c r="F19" s="6">
        <f>SUM(F20:F29)</f>
        <v>26</v>
      </c>
      <c r="G19" s="6">
        <f>SUM(G20:G29)</f>
        <v>100</v>
      </c>
      <c r="I19" s="6">
        <f>SUM(I20:I29)</f>
        <v>5</v>
      </c>
      <c r="J19" s="52"/>
    </row>
    <row r="20" spans="2:10">
      <c r="B20" s="52"/>
      <c r="C20" s="52"/>
      <c r="D20" s="28"/>
      <c r="E20" s="7" t="s">
        <v>377</v>
      </c>
      <c r="F20">
        <v>2</v>
      </c>
      <c r="G20" s="8">
        <v>10</v>
      </c>
      <c r="J20" s="52"/>
    </row>
    <row r="21" spans="2:10">
      <c r="B21" s="52"/>
      <c r="C21" s="52"/>
      <c r="D21" s="52"/>
      <c r="E21" s="7" t="s">
        <v>378</v>
      </c>
      <c r="F21">
        <v>2</v>
      </c>
      <c r="G21" s="8">
        <v>10</v>
      </c>
      <c r="J21" s="52"/>
    </row>
    <row r="22" spans="2:10">
      <c r="B22" s="52"/>
      <c r="C22" s="52"/>
      <c r="D22" s="52"/>
      <c r="E22" s="7" t="s">
        <v>379</v>
      </c>
      <c r="F22">
        <v>2</v>
      </c>
      <c r="G22" s="8">
        <v>10</v>
      </c>
      <c r="J22" s="52"/>
    </row>
    <row r="23" spans="2:10">
      <c r="B23" s="52"/>
      <c r="C23" s="52"/>
      <c r="D23" s="52"/>
      <c r="E23" s="7" t="s">
        <v>380</v>
      </c>
      <c r="F23">
        <v>2</v>
      </c>
      <c r="G23" s="8">
        <v>10</v>
      </c>
      <c r="J23" s="52"/>
    </row>
    <row r="24" spans="2:10">
      <c r="B24" s="52"/>
      <c r="C24" s="52"/>
      <c r="D24" s="52"/>
      <c r="E24" s="7" t="s">
        <v>381</v>
      </c>
      <c r="F24">
        <v>2</v>
      </c>
      <c r="G24" s="8">
        <v>10</v>
      </c>
      <c r="J24" s="52"/>
    </row>
    <row r="25" spans="2:10">
      <c r="B25" s="52"/>
      <c r="C25" s="52"/>
      <c r="D25" s="4" t="s">
        <v>9</v>
      </c>
      <c r="E25" s="7" t="s">
        <v>382</v>
      </c>
      <c r="F25">
        <v>4</v>
      </c>
      <c r="G25" s="8">
        <v>10</v>
      </c>
      <c r="I25">
        <v>1</v>
      </c>
      <c r="J25" s="52"/>
    </row>
    <row r="26" spans="2:10">
      <c r="B26" s="52"/>
      <c r="C26" s="52"/>
      <c r="D26" s="28"/>
      <c r="E26" s="7" t="s">
        <v>383</v>
      </c>
      <c r="F26">
        <v>4</v>
      </c>
      <c r="G26" s="8">
        <v>10</v>
      </c>
      <c r="I26">
        <v>1</v>
      </c>
      <c r="J26" s="52"/>
    </row>
    <row r="27" spans="2:10">
      <c r="B27" s="52"/>
      <c r="C27" s="52"/>
      <c r="D27" s="52"/>
      <c r="E27" s="7" t="s">
        <v>384</v>
      </c>
      <c r="F27">
        <v>2</v>
      </c>
      <c r="G27" s="8">
        <v>10</v>
      </c>
      <c r="I27">
        <v>1</v>
      </c>
      <c r="J27" s="52"/>
    </row>
    <row r="28" spans="2:10">
      <c r="B28" s="52"/>
      <c r="C28" s="52"/>
      <c r="D28" s="52"/>
      <c r="E28" s="7" t="s">
        <v>385</v>
      </c>
      <c r="F28">
        <v>2</v>
      </c>
      <c r="G28" s="8">
        <v>10</v>
      </c>
      <c r="I28">
        <v>1</v>
      </c>
      <c r="J28" s="52"/>
    </row>
    <row r="29" spans="2:10">
      <c r="B29" s="52"/>
      <c r="C29" s="52"/>
      <c r="D29" s="52"/>
      <c r="E29" s="7" t="s">
        <v>386</v>
      </c>
      <c r="F29">
        <v>4</v>
      </c>
      <c r="G29" s="8">
        <v>10</v>
      </c>
      <c r="I29">
        <v>1</v>
      </c>
      <c r="J29" s="52"/>
    </row>
    <row r="30" spans="2:10">
      <c r="B30" s="52"/>
      <c r="C30" s="52"/>
      <c r="D30" s="52"/>
    </row>
    <row r="31" spans="2:10">
      <c r="B31" s="27" t="s">
        <v>387</v>
      </c>
      <c r="C31" s="26">
        <v>35</v>
      </c>
      <c r="D31" s="4" t="s">
        <v>4</v>
      </c>
      <c r="E31" s="5" t="s">
        <v>20</v>
      </c>
      <c r="F31" s="6">
        <f>SUM(F32:F39)</f>
        <v>43</v>
      </c>
      <c r="G31" s="6">
        <f>SUM(G32:G39)</f>
        <v>100</v>
      </c>
      <c r="I31" s="6">
        <f>SUM(I32:I39)</f>
        <v>5</v>
      </c>
      <c r="J31" s="52"/>
    </row>
    <row r="32" spans="2:10">
      <c r="B32" s="52"/>
      <c r="C32" s="52"/>
      <c r="D32" s="28"/>
      <c r="E32" s="7" t="s">
        <v>388</v>
      </c>
      <c r="F32">
        <v>1</v>
      </c>
      <c r="G32" s="8">
        <v>12.5</v>
      </c>
      <c r="J32" s="52"/>
    </row>
    <row r="33" spans="2:10">
      <c r="B33" s="52"/>
      <c r="C33" s="52"/>
      <c r="D33" s="52"/>
      <c r="E33" s="7" t="s">
        <v>389</v>
      </c>
      <c r="F33">
        <v>4</v>
      </c>
      <c r="G33" s="8">
        <v>12.5</v>
      </c>
      <c r="I33">
        <v>1</v>
      </c>
      <c r="J33" s="52"/>
    </row>
    <row r="34" spans="2:10">
      <c r="B34" s="52"/>
      <c r="C34" s="52"/>
      <c r="D34" s="52"/>
      <c r="E34" s="7" t="s">
        <v>390</v>
      </c>
      <c r="F34">
        <v>4</v>
      </c>
      <c r="G34" s="8">
        <v>12.5</v>
      </c>
      <c r="J34" s="52"/>
    </row>
    <row r="35" spans="2:10">
      <c r="B35" s="52"/>
      <c r="C35" s="52"/>
      <c r="D35" s="52"/>
      <c r="E35" s="7" t="s">
        <v>391</v>
      </c>
      <c r="F35">
        <v>4</v>
      </c>
      <c r="G35" s="8">
        <v>12.5</v>
      </c>
      <c r="J35" s="52"/>
    </row>
    <row r="36" spans="2:10">
      <c r="B36" s="52"/>
      <c r="C36" s="52"/>
      <c r="D36" s="4" t="s">
        <v>9</v>
      </c>
      <c r="E36" s="7" t="s">
        <v>392</v>
      </c>
      <c r="F36">
        <v>4</v>
      </c>
      <c r="G36" s="8">
        <v>12.5</v>
      </c>
      <c r="J36" s="52"/>
    </row>
    <row r="37" spans="2:10">
      <c r="B37" s="52"/>
      <c r="C37" s="52"/>
      <c r="D37" s="28"/>
      <c r="E37" s="7" t="s">
        <v>393</v>
      </c>
      <c r="F37">
        <v>8</v>
      </c>
      <c r="G37" s="8">
        <v>12.5</v>
      </c>
      <c r="I37">
        <v>2</v>
      </c>
      <c r="J37" s="52"/>
    </row>
    <row r="38" spans="2:10" ht="30">
      <c r="B38" s="52"/>
      <c r="C38" s="52"/>
      <c r="D38" s="52"/>
      <c r="E38" s="7" t="s">
        <v>394</v>
      </c>
      <c r="F38">
        <v>8</v>
      </c>
      <c r="G38" s="8">
        <v>12.5</v>
      </c>
      <c r="I38">
        <v>1</v>
      </c>
      <c r="J38" s="52"/>
    </row>
    <row r="39" spans="2:10">
      <c r="B39" s="52"/>
      <c r="C39" s="52"/>
      <c r="D39" s="52"/>
      <c r="E39" s="7" t="s">
        <v>395</v>
      </c>
      <c r="F39">
        <v>10</v>
      </c>
      <c r="G39" s="8">
        <v>12.5</v>
      </c>
      <c r="I39">
        <v>1</v>
      </c>
      <c r="J39" s="52"/>
    </row>
    <row r="40" spans="2:10">
      <c r="B40" s="52"/>
      <c r="C40" s="52"/>
      <c r="D40" s="52"/>
    </row>
    <row r="41" spans="2:10">
      <c r="B41" s="27" t="s">
        <v>396</v>
      </c>
      <c r="C41" s="26">
        <v>30</v>
      </c>
      <c r="D41" s="4" t="s">
        <v>4</v>
      </c>
      <c r="E41" s="5" t="s">
        <v>20</v>
      </c>
      <c r="F41" s="6">
        <f>SUM(F42:F50)</f>
        <v>27</v>
      </c>
      <c r="G41" s="6">
        <f>SUM(G42:G50)</f>
        <v>100.00000000000001</v>
      </c>
      <c r="I41" s="6">
        <f>SUM(I42:I50)</f>
        <v>0</v>
      </c>
      <c r="J41" s="52"/>
    </row>
    <row r="42" spans="2:10">
      <c r="B42" s="52"/>
      <c r="C42" s="52"/>
      <c r="D42" s="28"/>
      <c r="E42" s="7" t="s">
        <v>397</v>
      </c>
      <c r="F42">
        <v>4</v>
      </c>
      <c r="G42" s="8">
        <v>11.111111111111111</v>
      </c>
      <c r="J42" s="52"/>
    </row>
    <row r="43" spans="2:10">
      <c r="B43" s="52"/>
      <c r="C43" s="52"/>
      <c r="D43" s="52"/>
      <c r="E43" s="7" t="s">
        <v>398</v>
      </c>
      <c r="F43">
        <v>1</v>
      </c>
      <c r="G43" s="8">
        <v>11.111111111111111</v>
      </c>
      <c r="J43" s="52"/>
    </row>
    <row r="44" spans="2:10">
      <c r="B44" s="52"/>
      <c r="C44" s="52"/>
      <c r="D44" s="52"/>
      <c r="E44" s="7" t="s">
        <v>399</v>
      </c>
      <c r="F44">
        <v>4</v>
      </c>
      <c r="G44" s="8">
        <v>11.111111111111111</v>
      </c>
      <c r="J44" s="52"/>
    </row>
    <row r="45" spans="2:10">
      <c r="B45" s="52"/>
      <c r="C45" s="52"/>
      <c r="D45" s="52"/>
      <c r="E45" s="7" t="s">
        <v>400</v>
      </c>
      <c r="F45">
        <v>4</v>
      </c>
      <c r="G45" s="8">
        <v>11.111111111111111</v>
      </c>
      <c r="J45" s="52"/>
    </row>
    <row r="46" spans="2:10">
      <c r="B46" s="52"/>
      <c r="C46" s="52"/>
      <c r="D46" s="52"/>
      <c r="E46" s="7" t="s">
        <v>401</v>
      </c>
      <c r="F46">
        <v>2</v>
      </c>
      <c r="G46" s="8">
        <v>11.111111111111111</v>
      </c>
      <c r="J46" s="52"/>
    </row>
    <row r="47" spans="2:10">
      <c r="B47" s="52"/>
      <c r="C47" s="52"/>
      <c r="D47" s="4" t="s">
        <v>9</v>
      </c>
      <c r="E47" s="7" t="s">
        <v>402</v>
      </c>
      <c r="F47">
        <v>4</v>
      </c>
      <c r="G47" s="8">
        <v>11.111111111111111</v>
      </c>
      <c r="J47" s="52"/>
    </row>
    <row r="48" spans="2:10">
      <c r="B48" s="52"/>
      <c r="C48" s="52"/>
      <c r="D48" s="28"/>
      <c r="E48" s="7" t="s">
        <v>403</v>
      </c>
      <c r="F48">
        <v>2</v>
      </c>
      <c r="G48" s="8">
        <v>11.111111111111111</v>
      </c>
      <c r="J48" s="52"/>
    </row>
    <row r="49" spans="2:10">
      <c r="B49" s="52"/>
      <c r="C49" s="52"/>
      <c r="D49" s="52"/>
      <c r="E49" s="7" t="s">
        <v>404</v>
      </c>
      <c r="F49">
        <v>2</v>
      </c>
      <c r="G49" s="8">
        <v>11.111111111111111</v>
      </c>
      <c r="J49" s="52"/>
    </row>
    <row r="50" spans="2:10">
      <c r="B50" s="52"/>
      <c r="C50" s="52"/>
      <c r="D50" s="52"/>
      <c r="E50" s="7" t="s">
        <v>405</v>
      </c>
      <c r="F50">
        <v>4</v>
      </c>
      <c r="G50" s="8">
        <v>11.111111111111111</v>
      </c>
      <c r="J50" s="52"/>
    </row>
    <row r="51" spans="2:10">
      <c r="B51" s="52"/>
      <c r="C51" s="52"/>
      <c r="D51" s="52"/>
    </row>
    <row r="52" spans="2:10">
      <c r="B52" s="27" t="s">
        <v>406</v>
      </c>
      <c r="C52" s="26">
        <v>10</v>
      </c>
      <c r="D52" s="4" t="s">
        <v>4</v>
      </c>
      <c r="E52" s="5" t="s">
        <v>20</v>
      </c>
      <c r="F52" s="6">
        <f>SUM(F53:F59)</f>
        <v>18</v>
      </c>
      <c r="G52" s="6">
        <f>SUM(G53:G59)</f>
        <v>100.00000000000003</v>
      </c>
      <c r="I52" s="6">
        <f>SUM(I53:I59)</f>
        <v>0</v>
      </c>
      <c r="J52" s="52"/>
    </row>
    <row r="53" spans="2:10">
      <c r="B53" s="52"/>
      <c r="C53" s="52"/>
      <c r="D53" s="28"/>
      <c r="E53" s="7" t="s">
        <v>407</v>
      </c>
      <c r="F53">
        <v>2</v>
      </c>
      <c r="G53" s="8">
        <v>14.28571428571429</v>
      </c>
      <c r="J53" s="52"/>
    </row>
    <row r="54" spans="2:10">
      <c r="B54" s="52"/>
      <c r="C54" s="52"/>
      <c r="D54" s="52"/>
      <c r="E54" s="7" t="s">
        <v>408</v>
      </c>
      <c r="F54">
        <v>2</v>
      </c>
      <c r="G54" s="8">
        <v>14.28571428571429</v>
      </c>
      <c r="J54" s="52"/>
    </row>
    <row r="55" spans="2:10">
      <c r="B55" s="52"/>
      <c r="C55" s="52"/>
      <c r="D55" s="52"/>
      <c r="E55" s="7" t="s">
        <v>409</v>
      </c>
      <c r="F55">
        <v>2</v>
      </c>
      <c r="G55" s="8">
        <v>14.28571428571429</v>
      </c>
      <c r="J55" s="52"/>
    </row>
    <row r="56" spans="2:10">
      <c r="B56" s="52"/>
      <c r="C56" s="52"/>
      <c r="D56" s="52"/>
      <c r="E56" s="7" t="s">
        <v>410</v>
      </c>
      <c r="F56">
        <v>2</v>
      </c>
      <c r="G56" s="8">
        <v>14.28571428571429</v>
      </c>
      <c r="J56" s="52"/>
    </row>
    <row r="57" spans="2:10">
      <c r="B57" s="52"/>
      <c r="C57" s="52"/>
      <c r="D57" s="4" t="s">
        <v>9</v>
      </c>
      <c r="E57" s="7" t="s">
        <v>411</v>
      </c>
      <c r="F57">
        <v>4</v>
      </c>
      <c r="G57" s="8">
        <v>14.28571428571429</v>
      </c>
      <c r="J57" s="52"/>
    </row>
    <row r="58" spans="2:10">
      <c r="B58" s="52"/>
      <c r="C58" s="52"/>
      <c r="D58" s="28"/>
      <c r="E58" s="7" t="s">
        <v>412</v>
      </c>
      <c r="F58">
        <v>4</v>
      </c>
      <c r="G58" s="8">
        <v>14.28571428571429</v>
      </c>
      <c r="J58" s="52"/>
    </row>
    <row r="59" spans="2:10">
      <c r="B59" s="52"/>
      <c r="C59" s="52"/>
      <c r="D59" s="52"/>
      <c r="E59" s="7" t="s">
        <v>413</v>
      </c>
      <c r="F59">
        <v>2</v>
      </c>
      <c r="G59" s="8">
        <v>14.28571428571429</v>
      </c>
      <c r="J59" s="52"/>
    </row>
    <row r="60" spans="2:10">
      <c r="B60" s="52"/>
      <c r="C60" s="52"/>
      <c r="D60" s="52"/>
    </row>
  </sheetData>
  <mergeCells count="39">
    <mergeCell ref="B52:B60"/>
    <mergeCell ref="C1:E1"/>
    <mergeCell ref="J52:J59"/>
    <mergeCell ref="E8:E9"/>
    <mergeCell ref="G8:G9"/>
    <mergeCell ref="F3:F4"/>
    <mergeCell ref="B8:B9"/>
    <mergeCell ref="D11:D14"/>
    <mergeCell ref="B10:B18"/>
    <mergeCell ref="D58:D60"/>
    <mergeCell ref="C2:E2"/>
    <mergeCell ref="C52:C60"/>
    <mergeCell ref="B31:B40"/>
    <mergeCell ref="F8:F9"/>
    <mergeCell ref="C19:C30"/>
    <mergeCell ref="C3:E3"/>
    <mergeCell ref="D53:D56"/>
    <mergeCell ref="C31:C40"/>
    <mergeCell ref="D48:D51"/>
    <mergeCell ref="I3:I4"/>
    <mergeCell ref="D42:D46"/>
    <mergeCell ref="D20:D24"/>
    <mergeCell ref="D32:D35"/>
    <mergeCell ref="D26:D30"/>
    <mergeCell ref="D37:D40"/>
    <mergeCell ref="C41:C51"/>
    <mergeCell ref="B41:B51"/>
    <mergeCell ref="H8:H9"/>
    <mergeCell ref="J8:J9"/>
    <mergeCell ref="J41:J50"/>
    <mergeCell ref="D16:D18"/>
    <mergeCell ref="J19:J29"/>
    <mergeCell ref="B19:B30"/>
    <mergeCell ref="C10:C18"/>
    <mergeCell ref="C8:C9"/>
    <mergeCell ref="I8:I9"/>
    <mergeCell ref="D8:D9"/>
    <mergeCell ref="J10:J17"/>
    <mergeCell ref="J31:J3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0"/>
  <sheetViews>
    <sheetView topLeftCell="E10" workbookViewId="0">
      <selection activeCell="I10" sqref="I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5" t="s">
        <v>414</v>
      </c>
      <c r="D1" s="52"/>
      <c r="E1" s="52"/>
    </row>
    <row r="2" spans="2:10" ht="18.75">
      <c r="B2" s="1" t="s">
        <v>2</v>
      </c>
      <c r="C2" s="36" t="s">
        <v>415</v>
      </c>
      <c r="D2" s="52"/>
      <c r="E2" s="52"/>
      <c r="J2" t="s">
        <v>4</v>
      </c>
    </row>
    <row r="3" spans="2:10" ht="17.25">
      <c r="B3" s="1" t="s">
        <v>5</v>
      </c>
      <c r="C3" s="35" t="s">
        <v>284</v>
      </c>
      <c r="D3" s="52"/>
      <c r="E3" s="52"/>
      <c r="F3" s="34" t="s">
        <v>7</v>
      </c>
      <c r="I3" s="34" t="s">
        <v>8</v>
      </c>
      <c r="J3" t="s">
        <v>416</v>
      </c>
    </row>
    <row r="4" spans="2:10">
      <c r="F4" s="52"/>
      <c r="I4" s="52"/>
      <c r="J4" t="s">
        <v>9</v>
      </c>
    </row>
    <row r="5" spans="2:10" ht="21">
      <c r="F5" s="2">
        <f>SUM(F8:F200)</f>
        <v>233</v>
      </c>
      <c r="I5" s="3">
        <f>SUM(I8:I200)</f>
        <v>23.299999999999997</v>
      </c>
      <c r="J5" t="s">
        <v>417</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c r="B10" s="27" t="s">
        <v>418</v>
      </c>
      <c r="C10" s="26">
        <v>10</v>
      </c>
      <c r="D10" s="4" t="s">
        <v>4</v>
      </c>
      <c r="E10" s="5" t="s">
        <v>20</v>
      </c>
      <c r="F10" s="6">
        <v>23</v>
      </c>
      <c r="G10" s="10">
        <f>SUM(G11:G19)</f>
        <v>100.00000000000001</v>
      </c>
      <c r="I10" s="6">
        <f>0.1*F10</f>
        <v>2.3000000000000003</v>
      </c>
      <c r="J10" s="52"/>
    </row>
    <row r="11" spans="2:10">
      <c r="B11" s="52"/>
      <c r="C11" s="52"/>
      <c r="D11" s="28"/>
      <c r="E11" s="7" t="s">
        <v>419</v>
      </c>
      <c r="G11" s="8">
        <v>11.111111111111111</v>
      </c>
      <c r="J11" s="52"/>
    </row>
    <row r="12" spans="2:10">
      <c r="B12" s="52"/>
      <c r="C12" s="52"/>
      <c r="D12" s="52"/>
      <c r="E12" s="7" t="s">
        <v>420</v>
      </c>
      <c r="G12" s="8">
        <v>11.111111111111111</v>
      </c>
      <c r="J12" s="52"/>
    </row>
    <row r="13" spans="2:10">
      <c r="B13" s="52"/>
      <c r="C13" s="52"/>
      <c r="D13" s="52"/>
      <c r="E13" s="7" t="s">
        <v>421</v>
      </c>
      <c r="G13" s="8">
        <v>11.111111111111111</v>
      </c>
      <c r="J13" s="52"/>
    </row>
    <row r="14" spans="2:10">
      <c r="B14" s="52"/>
      <c r="C14" s="52"/>
      <c r="D14" s="52"/>
      <c r="E14" s="7" t="s">
        <v>422</v>
      </c>
      <c r="G14" s="8">
        <v>11.111111111111111</v>
      </c>
      <c r="J14" s="52"/>
    </row>
    <row r="15" spans="2:10">
      <c r="B15" s="52"/>
      <c r="C15" s="52"/>
      <c r="D15" s="52"/>
      <c r="E15" s="7" t="s">
        <v>423</v>
      </c>
      <c r="G15" s="8">
        <v>11.111111111111111</v>
      </c>
      <c r="J15" s="52"/>
    </row>
    <row r="16" spans="2:10">
      <c r="B16" s="52"/>
      <c r="C16" s="52"/>
      <c r="D16" s="4" t="s">
        <v>9</v>
      </c>
      <c r="E16" s="7" t="s">
        <v>424</v>
      </c>
      <c r="G16" s="8">
        <v>11.111111111111111</v>
      </c>
      <c r="J16" s="52"/>
    </row>
    <row r="17" spans="2:10">
      <c r="B17" s="52"/>
      <c r="C17" s="52"/>
      <c r="D17" s="28"/>
      <c r="E17" s="7" t="s">
        <v>425</v>
      </c>
      <c r="G17" s="8">
        <v>11.111111111111111</v>
      </c>
      <c r="J17" s="52"/>
    </row>
    <row r="18" spans="2:10">
      <c r="B18" s="52"/>
      <c r="C18" s="52"/>
      <c r="D18" s="52"/>
      <c r="E18" s="7" t="s">
        <v>426</v>
      </c>
      <c r="G18" s="8">
        <v>11.111111111111111</v>
      </c>
      <c r="J18" s="52"/>
    </row>
    <row r="19" spans="2:10">
      <c r="B19" s="52"/>
      <c r="C19" s="52"/>
      <c r="D19" s="52"/>
      <c r="E19" s="7" t="s">
        <v>427</v>
      </c>
      <c r="G19" s="8">
        <v>11.111111111111111</v>
      </c>
      <c r="J19" s="52"/>
    </row>
    <row r="20" spans="2:10">
      <c r="B20" s="52"/>
      <c r="C20" s="52"/>
      <c r="D20" s="52"/>
    </row>
    <row r="21" spans="2:10">
      <c r="B21" s="27" t="s">
        <v>428</v>
      </c>
      <c r="C21" s="26">
        <v>20</v>
      </c>
      <c r="D21" s="4" t="s">
        <v>4</v>
      </c>
      <c r="E21" s="5" t="s">
        <v>20</v>
      </c>
      <c r="F21" s="6">
        <v>46</v>
      </c>
      <c r="G21" s="6">
        <f>SUM(G22:G27)</f>
        <v>100.00000000000003</v>
      </c>
      <c r="I21" s="6">
        <f>0.1*F21</f>
        <v>4.6000000000000005</v>
      </c>
      <c r="J21" s="52"/>
    </row>
    <row r="22" spans="2:10">
      <c r="B22" s="52"/>
      <c r="C22" s="52"/>
      <c r="D22" s="28"/>
      <c r="E22" s="7" t="s">
        <v>429</v>
      </c>
      <c r="G22" s="8">
        <v>16.666666666666671</v>
      </c>
      <c r="J22" s="52"/>
    </row>
    <row r="23" spans="2:10">
      <c r="B23" s="52"/>
      <c r="C23" s="52"/>
      <c r="D23" s="52"/>
      <c r="E23" s="7" t="s">
        <v>430</v>
      </c>
      <c r="G23" s="8">
        <v>16.666666666666671</v>
      </c>
      <c r="J23" s="52"/>
    </row>
    <row r="24" spans="2:10">
      <c r="B24" s="52"/>
      <c r="C24" s="52"/>
      <c r="D24" s="52"/>
      <c r="E24" s="7" t="s">
        <v>431</v>
      </c>
      <c r="G24" s="8">
        <v>16.666666666666671</v>
      </c>
      <c r="J24" s="52"/>
    </row>
    <row r="25" spans="2:10">
      <c r="B25" s="52"/>
      <c r="C25" s="52"/>
      <c r="D25" s="4" t="s">
        <v>9</v>
      </c>
      <c r="E25" s="7" t="s">
        <v>432</v>
      </c>
      <c r="G25" s="8">
        <v>16.666666666666671</v>
      </c>
      <c r="J25" s="52"/>
    </row>
    <row r="26" spans="2:10">
      <c r="B26" s="52"/>
      <c r="C26" s="52"/>
      <c r="D26" s="28"/>
      <c r="E26" s="7" t="s">
        <v>433</v>
      </c>
      <c r="G26" s="8">
        <v>16.666666666666671</v>
      </c>
      <c r="J26" s="52"/>
    </row>
    <row r="27" spans="2:10">
      <c r="B27" s="52"/>
      <c r="C27" s="52"/>
      <c r="D27" s="52"/>
      <c r="E27" s="7" t="s">
        <v>434</v>
      </c>
      <c r="G27" s="8">
        <v>16.666666666666671</v>
      </c>
      <c r="J27" s="52"/>
    </row>
    <row r="28" spans="2:10">
      <c r="B28" s="52"/>
      <c r="C28" s="52"/>
      <c r="D28" s="52"/>
    </row>
    <row r="29" spans="2:10">
      <c r="B29" s="27" t="s">
        <v>435</v>
      </c>
      <c r="C29" s="26">
        <v>20</v>
      </c>
      <c r="D29" s="4" t="s">
        <v>4</v>
      </c>
      <c r="E29" s="5" t="s">
        <v>20</v>
      </c>
      <c r="F29" s="6">
        <v>46</v>
      </c>
      <c r="G29" s="6">
        <f>SUM(G30:G37)</f>
        <v>100</v>
      </c>
      <c r="I29" s="6">
        <f>0.1*F29</f>
        <v>4.6000000000000005</v>
      </c>
      <c r="J29" s="52"/>
    </row>
    <row r="30" spans="2:10">
      <c r="B30" s="52"/>
      <c r="C30" s="52"/>
      <c r="D30" s="28"/>
      <c r="E30" s="7" t="s">
        <v>429</v>
      </c>
      <c r="G30" s="8">
        <v>12.5</v>
      </c>
      <c r="J30" s="52"/>
    </row>
    <row r="31" spans="2:10">
      <c r="B31" s="52"/>
      <c r="C31" s="52"/>
      <c r="D31" s="52"/>
      <c r="E31" s="7" t="s">
        <v>436</v>
      </c>
      <c r="G31" s="8">
        <v>12.5</v>
      </c>
      <c r="J31" s="52"/>
    </row>
    <row r="32" spans="2:10">
      <c r="B32" s="52"/>
      <c r="C32" s="52"/>
      <c r="D32" s="52"/>
      <c r="E32" s="7" t="s">
        <v>437</v>
      </c>
      <c r="G32" s="8">
        <v>12.5</v>
      </c>
      <c r="J32" s="52"/>
    </row>
    <row r="33" spans="2:10">
      <c r="B33" s="52"/>
      <c r="C33" s="52"/>
      <c r="D33" s="52"/>
      <c r="E33" s="7" t="s">
        <v>438</v>
      </c>
      <c r="G33" s="8">
        <v>12.5</v>
      </c>
      <c r="J33" s="52"/>
    </row>
    <row r="34" spans="2:10">
      <c r="B34" s="52"/>
      <c r="C34" s="52"/>
      <c r="D34" s="4" t="s">
        <v>9</v>
      </c>
      <c r="E34" s="7" t="s">
        <v>439</v>
      </c>
      <c r="G34" s="8">
        <v>12.5</v>
      </c>
      <c r="J34" s="52"/>
    </row>
    <row r="35" spans="2:10" ht="30">
      <c r="B35" s="52"/>
      <c r="C35" s="52"/>
      <c r="D35" s="28"/>
      <c r="E35" s="7" t="s">
        <v>440</v>
      </c>
      <c r="G35" s="8">
        <v>12.5</v>
      </c>
      <c r="J35" s="52"/>
    </row>
    <row r="36" spans="2:10" ht="30">
      <c r="B36" s="52"/>
      <c r="C36" s="52"/>
      <c r="D36" s="52"/>
      <c r="E36" s="7" t="s">
        <v>441</v>
      </c>
      <c r="G36" s="8">
        <v>12.5</v>
      </c>
      <c r="J36" s="52"/>
    </row>
    <row r="37" spans="2:10">
      <c r="B37" s="52"/>
      <c r="C37" s="52"/>
      <c r="D37" s="52"/>
      <c r="E37" s="7" t="s">
        <v>442</v>
      </c>
      <c r="G37" s="8">
        <v>12.5</v>
      </c>
      <c r="J37" s="52"/>
    </row>
    <row r="38" spans="2:10">
      <c r="B38" s="52"/>
      <c r="C38" s="52"/>
      <c r="D38" s="52"/>
    </row>
    <row r="39" spans="2:10">
      <c r="B39" s="27" t="s">
        <v>443</v>
      </c>
      <c r="C39" s="26">
        <v>20</v>
      </c>
      <c r="D39" s="4" t="s">
        <v>4</v>
      </c>
      <c r="E39" s="5" t="s">
        <v>20</v>
      </c>
      <c r="F39" s="6">
        <v>46</v>
      </c>
      <c r="G39" s="6">
        <f>SUM(G40:G47)</f>
        <v>100</v>
      </c>
      <c r="I39" s="6">
        <f>0.1*F39</f>
        <v>4.6000000000000005</v>
      </c>
      <c r="J39" s="52"/>
    </row>
    <row r="40" spans="2:10">
      <c r="B40" s="52"/>
      <c r="C40" s="52"/>
      <c r="D40" s="28"/>
      <c r="E40" s="7" t="s">
        <v>444</v>
      </c>
      <c r="G40" s="8">
        <v>12.5</v>
      </c>
      <c r="J40" s="52"/>
    </row>
    <row r="41" spans="2:10">
      <c r="B41" s="52"/>
      <c r="C41" s="52"/>
      <c r="D41" s="52"/>
      <c r="E41" s="7" t="s">
        <v>445</v>
      </c>
      <c r="G41" s="8">
        <v>12.5</v>
      </c>
      <c r="J41" s="52"/>
    </row>
    <row r="42" spans="2:10">
      <c r="B42" s="52"/>
      <c r="C42" s="52"/>
      <c r="D42" s="52"/>
      <c r="E42" s="7" t="s">
        <v>446</v>
      </c>
      <c r="G42" s="8">
        <v>12.5</v>
      </c>
      <c r="J42" s="52"/>
    </row>
    <row r="43" spans="2:10">
      <c r="B43" s="52"/>
      <c r="C43" s="52"/>
      <c r="D43" s="52"/>
      <c r="E43" s="7" t="s">
        <v>447</v>
      </c>
      <c r="G43" s="8">
        <v>12.5</v>
      </c>
      <c r="J43" s="52"/>
    </row>
    <row r="44" spans="2:10">
      <c r="B44" s="52"/>
      <c r="C44" s="52"/>
      <c r="D44" s="4" t="s">
        <v>9</v>
      </c>
      <c r="E44" s="7" t="s">
        <v>448</v>
      </c>
      <c r="G44" s="8">
        <v>12.5</v>
      </c>
      <c r="J44" s="52"/>
    </row>
    <row r="45" spans="2:10">
      <c r="B45" s="52"/>
      <c r="C45" s="52"/>
      <c r="D45" s="28"/>
      <c r="E45" s="7" t="s">
        <v>449</v>
      </c>
      <c r="G45" s="8">
        <v>12.5</v>
      </c>
      <c r="J45" s="52"/>
    </row>
    <row r="46" spans="2:10">
      <c r="B46" s="52"/>
      <c r="C46" s="52"/>
      <c r="D46" s="52"/>
      <c r="E46" s="7" t="s">
        <v>450</v>
      </c>
      <c r="G46" s="8">
        <v>12.5</v>
      </c>
      <c r="J46" s="52"/>
    </row>
    <row r="47" spans="2:10">
      <c r="B47" s="52"/>
      <c r="C47" s="52"/>
      <c r="D47" s="52"/>
      <c r="E47" s="7" t="s">
        <v>451</v>
      </c>
      <c r="G47" s="8">
        <v>12.5</v>
      </c>
      <c r="J47" s="52"/>
    </row>
    <row r="48" spans="2:10">
      <c r="B48" s="52"/>
      <c r="C48" s="52"/>
      <c r="D48" s="52"/>
    </row>
    <row r="49" spans="2:10">
      <c r="B49" s="27" t="s">
        <v>452</v>
      </c>
      <c r="C49" s="26">
        <v>10</v>
      </c>
      <c r="D49" s="4" t="s">
        <v>4</v>
      </c>
      <c r="E49" s="5" t="s">
        <v>20</v>
      </c>
      <c r="F49" s="6">
        <v>24</v>
      </c>
      <c r="G49" s="6">
        <f>SUM(G50:G54)</f>
        <v>100</v>
      </c>
      <c r="I49" s="6">
        <f>0.1*F49</f>
        <v>2.4000000000000004</v>
      </c>
      <c r="J49" s="52"/>
    </row>
    <row r="50" spans="2:10">
      <c r="B50" s="52"/>
      <c r="C50" s="52"/>
      <c r="D50" s="28"/>
      <c r="E50" s="7" t="s">
        <v>453</v>
      </c>
      <c r="G50" s="8">
        <v>20</v>
      </c>
      <c r="J50" s="52"/>
    </row>
    <row r="51" spans="2:10">
      <c r="B51" s="52"/>
      <c r="C51" s="52"/>
      <c r="D51" s="52"/>
      <c r="E51" s="7" t="s">
        <v>454</v>
      </c>
      <c r="G51" s="8">
        <v>20</v>
      </c>
      <c r="J51" s="52"/>
    </row>
    <row r="52" spans="2:10">
      <c r="B52" s="52"/>
      <c r="C52" s="52"/>
      <c r="D52" s="52"/>
      <c r="E52" s="7" t="s">
        <v>455</v>
      </c>
      <c r="G52" s="8">
        <v>20</v>
      </c>
      <c r="J52" s="52"/>
    </row>
    <row r="53" spans="2:10">
      <c r="B53" s="52"/>
      <c r="C53" s="52"/>
      <c r="D53" s="4" t="s">
        <v>9</v>
      </c>
      <c r="E53" s="7" t="s">
        <v>456</v>
      </c>
      <c r="G53" s="8">
        <v>20</v>
      </c>
      <c r="J53" s="52"/>
    </row>
    <row r="54" spans="2:10">
      <c r="B54" s="52"/>
      <c r="C54" s="52"/>
      <c r="D54" s="28"/>
      <c r="E54" s="7" t="s">
        <v>457</v>
      </c>
      <c r="G54" s="8">
        <v>20</v>
      </c>
      <c r="J54" s="52"/>
    </row>
    <row r="55" spans="2:10">
      <c r="B55" s="52"/>
      <c r="C55" s="52"/>
      <c r="D55" s="52"/>
    </row>
    <row r="56" spans="2:10">
      <c r="B56" s="27" t="s">
        <v>458</v>
      </c>
      <c r="C56" s="26">
        <v>5</v>
      </c>
      <c r="D56" s="4" t="s">
        <v>4</v>
      </c>
      <c r="E56" s="5" t="s">
        <v>20</v>
      </c>
      <c r="F56" s="6">
        <v>12</v>
      </c>
      <c r="G56" s="6">
        <f>SUM(G57:G61)</f>
        <v>100</v>
      </c>
      <c r="I56" s="6">
        <f>0.1*F56</f>
        <v>1.2000000000000002</v>
      </c>
      <c r="J56" s="52"/>
    </row>
    <row r="57" spans="2:10">
      <c r="B57" s="52"/>
      <c r="C57" s="52"/>
      <c r="D57" s="28"/>
      <c r="E57" s="7" t="s">
        <v>459</v>
      </c>
      <c r="G57" s="8">
        <v>20</v>
      </c>
      <c r="J57" s="52"/>
    </row>
    <row r="58" spans="2:10">
      <c r="B58" s="52"/>
      <c r="C58" s="52"/>
      <c r="D58" s="52"/>
      <c r="E58" s="7" t="s">
        <v>460</v>
      </c>
      <c r="G58" s="8">
        <v>20</v>
      </c>
      <c r="J58" s="52"/>
    </row>
    <row r="59" spans="2:10">
      <c r="B59" s="52"/>
      <c r="C59" s="52"/>
      <c r="D59" s="52"/>
      <c r="E59" s="7" t="s">
        <v>461</v>
      </c>
      <c r="G59" s="8">
        <v>20</v>
      </c>
      <c r="J59" s="52"/>
    </row>
    <row r="60" spans="2:10">
      <c r="B60" s="52"/>
      <c r="C60" s="52"/>
      <c r="D60" s="4" t="s">
        <v>9</v>
      </c>
      <c r="E60" s="7" t="s">
        <v>462</v>
      </c>
      <c r="G60" s="8">
        <v>20</v>
      </c>
      <c r="J60" s="52"/>
    </row>
    <row r="61" spans="2:10">
      <c r="B61" s="52"/>
      <c r="C61" s="52"/>
      <c r="D61" s="28"/>
      <c r="E61" s="7" t="s">
        <v>463</v>
      </c>
      <c r="G61" s="8">
        <v>20</v>
      </c>
      <c r="J61" s="52"/>
    </row>
    <row r="62" spans="2:10">
      <c r="B62" s="52"/>
      <c r="C62" s="52"/>
      <c r="D62" s="52"/>
    </row>
    <row r="63" spans="2:10">
      <c r="B63" s="27" t="s">
        <v>464</v>
      </c>
      <c r="C63" s="26">
        <v>5</v>
      </c>
      <c r="D63" s="4" t="s">
        <v>4</v>
      </c>
      <c r="E63" s="5" t="s">
        <v>20</v>
      </c>
      <c r="F63" s="6">
        <v>12</v>
      </c>
      <c r="G63" s="6">
        <f>SUM(G64:G69)</f>
        <v>100.00000000000003</v>
      </c>
      <c r="I63" s="6">
        <f>0.1*F63</f>
        <v>1.2000000000000002</v>
      </c>
      <c r="J63" s="52"/>
    </row>
    <row r="64" spans="2:10">
      <c r="B64" s="52"/>
      <c r="C64" s="52"/>
      <c r="D64" s="28"/>
      <c r="E64" s="7" t="s">
        <v>465</v>
      </c>
      <c r="G64" s="8">
        <v>16.666666666666671</v>
      </c>
      <c r="J64" s="52"/>
    </row>
    <row r="65" spans="2:10">
      <c r="B65" s="52"/>
      <c r="C65" s="52"/>
      <c r="D65" s="52"/>
      <c r="E65" s="7" t="s">
        <v>466</v>
      </c>
      <c r="G65" s="8">
        <v>16.666666666666671</v>
      </c>
      <c r="J65" s="52"/>
    </row>
    <row r="66" spans="2:10" ht="30">
      <c r="B66" s="52"/>
      <c r="C66" s="52"/>
      <c r="D66" s="52"/>
      <c r="E66" s="7" t="s">
        <v>467</v>
      </c>
      <c r="G66" s="8">
        <v>16.666666666666671</v>
      </c>
      <c r="J66" s="52"/>
    </row>
    <row r="67" spans="2:10">
      <c r="B67" s="52"/>
      <c r="C67" s="52"/>
      <c r="D67" s="4" t="s">
        <v>9</v>
      </c>
      <c r="E67" s="7" t="s">
        <v>468</v>
      </c>
      <c r="G67" s="8">
        <v>16.666666666666671</v>
      </c>
      <c r="J67" s="52"/>
    </row>
    <row r="68" spans="2:10">
      <c r="B68" s="52"/>
      <c r="C68" s="52"/>
      <c r="D68" s="28"/>
      <c r="E68" s="7" t="s">
        <v>469</v>
      </c>
      <c r="G68" s="8">
        <v>16.666666666666671</v>
      </c>
      <c r="J68" s="52"/>
    </row>
    <row r="69" spans="2:10">
      <c r="B69" s="52"/>
      <c r="C69" s="52"/>
      <c r="D69" s="52"/>
      <c r="E69" s="7" t="s">
        <v>470</v>
      </c>
      <c r="G69" s="8">
        <v>16.666666666666671</v>
      </c>
      <c r="J69" s="52"/>
    </row>
    <row r="70" spans="2:10">
      <c r="B70" s="52"/>
      <c r="C70" s="52"/>
      <c r="D70" s="52"/>
    </row>
    <row r="71" spans="2:10">
      <c r="B71" s="27" t="s">
        <v>471</v>
      </c>
      <c r="C71" s="26">
        <v>5</v>
      </c>
      <c r="D71" s="4" t="s">
        <v>4</v>
      </c>
      <c r="E71" s="5" t="s">
        <v>20</v>
      </c>
      <c r="F71" s="6">
        <v>12</v>
      </c>
      <c r="G71" s="6">
        <f>SUM(G72:G78)</f>
        <v>100.00000000000003</v>
      </c>
      <c r="I71" s="6">
        <f>0.1*F71</f>
        <v>1.2000000000000002</v>
      </c>
      <c r="J71" s="52"/>
    </row>
    <row r="72" spans="2:10">
      <c r="B72" s="52"/>
      <c r="C72" s="52"/>
      <c r="D72" s="28"/>
      <c r="E72" s="7" t="s">
        <v>472</v>
      </c>
      <c r="G72" s="8">
        <v>14.28571428571429</v>
      </c>
      <c r="J72" s="52"/>
    </row>
    <row r="73" spans="2:10">
      <c r="B73" s="52"/>
      <c r="C73" s="52"/>
      <c r="D73" s="52"/>
      <c r="E73" s="7" t="s">
        <v>473</v>
      </c>
      <c r="G73" s="8">
        <v>14.28571428571429</v>
      </c>
      <c r="J73" s="52"/>
    </row>
    <row r="74" spans="2:10">
      <c r="B74" s="52"/>
      <c r="C74" s="52"/>
      <c r="D74" s="52"/>
      <c r="E74" s="7" t="s">
        <v>474</v>
      </c>
      <c r="G74" s="8">
        <v>14.28571428571429</v>
      </c>
      <c r="J74" s="52"/>
    </row>
    <row r="75" spans="2:10">
      <c r="B75" s="52"/>
      <c r="C75" s="52"/>
      <c r="D75" s="52"/>
      <c r="E75" s="7" t="s">
        <v>475</v>
      </c>
      <c r="G75" s="8">
        <v>14.28571428571429</v>
      </c>
      <c r="J75" s="52"/>
    </row>
    <row r="76" spans="2:10">
      <c r="B76" s="52"/>
      <c r="C76" s="52"/>
      <c r="D76" s="4" t="s">
        <v>9</v>
      </c>
      <c r="E76" s="7" t="s">
        <v>476</v>
      </c>
      <c r="G76" s="8">
        <v>14.28571428571429</v>
      </c>
      <c r="J76" s="52"/>
    </row>
    <row r="77" spans="2:10" ht="30">
      <c r="B77" s="52"/>
      <c r="C77" s="52"/>
      <c r="D77" s="28"/>
      <c r="E77" s="7" t="s">
        <v>477</v>
      </c>
      <c r="G77" s="8">
        <v>14.28571428571429</v>
      </c>
      <c r="J77" s="52"/>
    </row>
    <row r="78" spans="2:10">
      <c r="B78" s="52"/>
      <c r="C78" s="52"/>
      <c r="D78" s="52"/>
      <c r="E78" s="7" t="s">
        <v>478</v>
      </c>
      <c r="G78" s="8">
        <v>14.28571428571429</v>
      </c>
      <c r="J78" s="52"/>
    </row>
    <row r="79" spans="2:10">
      <c r="B79" s="52"/>
      <c r="C79" s="52"/>
      <c r="D79" s="52"/>
    </row>
    <row r="80" spans="2:10">
      <c r="B80" s="27" t="s">
        <v>479</v>
      </c>
      <c r="C80" s="26">
        <v>5</v>
      </c>
      <c r="D80" s="4" t="s">
        <v>4</v>
      </c>
      <c r="E80" s="5" t="s">
        <v>20</v>
      </c>
      <c r="F80" s="6">
        <v>12</v>
      </c>
      <c r="G80" s="6">
        <f>SUM(G81:G88)</f>
        <v>100</v>
      </c>
      <c r="I80" s="6">
        <f>0.1*F80</f>
        <v>1.2000000000000002</v>
      </c>
      <c r="J80" s="52"/>
    </row>
    <row r="81" spans="2:10">
      <c r="B81" s="52"/>
      <c r="C81" s="52"/>
      <c r="D81" s="28"/>
      <c r="E81" s="7" t="s">
        <v>480</v>
      </c>
      <c r="G81" s="8">
        <v>12.5</v>
      </c>
      <c r="J81" s="52"/>
    </row>
    <row r="82" spans="2:10">
      <c r="B82" s="52"/>
      <c r="C82" s="52"/>
      <c r="D82" s="52"/>
      <c r="E82" s="7" t="s">
        <v>481</v>
      </c>
      <c r="G82" s="8">
        <v>12.5</v>
      </c>
      <c r="J82" s="52"/>
    </row>
    <row r="83" spans="2:10">
      <c r="B83" s="52"/>
      <c r="C83" s="52"/>
      <c r="D83" s="52"/>
      <c r="E83" s="7" t="s">
        <v>482</v>
      </c>
      <c r="G83" s="8">
        <v>12.5</v>
      </c>
      <c r="J83" s="52"/>
    </row>
    <row r="84" spans="2:10">
      <c r="B84" s="52"/>
      <c r="C84" s="52"/>
      <c r="D84" s="52"/>
      <c r="E84" s="7" t="s">
        <v>483</v>
      </c>
      <c r="G84" s="8">
        <v>12.5</v>
      </c>
      <c r="J84" s="52"/>
    </row>
    <row r="85" spans="2:10">
      <c r="B85" s="52"/>
      <c r="C85" s="52"/>
      <c r="D85" s="4" t="s">
        <v>9</v>
      </c>
      <c r="E85" s="7" t="s">
        <v>484</v>
      </c>
      <c r="G85" s="8">
        <v>12.5</v>
      </c>
      <c r="J85" s="52"/>
    </row>
    <row r="86" spans="2:10" ht="30">
      <c r="B86" s="52"/>
      <c r="C86" s="52"/>
      <c r="D86" s="28"/>
      <c r="E86" s="7" t="s">
        <v>485</v>
      </c>
      <c r="G86" s="8">
        <v>12.5</v>
      </c>
      <c r="J86" s="52"/>
    </row>
    <row r="87" spans="2:10" ht="30">
      <c r="B87" s="52"/>
      <c r="C87" s="52"/>
      <c r="D87" s="52"/>
      <c r="E87" s="7" t="s">
        <v>486</v>
      </c>
      <c r="G87" s="8">
        <v>12.5</v>
      </c>
      <c r="J87" s="52"/>
    </row>
    <row r="88" spans="2:10">
      <c r="B88" s="52"/>
      <c r="C88" s="52"/>
      <c r="D88" s="52"/>
      <c r="E88" s="7" t="s">
        <v>487</v>
      </c>
      <c r="G88" s="8">
        <v>12.5</v>
      </c>
      <c r="J88" s="52"/>
    </row>
    <row r="89" spans="2:10">
      <c r="B89" s="52"/>
      <c r="C89" s="52"/>
      <c r="D89" s="52"/>
    </row>
    <row r="90" spans="2:10">
      <c r="C90" s="9"/>
    </row>
  </sheetData>
  <mergeCells count="59">
    <mergeCell ref="C1:E1"/>
    <mergeCell ref="E8:E9"/>
    <mergeCell ref="G8:G9"/>
    <mergeCell ref="C56:C62"/>
    <mergeCell ref="D81:D84"/>
    <mergeCell ref="F3:F4"/>
    <mergeCell ref="C2:E2"/>
    <mergeCell ref="F8:F9"/>
    <mergeCell ref="B8:B9"/>
    <mergeCell ref="C10:C20"/>
    <mergeCell ref="D61:D62"/>
    <mergeCell ref="B63:B70"/>
    <mergeCell ref="D64:D66"/>
    <mergeCell ref="D68:D70"/>
    <mergeCell ref="B10:B20"/>
    <mergeCell ref="B49:B55"/>
    <mergeCell ref="D17:D20"/>
    <mergeCell ref="D26:D28"/>
    <mergeCell ref="B21:B28"/>
    <mergeCell ref="B39:B48"/>
    <mergeCell ref="B56:B62"/>
    <mergeCell ref="B29:B38"/>
    <mergeCell ref="J80:J88"/>
    <mergeCell ref="D86:D89"/>
    <mergeCell ref="C71:C79"/>
    <mergeCell ref="D40:D43"/>
    <mergeCell ref="C49:C55"/>
    <mergeCell ref="I3:I4"/>
    <mergeCell ref="D45:D48"/>
    <mergeCell ref="C63:C70"/>
    <mergeCell ref="J10:J19"/>
    <mergeCell ref="D72:D75"/>
    <mergeCell ref="J49:J54"/>
    <mergeCell ref="D50:D52"/>
    <mergeCell ref="D22:D24"/>
    <mergeCell ref="J21:J27"/>
    <mergeCell ref="C8:C9"/>
    <mergeCell ref="I8:I9"/>
    <mergeCell ref="C29:C38"/>
    <mergeCell ref="D8:D9"/>
    <mergeCell ref="C21:C28"/>
    <mergeCell ref="C3:E3"/>
    <mergeCell ref="D30:D33"/>
    <mergeCell ref="B80:B89"/>
    <mergeCell ref="J71:J78"/>
    <mergeCell ref="C39:C48"/>
    <mergeCell ref="B71:B79"/>
    <mergeCell ref="H8:H9"/>
    <mergeCell ref="D57:D59"/>
    <mergeCell ref="D77:D79"/>
    <mergeCell ref="J8:J9"/>
    <mergeCell ref="D35:D38"/>
    <mergeCell ref="J29:J37"/>
    <mergeCell ref="C80:C89"/>
    <mergeCell ref="D11:D15"/>
    <mergeCell ref="J39:J47"/>
    <mergeCell ref="D54:D55"/>
    <mergeCell ref="J56:J61"/>
    <mergeCell ref="J63:J6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69"/>
  <sheetViews>
    <sheetView topLeftCell="B15" workbookViewId="0">
      <selection activeCell="C42" sqref="C42:C5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35" t="s">
        <v>488</v>
      </c>
      <c r="D1" s="52"/>
      <c r="E1" s="52"/>
    </row>
    <row r="2" spans="2:10" ht="18.75">
      <c r="B2" s="1" t="s">
        <v>2</v>
      </c>
      <c r="C2" s="36" t="s">
        <v>489</v>
      </c>
      <c r="D2" s="52"/>
      <c r="E2" s="52"/>
      <c r="J2" t="s">
        <v>4</v>
      </c>
    </row>
    <row r="3" spans="2:10" ht="17.25">
      <c r="B3" s="1" t="s">
        <v>5</v>
      </c>
      <c r="C3" s="35" t="s">
        <v>490</v>
      </c>
      <c r="D3" s="52"/>
      <c r="E3" s="52"/>
      <c r="F3" s="34" t="s">
        <v>7</v>
      </c>
      <c r="I3" s="34" t="s">
        <v>8</v>
      </c>
      <c r="J3" t="s">
        <v>491</v>
      </c>
    </row>
    <row r="4" spans="2:10">
      <c r="F4" s="52"/>
      <c r="I4" s="52"/>
      <c r="J4" t="s">
        <v>9</v>
      </c>
    </row>
    <row r="5" spans="2:10" ht="21">
      <c r="F5" s="2">
        <f>SUM(F8:F200)</f>
        <v>200</v>
      </c>
      <c r="I5" s="3">
        <f>SUM(I8:I200)</f>
        <v>86</v>
      </c>
      <c r="J5" t="s">
        <v>492</v>
      </c>
    </row>
    <row r="8" spans="2:10">
      <c r="B8" s="29" t="s">
        <v>10</v>
      </c>
      <c r="C8" s="29" t="s">
        <v>11</v>
      </c>
      <c r="D8" s="29" t="s">
        <v>12</v>
      </c>
      <c r="E8" s="29" t="s">
        <v>13</v>
      </c>
      <c r="F8" s="29" t="s">
        <v>14</v>
      </c>
      <c r="G8" s="29" t="s">
        <v>15</v>
      </c>
      <c r="H8" s="32" t="s">
        <v>16</v>
      </c>
      <c r="I8" s="32" t="s">
        <v>17</v>
      </c>
      <c r="J8" s="32" t="s">
        <v>18</v>
      </c>
    </row>
    <row r="9" spans="2:10">
      <c r="B9" s="52"/>
      <c r="C9" s="52"/>
      <c r="D9" s="52"/>
      <c r="E9" s="52"/>
      <c r="F9" s="52"/>
      <c r="G9" s="52"/>
      <c r="H9" s="52"/>
      <c r="I9" s="52"/>
      <c r="J9" s="52"/>
    </row>
    <row r="10" spans="2:10">
      <c r="B10" s="27" t="s">
        <v>493</v>
      </c>
      <c r="C10" s="26">
        <v>10</v>
      </c>
      <c r="D10" s="4" t="s">
        <v>4</v>
      </c>
      <c r="E10" s="5" t="s">
        <v>20</v>
      </c>
      <c r="F10" s="6">
        <f>$C$3*(C10/100)</f>
        <v>20</v>
      </c>
      <c r="G10" s="6">
        <f>SUM(G11:G19)</f>
        <v>100.00000000000001</v>
      </c>
      <c r="I10" s="6">
        <f>F10*0.43</f>
        <v>8.6</v>
      </c>
      <c r="J10" s="52"/>
    </row>
    <row r="11" spans="2:10">
      <c r="B11" s="52"/>
      <c r="C11" s="52"/>
      <c r="D11" s="28"/>
      <c r="E11" s="7" t="s">
        <v>494</v>
      </c>
      <c r="G11" s="8">
        <v>11.111111111111111</v>
      </c>
      <c r="J11" s="52"/>
    </row>
    <row r="12" spans="2:10">
      <c r="B12" s="52"/>
      <c r="C12" s="52"/>
      <c r="D12" s="52"/>
      <c r="E12" s="7" t="s">
        <v>495</v>
      </c>
      <c r="G12" s="8">
        <v>11.111111111111111</v>
      </c>
      <c r="J12" s="52"/>
    </row>
    <row r="13" spans="2:10">
      <c r="B13" s="52"/>
      <c r="C13" s="52"/>
      <c r="D13" s="52"/>
      <c r="E13" s="7" t="s">
        <v>496</v>
      </c>
      <c r="G13" s="8">
        <v>11.111111111111111</v>
      </c>
      <c r="J13" s="52"/>
    </row>
    <row r="14" spans="2:10">
      <c r="B14" s="52"/>
      <c r="C14" s="52"/>
      <c r="D14" s="52"/>
      <c r="E14" s="7" t="s">
        <v>497</v>
      </c>
      <c r="G14" s="8">
        <v>11.111111111111111</v>
      </c>
      <c r="J14" s="52"/>
    </row>
    <row r="15" spans="2:10">
      <c r="B15" s="52"/>
      <c r="C15" s="52"/>
      <c r="D15" s="52"/>
      <c r="E15" s="7" t="s">
        <v>498</v>
      </c>
      <c r="G15" s="8">
        <v>11.111111111111111</v>
      </c>
      <c r="J15" s="52"/>
    </row>
    <row r="16" spans="2:10">
      <c r="B16" s="52"/>
      <c r="C16" s="52"/>
      <c r="D16" s="4" t="s">
        <v>9</v>
      </c>
      <c r="E16" s="7" t="s">
        <v>499</v>
      </c>
      <c r="G16" s="8">
        <v>11.111111111111111</v>
      </c>
      <c r="J16" s="52"/>
    </row>
    <row r="17" spans="2:10">
      <c r="B17" s="52"/>
      <c r="C17" s="52"/>
      <c r="D17" s="28"/>
      <c r="E17" s="7" t="s">
        <v>500</v>
      </c>
      <c r="G17" s="8">
        <v>11.111111111111111</v>
      </c>
      <c r="J17" s="52"/>
    </row>
    <row r="18" spans="2:10">
      <c r="B18" s="52"/>
      <c r="C18" s="52"/>
      <c r="D18" s="52"/>
      <c r="E18" s="7" t="s">
        <v>501</v>
      </c>
      <c r="G18" s="8">
        <v>11.111111111111111</v>
      </c>
      <c r="J18" s="52"/>
    </row>
    <row r="19" spans="2:10">
      <c r="B19" s="52"/>
      <c r="C19" s="52"/>
      <c r="D19" s="52"/>
      <c r="E19" s="7" t="s">
        <v>502</v>
      </c>
      <c r="G19" s="8">
        <v>11.111111111111111</v>
      </c>
      <c r="J19" s="52"/>
    </row>
    <row r="20" spans="2:10">
      <c r="B20" s="52"/>
      <c r="C20" s="52"/>
      <c r="D20" s="52"/>
    </row>
    <row r="21" spans="2:10">
      <c r="B21" s="27" t="s">
        <v>503</v>
      </c>
      <c r="C21" s="26">
        <v>24</v>
      </c>
      <c r="D21" s="4" t="s">
        <v>4</v>
      </c>
      <c r="E21" s="5" t="s">
        <v>20</v>
      </c>
      <c r="F21" s="6">
        <f>$C$3*(C21/100)</f>
        <v>48</v>
      </c>
      <c r="G21" s="6">
        <f>SUM(G22:G30)</f>
        <v>100.00000000000001</v>
      </c>
      <c r="I21" s="6">
        <f>F21*0.43</f>
        <v>20.64</v>
      </c>
      <c r="J21" s="52"/>
    </row>
    <row r="22" spans="2:10">
      <c r="B22" s="52"/>
      <c r="C22" s="52"/>
      <c r="D22" s="28"/>
      <c r="E22" s="7" t="s">
        <v>504</v>
      </c>
      <c r="G22" s="8">
        <v>11.111111111111111</v>
      </c>
      <c r="J22" s="52"/>
    </row>
    <row r="23" spans="2:10">
      <c r="B23" s="52"/>
      <c r="C23" s="52"/>
      <c r="D23" s="52"/>
      <c r="E23" s="7" t="s">
        <v>505</v>
      </c>
      <c r="G23" s="8">
        <v>11.111111111111111</v>
      </c>
      <c r="J23" s="52"/>
    </row>
    <row r="24" spans="2:10">
      <c r="B24" s="52"/>
      <c r="C24" s="52"/>
      <c r="D24" s="52"/>
      <c r="E24" s="7" t="s">
        <v>506</v>
      </c>
      <c r="G24" s="8">
        <v>11.111111111111111</v>
      </c>
      <c r="J24" s="52"/>
    </row>
    <row r="25" spans="2:10">
      <c r="B25" s="52"/>
      <c r="C25" s="52"/>
      <c r="D25" s="52"/>
      <c r="E25" s="7" t="s">
        <v>507</v>
      </c>
      <c r="G25" s="8">
        <v>11.111111111111111</v>
      </c>
      <c r="J25" s="52"/>
    </row>
    <row r="26" spans="2:10">
      <c r="B26" s="52"/>
      <c r="C26" s="52"/>
      <c r="D26" s="52"/>
      <c r="E26" s="7" t="s">
        <v>508</v>
      </c>
      <c r="G26" s="8">
        <v>11.111111111111111</v>
      </c>
      <c r="J26" s="52"/>
    </row>
    <row r="27" spans="2:10">
      <c r="B27" s="52"/>
      <c r="C27" s="52"/>
      <c r="D27" s="4" t="s">
        <v>9</v>
      </c>
      <c r="E27" s="7" t="s">
        <v>509</v>
      </c>
      <c r="G27" s="8">
        <v>11.111111111111111</v>
      </c>
      <c r="J27" s="52"/>
    </row>
    <row r="28" spans="2:10">
      <c r="B28" s="52"/>
      <c r="C28" s="52"/>
      <c r="D28" s="28"/>
      <c r="E28" s="7" t="s">
        <v>510</v>
      </c>
      <c r="G28" s="8">
        <v>11.111111111111111</v>
      </c>
      <c r="J28" s="52"/>
    </row>
    <row r="29" spans="2:10">
      <c r="B29" s="52"/>
      <c r="C29" s="52"/>
      <c r="D29" s="52"/>
      <c r="E29" s="7" t="s">
        <v>511</v>
      </c>
      <c r="G29" s="8">
        <v>11.111111111111111</v>
      </c>
      <c r="J29" s="52"/>
    </row>
    <row r="30" spans="2:10" ht="30">
      <c r="B30" s="52"/>
      <c r="C30" s="52"/>
      <c r="D30" s="52"/>
      <c r="E30" s="7" t="s">
        <v>512</v>
      </c>
      <c r="G30" s="8">
        <v>11.111111111111111</v>
      </c>
      <c r="J30" s="52"/>
    </row>
    <row r="31" spans="2:10">
      <c r="B31" s="52"/>
      <c r="C31" s="52"/>
      <c r="D31" s="52"/>
    </row>
    <row r="32" spans="2:10">
      <c r="B32" s="27" t="s">
        <v>513</v>
      </c>
      <c r="C32" s="26">
        <v>24</v>
      </c>
      <c r="D32" s="4" t="s">
        <v>4</v>
      </c>
      <c r="E32" s="5" t="s">
        <v>20</v>
      </c>
      <c r="F32" s="6">
        <f>$C$3*(C32/100)</f>
        <v>48</v>
      </c>
      <c r="G32" s="6">
        <f>SUM(G33:G40)</f>
        <v>100</v>
      </c>
      <c r="I32" s="6">
        <f>F32*0.43</f>
        <v>20.64</v>
      </c>
      <c r="J32" s="52"/>
    </row>
    <row r="33" spans="2:10">
      <c r="B33" s="52"/>
      <c r="C33" s="52"/>
      <c r="D33" s="28"/>
      <c r="E33" s="7" t="s">
        <v>514</v>
      </c>
      <c r="G33" s="8">
        <v>12.5</v>
      </c>
      <c r="J33" s="52"/>
    </row>
    <row r="34" spans="2:10">
      <c r="B34" s="52"/>
      <c r="C34" s="52"/>
      <c r="D34" s="52"/>
      <c r="E34" s="7" t="s">
        <v>515</v>
      </c>
      <c r="G34" s="8">
        <v>12.5</v>
      </c>
      <c r="J34" s="52"/>
    </row>
    <row r="35" spans="2:10">
      <c r="B35" s="52"/>
      <c r="C35" s="52"/>
      <c r="D35" s="52"/>
      <c r="E35" s="7" t="s">
        <v>516</v>
      </c>
      <c r="G35" s="8">
        <v>12.5</v>
      </c>
      <c r="J35" s="52"/>
    </row>
    <row r="36" spans="2:10">
      <c r="B36" s="52"/>
      <c r="C36" s="52"/>
      <c r="D36" s="52"/>
      <c r="E36" s="7" t="s">
        <v>517</v>
      </c>
      <c r="G36" s="8">
        <v>12.5</v>
      </c>
      <c r="J36" s="52"/>
    </row>
    <row r="37" spans="2:10">
      <c r="B37" s="52"/>
      <c r="C37" s="52"/>
      <c r="D37" s="4" t="s">
        <v>9</v>
      </c>
      <c r="E37" s="7" t="s">
        <v>518</v>
      </c>
      <c r="G37" s="8">
        <v>12.5</v>
      </c>
      <c r="J37" s="52"/>
    </row>
    <row r="38" spans="2:10">
      <c r="B38" s="52"/>
      <c r="C38" s="52"/>
      <c r="D38" s="28"/>
      <c r="E38" s="7" t="s">
        <v>519</v>
      </c>
      <c r="G38" s="8">
        <v>12.5</v>
      </c>
      <c r="J38" s="52"/>
    </row>
    <row r="39" spans="2:10">
      <c r="B39" s="52"/>
      <c r="C39" s="52"/>
      <c r="D39" s="52"/>
      <c r="E39" s="7" t="s">
        <v>520</v>
      </c>
      <c r="G39" s="8">
        <v>12.5</v>
      </c>
      <c r="J39" s="52"/>
    </row>
    <row r="40" spans="2:10">
      <c r="B40" s="52"/>
      <c r="C40" s="52"/>
      <c r="D40" s="52"/>
      <c r="E40" s="7" t="s">
        <v>521</v>
      </c>
      <c r="G40" s="8">
        <v>12.5</v>
      </c>
      <c r="J40" s="52"/>
    </row>
    <row r="41" spans="2:10">
      <c r="B41" s="52"/>
      <c r="C41" s="52"/>
      <c r="D41" s="52"/>
    </row>
    <row r="42" spans="2:10">
      <c r="B42" s="27" t="s">
        <v>522</v>
      </c>
      <c r="C42" s="26">
        <v>16</v>
      </c>
      <c r="D42" s="4" t="s">
        <v>4</v>
      </c>
      <c r="E42" s="5" t="s">
        <v>20</v>
      </c>
      <c r="F42" s="6">
        <f>$C$3*(C42/100)</f>
        <v>32</v>
      </c>
      <c r="G42" s="6">
        <f>SUM(G43:G49)</f>
        <v>100.00000000000003</v>
      </c>
      <c r="I42" s="6">
        <f>F42*0.43</f>
        <v>13.76</v>
      </c>
      <c r="J42" s="52"/>
    </row>
    <row r="43" spans="2:10">
      <c r="B43" s="52"/>
      <c r="C43" s="52"/>
      <c r="D43" s="28"/>
      <c r="E43" s="7" t="s">
        <v>523</v>
      </c>
      <c r="G43" s="8">
        <v>14.28571428571429</v>
      </c>
      <c r="J43" s="52"/>
    </row>
    <row r="44" spans="2:10">
      <c r="B44" s="52"/>
      <c r="C44" s="52"/>
      <c r="D44" s="52"/>
      <c r="E44" s="7" t="s">
        <v>524</v>
      </c>
      <c r="G44" s="8">
        <v>14.28571428571429</v>
      </c>
      <c r="J44" s="52"/>
    </row>
    <row r="45" spans="2:10">
      <c r="B45" s="52"/>
      <c r="C45" s="52"/>
      <c r="D45" s="52"/>
      <c r="E45" s="7" t="s">
        <v>525</v>
      </c>
      <c r="G45" s="8">
        <v>14.28571428571429</v>
      </c>
      <c r="J45" s="52"/>
    </row>
    <row r="46" spans="2:10">
      <c r="B46" s="52"/>
      <c r="C46" s="52"/>
      <c r="D46" s="52"/>
      <c r="E46" s="7" t="s">
        <v>526</v>
      </c>
      <c r="G46" s="8">
        <v>14.28571428571429</v>
      </c>
      <c r="J46" s="52"/>
    </row>
    <row r="47" spans="2:10">
      <c r="B47" s="52"/>
      <c r="C47" s="52"/>
      <c r="D47" s="4" t="s">
        <v>9</v>
      </c>
      <c r="E47" s="7" t="s">
        <v>527</v>
      </c>
      <c r="G47" s="8">
        <v>14.28571428571429</v>
      </c>
      <c r="J47" s="52"/>
    </row>
    <row r="48" spans="2:10" ht="30">
      <c r="B48" s="52"/>
      <c r="C48" s="52"/>
      <c r="D48" s="28"/>
      <c r="E48" s="7" t="s">
        <v>528</v>
      </c>
      <c r="G48" s="8">
        <v>14.28571428571429</v>
      </c>
      <c r="J48" s="52"/>
    </row>
    <row r="49" spans="2:10">
      <c r="B49" s="52"/>
      <c r="C49" s="52"/>
      <c r="D49" s="52"/>
      <c r="E49" s="7" t="s">
        <v>529</v>
      </c>
      <c r="G49" s="8">
        <v>14.28571428571429</v>
      </c>
      <c r="J49" s="52"/>
    </row>
    <row r="50" spans="2:10">
      <c r="B50" s="52"/>
      <c r="C50" s="52"/>
      <c r="D50" s="52"/>
    </row>
    <row r="51" spans="2:10">
      <c r="B51" s="27" t="s">
        <v>530</v>
      </c>
      <c r="C51" s="26">
        <v>10</v>
      </c>
      <c r="D51" s="4" t="s">
        <v>4</v>
      </c>
      <c r="E51" s="5" t="s">
        <v>20</v>
      </c>
      <c r="F51" s="6">
        <f>$C$3*(C51/100)</f>
        <v>20</v>
      </c>
      <c r="G51" s="6">
        <f>SUM(G52:G57)</f>
        <v>100.00000000000003</v>
      </c>
      <c r="I51" s="6">
        <f>F51*0.43</f>
        <v>8.6</v>
      </c>
      <c r="J51" s="52"/>
    </row>
    <row r="52" spans="2:10">
      <c r="B52" s="52"/>
      <c r="C52" s="52"/>
      <c r="D52" s="28"/>
      <c r="E52" s="7" t="s">
        <v>531</v>
      </c>
      <c r="G52" s="8">
        <v>16.666666666666671</v>
      </c>
      <c r="J52" s="52"/>
    </row>
    <row r="53" spans="2:10">
      <c r="B53" s="52"/>
      <c r="C53" s="52"/>
      <c r="D53" s="52"/>
      <c r="E53" s="7" t="s">
        <v>532</v>
      </c>
      <c r="G53" s="8">
        <v>16.666666666666671</v>
      </c>
      <c r="J53" s="52"/>
    </row>
    <row r="54" spans="2:10" ht="30">
      <c r="B54" s="52"/>
      <c r="C54" s="52"/>
      <c r="D54" s="52"/>
      <c r="E54" s="7" t="s">
        <v>533</v>
      </c>
      <c r="G54" s="8">
        <v>16.666666666666671</v>
      </c>
      <c r="J54" s="52"/>
    </row>
    <row r="55" spans="2:10">
      <c r="B55" s="52"/>
      <c r="C55" s="52"/>
      <c r="D55" s="4" t="s">
        <v>9</v>
      </c>
      <c r="E55" s="7" t="s">
        <v>534</v>
      </c>
      <c r="G55" s="8">
        <v>16.666666666666671</v>
      </c>
      <c r="J55" s="52"/>
    </row>
    <row r="56" spans="2:10">
      <c r="B56" s="52"/>
      <c r="C56" s="52"/>
      <c r="D56" s="28"/>
      <c r="E56" s="7" t="s">
        <v>535</v>
      </c>
      <c r="G56" s="8">
        <v>16.666666666666671</v>
      </c>
      <c r="J56" s="52"/>
    </row>
    <row r="57" spans="2:10">
      <c r="B57" s="52"/>
      <c r="C57" s="52"/>
      <c r="D57" s="52"/>
      <c r="E57" s="7" t="s">
        <v>536</v>
      </c>
      <c r="G57" s="8">
        <v>16.666666666666671</v>
      </c>
      <c r="J57" s="52"/>
    </row>
    <row r="58" spans="2:10">
      <c r="B58" s="52"/>
      <c r="C58" s="52"/>
      <c r="D58" s="52"/>
    </row>
    <row r="59" spans="2:10">
      <c r="B59" s="27" t="s">
        <v>537</v>
      </c>
      <c r="C59" s="26">
        <v>16</v>
      </c>
      <c r="D59" s="4" t="s">
        <v>4</v>
      </c>
      <c r="E59" s="5" t="s">
        <v>20</v>
      </c>
      <c r="F59" s="6">
        <f>$C$3*(C59/100)</f>
        <v>32</v>
      </c>
      <c r="G59" s="6">
        <f>SUM(G60:G68)</f>
        <v>100.00000000000001</v>
      </c>
      <c r="I59" s="6">
        <f>F59*0.43</f>
        <v>13.76</v>
      </c>
      <c r="J59" s="52"/>
    </row>
    <row r="60" spans="2:10" ht="30">
      <c r="B60" s="52"/>
      <c r="C60" s="52"/>
      <c r="D60" s="28"/>
      <c r="E60" s="7" t="s">
        <v>538</v>
      </c>
      <c r="G60" s="8">
        <v>11.111111111111111</v>
      </c>
      <c r="J60" s="52"/>
    </row>
    <row r="61" spans="2:10">
      <c r="B61" s="52"/>
      <c r="C61" s="52"/>
      <c r="D61" s="52"/>
      <c r="E61" s="7" t="s">
        <v>539</v>
      </c>
      <c r="G61" s="8">
        <v>11.111111111111111</v>
      </c>
      <c r="J61" s="52"/>
    </row>
    <row r="62" spans="2:10">
      <c r="B62" s="52"/>
      <c r="C62" s="52"/>
      <c r="D62" s="52"/>
      <c r="E62" s="7" t="s">
        <v>540</v>
      </c>
      <c r="G62" s="8">
        <v>11.111111111111111</v>
      </c>
      <c r="J62" s="52"/>
    </row>
    <row r="63" spans="2:10">
      <c r="B63" s="52"/>
      <c r="C63" s="52"/>
      <c r="D63" s="52"/>
      <c r="E63" s="7" t="s">
        <v>541</v>
      </c>
      <c r="G63" s="8">
        <v>11.111111111111111</v>
      </c>
      <c r="J63" s="52"/>
    </row>
    <row r="64" spans="2:10">
      <c r="B64" s="52"/>
      <c r="C64" s="52"/>
      <c r="D64" s="52"/>
      <c r="E64" s="7" t="s">
        <v>542</v>
      </c>
      <c r="G64" s="8">
        <v>11.111111111111111</v>
      </c>
      <c r="J64" s="52"/>
    </row>
    <row r="65" spans="2:10">
      <c r="B65" s="52"/>
      <c r="C65" s="52"/>
      <c r="D65" s="4" t="s">
        <v>9</v>
      </c>
      <c r="E65" s="7" t="s">
        <v>543</v>
      </c>
      <c r="G65" s="8">
        <v>11.111111111111111</v>
      </c>
      <c r="J65" s="52"/>
    </row>
    <row r="66" spans="2:10">
      <c r="B66" s="52"/>
      <c r="C66" s="52"/>
      <c r="D66" s="28"/>
      <c r="E66" s="7" t="s">
        <v>544</v>
      </c>
      <c r="G66" s="8">
        <v>11.111111111111111</v>
      </c>
      <c r="J66" s="52"/>
    </row>
    <row r="67" spans="2:10" ht="30">
      <c r="B67" s="52"/>
      <c r="C67" s="52"/>
      <c r="D67" s="52"/>
      <c r="E67" s="7" t="s">
        <v>545</v>
      </c>
      <c r="G67" s="8">
        <v>11.111111111111111</v>
      </c>
      <c r="J67" s="52"/>
    </row>
    <row r="68" spans="2:10">
      <c r="B68" s="52"/>
      <c r="C68" s="52"/>
      <c r="D68" s="52"/>
      <c r="E68" s="7" t="s">
        <v>546</v>
      </c>
      <c r="G68" s="8">
        <v>11.111111111111111</v>
      </c>
      <c r="J68" s="52"/>
    </row>
    <row r="69" spans="2:10">
      <c r="B69" s="52"/>
      <c r="C69" s="52"/>
      <c r="D69" s="52"/>
    </row>
  </sheetData>
  <mergeCells count="44">
    <mergeCell ref="B51:B58"/>
    <mergeCell ref="G8:G9"/>
    <mergeCell ref="C2:E2"/>
    <mergeCell ref="B10:B20"/>
    <mergeCell ref="B8:B9"/>
    <mergeCell ref="C51:C58"/>
    <mergeCell ref="D43:D46"/>
    <mergeCell ref="D48:D50"/>
    <mergeCell ref="C42:C50"/>
    <mergeCell ref="D38:D41"/>
    <mergeCell ref="D33:D36"/>
    <mergeCell ref="D11:D15"/>
    <mergeCell ref="C1:E1"/>
    <mergeCell ref="D56:D58"/>
    <mergeCell ref="E8:E9"/>
    <mergeCell ref="F8:F9"/>
    <mergeCell ref="D17:D20"/>
    <mergeCell ref="C21:C31"/>
    <mergeCell ref="I3:I4"/>
    <mergeCell ref="J10:J19"/>
    <mergeCell ref="D28:D31"/>
    <mergeCell ref="C8:C9"/>
    <mergeCell ref="I8:I9"/>
    <mergeCell ref="J21:J30"/>
    <mergeCell ref="F3:F4"/>
    <mergeCell ref="C10:C20"/>
    <mergeCell ref="D22:D26"/>
    <mergeCell ref="C3:E3"/>
    <mergeCell ref="B59:B69"/>
    <mergeCell ref="C32:C41"/>
    <mergeCell ref="J51:J57"/>
    <mergeCell ref="D8:D9"/>
    <mergeCell ref="D52:D54"/>
    <mergeCell ref="H8:H9"/>
    <mergeCell ref="J8:J9"/>
    <mergeCell ref="C59:C69"/>
    <mergeCell ref="B32:B41"/>
    <mergeCell ref="D60:D64"/>
    <mergeCell ref="J59:J68"/>
    <mergeCell ref="D66:D69"/>
    <mergeCell ref="B42:B50"/>
    <mergeCell ref="J42:J49"/>
    <mergeCell ref="B21:B31"/>
    <mergeCell ref="J32:J40"/>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aefc23d1fcd7657c59102621f2af9be9">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29ada23619a1ee36c99f0d192b4bcace"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0F20A7-B073-4926-A2A7-11F8E7750EAE}"/>
</file>

<file path=customXml/itemProps2.xml><?xml version="1.0" encoding="utf-8"?>
<ds:datastoreItem xmlns:ds="http://schemas.openxmlformats.org/officeDocument/2006/customXml" ds:itemID="{9DDB5BF9-777F-445C-A1F4-5239356284F0}"/>
</file>

<file path=customXml/itemProps3.xml><?xml version="1.0" encoding="utf-8"?>
<ds:datastoreItem xmlns:ds="http://schemas.openxmlformats.org/officeDocument/2006/customXml" ds:itemID="{1EF175D7-B040-4FBA-AD0E-84E3850CD08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2025-09-07T11:23:13Z</dcterms:created>
  <dcterms:modified xsi:type="dcterms:W3CDTF">2025-10-30T10:57:09Z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