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3"/>
  <workbookPr/>
  <mc:AlternateContent xmlns:mc="http://schemas.openxmlformats.org/markup-compatibility/2006">
    <mc:Choice Requires="x15">
      <x15ac:absPath xmlns:x15ac="http://schemas.microsoft.com/office/spreadsheetml/2010/11/ac" url="D:\working\waccache\MAD0EPF00000635\EXCELCNV\ce716ebb-cd7c-48da-b706-96d566cd20a8\"/>
    </mc:Choice>
  </mc:AlternateContent>
  <xr:revisionPtr revIDLastSave="0" documentId="8_{59CFF0DD-7AED-45C7-B48B-2A6B0A7D5658}" xr6:coauthVersionLast="47" xr6:coauthVersionMax="47" xr10:uidLastSave="{00000000-0000-0000-0000-000000000000}"/>
  <bookViews>
    <workbookView xWindow="-60" yWindow="-60" windowWidth="15480" windowHeight="11640" firstSheet="1" activeTab="1" xr2:uid="{00000000-000D-0000-FFFF-FFFF00000000}"/>
  </bookViews>
  <sheets>
    <sheet name="Inglés" sheetId="1" r:id="rId1"/>
    <sheet name="Digitalización" sheetId="2" r:id="rId2"/>
    <sheet name="IPE1" sheetId="3" r:id="rId3"/>
    <sheet name="IPE2" sheetId="4" r:id="rId4"/>
    <sheet name="Sostenibilidad" sheetId="5" r:id="rId5"/>
    <sheet name="MME" sheetId="6" r:id="rId6"/>
    <sheet name="SOM" sheetId="7" r:id="rId7"/>
    <sheet name="AOF" sheetId="8" r:id="rId8"/>
    <sheet name="SOX" sheetId="9" r:id="rId9"/>
    <sheet name="SIN" sheetId="10" r:id="rId10"/>
    <sheet name="SRE" sheetId="11" r:id="rId11"/>
    <sheet name="AW" sheetId="12" r:id="rId12"/>
    <sheet name="Introducción a la Programación" sheetId="13" r:id="rId13"/>
    <sheet name="Redes" sheetId="14"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9" i="1" l="1"/>
  <c r="G47" i="1"/>
  <c r="G32" i="1"/>
  <c r="G21" i="1"/>
  <c r="G10" i="1"/>
  <c r="I5" i="1"/>
  <c r="I49" i="5"/>
  <c r="G49" i="5"/>
  <c r="F49" i="5"/>
  <c r="I38" i="5"/>
  <c r="G38" i="5"/>
  <c r="F38" i="5"/>
  <c r="I30" i="5"/>
  <c r="G30" i="5"/>
  <c r="F30" i="5"/>
  <c r="I25" i="5"/>
  <c r="G25" i="5"/>
  <c r="F25" i="5"/>
  <c r="I18" i="5"/>
  <c r="G18" i="5"/>
  <c r="F18" i="5"/>
  <c r="I10" i="5"/>
  <c r="G10" i="5"/>
  <c r="F10" i="5"/>
  <c r="I5" i="5"/>
  <c r="F5" i="5"/>
  <c r="I59" i="3"/>
  <c r="G59" i="3"/>
  <c r="F59" i="3"/>
  <c r="I48" i="3"/>
  <c r="G48" i="3"/>
  <c r="F48" i="3"/>
  <c r="I35" i="3"/>
  <c r="G35" i="3"/>
  <c r="F35" i="3"/>
  <c r="I26" i="3"/>
  <c r="G26" i="3"/>
  <c r="F26" i="3"/>
  <c r="I21" i="3"/>
  <c r="G21" i="3"/>
  <c r="F21" i="3"/>
  <c r="I10" i="3"/>
  <c r="G10" i="3"/>
  <c r="F10" i="3"/>
  <c r="I5" i="3"/>
  <c r="F5" i="3"/>
  <c r="I55" i="4"/>
  <c r="G55" i="4"/>
  <c r="F55" i="4"/>
  <c r="I44" i="4"/>
  <c r="G44" i="4"/>
  <c r="F44" i="4"/>
  <c r="I33" i="4"/>
  <c r="G33" i="4"/>
  <c r="F33" i="4"/>
  <c r="I25" i="4"/>
  <c r="G25" i="4"/>
  <c r="F25" i="4"/>
  <c r="I16" i="4"/>
  <c r="G16" i="4"/>
  <c r="F16" i="4"/>
  <c r="I10" i="4"/>
  <c r="G10" i="4"/>
  <c r="I5" i="4"/>
  <c r="F5" i="4"/>
  <c r="I5" i="13"/>
  <c r="F5" i="13"/>
  <c r="I53" i="10"/>
  <c r="I54" i="10"/>
  <c r="I55" i="10"/>
  <c r="I56" i="10"/>
  <c r="I57" i="10"/>
  <c r="I52" i="10"/>
  <c r="I5" i="12"/>
  <c r="F5" i="12"/>
  <c r="F5" i="14"/>
  <c r="I5" i="9"/>
  <c r="I59" i="9"/>
  <c r="I51" i="9"/>
  <c r="I42" i="9"/>
  <c r="I32" i="9"/>
  <c r="I21" i="9"/>
  <c r="I10" i="9"/>
  <c r="I80" i="8"/>
  <c r="I71" i="8"/>
  <c r="I63" i="8"/>
  <c r="I56" i="8"/>
  <c r="I49" i="8"/>
  <c r="I39" i="8"/>
  <c r="I29" i="8"/>
  <c r="I21" i="8"/>
  <c r="I10" i="8"/>
  <c r="I5" i="2"/>
  <c r="F5" i="2"/>
  <c r="I5" i="11"/>
  <c r="F42" i="9"/>
  <c r="F59" i="9"/>
  <c r="F51" i="9"/>
  <c r="F32" i="9"/>
  <c r="F21" i="9"/>
  <c r="F10" i="9"/>
  <c r="F5" i="8"/>
  <c r="I5" i="8"/>
  <c r="I30" i="6"/>
  <c r="I55" i="6"/>
  <c r="I49" i="6"/>
  <c r="I40" i="6"/>
  <c r="I20" i="6"/>
  <c r="G10" i="8"/>
  <c r="F5" i="11"/>
  <c r="I63" i="14"/>
  <c r="G63" i="14"/>
  <c r="I53" i="14"/>
  <c r="G53" i="14"/>
  <c r="I41" i="14"/>
  <c r="G41" i="14"/>
  <c r="I32" i="14"/>
  <c r="G32" i="14"/>
  <c r="I20" i="14"/>
  <c r="G20" i="14"/>
  <c r="I10" i="14"/>
  <c r="G10" i="14"/>
  <c r="I5" i="14"/>
  <c r="G64" i="13"/>
  <c r="G54" i="13"/>
  <c r="G43" i="13"/>
  <c r="G32" i="13"/>
  <c r="G21" i="13"/>
  <c r="G10" i="13"/>
  <c r="G51" i="12"/>
  <c r="G42" i="12"/>
  <c r="G32" i="12"/>
  <c r="G22" i="12"/>
  <c r="G10" i="12"/>
  <c r="G77" i="11"/>
  <c r="G68" i="11"/>
  <c r="G59" i="11"/>
  <c r="G48" i="11"/>
  <c r="G39" i="11"/>
  <c r="G30" i="11"/>
  <c r="G20" i="11"/>
  <c r="G10" i="11"/>
  <c r="I51" i="10"/>
  <c r="G51" i="10"/>
  <c r="F51" i="10"/>
  <c r="I41" i="10"/>
  <c r="G41" i="10"/>
  <c r="F41" i="10"/>
  <c r="I33" i="10"/>
  <c r="G33" i="10"/>
  <c r="F33" i="10"/>
  <c r="I21" i="10"/>
  <c r="G21" i="10"/>
  <c r="F21" i="10"/>
  <c r="I10" i="10"/>
  <c r="G10" i="10"/>
  <c r="F10" i="10"/>
  <c r="I5" i="10"/>
  <c r="F5" i="10"/>
  <c r="G59" i="9"/>
  <c r="G51" i="9"/>
  <c r="G42" i="9"/>
  <c r="G32" i="9"/>
  <c r="G21" i="9"/>
  <c r="G10" i="9"/>
  <c r="G80" i="8"/>
  <c r="G71" i="8"/>
  <c r="G63" i="8"/>
  <c r="G56" i="8"/>
  <c r="G49" i="8"/>
  <c r="G39" i="8"/>
  <c r="G29" i="8"/>
  <c r="G21" i="8"/>
  <c r="I52" i="7"/>
  <c r="G52" i="7"/>
  <c r="F52" i="7"/>
  <c r="I41" i="7"/>
  <c r="G41" i="7"/>
  <c r="F41" i="7"/>
  <c r="I31" i="7"/>
  <c r="G31" i="7"/>
  <c r="F31" i="7"/>
  <c r="I19" i="7"/>
  <c r="G19" i="7"/>
  <c r="F19" i="7"/>
  <c r="I10" i="7"/>
  <c r="G10" i="7"/>
  <c r="F10" i="7"/>
  <c r="I5" i="7"/>
  <c r="F5" i="7"/>
  <c r="I76" i="6"/>
  <c r="G76" i="6"/>
  <c r="I67" i="6"/>
  <c r="G67" i="6"/>
  <c r="I59" i="6"/>
  <c r="G59" i="6"/>
  <c r="I51" i="6"/>
  <c r="G51" i="6"/>
  <c r="I42" i="6"/>
  <c r="G42" i="6"/>
  <c r="I32" i="6"/>
  <c r="G32" i="6"/>
  <c r="I22" i="6"/>
  <c r="G22" i="6"/>
  <c r="I10" i="6"/>
  <c r="G10" i="6"/>
  <c r="I5" i="6"/>
  <c r="F5" i="6"/>
  <c r="G43" i="2"/>
  <c r="G33" i="2"/>
  <c r="G26" i="2"/>
  <c r="G18" i="2"/>
  <c r="G10" i="2"/>
  <c r="F5" i="9" l="1"/>
</calcChain>
</file>

<file path=xl/sharedStrings.xml><?xml version="1.0" encoding="utf-8"?>
<sst xmlns="http://schemas.openxmlformats.org/spreadsheetml/2006/main" count="1512" uniqueCount="865">
  <si>
    <t>Código</t>
  </si>
  <si>
    <t>0156</t>
  </si>
  <si>
    <t>Nombre</t>
  </si>
  <si>
    <t>Inglés Profesional (GM)</t>
  </si>
  <si>
    <t>CPROF</t>
  </si>
  <si>
    <t>Horas</t>
  </si>
  <si>
    <t>68</t>
  </si>
  <si>
    <t>TOTAL HORAS</t>
  </si>
  <si>
    <t>TOTAL H.DUAL</t>
  </si>
  <si>
    <t>EMPLEA</t>
  </si>
  <si>
    <t>RESULTADO DE APRENDIZAJE</t>
  </si>
  <si>
    <t>% RA</t>
  </si>
  <si>
    <t>COMP</t>
  </si>
  <si>
    <t>CRITERIOS DE EVALUACIÓN</t>
  </si>
  <si>
    <t>HORAS</t>
  </si>
  <si>
    <t>% CE</t>
  </si>
  <si>
    <t>REQUISITO FE</t>
  </si>
  <si>
    <t>HORAS DUAL</t>
  </si>
  <si>
    <t>CONTENIDOS</t>
  </si>
  <si>
    <t>RA01. Comprende información, de índole profesional y cotidiana, contenida en discursos orales sencillos, emitidos en lengua estándar, descifrando el contenido global del mensaje, y relacionándolo con los recursos lingüísticos correspondientes.</t>
  </si>
  <si>
    <t>TODOS</t>
  </si>
  <si>
    <t>a) Se ha situado el mensaje en su contexto por medio del análisis de sus características textuales y contextuales.</t>
  </si>
  <si>
    <t>b) Se ha identificado el hilo argumental de mensajes orales y determinado los roles que aparecen en los mismos.</t>
  </si>
  <si>
    <t>c) Se ha reconocido la finalidad del mensaje, ya se trate de un mensaje directo, telefónico o en cualquier otro medio auditivo.</t>
  </si>
  <si>
    <t>d) Se ha extraído información específica contenida en discursos orales, en lengua estándar, relacionados con la vida social, profesional o académica.</t>
  </si>
  <si>
    <t>e) Se han secuenciado los elementos constituyentes del mensaje.</t>
  </si>
  <si>
    <t>f) Se han identificado y resumido con claridad las ideas principales de un discurso sobre temas conocidos, transmitido por los medios de comunicación y emitido en lengua estándar.</t>
  </si>
  <si>
    <t>g) Se han reconocido las instrucciones orales y se han seguido las indicaciones siendo capaz de concluir si precisan de una respuesta verbal o de una no verbal.</t>
  </si>
  <si>
    <t>h) Se ha tomado conciencia de la importancia de comprender globalmente un mensaje, sin necesidad de entender todos y cada uno de los elementos del mismo.</t>
  </si>
  <si>
    <t>i) Se ha servido del análisis de la entonación y de los elementos visuales para identificar los diversos significados e intenciones comunicativas del emisor.</t>
  </si>
  <si>
    <t>RA02. Comprende información profesional contenida en textos escritos sencillos, analizando de forma comprensiva su contenido.</t>
  </si>
  <si>
    <t>a) Se han seleccionado los materiales de consulta y diccionarios técnicos. para la comprensión del texto.</t>
  </si>
  <si>
    <t>b) Se han leído de forma comprensiva textos claros en lengua estándar.</t>
  </si>
  <si>
    <t>c) Se ha relacionado el texto con el ámbito del sector a que se refiere.</t>
  </si>
  <si>
    <t>d) Se han reconocido las ideas principales de un texto escrito identificando la información relevante, sin necesidad de entender todos y cada uno de los elementos de dicho texto.</t>
  </si>
  <si>
    <t>e) Se ha identificado la terminología utilizada, así como las estructuras gramaticales y demás elementos característicos de cada tipología discursiva.</t>
  </si>
  <si>
    <t>f) Se han realizado traducciones de textos en lengua estándar utilizando material de apoyo en caso necesario.</t>
  </si>
  <si>
    <t>g) Se ha interpretado el mensaje recibido a través de soportes telemáticos o cualquier otro tipo de soporte.</t>
  </si>
  <si>
    <t>h) Se ha reconocido la finalidad de distintos textos escritos en cualquier soporte, en lengua estándar y relacionados con la actividad profesional.</t>
  </si>
  <si>
    <t>i) Se ha extraído información específica de textos de diferente naturaleza, relativos a su profesión y contenidos en distintos soportes.</t>
  </si>
  <si>
    <t>RA03. Produce mensajes orales sencillos, claros y estructurados, participando como agente activo en conversaciones profesionales.</t>
  </si>
  <si>
    <t>a) Se han determinado los registros más adecuados para la emisión del mensaje.</t>
  </si>
  <si>
    <t>b) Se ha comunicado utilizando fórmulas, nexos de unión, marcadores discursivos y estrategias de interacción acordes a la situación de comunicación.</t>
  </si>
  <si>
    <t>c) Se han descrito hechos breves e imprevistos relacionados con su profesión.</t>
  </si>
  <si>
    <t>d) Se ha utilizado correctamente la terminología de la profesión.</t>
  </si>
  <si>
    <t>e) Se han expresado sentimientos, ideas u opiniones.</t>
  </si>
  <si>
    <t>f) Se han enumerado las actividades propias de la tarea profesional.</t>
  </si>
  <si>
    <t>g) Se ha descrito y secuenciado un proceso de trabajo de su competencia.</t>
  </si>
  <si>
    <t>h) Se ha justificado la aceptación o no de propuestas realizadas haciendo uso de normas de cortesía y de modales apropiados.</t>
  </si>
  <si>
    <t>i) Se ha intercambiado, con relativa fluidez, información específica y detallada utilizando frases de estructura sencilla y diferentes soportes telemáticos.</t>
  </si>
  <si>
    <t>j) Se han realizado, de manera clara, presentaciones breves y preparadas sobre un tema dentro de su especialidad, haciendo uso de los protocolos adecuados.</t>
  </si>
  <si>
    <t>si</t>
  </si>
  <si>
    <t>k) Se ha comunicado espontáneamente adoptando un nivel de formalidad adecuado a las circunstancias.</t>
  </si>
  <si>
    <t>l) Se han respondido preguntas relativas a su vida socio-profesional, incluidas las propias de una entrevista de trabajo.</t>
  </si>
  <si>
    <t>m) Se ha solicitado la reformulación del discurso o la aclaración de parte del mismo cuando se ha considerado necesario para una mejor comprensión.</t>
  </si>
  <si>
    <t>RA04. Redacta textos sencillos en lengua estándar, relacionando las reglas gramaticales con la finalidad de los mismos.</t>
  </si>
  <si>
    <t>a) Se han seleccionado las estrategias, estructuras, vocabulario y convenciones más adecuadas para el tipo de texto que se va a crear (fax, nota, carta o correo electrónico, entre otros</t>
  </si>
  <si>
    <t>b) Se han redactado textos breves relacionados con aspectos cotidianos y/o profesionales.</t>
  </si>
  <si>
    <t>c) Se ha organizado la información de manera coherente y cohesionada.</t>
  </si>
  <si>
    <t>d) Se han realizado resúmenes de textos relacionados con su entorno profesional, identificando las ideas principales de los mismos.</t>
  </si>
  <si>
    <t>e) Se ha cumplimentado documentación específica de su campo profesional, aplicando las fórmulas establecidas y el vocabulario específico.</t>
  </si>
  <si>
    <t>f) Se ha cumplimentado un texto dado con apoyos visuales y claves lingüísticas aportadas.</t>
  </si>
  <si>
    <t>g) Se han utilizado las fórmulas de cortesía propias del documento que se va a elaborar.</t>
  </si>
  <si>
    <t>h) Se ha escrito correspondencia formal básica en formato físico o digital destinada principalmente a pedir información, solicitar un servicio o llevar a cabo una reclamación u otra gestión sencilla, siempre atendiendo a las convenciones de la tipología textual.</t>
  </si>
  <si>
    <t>i) Se han tomado notas, y mensajes, con información sencilla sobre aspectos propios de su labor profesional.</t>
  </si>
  <si>
    <t>j) Se ha solicitado, de forma escrita, información referente a aspectos relacionados con su campo profesional (página web y correo electrónico, entre otros</t>
  </si>
  <si>
    <t>RA05. Aplica actitudes y comportamientos profesionales en situaciones de comunicación, describiendo las relaciones típicas características del país de la lengua extranjera.</t>
  </si>
  <si>
    <t>a) Se han definido los rasgos más significativos de las costumbres y usos de la comunidad donde se habla la lengua extranjera.</t>
  </si>
  <si>
    <t>b) Se han descrito los protocolos y normas de relación social propios del país.</t>
  </si>
  <si>
    <t>c) Se han identificado los valores y creencias propios de la comunidad donde se habla la lengua extranjera.</t>
  </si>
  <si>
    <t>d) Se han identificado los aspectos socio-profesionales propios del sector, en cualquier tipo de texto.</t>
  </si>
  <si>
    <t>e) Se han aplicado los protocolos y normas de relación social propios del país de la lengua extranjera.</t>
  </si>
  <si>
    <t>1664</t>
  </si>
  <si>
    <t>Digitalización aplicada a los sectores productivos (GM)</t>
  </si>
  <si>
    <t>30</t>
  </si>
  <si>
    <t>['e', 'j', 'q']</t>
  </si>
  <si>
    <t>['a', 'e', 'f', 'i', 'j', 'v', 'y', 'z']</t>
  </si>
  <si>
    <t>RA01. Establece las diferencias entre la Economía Lineal (EL) y la Economía Circular (EC), identificando las ventajas de la EC en relación con el medioambiente y el desarrollo sostenible.</t>
  </si>
  <si>
    <t>j), z)</t>
  </si>
  <si>
    <t>a) Se han identificado las etapas «típicas» de los modelos basados en EL y modelos basados en EC.</t>
  </si>
  <si>
    <t>b) Se ha analizado cada etapa de los modelos EL y EC y su repercusión en el medio ambiente.</t>
  </si>
  <si>
    <t>c) Se ha valorado la importancia del reciclaje en los modelos económicos.</t>
  </si>
  <si>
    <t>d) Se han identificado procesos reales basados en EL.</t>
  </si>
  <si>
    <t>o), q), r)</t>
  </si>
  <si>
    <t>e) Se han identificado procesos reales basados en EC.</t>
  </si>
  <si>
    <t>f) Se han comparado los modelos anteriores en relación con su impacto medioambiental y los ODS</t>
  </si>
  <si>
    <t>RA02. Caracteriza los principales aspectos de la 4.ª Revolución Industrial indicando los cambios y las ventajas que se producen tanto desde el punto de vista de los clientes como de las empresas.</t>
  </si>
  <si>
    <t>a), j), z)</t>
  </si>
  <si>
    <t>a) Se han relacionado los sistemas ciber físicos con la evolución industrial.</t>
  </si>
  <si>
    <t>b) Se ha analizado el cambio producido en los sistemas automatizados.</t>
  </si>
  <si>
    <t>c) Se ha descrito la combinación de la parte física de las industrias con el software, IoT (Internet de las cosas)</t>
  </si>
  <si>
    <t>d) Se ha descrito la interrelación entre el mundo físico y el virtual.</t>
  </si>
  <si>
    <t>n), p), q)</t>
  </si>
  <si>
    <t>e) Se ha relacionado la migración a entornos 4.0 con la mejora de los resultados de las empresas.</t>
  </si>
  <si>
    <t>f) Se han identificado las ventajas para clientes y empresas.</t>
  </si>
  <si>
    <t>RA03. Identifica la estructura de los sistemas basados en cloud/nube describiendo su tipología y campo de aplicación.</t>
  </si>
  <si>
    <t>f), i), j)</t>
  </si>
  <si>
    <t>a) Se han identificado los diferentes niveles de la cloud/nube.</t>
  </si>
  <si>
    <t>b) Se han identificado las principales funciones de la cloud/nube (procesamiento de datos, intercambio de información, ejecución de aplicaciones, entre otros</t>
  </si>
  <si>
    <t>c) Se ha descrito el concepto de edge computing y su relación con la cloud/nube.</t>
  </si>
  <si>
    <t>d) Se han definido los conceptos de fog y mist y sus zonas de aplicación en el conjunto.</t>
  </si>
  <si>
    <t>ñ), o), r)</t>
  </si>
  <si>
    <t>e) Se han identificado las ventajas que proporciona la utilización de la cloud/nube en los sistemas conectados.</t>
  </si>
  <si>
    <t>RA04. Compara los sistemas de producción/prestación de servicios digitalizados con los sistemas clásicos identificando las mejoras introducidas.</t>
  </si>
  <si>
    <t>a), f), j), z)</t>
  </si>
  <si>
    <t>a) Se han identificado las tecnologías habilitadoras (THD).</t>
  </si>
  <si>
    <t>b) Se han descrito las características y aplicaciones del IoT, IA (Inteligencia Artificial, Big Data, tecnología 5G, la robótica colaborativa, Blockchain, Ciberseguridad, fabricación aditiva, realidad virtual, gemelos digitales, entre otras).</t>
  </si>
  <si>
    <t>c) Se ha descrito la contribución de las THD a la mejora de la productividad y la eficiencia de los sistemas productivos o de prestación de servicios.</t>
  </si>
  <si>
    <t>d) Se ha relacionado la alineación entre las unidades funcionales de las empresas que conforman el sistema y el objetivo del mismo.</t>
  </si>
  <si>
    <t>e) Se ha relacionado la implantación de las tecnologías habilitadoras (sensórica, tratamiento de datos, automatización y comunicaciones, entre otras con la reducción de costes y la mejora de la competitividad.</t>
  </si>
  <si>
    <t>n), q), r)</t>
  </si>
  <si>
    <t>f) Se han relacionado las tecnologías disruptivas con aplicaciones concretas en los sectores productivos.</t>
  </si>
  <si>
    <t>g) Se han definido los sistemas de almacenamiento de datos no convencionales y el acceso a los mismos desde cada unidad.</t>
  </si>
  <si>
    <t>h) Se han descrito las mejoras producidas en el sistema y en cada una de sus etapas.</t>
  </si>
  <si>
    <t>RA05. Elabora un plan de transformación de una empresa clásica del sector en el que se enmarca el título, basada en una EL, al concepto 4.0, determinando los cambios a introducir en las principales fases del sistema e indicando como afectaría a los recursos humanos.</t>
  </si>
  <si>
    <t>a), e), f), i), j), y), z)</t>
  </si>
  <si>
    <t>a) Se ha definido a nivel de bloques el diagrama de funcionamiento de la empresa clásica.</t>
  </si>
  <si>
    <t>b) Se han identificado las etapas susceptibles de ser digitalizadas.</t>
  </si>
  <si>
    <t>c) Se han definido las tecnologías implicadas en cada una de las etapas.</t>
  </si>
  <si>
    <t>d) Se ha establecido la conexión de las etapas digitalizadas con el resto del sistema.</t>
  </si>
  <si>
    <t>e) Se ha elaborado un diagrama de bloques del sistema digitalizado.</t>
  </si>
  <si>
    <t>m), n), p), q), r)</t>
  </si>
  <si>
    <t>f) Se ha elaborado un informe de viabilidad y de las mejoras introducidas.</t>
  </si>
  <si>
    <t>g) Se ha analizado la mejora en la producción y gestión de residuos, entre otras.</t>
  </si>
  <si>
    <t>h) Se ha elaborado un documento con la secuencia del plan de transformación y los recursos empleados.</t>
  </si>
  <si>
    <t>1709</t>
  </si>
  <si>
    <t>Itinerario personal para la empleabilidad I</t>
  </si>
  <si>
    <t>100</t>
  </si>
  <si>
    <t>RA01. Alcanza las competencias necesarias para la obtención del Título de técnico básico en Prevención de Riesgos Laborales.</t>
  </si>
  <si>
    <t>En este primer RA1 y junto al RA6 los contenidos abarcan todo lo relacionado en materia de prevención de riesgos laborales, conceptos básicos sobre seguiridad y saldu en el trabajo, riesgos generales y su prevención, así como los riesgos específicos y su prevención del sector al que pertenecen, así como la gestión de la prevención que lleva la empresa donde realizarán su FE. (De ahí la importancia de ampliar estas dos horas en FE). Se trata de unos RA que han de estar superados para poder llevar a cabo la FE.</t>
  </si>
  <si>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</si>
  <si>
    <t>b) Se han clasificado y descrito los tipos de daños profesionales, con especial referencia a accidentes de trabajo y enfermedades profesionales, relacionados con el perfil profesional del título.</t>
  </si>
  <si>
    <t>c) Se ha determinado la evaluación de riesgos en la empresa u organismo equiparado y definido las técnicas de prevención y de protección que deben aplicarse para evitar los daños en su origen y minimizar sus consecuencias.</t>
  </si>
  <si>
    <t>d) Se han analizado los protocolos de actuación en caso de emergencia.</t>
  </si>
  <si>
    <t>e) Se han determinado los principales derechos y deberes en materia de prevención de riesgos laborales.</t>
  </si>
  <si>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</si>
  <si>
    <t>g) Se ha valorado la importancia de la existencia de un plan preventivo en la empresa u organismo equiparado que incluya la secuenciación de 16 actuaciones a realizar en caso de emergencia y reflexionado sobre el contenido del mismo.</t>
  </si>
  <si>
    <t>h) Se han determinado los requisitos y condiciones para la vigilancia de la salud de la persona trabajadora y su importancia como medida de prevención.</t>
  </si>
  <si>
    <t>i) Se han identificado las técnicas básicas de primeros auxilios que han de ser aplicadas en el lugar del accidente ante distintos tipos de daños y la composición y uso del botiquín.</t>
  </si>
  <si>
    <t>RA02. Distingue las características del sector productivo y define los puestos de trabajo relacionándolos con las competencias profesionales expresadas en el título</t>
  </si>
  <si>
    <t xml:space="preserve">Este RA2 nos da a conocer la demanda que tienen las empresas en su sector y podrán tener como objetivo el análisis del puesto de trabajo que ocupan en la FE y su aplicación para la reflexión y valoración de los perfiles que demandan las empresas. De este modo, podrá analizar sus aptitudes y actitudes con la finalidad de mejroarlas y adaptarlas a su sector productivo. </t>
  </si>
  <si>
    <t>a) Se han analizado las principales oportunidades de empleo y de inserción laboral en el sector profesional, identificando las posibilidades de empleo, analizado sus requerimientos actuales para el perfil profesional.</t>
  </si>
  <si>
    <t>no</t>
  </si>
  <si>
    <t>b) Se ha comparado los diferentes requerimientos exigidos por el mercado laboral con las exigencias para el trabajo en la función pública relacionados con el sector privado.</t>
  </si>
  <si>
    <t>c) Se ha reflexionado sobre las actitudes y aptitudes requeridas actualmente para la actividad profesional relacionadas con el título, así como las competencias personales y sociales más relevantes para el sector, identificando nuestra zona de desarrollo próximo.</t>
  </si>
  <si>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</si>
  <si>
    <t xml:space="preserve">Este RA3 trata las normas y las obligaciones de una relación contractual. Por ello, aunque los vemos en el aula, es importante que el alumnado detecte ese compromiso con su FE. la puntualidad y el formar parte de un proyecto de empresa, así como sus obligaciones, confidencialidad de datos, descansos y persmisos que pueda conocer en el aula y en el momento de su FE. </t>
  </si>
  <si>
    <t>a) Se han analizado los derechos y obligaciones derivados de la relación laboral, así como las condiciones de trabajo pactadas en un convenio colectivo aplicable al sector profesional relacionado con el título.</t>
  </si>
  <si>
    <t>b) Se han comparado las principales modalidades de contratación, localizando los diferentes modelos en las fuentes oficiales.</t>
  </si>
  <si>
    <t>c) Se han identificado las características definitorias de los nuevos entornos de organización del trabajo y los derechos que conlleval.</t>
  </si>
  <si>
    <t>d) Se han identificado los diferentes componentes del recibo de salario.</t>
  </si>
  <si>
    <t>e) Se han identificado los recursos laborales existentes ante las diferentes vicisitudes que se pueden dar en la relación laboral,</t>
  </si>
  <si>
    <t>f) Se ha valorado el papel de laSeguridad Social como pilar esencial para la mejora de la calidad de vida de los ciudadanos.</t>
  </si>
  <si>
    <t>g) Se han analizado las principales prestaciones derivadas de la suspensión y extinción de la relación laboral.</t>
  </si>
  <si>
    <t>RA04. Analiza y evalúa su potencial profesional y sus intereses para guiarse en el proceso de auto orientación y elabora una hoja de ruta para la inserción profesional en base al análisis de las competencias, intereses y destrezas personales.</t>
  </si>
  <si>
    <t>El RA4 nos invita a realizar un autoanálisis de nuestro perfil profesional. Atendiendo a nuestros intereses, competencias, habilidades y motivaciones hacia el empleo. Nos permite llevar a cabo un DAFO personal. veremos la orientación para el empleo. aprendizaje autónomo y competencia digital.</t>
  </si>
  <si>
    <t>a) Se han evaluado los propios intereses, motivaciones, habilidades y destrezas en el marco de un proceso de autoconocimiento.</t>
  </si>
  <si>
    <t>b) Se han analizado las cualidades y competencias personales afines a la actividad profesional relacionada con el perfil del título.</t>
  </si>
  <si>
    <t>c) Se han determinado las competencias personales y sociales con valor para el empleo.</t>
  </si>
  <si>
    <t>d) Se han señalado las preferencias profesionales, intereses y metas en el marco de un proyecto profesional.</t>
  </si>
  <si>
    <t>e) Se ha valorado el concepto de autoestima en el proceso de búsqueda de empleo.</t>
  </si>
  <si>
    <t>f) Se han identificado las fortalezas, debilidades, amenazas y oportunidades propias para la inserción profesional.</t>
  </si>
  <si>
    <t>g) Se han identificado expectativas de futuro para inserción profesional analizando competencias, intereses y destrezas personales.</t>
  </si>
  <si>
    <t>h) Se han valorado hitos importantes en la trayectoria vital con valor profesionalizador.</t>
  </si>
  <si>
    <t>i) Se han identificado los itinerarios formativos profesionales relacionados con el perfil profesional.</t>
  </si>
  <si>
    <t>j) Se han formulado objetivos profesionales y se ha determinado metas personales y profesionales para la mejora de la empleabilidad y las condiciones de inserción laboral.</t>
  </si>
  <si>
    <t>k) Se ha trazado un plan de acción para desarrollar las áreas de mejora y potenciar las fortalezas personales con valor para el empleo.</t>
  </si>
  <si>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</si>
  <si>
    <t xml:space="preserve">El RA5 Nos permitirá cooncer nuestro entorno personal de aprendizaje. así como las herramientas de información y actividades para el diseo del entorno personal del aprendizaje. las 4 horas que se envian a la FE son para concretar estos contenidos trabajados en el aula y desarrollarlos en el centro de trabajo. Mejorando así su competencia de la empleabilidad, detectando acciones de mejora y formación complementaria que puedan detectar. </t>
  </si>
  <si>
    <t>a) Se ha tomado conciencia de la responsabilidad individual en el desarrollo profesional valorando la actitud de aprendizaje permanente para el desarrollo de propias y nuevas competencias.</t>
  </si>
  <si>
    <t>b) Se ha identificado la empleabilidad como capacidad de adaptación al entorno laboral.</t>
  </si>
  <si>
    <t>c) Se han conocido y utilizado herramientas, fuentes de información, conexiones y actividades para la configuración de un entorno personal de aprendizaje para la empleabilidad.</t>
  </si>
  <si>
    <t>d) Se ha puesto en práctica la competencia digital para configurar un entorno personal de aprendizaje para la empleabilidad.</t>
  </si>
  <si>
    <t>e) Se ha analizado el concepto de identidad digital y su impacto en la empleabilidad.</t>
  </si>
  <si>
    <t>f) Se ha justificado el diseño de su entorno de aprendizaje basado en cómo éste mejora la empleabilidad.</t>
  </si>
  <si>
    <t>g) Se ha elaborado su plan de desarrollo individual como herramienta para la mejora de la empleabilidad.</t>
  </si>
  <si>
    <t>h) Se han aplicado las herramientas de aprendizaje autónomo para su desarrollo personal y profesional.</t>
  </si>
  <si>
    <t>i) Se ha diseñado el entorno de aprendizaje que permite alcanzar el plan de desarrollo individual.</t>
  </si>
  <si>
    <t>RA06. Identifica el concepto de salud psicosocial derivada del desempeño profesional, identificando y evaluando los factores de riesgo asociados a la misma, y aplicando medidas correctivas:</t>
  </si>
  <si>
    <t xml:space="preserve">EL RA6 nos invita a trabajar contenidos relacionados con la salud psicosicial ligada al ámbito laboral. Descubrir la importancia integral de la salud mental en su hámbito laboral. Analizar la siniestralidad laboral y el absentismo vinculado a la salud mental, con especial foco en los grupos más jóvenes. Definirá los conceptos de riesgos psicosociales, estrés laboral, tecno estrés y burnout. El tiempo de trabajo y su distribución, como factores estresores de su entorno laboral. La desconexión digital. La conciliación de la vida personal y laboral. Factores de protección frente al estrés laboral. Estrategias personales para el afrontamiento. Hábitos saludables (Realizará meditación en el aula). Estrategias y recursos ante los daños derviados de factoress psicosociales: aspectos organizativos, de participación de las y los trabajadores y asistenciales. La incapacidad temporal: coceptos básicos. </t>
  </si>
  <si>
    <t>a) Se ha identificado y valorado el concepto de salud psicosocial como factor determinante del bienestar mental del individuo y de los entornos laborales saludables.</t>
  </si>
  <si>
    <t>b) Se ha analizado la salud mental como desencadenante de siniestralidad y absentismo laboral, así como su evolución en los diferentes colectivos de trabajadores, especialmente en los grupos de población joven.</t>
  </si>
  <si>
    <t>c) Se ha aprendido a reconocer e identificar los factores de riesgo psicosocial en el ámbito laboral.</t>
  </si>
  <si>
    <t>d) Se han identificado los diferentes tipos de daños derivados de los factores de riesgo psicosocial y su repercusión en los individuos y en las organizaciones, así como su impacto en la competitividad y productividad de las empresas.</t>
  </si>
  <si>
    <t>e) Se han definido y delimitado los conceptos de estrés laboral, tecnoestrés y burnout como las principales consecuencias ante condiciones psicosociales desfavorables o adversas en el entorno laboral.</t>
  </si>
  <si>
    <t>f) Se han activado las estrategias de afrontamiento personal frente a los estresores derivados de las condiciones laborales así como los recursos facilitadores del bienestar emocional de las personas a lo largo de su vida</t>
  </si>
  <si>
    <t>g) Se han determinado las medidas de intervención a nivel social, empresarial y asistencial, que permitan la adecuada respuesta a las situaciones de conflicto en el ámbito laboral.</t>
  </si>
  <si>
    <t>1710</t>
  </si>
  <si>
    <t>Itinerario personal para la empleabilidad II</t>
  </si>
  <si>
    <t>(Para el módulo de IPE II no hay requisito imprescindible para la FE)</t>
  </si>
  <si>
    <t>RA01. Planifica y pone en marcha estrategias en los diferentes procesos selectivos de empleo que le permiten mejorar sus posibilidades de inserción laboral.</t>
  </si>
  <si>
    <t>En este primer RA repasamos los RRAA del curso anterior, actualizamos CV y vemos el entorno donde buscar ofertas de empleo y valoramos las demandas de las empresas. De ahí que enviemos 10 horas a DUAL, para comprobar lo visto en el aula y la realidad de la empresa donde cursen su FE.</t>
  </si>
  <si>
    <t>a) Se han determinado las técnicas utilizadas actualmente en el sector para el proceso de selección de personal.</t>
  </si>
  <si>
    <t>b) Se han desarrollado estrategias para la búsqueda de empleo relacionadas con las técnicas actuales más utilizadas contextualizadas al sector.</t>
  </si>
  <si>
    <t>c) Se han valorado las actitudes y aptitudes que permiten superar procesos selectivos en el sector privado y en el sector público.</t>
  </si>
  <si>
    <t>d) Se ha construido una marca personal identificando las necesidades del mercado actual, sus habilidades, destrezas y su aporte de valor.</t>
  </si>
  <si>
    <t>RA02. Aplica estrategias relacionadas con las competencias personales, sociales y emocionales para el empleo en búsqueda de la mejora de su empleabilidad.</t>
  </si>
  <si>
    <t xml:space="preserve">La empleabilidad sigue siendo nuestro principal objetivo, a través del trabajo en equipo, de formar parte de una empresa donde realizarán su FE y las diferentes vias de comunicación, valoraremos la importancia de formar parte de una empresa a través del valor y la adquisición de soft skills. Gestión emocional y gestión del tiempo. Saber actuar ante un reto o dificultad de una manera profesional acorde al perfil de su ciclo formativo. </t>
  </si>
  <si>
    <t>a) Se ha valorado la importancia de las competencias personales y sociales en la empleabilidad en el sector de referencia.</t>
  </si>
  <si>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</si>
  <si>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</si>
  <si>
    <t>d) Se han aplicado técnicas y estrategias para la gestión del tiempo disponible para alcanzar los objetivos tanto individuales como del equipo y programado las actividades necesarias.</t>
  </si>
  <si>
    <t>e) Se han aplicado estrategias para canalizar las emociones mostrando una actitud flexible en las relaciones con otras personas.</t>
  </si>
  <si>
    <t>f) Se han desarrollado estrategias para la programación de actividades atendiendo a criterios de organización eficiente y previendo las posibles dificultades.</t>
  </si>
  <si>
    <t>g) Se ha reaccionado de forma flexible y positiva ante conflictos y situaciones nuevas,aprovechando las oportunidades y gestionando las dificultades haciendo uso de estrategias relacionadas con la inteligencia emocional.</t>
  </si>
  <si>
    <t>RA03. Pone en práctica las habilidades emprendedoras necesarias para el desarrollo de procesos de innovación e investigación aplicadas que promuevan la modernización del sector productivo hacia un modelo sostenible.</t>
  </si>
  <si>
    <t xml:space="preserve">Este RA se envia en su totalidad a la empresa para poder así valorar la sostenibilidad y la innovación que pueda detectar en la empresa donde realiza su FE. de este modo, participa de su acción y colaboración con la misma. Detecta estos criterios en su realización de la FE formando parte de iniciativas sostenibles e innovadoras que pueda tener la empresa en cuestión. En caso de no tenerlas, podrá plantearlas y aportar así una visión personal sobre las mismas líneas de acción, si así se lo permiten. </t>
  </si>
  <si>
    <t>a) Se ha identificado el concepto de innovación y su relación con la construcción de una sociedad más sostenible que mejore en el bienestar de los individuos.</t>
  </si>
  <si>
    <t>b) Se han analizado las distintas metodologías para emprender y su importancia para favorecer la innovación y como fuente de creación de empleo y bienestar social.</t>
  </si>
  <si>
    <t>c) Se han aplicado las habilidades emprendedoras necesarias para promover el emprendimiento y el intraemprendimiento.</t>
  </si>
  <si>
    <t>d) Se ha puesto en práctica el trabajo colaborativo como requisito para el desarrollo de procesos de innovación.</t>
  </si>
  <si>
    <t>e) Se ha desarrollado la competencia digital necesaria para la mejora de los procesos de innovación e investigación aplicadas que promuevan la modernización del sector productivo.</t>
  </si>
  <si>
    <t>f) Se han incorporado los objetivos de las políticas e iniciativas relacionadas con la sostenibilidad y el medio ambiente a la estrategia empresarial enfocada al desarrollo de un modelo económico y social sostenible.</t>
  </si>
  <si>
    <t>RA04. Identifica, define y valida ideas de emprendimiento generadoras de nuevas oportunidades a partir de estrategias de análisis del entorno socio productivo utilizando metodologías ágiles para el emprendimiento.</t>
  </si>
  <si>
    <t xml:space="preserve">La idea de un proyecto emprendedor es el objetivo del antiguo módulo de EIE y base de este RA. En este momento el alumnado creará un plan de empresa ligado a su proyecto intermodular. Analizará un entorno donde ubicarlo, analizará mediante herramientas como el PESTEL y el DAFO, su validación y puesta en marcha, así como el desarrollo de todos los puntos de un plan de empresa al uso para su sector y familia profesional. Al finalizar se valorará la exposición del proyecto bien sea indivisual o en grupo, la creación de una marca corporativa y las estratégias de marketing aplicadas para su difusión y puesta en marcha de la idea de negocio. </t>
  </si>
  <si>
    <t>a) Se han identificado los problemas de las personas destinatarias potenciales del proyecto emprendedor como paso previo a la propuesta de soluciones que se conviertan en oportunidades.</t>
  </si>
  <si>
    <t>b) Se ha puesto en práctica el proceso creativo con el fin de conseguir una idea emprendedora que aporte valor económico, social y/o cultural.</t>
  </si>
  <si>
    <t>c) Se ha diseñado un modelo de negocio y/o gestión derivado de la idea emprendedora.</t>
  </si>
  <si>
    <t>d) Se han incorporado valores éticos y sociales a la idea emprendedora analizando modelos de balance social.</t>
  </si>
  <si>
    <t>e) Se ha analizado la contribución de la Economía Circular y la Economía del Bien Común al desarrollo de un modelo económico y social basado en la equidad, la justicia social y la sostenibilidad.</t>
  </si>
  <si>
    <t>f) Se han analizado los principales componentes del entorno general y específico, y su impacto en la idea emprendedora.</t>
  </si>
  <si>
    <t>g) Se han realizado entrevistas de problema para validar el perfil y el problema de las personas destinatarias de la idea emprendedora.</t>
  </si>
  <si>
    <t>h) Se ha validado la solución mediante la creación de prototipos buscando el encaje problema-solución.</t>
  </si>
  <si>
    <t>i) Se ha experimentado con la puesta en práctica de estrategias de marketing para desarrollar destrezas en técnicas de comunicación y venta.</t>
  </si>
  <si>
    <t>RA05. Desarrolla un proyecto emprendedor de innovación social y/o tecnológica aplicadaen colaboración con el entorno.</t>
  </si>
  <si>
    <t xml:space="preserve">El emprendimiento, el liderazgo y la sostenibilidad han de ir de la mano, de ahí que se planteen los planes de empresa de manera paralela al proyecto intermodular y estas competencias sean comunes. En este proceso de validadción, se pondrán en marcha estrategias emprendedoras, valorarán las opciones financieras y sus fuentes de financiación, así como los agentes que participan en esta fase de proyecto. </t>
  </si>
  <si>
    <t>a) Se han analizado los conceptos básicos del emprendimiento y la innovación social.</t>
  </si>
  <si>
    <t>b) Se ha reflexionado sobre la necesidad del liderazgo ético y sostenible en las organizaciones.</t>
  </si>
  <si>
    <t>c) Se ha reflexionado sobre la tecnología como base para el cambio del modelo productivo.</t>
  </si>
  <si>
    <t>d) Se han puesto en marcha las estrategias propias del pensamiento de diseño para detectar necesidades sociales y medioambientales.</t>
  </si>
  <si>
    <t>e) Se han analizado los elementos del diseño de modelos de negocio ecosociales y/o de base tecnológica.</t>
  </si>
  <si>
    <t>f) Se han alineado metas de desarrollo sostenible con el diseño de modelos de negocio ecosociales y/o de base tecnológica.</t>
  </si>
  <si>
    <t>g) Se han aplicado las estrategias necesarias para analizar la viabilidad del proyecto emprendedor.</t>
  </si>
  <si>
    <t>h) Se han investigado las opciones financieras socialmente responsables.</t>
  </si>
  <si>
    <t>i) Se han definido los agentes implicados en el proyecto, así como su participación en el mismo.</t>
  </si>
  <si>
    <t>RA06. Analiza la rentabilidad de la propuesta emprendedora valorando inversión, costes y beneficios y diseña una estrategia para la puesta en marcha de la misma teniendo en cuenta obligaciones administrativas, fiscales y contables.</t>
  </si>
  <si>
    <t>Para este RA es imperativo desarrollar un análisis de la viabiliad del modelo de negocio. Escoger una forma jurídica, la responsabilidad patrimonial, así como identificar las ventajas e inconvenientes de las formas jurídicas básicas. Por otro lado se valorarán los pasos de constititución y puesta en marcha de la PYEME. Sus trámites y requisitos. el patrimonio inicial de la empresa, sus libros contables y financieros, así como los impuestos y el valor social de la empresa.</t>
  </si>
  <si>
    <t>a) Se han analizado la inversión, los costes y beneficios y determinado si la propuesta emprendedora es rentable.</t>
  </si>
  <si>
    <t>b) Se han consultado y comparado las diferentes formas jurídicas y asociativas que pueden aplicarse a la propuesta emprendedora y se ha tomado una decisión razonada sobre la más adecuada al supuesto concreto.</t>
  </si>
  <si>
    <t>c) Se han identificado las diferentes obligaciones administrativas, fiscales y contables que se derivan de la propuesta emprendedora.</t>
  </si>
  <si>
    <t>d) Se ha trazado un plan de acción para la puesta en marcha de la propuesta emprendedora.</t>
  </si>
  <si>
    <t>1708</t>
  </si>
  <si>
    <t>Sostenibilidad aplicada al sistema productivo</t>
  </si>
  <si>
    <t>34</t>
  </si>
  <si>
    <t>[]</t>
  </si>
  <si>
    <t>RA01. Identifica los aspectos ambientales, sociales y de gobernanza (ASG) relativos a la sostenibilidad teniendo en cuenta el concepto de desarrollo sostenible y los marcos internacionales que contribuyen a su consecución.</t>
  </si>
  <si>
    <t>a) Se ha descrito el concepto de sostenibilidad, estableciendo los marcos internacionales asociados al desarrollo sostenible.</t>
  </si>
  <si>
    <t>b) Se han identificado los asuntos ambientales, sociales y de gobernanza que influyen en el desarrollo sostenible de las organizaciones empresariales.</t>
  </si>
  <si>
    <t>c) Se han relacionado los Objetivos de Desarrollo Sostenible ODS,con su importancia para la consecución de la Agenda 2030.</t>
  </si>
  <si>
    <t>d) Se ha analizado la importancia de identificar los aspectos ASG más relevantes para los grupos de interés de las organizaciones relacionándolos con los riesgos y oportunidades que suponen para la propia organización.</t>
  </si>
  <si>
    <t>e) Se han identificado los principales estándares de métricas para la evaluación del desempeño en sostenibilidad y su papel en la rendición de cuentas que marca la legislación vigente y las futuras regulaciones en desarrollo.</t>
  </si>
  <si>
    <t>f) Se ha descrito la inversión socialmente responsable y el papel de los analistas, inversores, agencias e índices de sostenibilidad en el fomento de la sostenibilidad.</t>
  </si>
  <si>
    <t>RA02. Caracteriza los retos ambientales y sociales a los que se enfrenta la sociedad, describiendo los impactos sobre las personas y los sectores productivos y proponiendo acciones para minimizarlos.</t>
  </si>
  <si>
    <t>a) Se han identificado los principales retos ambientales y sociales.</t>
  </si>
  <si>
    <t>b) Se han relacionado los retos ambientales y sociales con el desarrollo de la actividad económica.</t>
  </si>
  <si>
    <t>c) Se ha analizado el efecto de los impactos ambientales y sociales sobre las personas y los sectores productivos.</t>
  </si>
  <si>
    <t>d) Se han identificado las medidas y acciones encaminadas a minimizar los impactos ambientales y sociales.</t>
  </si>
  <si>
    <t>e) Se ha analizado la importancia de establecer alianzas y trabajar de manera transversal y coordinada para abordar con éxito los retos ambientales y sociales.</t>
  </si>
  <si>
    <t>RA03. Establece la aplicación de criterios de sostenibilidad en el desempeño profesional y personal, identificando los elementos necesarios.</t>
  </si>
  <si>
    <t>a) Se han identificado los ODS más relevantes para la actividad profesional que realiza.</t>
  </si>
  <si>
    <t>b) Se han analizado los riesgos y oportunidades que representan los ODS.</t>
  </si>
  <si>
    <t>c) Se han identificado las acciones necesarias para atender algunos de los retos ambientales y sociales desde la actividad profesional y el entorno personal.</t>
  </si>
  <si>
    <t>RA04. Propón productos y servicios responsables teniendo en cuenta los principios de la economía circular.</t>
  </si>
  <si>
    <t>a) Se ha caracterizado el modelo de producción y consumo actual.</t>
  </si>
  <si>
    <t>b) Se han identificado los principios de la economía verde y circular.</t>
  </si>
  <si>
    <t>c) Se han contrastado los beneficios de la economía verde y circular frente al modelo clásico de producción.</t>
  </si>
  <si>
    <t>d) Se han aplicado principios de ecodiseño.</t>
  </si>
  <si>
    <t>e) Se ha analizado el ciclo de vida del producto.</t>
  </si>
  <si>
    <t>f) Se han identificado los procesos de producción y los criterios de sostenibilidad aplicados.</t>
  </si>
  <si>
    <t>RA05. Realiza actividades sostenibles minimizando el impacto de las mismas en el medio ambiente.</t>
  </si>
  <si>
    <t>d) Se ha evaluado el impacto de las actividades personales y profesionales.</t>
  </si>
  <si>
    <t>e) Se han aplicado principios de ecodiseño.</t>
  </si>
  <si>
    <t>f) Se han aplicado estrategias sostenibles.</t>
  </si>
  <si>
    <t>g) Se ha analizado el ciclo de vida del producto.</t>
  </si>
  <si>
    <t>h) Se han identificado los procesos de producción y los criterios de sostenibilidad aplicados.</t>
  </si>
  <si>
    <t>i) Se ha aplicado la normativa ambiental.</t>
  </si>
  <si>
    <t>RA06. Analiza un plan de sostenibilidad de una empresa del sector, identificando sus grupos de interés, los aspectos ASG materiales y justificando acciones para su gestión y medición.</t>
  </si>
  <si>
    <t>a) Se han identificado los principales grupos de interés de la empresa.</t>
  </si>
  <si>
    <t>b) Se han analizado los aspectos ASG materiales, las expectativas de los grupos de interés y la importancia de los aspectos ASG en relación con los objetivos empresariales.</t>
  </si>
  <si>
    <t>c) Se han definido acciones encaminadas a minimizar los impactos negativos y aprovechar las oportunidades que plantean los principales aspectos ASG identificados.</t>
  </si>
  <si>
    <t>d) Se han determinado las métricas de evaluación del desempeño de la empresa de acuerdo con los estándares de sostenibilidad más ampliamente utilizados.</t>
  </si>
  <si>
    <t>e) Se ha elaborado un informe de sostenibilidad con el plan y los indicadores propuestos.</t>
  </si>
  <si>
    <t>0221</t>
  </si>
  <si>
    <t>Montaje y mantenimiento de equipos</t>
  </si>
  <si>
    <t>233</t>
  </si>
  <si>
    <t>['a', 'b', 'c', 'g', 'h', 'i', 'j', 'k', 'l']</t>
  </si>
  <si>
    <t>['a', 'b', 'g', 'h', 'i', 'j', 'k', 'l']</t>
  </si>
  <si>
    <t>RA01. Selecciona los componentes de integración de un equipo microinformático estándar, describiendo sus funciones y comparando prestaciones de distintos fabricantes.</t>
  </si>
  <si>
    <t>a, j, k, l,</t>
  </si>
  <si>
    <t>a) Se han descrito los bloques que componen un equipo microinformático y sus funciones.</t>
  </si>
  <si>
    <t>b) Se ha reconocido la arquitectura de buses.</t>
  </si>
  <si>
    <t>c) Se han descrito las características de los tipos de microprocesadores (frecuencia, tensiones, potencia, zócalos, entre otros)</t>
  </si>
  <si>
    <t>d) Se ha descrito la función de los disipadores y ventiladores.</t>
  </si>
  <si>
    <t>e) Se han descrito las características y utilidades más importantes de la configuración de la placa base.</t>
  </si>
  <si>
    <t>f) Se han evaluado tipos de chasis para la placa base y el resto de componentes.</t>
  </si>
  <si>
    <t>a, b, g, h, i, j, k, l</t>
  </si>
  <si>
    <t>g) Se han identificado y manipulado los componentes básicos (módulos de memoria, discos fijos y sus controladoras, soportes de memorias auxiliares, entre otros).</t>
  </si>
  <si>
    <t>h) Se ha analizado la función del adaptador gráfico y el monitor.</t>
  </si>
  <si>
    <t>i) Se han identificado y manipulado distintos adaptadores (gráficos, LAN, modems, entre otros).</t>
  </si>
  <si>
    <t>j) Se han identificado los elementos que acompañan a un componente de integración (documentación, controladores, cables y utilidades, entre otros).</t>
  </si>
  <si>
    <t>RA02. Ensambla un equipo microinformático, interpretando planos e instrucciones del fabricante aplicando técnicas de montaje.</t>
  </si>
  <si>
    <t>a, b, j, l,</t>
  </si>
  <si>
    <t>a) Se han seleccionado las herramientas y útiles necesarios para el ensamblado de equipos microinformáticos.</t>
  </si>
  <si>
    <t>b) Se ha interpretado la documentación técnica de todos los componentes a ensamblar.</t>
  </si>
  <si>
    <t>c) Se ha determinado el sistema de apertura / cierre del chasis y los distintos sistemas de fijación para ensamblar-desensamblar los elementos del equipo.</t>
  </si>
  <si>
    <t>d) Se han ensamblado diferentes conjuntos de placa base, microprocesador y elementos de refrigeración en diferentes modelos de chasis, según las especificaciones dadas.</t>
  </si>
  <si>
    <t>e) Se han ensamblado los módulos de memoria RAM, los discos fijos, las unidades de lectura / grabación en soportes de memoria auxiliar y otros componentes.</t>
  </si>
  <si>
    <t>f) Se han configurado parámetros básicos del conjunto accediendo a la configuración de la placa base.</t>
  </si>
  <si>
    <t>g) Se han ejecutado utilidades de chequeo y diagnóstico para verificar las prestaciones del conjunto ensamblado.</t>
  </si>
  <si>
    <t>h) Se ha realizado un informe de montaje.</t>
  </si>
  <si>
    <t>RA03. Mide parámetros eléctricos, identificando el tipo de señal y relacionándola con sus unidades características.</t>
  </si>
  <si>
    <t>b, g, h, j,</t>
  </si>
  <si>
    <t>a) Se ha identificado el tipo de señal a medir con el aparato correspondiente.</t>
  </si>
  <si>
    <t>b) Se ha seleccionado la magnitud, el rango de medida y se ha conectado el aparato según la magnitud a medir.</t>
  </si>
  <si>
    <t>c) Se ha relacionado la medida obtenida con los valores típicos.</t>
  </si>
  <si>
    <t>d) Se han identificado los bloques de una fuente de alimentación (F.A.) para un ordenador personal.</t>
  </si>
  <si>
    <t>e) Se han enumerado las tensiones proporcionadas por una F.A. típica.</t>
  </si>
  <si>
    <t>f) Se han medido las tensiones en F.A. típicas de ordenadores personales.</t>
  </si>
  <si>
    <t>g) Se han identificado los bloques de un sistema de alimentación ininterrumpida.</t>
  </si>
  <si>
    <t>h) Se han medido las señales en los puntos significativos de un SAI.</t>
  </si>
  <si>
    <t>RA04. Mantiene equipos informáticos interpretando las recomendaciones de los fabricantes y relacionando las disfunciones con sus causas.</t>
  </si>
  <si>
    <t>a) Se han reconocido las señales acústicas y/o visuales que avisan de problemas en el hardware de un equipo.</t>
  </si>
  <si>
    <t>b) Se han identificado y solventado las averías producidas por sobrecalentamiento del microprocesador.</t>
  </si>
  <si>
    <t>c) Se han identificado y solventado averías típicas de un equipo microinformático (mala conexión de componentes, incompatibilidades, problemas en discos fijos, suciedad, entre otras).</t>
  </si>
  <si>
    <t>d) Se han sustituido componentes deteriorados.</t>
  </si>
  <si>
    <t>e) Se ha verificado la compatibilidad de los componentes sustituidos.</t>
  </si>
  <si>
    <t>f) Se han realizado actualizaciones y ampliaciones de componentes.</t>
  </si>
  <si>
    <t>g) Se han elaborado informes de avería (reparación o ampliación).</t>
  </si>
  <si>
    <t>RA05. Instala software en un equipo informático utilizando una imagen almacenada en un soporte de memoria y justificando el procedimiento a seguir.</t>
  </si>
  <si>
    <t>a,c, i, j,</t>
  </si>
  <si>
    <t>a) Se ha reconocido la diferencia entre una instalación estándar y una preinstalación de software.</t>
  </si>
  <si>
    <t>b) Se han identificado y probado las distintas secuencias de arranque configurables en la placa base.</t>
  </si>
  <si>
    <t>c) Se han inicializado equipos desde distintos soportes de memoria auxiliar.</t>
  </si>
  <si>
    <t>d) Se han realizado imágenes de una preinstalación de software.</t>
  </si>
  <si>
    <t>e) Se han restaurado imágenes sobre el disco fijo desde distintos soportes.</t>
  </si>
  <si>
    <t>f) Se han descrito las utilidades para la creación de imágenes de partición/disco.</t>
  </si>
  <si>
    <t>RA06. Reconoce nuevas tendencias en el ensamblaje de equipos microinformáticos describiendo sus ventajas y adaptándolas a las características de uso de los equipos.</t>
  </si>
  <si>
    <t>j, l,</t>
  </si>
  <si>
    <t>a) Se han reconocido las nuevas posibilidades para dar forma al conjunto chasis-placa base.</t>
  </si>
  <si>
    <t>b) Se han descrito las prestaciones y características de algunas de las plataformas semiensambladas («barebones») más representativas del momento.</t>
  </si>
  <si>
    <t>c) Se han descrito las características de los ordenadores de entretenimiento multimedia (HTPC), los chasis y componentes específicos empleados en su ensamblado.</t>
  </si>
  <si>
    <t>d) Se han descrito las características diferenciales que demandan los equipos informáticos empleados en otros campos de aplicación específicos.</t>
  </si>
  <si>
    <t>e) Se ha evaluado la presencia de la informática móvil como mercado emergente, con una alta demanda en equipos y dispositivos con características específicas: móviles, PDA, navegadores, entre otros.</t>
  </si>
  <si>
    <t>f) Se ha evaluado la presencia del «modding» como corriente alternativa al ensamblado de equipos microinformáticos.</t>
  </si>
  <si>
    <t>RA07. Mantiene periféricos, interpretando las recomendaciones de los fabricantes de equipos y relacionando disfunciones con sus causas.</t>
  </si>
  <si>
    <t>b, g, j,</t>
  </si>
  <si>
    <t>a) Se han identificado y solucionado problemas mecánicos en periféricos de impresión estándar.</t>
  </si>
  <si>
    <t>b) Se han sustituido consumibles en periféricos de impresión estándar.</t>
  </si>
  <si>
    <t>c) Se han identificado y solucionado problemas mecánicos en periféricos de entrada.</t>
  </si>
  <si>
    <t>d) Se han asociado las características y prestaciones de los periféricos de captura de imágenes digitales, fijas y en movimiento con sus posibles aplicaciones.</t>
  </si>
  <si>
    <t>e) Se han asociado las características y prestaciones de otros periféricos multimedia con sus posibles aplicaciones.</t>
  </si>
  <si>
    <t>f) Se han reconocido los usos y ámbitos de aplicación de equipos de fotocopiado, impresión digital profesional y filmado.</t>
  </si>
  <si>
    <t>g) Se han aplicado técnicas de mantenimiento preventivo a los periféricos.</t>
  </si>
  <si>
    <t>RA08. Cumple las normas de prevención de riesgos laborales y de protección ambiental, identificando los riesgos asociados, las medidas y equipos para prevenirlos.</t>
  </si>
  <si>
    <t>j,</t>
  </si>
  <si>
    <t>a) Se han identificado los riesgos y el nivel de peligrosidad que suponen la manipulación de los materiales, herramientas, útiles, máquinas y medios de transporte.</t>
  </si>
  <si>
    <t>b) Se han operado las máquinas respetando las normas de seguridad.</t>
  </si>
  <si>
    <t>c) Se han identificado las causas más frecuentes de accidentes en la manipulación de materiales, herramientas, máquinas de corte y conformado, entre otras.</t>
  </si>
  <si>
    <t>d) Se han descrito los elementos de seguridad (protecciones, alarmas, pasos de emergencia, entre otros) de las máquinas y los equipos de protección individual (calzado, protección ocular, indumentaria, entre otros) que se deben emplear en las distintas operaciones de montaje y mantenimiento.</t>
  </si>
  <si>
    <t>e) Se ha relacionado la manipulación de materiales, herramientas y máquinas con las medidas de seguridad y protección personal requeridos.</t>
  </si>
  <si>
    <t>f) Se han identificado las posibles fuentes de contaminación del entorno ambiental.</t>
  </si>
  <si>
    <t>g) Se han clasificado los residuos generados para su retirada selectiva.</t>
  </si>
  <si>
    <t>h) Se ha valorado el orden y la limpieza de instalaciones y equipos como primer factor de prevención de riesgos.</t>
  </si>
  <si>
    <t>0222</t>
  </si>
  <si>
    <t>Sistemas operativos monopuesto</t>
  </si>
  <si>
    <t>133</t>
  </si>
  <si>
    <t>['a', 'c', 'g', 'h', 'i', 'j', 'k', 'l', 'm']</t>
  </si>
  <si>
    <t>['a', 'c', 'g', 'h', 'k', 'l', 'm', 'n', 'ñ', 'r']</t>
  </si>
  <si>
    <t>RA01. Reconoce las características de los sistemas de archivo, describiendo sus tipos y aplicaciones.</t>
  </si>
  <si>
    <t>a) Se han identificado y descrito los elementos funcionales de un sistema informático.</t>
  </si>
  <si>
    <t>b) Se ha codificado y relacionado la información en los diferentes sistemas de representación.</t>
  </si>
  <si>
    <t>c) Se han identificado los procesos y sus estados.</t>
  </si>
  <si>
    <t>d) Se ha descrito la estructura y organización del sistema de archivos.</t>
  </si>
  <si>
    <t>e) Se han distinguido los atributos de un archivo y un directorio.</t>
  </si>
  <si>
    <t>f) Se han reconocido los permisos de archivos y directorios.</t>
  </si>
  <si>
    <t>g) Se ha constatado la utilidad de los sistemas transaccionales y sus repercusiones al seleccionar un sistema de archivos.</t>
  </si>
  <si>
    <t>RA02. Instala sistemas operativos, relacionando sus características con el hardware del equipo y el software de aplicación.</t>
  </si>
  <si>
    <t>a) Se han analizando las funciones del sistema operativo.</t>
  </si>
  <si>
    <t>b) Se ha descrito la arquitectura del sistema operativo.</t>
  </si>
  <si>
    <t>c) Se ha verificado la idoneidad del hardware.</t>
  </si>
  <si>
    <t>d) Se ha seleccionado el sistema operativo.</t>
  </si>
  <si>
    <t>e) Se ha elaborado un plan de instalación.</t>
  </si>
  <si>
    <t>f) Se han configurado parámetros básicos de la instalación.</t>
  </si>
  <si>
    <t>g) Se ha configurado un gestor de arranque.</t>
  </si>
  <si>
    <t>h) Se han descrito las incidencias de la instalación.</t>
  </si>
  <si>
    <t>i) Se han respetado las normas de utilización del software (licencias).</t>
  </si>
  <si>
    <t>j) Se ha actualizado el sistema operativo.</t>
  </si>
  <si>
    <t>RA03. Realiza tareas básicas de configuración de sistemas operativos, interpretando requerimientos y describiendo los procedimientos seguidos.</t>
  </si>
  <si>
    <t>a) Se han diferenciado los interfaces de usuario según sus propiedades.</t>
  </si>
  <si>
    <t>b) Se han aplicado preferencias en la configuración del entorno personal.</t>
  </si>
  <si>
    <t>c) Se han gestionado los sistemas de archivos específicos.</t>
  </si>
  <si>
    <t>d) Se han aplicado métodos para la recuperación del sistema operativo.</t>
  </si>
  <si>
    <t>e) Se ha realizado la configuración para la actualización del sistema operativo.</t>
  </si>
  <si>
    <t>f) Se han realizado operaciones de instala-ción/desinstalación de utilidades.</t>
  </si>
  <si>
    <t>g) Se han utilizado los asistentes de configuración del sistema (acceso a redes, dispositivos, entre otros).</t>
  </si>
  <si>
    <t>h) Se han ejecutado operaciones para la automatización de tareas del sistema.</t>
  </si>
  <si>
    <t>RA04. Realiza operaciones básicas de administración de sistemas operativos, interpretando requerimientos y optimizando el sistema para su uso.</t>
  </si>
  <si>
    <t>a) Se han configurado perfiles de usuario y grupo.</t>
  </si>
  <si>
    <t>b) Se han utilizado herramientas gráficas para describir la organización de los archivos del sistema.</t>
  </si>
  <si>
    <t>c) Se ha actuado sobre los procesos del usuario en función de las necesidades puntuales.</t>
  </si>
  <si>
    <t>d) Se ha actuado sobre los servicios del sistema en función de las necesidades puntuales.</t>
  </si>
  <si>
    <t>e) Se han aplicado criterios para la optimización de la memoria disponible.</t>
  </si>
  <si>
    <t>f) Se ha analizado la actividad del sistema a partir de las trazas generadas por el propio sistema.</t>
  </si>
  <si>
    <t>g) Se ha optimizado el funcionamiento de los dispositivos de almacenamiento.</t>
  </si>
  <si>
    <t>h) Se han reconocido y configurado los recursos compartibles del sistema.</t>
  </si>
  <si>
    <t>i) Se ha interpretado la información de configuración del sistema operativo.</t>
  </si>
  <si>
    <t>RA05. Crea máquinas virtuales identificando su campo de aplicación e instalando software específico.</t>
  </si>
  <si>
    <t>a) Se ha diferenciado entre máquina real y máquina virtual.</t>
  </si>
  <si>
    <t>b) Se han establecido las ventajas e inconvenientes de la utilización de máquinas virtuales.</t>
  </si>
  <si>
    <t>c) Se ha instalado el software libre y propietario para la creación de máquinas virtuales.</t>
  </si>
  <si>
    <t>d) Se han creado máquinas virtuales a partir de sistemas operativos libres y propietarios.</t>
  </si>
  <si>
    <t>e) Se han configurado máquinas virtuales.</t>
  </si>
  <si>
    <t>f) Se ha relacionado la máquina virtual con el sistema operativo anfitrión.</t>
  </si>
  <si>
    <t>g) Se han realizado pruebas de rendimiento del sistema.</t>
  </si>
  <si>
    <t>0223</t>
  </si>
  <si>
    <t>Aplicaciones ofimáticas</t>
  </si>
  <si>
    <t>['a', 'c', 'g', 'h', 'i', 'k', 'l', 'm', 'n', 'o']</t>
  </si>
  <si>
    <t>['a', 'c', 'f', 'g', 'h', 'j', 'k', 'l', 'm', 'n', 'ñ', 'p', 'r']</t>
  </si>
  <si>
    <t>RA01. Instala y actualiza aplicaciones ofimáticas, interpretando especificaciones y describiendo los pasos a seguir en el proceso.</t>
  </si>
  <si>
    <t>a) Se han identificado y establecido las fases del proceso de instalación.</t>
  </si>
  <si>
    <t>b) Se han respetado las especificaciones técnicas del proceso de instalación.</t>
  </si>
  <si>
    <t>c) Se han configurado las aplicaciones según los criterios establecidos.</t>
  </si>
  <si>
    <t>d) Se han documentado las incidencias.</t>
  </si>
  <si>
    <t>e) Se han solucionado problemas en la instalación o integración con el sistema informático.</t>
  </si>
  <si>
    <t>f) Se han eliminado y/o añadido componentes de la instalación en el equipo.</t>
  </si>
  <si>
    <t>g) Se han actualizado las aplicaciones.</t>
  </si>
  <si>
    <t>h) Se han respetado las licencias software.</t>
  </si>
  <si>
    <t>i) Se han propuesto soluciones software para entornos de aplicación.</t>
  </si>
  <si>
    <t>RA02. Elabora documentos y plantillas, describiendo y aplicando las opciones avanzadas de procesadores de textos.</t>
  </si>
  <si>
    <t>a) Se ha personalizado las opciones de software y barra de herramientas.</t>
  </si>
  <si>
    <t>b) Se han diseñado plantillas.</t>
  </si>
  <si>
    <t>c) Se han utilizado aplicaciones y periféricos para introducir textos e imágenes.</t>
  </si>
  <si>
    <t>d) Se han importado y exportado documentos creados con otras aplicaciones y en otros formatos.</t>
  </si>
  <si>
    <t>e) Se han creado y utilizado macros en la realización de documentos.</t>
  </si>
  <si>
    <t>f) Se han elaborado manuales específicos.</t>
  </si>
  <si>
    <t>RA03. Elabora documentos y plantillas de cálculo, describiendo y aplicando opciones avanzadas de hojas de cálculo.</t>
  </si>
  <si>
    <t>b) Se han utilizado los diversos tipos de datos y referencia para celdas, rangos, hojas y libros.</t>
  </si>
  <si>
    <t>c) Se han aplicado fórmulas y funciones.</t>
  </si>
  <si>
    <t>d) Se han generado y modificado gráficos de diferentes tipos.</t>
  </si>
  <si>
    <t>e) Se han empleado macros para la realización de documentos y plantillas.</t>
  </si>
  <si>
    <t>f) Se han importado y exportado hojas de cálculo creadas con otras aplicaciones y en otros formatos.</t>
  </si>
  <si>
    <t>g) Se ha utilizado la hoja de cálculo como base de datos: formularios, creación de listas, filtrado, protección y ordenación de datos.</t>
  </si>
  <si>
    <t>h) Se han utilizado aplicaciones y periféricos para introducir textos, números, códigos e imágenes.</t>
  </si>
  <si>
    <t>RA04. Elabora documentos con bases de datos ofimáticas describiendo y aplicando operaciones de manipulación de datos.</t>
  </si>
  <si>
    <t>a) Se han identificado los elementos de las bases de datos relacionales.</t>
  </si>
  <si>
    <t>b) Se han creado bases de datos ofimáticas.</t>
  </si>
  <si>
    <t>c) Se han utilizado las tablas de la base de datos (insertar, modificar y eliminar registros).</t>
  </si>
  <si>
    <t>d) Se han utilizado asistentes en la creación de consultas.</t>
  </si>
  <si>
    <t>e) Se han utilizado asistentes en la creación de formularios.</t>
  </si>
  <si>
    <t>f) Se han utilizado asistentes en la creación de informes.</t>
  </si>
  <si>
    <t>g) Se ha realizado búsqueda y filtrado sobre la información almacenada.</t>
  </si>
  <si>
    <t>h) Se han creado y utilizado macros.</t>
  </si>
  <si>
    <t>RA05. Manipula imágenes digitales analizando las posibilidades de distintos programas y aplicando técnicas de captura y edición básicas.</t>
  </si>
  <si>
    <t>a) Se han analizado los distintos formatos de imágenes.</t>
  </si>
  <si>
    <t>b) Se ha realizado la adquisición de imágenes con periféricos.</t>
  </si>
  <si>
    <t>c) Se ha trabajado con imágenes a diferentes resoluciones, según su finalidad.</t>
  </si>
  <si>
    <t>d) Se han empleado herramientas para la edición de imagen digital.</t>
  </si>
  <si>
    <t>e) Se han importado y exportado imágenes en diversos formatos.</t>
  </si>
  <si>
    <t>RA06. Manipula secuencias de vídeo analizando las posibilidades de distintos programas y aplicando técnicas de captura y edición básicas.</t>
  </si>
  <si>
    <t>a) Se han reconocido los elementos que componen una secuencia de vídeo.</t>
  </si>
  <si>
    <t>b) Se han estudiado los tipos de formatos y codecs más empleados.</t>
  </si>
  <si>
    <t>c) Se han importado y exportado secuencias de vídeo.</t>
  </si>
  <si>
    <t>d) Se han capturado secuencias de vídeo con recursos adecuados.</t>
  </si>
  <si>
    <t>e) Se han elaborado vídeo tutoriales.</t>
  </si>
  <si>
    <t>RA07. Elabora presentaciones multimedia describiendo y aplicando normas básicas de composición y diseño.</t>
  </si>
  <si>
    <t>a) Se han identificado las opciones básicas de las aplicaciones de presentaciones.</t>
  </si>
  <si>
    <t>b) Se han reconocido los distintos tipos de vista asociados a una presentación.</t>
  </si>
  <si>
    <t>c) Se han aplicado y reconocido las distintas tipografías y normas básicas de composición, diseño y utilización del color.</t>
  </si>
  <si>
    <t>d) Se han diseñado plantillas de presentaciones.</t>
  </si>
  <si>
    <t>e) Se han creado presentaciones.</t>
  </si>
  <si>
    <t>f) Se han utilizado periféricos para ejecutar presentaciones.</t>
  </si>
  <si>
    <t>RA08. Realiza operaciones de gestión del correo y la agenda electrónica, relacionando necesidades de uso con su configuración.</t>
  </si>
  <si>
    <t>a) Se han descrito los elementos que componen un correo electrónico.</t>
  </si>
  <si>
    <t>b) Se han analizado las necesidades básicas de gestión de correo y agenda electrónica.</t>
  </si>
  <si>
    <t>c) Se han configurado distintos tipos de cuentas de correo electrónico.</t>
  </si>
  <si>
    <t>d) Se han conectado y sincronizado agendas del equipo informático con dispositivos móviles.</t>
  </si>
  <si>
    <t>e) Se ha operado con la libreta de direcciones.</t>
  </si>
  <si>
    <t>f) Se ha trabajado con todas las opciones de gestión de correo electrónico (etiquetas, filtros, carpetas, entre otros).</t>
  </si>
  <si>
    <t>g) Se han utilizado opciones de agenda electrónica.</t>
  </si>
  <si>
    <t>RA09. Aplica técnicas de soporte en el uso de aplicaciones, identificando y resolviendo incidencias.</t>
  </si>
  <si>
    <t>a) Se han elaborado guías visuales con los conceptos básicos de uso de una aplicación.</t>
  </si>
  <si>
    <t>b) Se han identificado problemas relacionados con el uso de aplicaciones ofimáticas.</t>
  </si>
  <si>
    <t>c) Se han utilizado manuales de usuario para instruir en el uso de aplicaciones.</t>
  </si>
  <si>
    <t>d) Se han aplicado técnicas de asesoramiento en el uso de aplicaciones.</t>
  </si>
  <si>
    <t>e) Se han realizado informes de incidencias.</t>
  </si>
  <si>
    <t>f) Se han aplicado los procedimientos necesarios para salvaguardar la información y su recuperación.</t>
  </si>
  <si>
    <t>g) Se han utilizado los recursos disponibles (documentación técnica, ayudas en línea, soporte técnico, entre otros) para solventar incidencias.</t>
  </si>
  <si>
    <t>h) Se han solventando las incidencias en el tiempo adecuado y con el nivel de calidad esperado.</t>
  </si>
  <si>
    <t>0224</t>
  </si>
  <si>
    <t>Sistemas operativos en red</t>
  </si>
  <si>
    <t>200</t>
  </si>
  <si>
    <t>['a', 'c', 'd', 'f', 'g', 'h', 'i', 'j', 'k', 'l', 'm', 'ñ']</t>
  </si>
  <si>
    <t>['a', 'c', 'e', 'f', 'h', 'l', 'm', 'n', 'ñ', 'p', 'q', 'r']</t>
  </si>
  <si>
    <t>RA01. Instala sistemas operativos en red describiendo sus características e interpretando la documentación técnica.</t>
  </si>
  <si>
    <t>a) Se ha realizado el estudio de compatibilidad del sistema informático.</t>
  </si>
  <si>
    <t>b) Se han diferenciado los modos de instalación.</t>
  </si>
  <si>
    <t>c) Se ha planificado y realizado el particionado del disco del servidor.</t>
  </si>
  <si>
    <t>d) Se han seleccionado y aplicado los sistemas de archivos.</t>
  </si>
  <si>
    <t>e) Se han seleccionado los componentes a instalar.</t>
  </si>
  <si>
    <t>f) Se han aplicado procedimientos para la automatización de instalaciones.</t>
  </si>
  <si>
    <t>g) Se han aplicado preferencias en la configuración del entorno personal.</t>
  </si>
  <si>
    <t>h) Se ha actualizado el sistema operativo en red.</t>
  </si>
  <si>
    <t>i) Se ha comprobado la conectividad del servidor con los equipos cliente.</t>
  </si>
  <si>
    <t>RA02. Gestiona usuarios y grupos de sistemas operativos en red, interpretando especificaciones y aplicando herramientas del sistema.</t>
  </si>
  <si>
    <t>a) Se han configurado y gestionado cuentas de usuario.</t>
  </si>
  <si>
    <t>b) Se han configurado y gestionado perfiles de usuario.</t>
  </si>
  <si>
    <t>c) Se han configurado y gestionado cuentas de equipo.</t>
  </si>
  <si>
    <t>d) Se ha distinguido el propósito de los grupos, sus tipos y ámbitos.</t>
  </si>
  <si>
    <t>e) Se han configurado y gestionado grupos.</t>
  </si>
  <si>
    <t>f) Se ha gestionado la pertenencia de usuarios a grupos.</t>
  </si>
  <si>
    <t>g) Se han identificado las características de usuarios y grupos predeterminados y especiales.</t>
  </si>
  <si>
    <t>h) Se han planificado perfiles móviles de usuarios.</t>
  </si>
  <si>
    <t>i) Se han utilizado herramientas para la administración de usuarios y grupos, incluidas en el sistema operativo en red.</t>
  </si>
  <si>
    <t>RA03. Realiza tareas de gestión sobre dominios identificando necesidades y aplicando herramientas de administración de dominios.</t>
  </si>
  <si>
    <t>a) Se ha identificado la función del servicio de directorio, sus elementos y nomenclatura.</t>
  </si>
  <si>
    <t>b) Se ha reconocido el concepto de dominio y sus funciones.</t>
  </si>
  <si>
    <t>c) Se han establecido relaciones de confianza entre dominios.</t>
  </si>
  <si>
    <t>d) Se ha realizado la instalación del servicio de directorio.</t>
  </si>
  <si>
    <t>e) Se ha realizado la configuración básica del servicio de directorio.</t>
  </si>
  <si>
    <t>f) Se han utilizado agrupaciones de elementos para la creación de modelos administrativos.</t>
  </si>
  <si>
    <t>g) Se ha analizado la estructura del servicio de directorio.</t>
  </si>
  <si>
    <t>h) Se han utilizado herramientas de administración de dominios.</t>
  </si>
  <si>
    <t>RA04. Gestiona los recursos compartidos del sistema, interpretando especificaciones y determinando niveles de seguridad.</t>
  </si>
  <si>
    <t>a) Se ha reconocido la diferencia entre permiso y derecho.</t>
  </si>
  <si>
    <t>b) Se han identificado los recursos del sistema que se van a compartir y en qué condiciones.</t>
  </si>
  <si>
    <t>c) Se han asignado permisos a los recursos del sistema que se van a compartir.</t>
  </si>
  <si>
    <t>d) Se han compartido impresoras en red.</t>
  </si>
  <si>
    <t>e) Se ha utilizado el entorno gráfico para compartir recursos.</t>
  </si>
  <si>
    <t>f) Se han establecido niveles de seguridad para controlar el acceso del cliente a los recursos compartidos en red.</t>
  </si>
  <si>
    <t>g) Se ha trabajado en grupo para comprobar el acceso a los recursos compartidos del sistema.</t>
  </si>
  <si>
    <t>RA05. Realiza tareas de monitorización y uso del sistema operativo en red, describiendo las herramientas utilizadas e identificando las principales incidencias.</t>
  </si>
  <si>
    <t>a) Se han descrito las características de los programas de monitorización.</t>
  </si>
  <si>
    <t>b) Se han identificado problemas de rendimiento en los dispositivos de almacenamiento.</t>
  </si>
  <si>
    <t>c) Se ha observado la actividad del sistema operativo en red a partir de las trazas generadas por el propio sistema.</t>
  </si>
  <si>
    <t>d) Se han realizado tareas de mantenimiento del software instalado en el sistema.</t>
  </si>
  <si>
    <t>e) Se han ejecutado operaciones para la automatización de tareas del sistema.</t>
  </si>
  <si>
    <t>f) Se ha interpretado la información de configuración del sistema operativo en red.</t>
  </si>
  <si>
    <t>RA06. Realiza tareas de integración de sistemas operativos libres y propietarios, describiendo las ventajas de compartir recursos e instalando software específico.</t>
  </si>
  <si>
    <t>a) Se ha identificado la necesidad de compartir recursos en red entre diferentes sistemas operativos.</t>
  </si>
  <si>
    <t>b) Se ha comprobado la conectividad de la red en un escenario heterogéneo.</t>
  </si>
  <si>
    <t>c) Se ha descrito la funcionalidad de los servicios que permiten compartir recursos en red.</t>
  </si>
  <si>
    <t>d) Se han instalado y configurado servicios para compartir recursos en red.</t>
  </si>
  <si>
    <t>e) Se ha accedido a sistemas de archivos en red desde equipos con diferentes sistemas operativos.</t>
  </si>
  <si>
    <t>f) Se ha accedido a impresoras desde equipos con diferentes sistemas operativos.</t>
  </si>
  <si>
    <t>g) Se ha trabajado en grupo.</t>
  </si>
  <si>
    <t>h) Se han establecido niveles de seguridad para controlar el acceso del usuario a los recursos compartidos en red.</t>
  </si>
  <si>
    <t>i) Se ha comprobado el funcionamiento de los servicios instalados.</t>
  </si>
  <si>
    <t>0226</t>
  </si>
  <si>
    <t>Seguridad informática</t>
  </si>
  <si>
    <t>['a', 'c', 'd', 'e', 'g', 'k', 'l']</t>
  </si>
  <si>
    <t>['a', 'c', 'i', 'j', 'l', 'n', 'o', 'p', 't']</t>
  </si>
  <si>
    <t>RA01. Aplica medidas de seguridad pasiva en sistemas informáticos describiendo características de entornos y relacionándolas con sus necesidades.</t>
  </si>
  <si>
    <t>a, b, j, o</t>
  </si>
  <si>
    <t>a) Se ha valorado la importancia de mantener la información segura.</t>
  </si>
  <si>
    <t>b) Se han descrito las diferencias entre seguridad física y lógica.</t>
  </si>
  <si>
    <t>X</t>
  </si>
  <si>
    <t>c) Se han definido las características de la ubicación física y condiciones ambientales de los equipos y servidores.</t>
  </si>
  <si>
    <t>d) Se ha identificado la necesidad de proteger físicamente los sistemas informáticos.</t>
  </si>
  <si>
    <t>e) Se ha verificado el funcionamiento de los sistemas de alimentación ininterrumpida.</t>
  </si>
  <si>
    <t>f) Se han seleccionado los puntos de aplicación de los sistemas de alimentación ininterrumpida.</t>
  </si>
  <si>
    <t>n, r, v</t>
  </si>
  <si>
    <t>g) Se han esquematizado las características de una política de seguridad basada en listas de control de acceso.</t>
  </si>
  <si>
    <t>h) Se ha valorado la importancia de establecer una política de contraseñas.</t>
  </si>
  <si>
    <t>i) Se han valorado las ventajas que supone la utilización de sistemas biométricos.</t>
  </si>
  <si>
    <t>RA02. Gestiona dispositivos de almacenamiento describiendo los procedimientos efectuados y aplicando técnicas para asegurar la integridad de la información.</t>
  </si>
  <si>
    <t>a, g, h, i, j</t>
  </si>
  <si>
    <t>a) Se ha interpretado la documentación técnica relativa a la política de almacenamiento.</t>
  </si>
  <si>
    <t>b) Se han tenido en cuenta factores inherentes al almacenamiento de la información (rendimiento, disponibilidad, accesibilidad, entre otros).</t>
  </si>
  <si>
    <t>c) Se han clasificado y enumerado los principales métodos de almacenamiento incluidos los sistemas de almacenamiento en red.</t>
  </si>
  <si>
    <t>d) Se han descrito las tecnologías de almacenamiento redundante y distribuido.</t>
  </si>
  <si>
    <t>e) Se han seleccionado estrategias para la realización de copias de seguridad.</t>
  </si>
  <si>
    <t>f) Se ha tenido en cuenta la frecuencia y el esquema de rotación.</t>
  </si>
  <si>
    <t>r, ñ, n, v</t>
  </si>
  <si>
    <t>g) Se han realizado copias de seguridad con distintas estrategias.</t>
  </si>
  <si>
    <t>h) Se han identificado las características de los medios de almacenamiento remotos y extraíbles.</t>
  </si>
  <si>
    <t>i) Se han utilizado medios de almacenamiento remotos y extraíbles.</t>
  </si>
  <si>
    <t>j) Se han creado y restaurado imágenes de respaldo de sistemas en funcionamiento.</t>
  </si>
  <si>
    <t>RA03. Aplica mecanismos de seguridad activa describiendo sus características y relacionándolas con las necesidades de uso del sistema informático.</t>
  </si>
  <si>
    <t>c, h, i, j, o</t>
  </si>
  <si>
    <t>a) Se han seguido planes de contingencia para actuar ante fallos de seguridad.</t>
  </si>
  <si>
    <t>b) Se han clasificado los principales tipos de software malicioso.</t>
  </si>
  <si>
    <t>c) Se han realizado actualizaciones periódicas de los sistemas para corregir posibles vulnerabilidades.</t>
  </si>
  <si>
    <t>d) Se ha verificado el origen y la autenticidad de las aplicaciones que se instalan en los sistemas.</t>
  </si>
  <si>
    <t>r, ñ, n, q</t>
  </si>
  <si>
    <t>e) Se han instalado, probado y actualizado aplicaciones específicas para la detección y eliminación de software malicioso.</t>
  </si>
  <si>
    <t>f) Se han aplicado técnicas de recuperación de datos.</t>
  </si>
  <si>
    <t>RA04. Asegura la privacidad de la información transmitida en redes informáticas describiendo vulnerabilidades e instalando software especifico.</t>
  </si>
  <si>
    <t>e, f, j, o</t>
  </si>
  <si>
    <t>a) Se ha identificado la necesidad de inventariar y controlar los servicios de red.</t>
  </si>
  <si>
    <t>b) Se ha contrastado la incidencia de las técnicas de ingeniería social en los fraudes informáticos y robos de información.</t>
  </si>
  <si>
    <t>c) Se ha deducido la importancia de minimizar el volumen de tráfico generado por la publicidad y el correo no deseado.</t>
  </si>
  <si>
    <t>d) Se han aplicado medidas para evitar la monitorización de redes cableadas.</t>
  </si>
  <si>
    <t>e) Se han clasificado y valorado las propiedades de seguridad de los protocolos usados en redes inalámbricas.</t>
  </si>
  <si>
    <t>r, q, n, v</t>
  </si>
  <si>
    <t>f) Se han descrito sistemas de identificación como la firma electrónica, certificado digital, entre otros.</t>
  </si>
  <si>
    <t>g) Se han utilizado sistemas de identificación como la firma electrónica, certificado digital, entre otros.</t>
  </si>
  <si>
    <t>h) Se ha instalado y configurado un cortafuegos en un equipo o servidor.</t>
  </si>
  <si>
    <t>RA05. Reconoce la legislación y normativa sobre seguridad y protección de datos analizando las repercusiones de su incumplimiento.</t>
  </si>
  <si>
    <t>j, o, s</t>
  </si>
  <si>
    <t>a) Se ha descrito la legislación sobre protección de datos de carácter personal.</t>
  </si>
  <si>
    <t>b) Se ha determinado la necesidad de controlar el acceso a la información personal almacenada.</t>
  </si>
  <si>
    <t>c) Se han identificado las figuras legales que intervienen en el tratamiento y mantenimiento de los ficheros de datos.</t>
  </si>
  <si>
    <t>d) Se ha contrastado la obligación de poner a disposición de las personas los datos personales que les conciernen.</t>
  </si>
  <si>
    <t>r, t, v, ñ, n</t>
  </si>
  <si>
    <t>e) Se ha descrito la legislación actual sobre los servicios de la sociedad de la información y comercio electrónico.</t>
  </si>
  <si>
    <t>f) Se han contrastado las normas sobre gestión de seguridad de la información.</t>
  </si>
  <si>
    <t>0227</t>
  </si>
  <si>
    <t>Servicios en red</t>
  </si>
  <si>
    <t>['d', 'f', 'h', 'i', 'k', 'l', 'm']</t>
  </si>
  <si>
    <t>['a', 'd', 'e', 'f', 'g', 'j', 'm', 'ñ', 'r']</t>
  </si>
  <si>
    <t>RA01. Instala servicios de configuración dinámica, describiendo sus características y aplicaciones.</t>
  </si>
  <si>
    <t>e), f), g), j), ñ), r)</t>
  </si>
  <si>
    <t>a) Se ha reconocido el funcionamiento de los mecanismos automatizados de configuración de los parámetros de red.</t>
  </si>
  <si>
    <t>b) Se han identificado las ventajas que proporcionan.</t>
  </si>
  <si>
    <t>c) Se han ilustrado los procedimientos y pautas que intervienen en una solicitud de configuración de los parámetros de red.</t>
  </si>
  <si>
    <t>d) Se ha instalado un servicio de configuración dinámica de los parámetros de red.</t>
  </si>
  <si>
    <t>e) Se ha preparado el servicio para asignar la configuración básica a los sistemas de una red local.</t>
  </si>
  <si>
    <t>t), v)</t>
  </si>
  <si>
    <t>f) Se han realizado asignaciones dinámicas y estáticas.</t>
  </si>
  <si>
    <t>g) Se han integrado en el servicio opciones adicionales de configuración.</t>
  </si>
  <si>
    <t>h) Se ha verificando la correcta asignación de los parámetros.</t>
  </si>
  <si>
    <t>RA02. Instala servicios de resolución de nombres, describiendo sus características y aplicaciones.</t>
  </si>
  <si>
    <t>e), f), g), j), m), ñ), r)</t>
  </si>
  <si>
    <t>a) Se han identificado y descrito escenarios en los que surge la necesidad de un servicio de resolución de nombres.</t>
  </si>
  <si>
    <t>b) Se han clasificado los principales mecanismos de resolución de nombres.</t>
  </si>
  <si>
    <t>c) Se ha descrito la estructura, nomenclatura y funcionalidad de los sistemas de nombres jerárquicos.</t>
  </si>
  <si>
    <t>d) Se ha instalado un servicio jerárquico de resolución de nombres.</t>
  </si>
  <si>
    <t>e) Se ha preparado el servicio para almacenar las respuestas procedentes de servidores de redes públicas y servirlas a los equipos de la red local.</t>
  </si>
  <si>
    <t>f) Se han añadido registros de nombres correspondientes a una zona nueva, con opciones relativas a servidores de correo y alias.</t>
  </si>
  <si>
    <t>g) Se ha trabajado en grupo para realizar transferencias de zona entre dos o más servidores.</t>
  </si>
  <si>
    <t>h) Se ha comprobado el funcionamiento correcto del servidor.</t>
  </si>
  <si>
    <t>RA03. Instala servicios de transferencia de ficheros, describiendo sus características y aplicaciones.</t>
  </si>
  <si>
    <t>a) Se ha establecido la utilidad y modo de operación del servicio de transferencia de ficheros.</t>
  </si>
  <si>
    <t>b) Se ha instalado un servicio de transferencia de ficheros.</t>
  </si>
  <si>
    <t>c) Se han creado usuarios y grupos para acceso remoto al servidor.</t>
  </si>
  <si>
    <t>d) Se ha configurado el acceso anónimo.</t>
  </si>
  <si>
    <t>e) Se han establecido límites en los distintos modos de acceso.</t>
  </si>
  <si>
    <t>s), t), v)</t>
  </si>
  <si>
    <t>f) Se ha comprobado el acceso al servidor, tanto en modo activo como en modo pasivo.</t>
  </si>
  <si>
    <t>g) Se han realizado pruebas con clientes en línea de comandos y en modo gráfico.</t>
  </si>
  <si>
    <t>RA04. Gestiona servidores de correo electrónico identificando requerimientos de utilización y aplicando criterios de configuración.</t>
  </si>
  <si>
    <t>f), g), j), ñ), r)</t>
  </si>
  <si>
    <t>a) Se han descrito los diferentes protocolos que intervienen en el envío y recogida del correo electrónico.</t>
  </si>
  <si>
    <t>b) Se ha instalado un servidor de correo electrónico.</t>
  </si>
  <si>
    <t>c) Se han creado cuentas de usuario y verificado el acceso de las mismas.</t>
  </si>
  <si>
    <t>d) Se han definido alias para las cuentas de correo.</t>
  </si>
  <si>
    <t>e) Se han aplicado métodos para impedir usos indebidos del servidor de correo electrónico.</t>
  </si>
  <si>
    <t>f) Se han instalado servicios para permitir la recogida remota del correo existente en los buzones de usuario.</t>
  </si>
  <si>
    <t>g) Se han usado clientes de correo electrónico para enviar y recibir correo.</t>
  </si>
  <si>
    <t>RA05. Gestiona servidores web identificando requerimientos de utilización y aplicando criterios de configuración.</t>
  </si>
  <si>
    <t>a) Se han descrito los fundamentos y protocolos en los que se basa el funcionamiento de un servidor web.</t>
  </si>
  <si>
    <t>b) Se ha instalado un servidor web.</t>
  </si>
  <si>
    <t>c) Se han creado sitios virtuales.</t>
  </si>
  <si>
    <t>d) Se han verificado las posibilidades existentes para discriminar el sitio destino del tráfico entrante al servidor.</t>
  </si>
  <si>
    <t>e) Se ha configurado la seguridad del servidor.</t>
  </si>
  <si>
    <t>f) Se ha comprobando el acceso de los usuarios al servidor.</t>
  </si>
  <si>
    <t>g) Se ha diferenciado y probado la ejecución de código en el servidor y en el cliente.</t>
  </si>
  <si>
    <t>h) Se han instalado módulos sobre el servidor.</t>
  </si>
  <si>
    <t>i) Se han establecido mecanismos para asegurar las comunicaciones entre el cliente y el servidor.</t>
  </si>
  <si>
    <t>RA06. Gestiona métodos de acceso remoto describiendo sus características e instalando los servicios correspondientes.</t>
  </si>
  <si>
    <t>a) Se han descrito métodos de acceso y administración remota de sistemas.</t>
  </si>
  <si>
    <t>b) Se ha instalado un servicio de acceso remoto en línea de comandos.</t>
  </si>
  <si>
    <t>c) Se ha instalado un servicio de acceso remoto en modo gráfico.</t>
  </si>
  <si>
    <t>d) Se ha comprobado el funcionamiento de ambos métodos.</t>
  </si>
  <si>
    <t>e) Se han identificado las principales ventajas y deficiencias de cada uno.</t>
  </si>
  <si>
    <t>f) Se han realizado pruebas de acceso remoto entre sistemas de distinta naturaleza.</t>
  </si>
  <si>
    <t>g) Se han realizado pruebas de administración remota entre sistemas de distinta naturaleza.</t>
  </si>
  <si>
    <t>RA07. Despliega redes inalámbricas seguras justificando la configuración elegida y describiendo los procedimientos de implantación.</t>
  </si>
  <si>
    <t>d), e), f), g), j), ñ), r)</t>
  </si>
  <si>
    <t>a) Se ha instalado un punto de acceso inalámbrico dentro de una red local.</t>
  </si>
  <si>
    <t>b) Se han reconocido los protocolos, modos de funcionamiento y principales parámetros de configuración del punto de acceso.</t>
  </si>
  <si>
    <t>c) Se ha seleccionado la configuración más idónea sobre distintos escenarios de prueba.</t>
  </si>
  <si>
    <t>d) Se ha establecido un mecanismo adecuado de seguridad para las comunicaciones inalámbricas.</t>
  </si>
  <si>
    <t>e) Se han usado diversos tipos de dispositivos y adaptadores inalámbricos para comprobar la cobertura.</t>
  </si>
  <si>
    <t>f) Se ha instalado un encaminador inalámbrico con conexión a red pública y servicios inalámbricos de red local.</t>
  </si>
  <si>
    <t>g) Se ha configurado y probado el encaminador desde los ordenadores de la red local.</t>
  </si>
  <si>
    <t>RA08. Establece el acceso desde redes locales a redes públicas identificando posibles escenarios y aplicando software específico.</t>
  </si>
  <si>
    <t>a) Se ha instalado y configurado el hardware de un sistema con acceso a una red privada local y a una red pública.</t>
  </si>
  <si>
    <t>b) Se ha instalado una aplicación que actúe de pasarela entre la red privada local y la red pública.</t>
  </si>
  <si>
    <t>c) Se han reconocido y diferenciado las principales características y posibilidades de la aplicación seleccionada.</t>
  </si>
  <si>
    <t>d) Se han configurado los sistemas de la red privada local para acceder a la red pública a través de la pasarela.</t>
  </si>
  <si>
    <t>e) Se han establecido los procedimientos de control de acceso para asegurar el tráfico que se transmite a través de la pasarela.</t>
  </si>
  <si>
    <t>f) Se han implementado mecanismos para acelerar las comunicaciones entre la red privada local y la pública.</t>
  </si>
  <si>
    <t>g) Se han identificado los posibles escenarios de aplicación de este tipo de mecanismos.</t>
  </si>
  <si>
    <t>h) Se ha establecido un mecanismo que permita reenviar tráfico de red entre dos o más interfaces de un mismo sistema.</t>
  </si>
  <si>
    <t>i) Se ha comprobado el acceso a una red determinada desde los sistemas conectados a otra red distinta.</t>
  </si>
  <si>
    <t>j) Se ha implantado y verificado la configuración para acceder desde una red pública a un servicio localizado en una máquina de una red privada local</t>
  </si>
  <si>
    <t>0228</t>
  </si>
  <si>
    <t>Aplicaciones web</t>
  </si>
  <si>
    <t>['a', 'c', 'i', 'k', 'l', 'm']</t>
  </si>
  <si>
    <t>['c', 'f', 'i', 'j', 'm', 'n', 'ñ', 'q', 'r']</t>
  </si>
  <si>
    <t>RA01. Instala gestores de contenidos, identificando sus aplicaciones y configurándolos según requerimientos.</t>
  </si>
  <si>
    <t>c. f. j. l.</t>
  </si>
  <si>
    <t>a) Se han identificado los requerimientos necesarios para instalar gestores de contenidos.</t>
  </si>
  <si>
    <t>b) Se han gestionado usuarios con roles diferentes.</t>
  </si>
  <si>
    <t>c) Se ha personalizado la interfaz del gestor de contenidos.</t>
  </si>
  <si>
    <t>d) Se han realizado pruebas de funcionamiento.</t>
  </si>
  <si>
    <t>e) Se han realizado tareas de actualización del gestor de contenidos, especialmente las de seguridad.</t>
  </si>
  <si>
    <t>f) Se han instalado y configurado los módulos y menús necesarios.</t>
  </si>
  <si>
    <t>m. ñ. q. r.</t>
  </si>
  <si>
    <t>g) Se han activado y configurado los mecanismos de seguridad proporcionados por el propio gestor de contenidos.</t>
  </si>
  <si>
    <t>h) Se han habilitado foros y establecido reglas de acceso.</t>
  </si>
  <si>
    <t>i) Se han realizado pruebas de funcionamiento.</t>
  </si>
  <si>
    <t>j) Se han realizado copias de seguridad de los contenidos del gestor.</t>
  </si>
  <si>
    <t>RA02. Instala sistemas de gestión de aprendizaje a distancia, describiendo la estructura del sitio y la jerarquía de directorios generada.</t>
  </si>
  <si>
    <t xml:space="preserve">c. f. j. </t>
  </si>
  <si>
    <t>a) Se ha reconocido la estructura del sitio y la jerarquía de directorios generada.</t>
  </si>
  <si>
    <t>b) Se han realizado modificaciones en la estética o aspecto del sitio.</t>
  </si>
  <si>
    <t>c) Se han manipulado y generado perfiles personalizados.</t>
  </si>
  <si>
    <t>d) Se ha comprobado la funcionalidad de las comunicaciones mediante foros, consultas, entre otros.</t>
  </si>
  <si>
    <t>e) Se han importado y exportado contenidos en distintos formatos.</t>
  </si>
  <si>
    <t>f) Se han realizado copias de seguridad y restauraciones.</t>
  </si>
  <si>
    <t>g) Se han realizado informes de acceso y utilización del sitio.</t>
  </si>
  <si>
    <t>h) Se ha comprobado la seguridad del sitio.</t>
  </si>
  <si>
    <t>RA03. Instala servicios de gestión de archivos web, identificando sus aplicaciones y verificando su integridad.</t>
  </si>
  <si>
    <t>f. g. i. j. o.</t>
  </si>
  <si>
    <t>a) Se ha establecido la utilidad de un servicio de gestión de archivos web.</t>
  </si>
  <si>
    <t>b) Se han descrito diferentes aplicaciones de gestión de archivos web.</t>
  </si>
  <si>
    <t>c) Se ha instalado y adaptado una herramienta de gestión de archivos web.</t>
  </si>
  <si>
    <t>d) Se han creado y clasificado cuentas de usuario en función de sus permisos.</t>
  </si>
  <si>
    <t>e) Se han gestionado archivos y directorios.</t>
  </si>
  <si>
    <t>f) Se han utilizado archivos de información adicional.</t>
  </si>
  <si>
    <t>g) Se han aplicado criterios de indexación sobre los archivos y directorios.</t>
  </si>
  <si>
    <t>h) Se ha comprobado la seguridad del gestor de archivos.</t>
  </si>
  <si>
    <t>RA04. Instala aplicaciones de ofimática web, describiendo sus características y entornos de uso.</t>
  </si>
  <si>
    <t>c. f. l.</t>
  </si>
  <si>
    <t>a) Se ha establecido la utilidad de las aplicaciones de ofimática web.</t>
  </si>
  <si>
    <t>b) Se han descrito diferentes aplicaciones de ofimática web (procesador de textos, hoja de cálculo, entre otras).</t>
  </si>
  <si>
    <t>c) Se han instalado aplicaciones de ofimática web.</t>
  </si>
  <si>
    <t>d) Se han gestionado las cuentas de usuario.</t>
  </si>
  <si>
    <t>e) Se han aplicado criterios de seguridad en el acceso de los usuarios.</t>
  </si>
  <si>
    <t>m. p. q.</t>
  </si>
  <si>
    <t>f) Se han reconocido las prestaciones específicas de cada una de las aplicaciones instaladas.</t>
  </si>
  <si>
    <t>g) Se han utilizado las aplicaciones de forma colaborativa.</t>
  </si>
  <si>
    <t>RA05. Instala aplicaciones web de escritorio, describiendo sus características y entornos de uso.</t>
  </si>
  <si>
    <t>c. f. j. o.</t>
  </si>
  <si>
    <t>a) Se han descrito diferentes aplicaciones web de escritorio.</t>
  </si>
  <si>
    <t>b) Se han instalado aplicaciones para proveer de acceso web al servicio de correo electrónico.</t>
  </si>
  <si>
    <t>c) Se han configurado las aplicaciones para integrarlas con un servidor de correo.</t>
  </si>
  <si>
    <t>e) Se ha verificado el acceso al correo electrónico.</t>
  </si>
  <si>
    <t>m. ñ. r.</t>
  </si>
  <si>
    <t>f) Se han instalado aplicaciones de calendario web.</t>
  </si>
  <si>
    <t>g) Se han reconocido las prestaciones específicas de las aplicaciones instaladas (citas, tareas, entre otras).</t>
  </si>
  <si>
    <t>CVOPS190</t>
  </si>
  <si>
    <t>Introducción a la Programación</t>
  </si>
  <si>
    <t>RA01. Reconoce la estructura de un programa informático, identificando y relacionando los elementos propios del lenguaje de programación utilizado.</t>
  </si>
  <si>
    <t>a, c</t>
  </si>
  <si>
    <t>a) Se han identificado los bloques que componen la estructura de un programa informático.</t>
  </si>
  <si>
    <t>b) Se han creado proyectos de desarrollo de aplicaciones</t>
  </si>
  <si>
    <t>c) Se han utilizado entornos integrados de desarrollo.</t>
  </si>
  <si>
    <t>d) Se han identificado los distintos tipos de variables y la utilidad específica de cada uno.</t>
  </si>
  <si>
    <t>e) Se ha modificado el código de un programa para crear y utilizar variables.</t>
  </si>
  <si>
    <t>f) Se han creado y utilizado constantes y literales.</t>
  </si>
  <si>
    <t>o, q</t>
  </si>
  <si>
    <t>g) Se han clasificado, reconocido y utilizado en expresiones los operadores del lenguaje.</t>
  </si>
  <si>
    <t>h) Se ha comprobado el funcionamiento de las conversiones de tipo explícitas e implícitas.</t>
  </si>
  <si>
    <t>i) Se han introducido comentarios en el código.</t>
  </si>
  <si>
    <t>RA02. Escribe y prueba programas sencillos, reconociendo y aplicando los fundamentos de la programación orientada a objetos.</t>
  </si>
  <si>
    <t>c, m</t>
  </si>
  <si>
    <t>a) Se han identificado los fundamentos de la programación orientada a objetos.</t>
  </si>
  <si>
    <t>b) Se han escrito programas simples.</t>
  </si>
  <si>
    <t>c) Se han instanciado objetos a partir de clases predefinidas.</t>
  </si>
  <si>
    <t>d) Se han utilizado métodos y propiedades de los objetos.</t>
  </si>
  <si>
    <t>e) Se han escrito llamadas a métodos estáticos.</t>
  </si>
  <si>
    <t>f) Se han utilizado parámetros en la llamada a métodos.</t>
  </si>
  <si>
    <t>o, q, r</t>
  </si>
  <si>
    <t>g) Se han incorporado y utilizado librerías de objetos.</t>
  </si>
  <si>
    <t>h) Se han utilizado constructores.</t>
  </si>
  <si>
    <t>i) Se ha utilizado el entorno integrado de desarrollo en la creación y compilación de programas simples.</t>
  </si>
  <si>
    <t>RA03. Escribe y depura código, analizando y utilizando las estructuras de control del lenguaje.</t>
  </si>
  <si>
    <t>g, m, n</t>
  </si>
  <si>
    <t>a) Se ha escrito y probado código que haga uso de estructuras de selección.</t>
  </si>
  <si>
    <t>b) Se han utilizado estructuras de repetición.</t>
  </si>
  <si>
    <t>c) Se han reconocido las posibilidades de las sentencias de salto.</t>
  </si>
  <si>
    <t>d) Se ha escrito código utilizando control de excepciones.</t>
  </si>
  <si>
    <t>e) Se han creado programas ejecutables utilizando diferentes estructuras de control.</t>
  </si>
  <si>
    <t>f) Se han probado y depurado los programas.</t>
  </si>
  <si>
    <t>g) Se ha comentado y documentado el código.</t>
  </si>
  <si>
    <t>h) Se han creado excepciones.</t>
  </si>
  <si>
    <t>i) Se han utilizado aserciones para la detección y corrección de errores durante la fase de desarrollo.</t>
  </si>
  <si>
    <t>RA04. Desarrolla programas organizados en clases analizando y aplicando los principios de la programación orientada a objetos.</t>
  </si>
  <si>
    <t>c</t>
  </si>
  <si>
    <t>a) Se ha reconocido la sintaxis, estructura y componentes típicos de una clase.</t>
  </si>
  <si>
    <t>b) Se han definido clases.</t>
  </si>
  <si>
    <t>c) Se han definido propiedades y métodos.</t>
  </si>
  <si>
    <t>d) Se han creado constructores.</t>
  </si>
  <si>
    <t>e) Se han desarrollado programas que instancien y utilicen objetos de las clases creadas anteriormente.</t>
  </si>
  <si>
    <t>f) Se han utilizado mecanismos para controlar la visibilidad de las clases y de sus miembros.</t>
  </si>
  <si>
    <t>g) Se han definido y utilizado clases heredadas.</t>
  </si>
  <si>
    <t>h) Se han creado y utilizado métodos estáticos.</t>
  </si>
  <si>
    <t>i) Se han creado y utilizado conjuntos y librerías de clases.</t>
  </si>
  <si>
    <t>RA05. Realiza operaciones de entrada y salida de información, utilizando procedimientos específicos del lenguaje y librerías de clases.</t>
  </si>
  <si>
    <t>c, i</t>
  </si>
  <si>
    <t>a) Se ha utilizado la consola para realizar operaciones de entrada y salida de información.</t>
  </si>
  <si>
    <t>b) Se han aplicado formatos en la visualización de la información.</t>
  </si>
  <si>
    <t>c) Se han reconocido las posibilidades de entrada / salida del lenguaje y las librerías asociadas.</t>
  </si>
  <si>
    <t>d) Se han utilizado ficheros para almacenar y recuperar información.</t>
  </si>
  <si>
    <t>e) Se han creado programas que utilicen diversos métodos de acceso al contenido de los ficheros.</t>
  </si>
  <si>
    <t>f) Se han utilizado las herramientas del entorno de desarrollo para crear interfaces gráficos de usuario simples.</t>
  </si>
  <si>
    <t>g) Se han programado controladores de eventos.</t>
  </si>
  <si>
    <t>h) Se han escrito programas que utilicen interfaces gráficos para la entrada y salida de información.</t>
  </si>
  <si>
    <t>RA06. Escribe programas que manipulen información, seleccionando y utilizando tipos avanzados de datos.</t>
  </si>
  <si>
    <t>a) Se han escrito programas que utilicen matrices (arrays)</t>
  </si>
  <si>
    <t>b) Se han reconocido las librerías de clases relacionadas con tipos de datos avanzados.</t>
  </si>
  <si>
    <t>c) Se han utilizado listas para almacenar y procesar información.</t>
  </si>
  <si>
    <t>d) Se han utilizado iteradores para recorrer los elementos de las listas.</t>
  </si>
  <si>
    <t>e) Se han reconocido las características y ventajas de cada una de las colecciones de datos disponibles.</t>
  </si>
  <si>
    <t>f) Se han creado clases y métodos genéricos.</t>
  </si>
  <si>
    <t>g) Se han utilizado expresiones regulares en la búsqueda de patrones en cadenas de texto.</t>
  </si>
  <si>
    <t>h) Se han identificado las clases relacionadas con el tratamiento de documentos escritos en diferentes lenguajes de intercambio de datos.</t>
  </si>
  <si>
    <t>i) Se han realizado programas que realicen manipulaciones sobre documentos escritos en diferentes lenguajes de intercambio de datos.</t>
  </si>
  <si>
    <t>j) Se han utilizado operaciones agregadas para el manejo de información almacenada en colecciones.</t>
  </si>
  <si>
    <t>0225</t>
  </si>
  <si>
    <t>Redes Locales</t>
  </si>
  <si>
    <t>['a', 'b', 'd', 'e', 'f', 'g', 'h', 'i', 'j', 'k', 'l', 'm']</t>
  </si>
  <si>
    <t>['c', 'e', 'f', 'g', 'h', 'j', 'l']</t>
  </si>
  <si>
    <t>RA01. Reconoce la estructura de redes locales cableadas analizando las características de entornos de aplicación y describiendo la funcionalidad de sus componentes.</t>
  </si>
  <si>
    <t>a) Se han descrito los principios de funcionamiento de las redes locales.</t>
  </si>
  <si>
    <t>b) Se han identificado los distintos tipos de redes.</t>
  </si>
  <si>
    <t>c) Se han descrito los elementos de la red local y su función.</t>
  </si>
  <si>
    <t>d) Se han identificado y clasificado los medios de transmisión.</t>
  </si>
  <si>
    <t>e) Se ha reconocido el mapa físico de la red local.</t>
  </si>
  <si>
    <t>f) Se han utilizado aplicaciones para representar el mapa físico de la red local.</t>
  </si>
  <si>
    <t>g) Se han reconocido las distintas topologías de red.</t>
  </si>
  <si>
    <t>h) Se han identificado estructuras alternativas.</t>
  </si>
  <si>
    <t>RA02. Despliega el cableado de una red local interpretando especificaciones y aplicando técnicas de montaje.</t>
  </si>
  <si>
    <t>a) Se han reconocido los principios funcionales de las redes locales.</t>
  </si>
  <si>
    <t>c) Se han diferenciado los medios de transmisión.</t>
  </si>
  <si>
    <t>d) Se han reconocido los detalles del cableado de la instalación y su despliegue (categoría del cableado, espacios por los que discurre, soporte para las canalizaciones, entre otros)</t>
  </si>
  <si>
    <t>e) Se han seleccionado y montado las canalizaciones y tubos.</t>
  </si>
  <si>
    <t>f) Se han montado los armarios de comunicaciones y sus accesorios.</t>
  </si>
  <si>
    <t>g) Se han montado y conexionado las tomas de usuario y paneles de parcheo.</t>
  </si>
  <si>
    <t>h) Se han probado las líneas de comunicación entre las tomas de usuario y paneles de parcheo.</t>
  </si>
  <si>
    <t>i) Se han etiquetado los cables y tomas de usuario.</t>
  </si>
  <si>
    <t>j) Se ha trabajado con la calidad y seguridad requeridas.</t>
  </si>
  <si>
    <t>RA03. Interconecta equipos en redes locales cableadas describiendo estándares de cableado y aplicando técnicas de montaje de conectores.</t>
  </si>
  <si>
    <t>a) Se ha interpretado el plan de montaje lógico de la red.</t>
  </si>
  <si>
    <t>b) Se han montado los adaptadores de red en los equipos.</t>
  </si>
  <si>
    <t>c) Se han montado conectores sobre cables (cobre y fibra) de red.</t>
  </si>
  <si>
    <t>d) Se han montado los equipos de conmutación en los armarios de comunicaciones.</t>
  </si>
  <si>
    <t>e) Se han conectado los equipos de conmutación a los paneles de parcheo.</t>
  </si>
  <si>
    <t>f) Se ha verificado la conectividad de la instalación.</t>
  </si>
  <si>
    <t>g) Se ha trabajado con la calidad requerida.</t>
  </si>
  <si>
    <t>RA04. Instala equipos en red, describiendo sus prestaciones y aplicando técnicas de montaje.</t>
  </si>
  <si>
    <t>a) Se han identificado las características funcionales de las redes inalámbricas.</t>
  </si>
  <si>
    <t>b) Se han identificado los modos de funcionamiento de las redes inalámbricas.</t>
  </si>
  <si>
    <t>c) Se han instalado adaptadores y puntos de acceso inalámbrico.</t>
  </si>
  <si>
    <t>d) Se han configurado los modos de funcionamiento y los parámetros básicos.</t>
  </si>
  <si>
    <t>e) Se ha comprobado la conectividad entre diversos dispositivos y adaptadores inalámbricos.</t>
  </si>
  <si>
    <t>f) Se ha instalado el software correspondiente.</t>
  </si>
  <si>
    <t>g) Se han identificado los protocolos.</t>
  </si>
  <si>
    <t>h) Se han configurado los parámetros básicos.</t>
  </si>
  <si>
    <t>i) Se han aplicado mecanismos básicos de seguridad.</t>
  </si>
  <si>
    <t>j) Se han creado y configurado VLANS.</t>
  </si>
  <si>
    <t>RA05. Mantiene una red local interpretando recomendaciones de los fabricantes de hardware o software y estableciendo la relación entre disfunciones y sus causas.</t>
  </si>
  <si>
    <t>a) Se han identificado incidencias y comportamientos anómalos.</t>
  </si>
  <si>
    <t>b) Se ha identificado si la disfunción es debida al hardware o al software.</t>
  </si>
  <si>
    <t>c) Se han monitorizado las señales visuales de los dispositivos de interconexión.</t>
  </si>
  <si>
    <t>d) Se han verificado los protocolos de comunicaciones.</t>
  </si>
  <si>
    <t>e) Se ha localizado la causa de la disfunción.</t>
  </si>
  <si>
    <t>f) Se ha restituido el funcionamiento sustituyendo equipos o elementos.</t>
  </si>
  <si>
    <t>g) Se han solucionado las disfunciones software.</t>
  </si>
  <si>
    <t>h) Se ha elaborado un informe de incidencias.</t>
  </si>
  <si>
    <t>RA06. Cumple las normas de prevención de riesgos laborales y de protección ambiental, identificando los riesgos asociados, las medidas y equipos para prevenirlos.</t>
  </si>
  <si>
    <t>d) Se han descrito los elementos de seguridad (protecciones, alarmas, pasos de emergencia, entre otros) de las máquinas y los equipos de protección individual (calzado, protección ocular, indumentaria, entre otros) que se deben emplear en las operaciones de montaje y mantenimiento.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</si>
</sst>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3"/>
      <name val="Calibri"/>
    </font>
    <font>
      <sz val="14"/>
      <name val="Calibri"/>
    </font>
    <font>
      <sz val="16"/>
      <name val="Calibri"/>
    </font>
    <font>
      <sz val="11"/>
      <name val="Calibri"/>
    </font>
    <font>
      <sz val="11"/>
      <color rgb="FF000000"/>
      <name val="Calibri"/>
      <family val="2"/>
    </font>
    <font>
      <sz val="13"/>
      <color theme="0"/>
      <name val="Cambria"/>
      <charset val="1"/>
    </font>
    <font>
      <sz val="14"/>
      <color theme="0"/>
      <name val="Cambria"/>
      <charset val="1"/>
    </font>
    <font>
      <sz val="13"/>
      <name val="Cambria"/>
      <charset val="1"/>
    </font>
    <font>
      <sz val="16"/>
      <name val="Cambria"/>
      <charset val="1"/>
    </font>
    <font>
      <sz val="14"/>
      <name val="Cambria"/>
      <charset val="1"/>
    </font>
    <font>
      <b/>
      <sz val="11"/>
      <color theme="1"/>
      <name val="Calibri"/>
      <family val="2"/>
      <charset val="1"/>
    </font>
    <font>
      <sz val="13"/>
      <color theme="2"/>
      <name val="Cambria"/>
      <charset val="1"/>
    </font>
    <font>
      <sz val="11"/>
      <color theme="3"/>
      <name val="Calibri"/>
      <family val="2"/>
      <charset val="1"/>
    </font>
  </fonts>
  <fills count="10">
    <fill>
      <patternFill patternType="none"/>
    </fill>
    <fill>
      <patternFill patternType="gray125"/>
    </fill>
    <fill>
      <patternFill patternType="lightHorizontal"/>
    </fill>
    <fill>
      <patternFill patternType="darkTrellis"/>
    </fill>
    <fill>
      <patternFill patternType="gray0625"/>
    </fill>
    <fill>
      <patternFill patternType="gray125">
        <fgColor rgb="FF000000"/>
      </patternFill>
    </fill>
    <fill>
      <patternFill patternType="solid">
        <fgColor rgb="FFC0C0C0"/>
        <bgColor rgb="FF99CCFF"/>
      </patternFill>
    </fill>
    <fill>
      <patternFill patternType="solid">
        <fgColor rgb="FF404040"/>
        <bgColor rgb="FF333300"/>
      </patternFill>
    </fill>
    <fill>
      <patternFill patternType="solid">
        <fgColor rgb="FFE0E0E0"/>
        <bgColor rgb="FFF0F0F0"/>
      </patternFill>
    </fill>
    <fill>
      <patternFill patternType="solid">
        <fgColor rgb="FFF0F0F0"/>
        <bgColor rgb="FFE0E0E0"/>
      </patternFill>
    </fill>
  </fills>
  <borders count="2">
    <border>
      <left/>
      <right/>
      <top/>
      <bottom/>
      <diagonal/>
    </border>
    <border>
      <left/>
      <right/>
      <top/>
      <bottom/>
      <diagonal/>
    </border>
  </borders>
  <cellStyleXfs count="2">
    <xf numFmtId="0" fontId="0" fillId="0" borderId="0"/>
    <xf numFmtId="2" fontId="4" fillId="0" borderId="1"/>
  </cellStyleXfs>
  <cellXfs count="53">
    <xf numFmtId="0" fontId="0" fillId="0" borderId="0" xfId="0"/>
    <xf numFmtId="0" fontId="0" fillId="2" borderId="0" xfId="0" applyFill="1" applyAlignment="1">
      <alignment horizontal="center" vertical="center"/>
    </xf>
    <xf numFmtId="0" fontId="3" fillId="0" borderId="0" xfId="0" applyFont="1"/>
    <xf numFmtId="0" fontId="2" fillId="0" borderId="0" xfId="0" applyFont="1"/>
    <xf numFmtId="0" fontId="0" fillId="1" borderId="0" xfId="0" applyFill="1"/>
    <xf numFmtId="0" fontId="0" fillId="4" borderId="0" xfId="0" applyFill="1" applyAlignment="1">
      <alignment horizontal="center" vertical="center"/>
    </xf>
    <xf numFmtId="0" fontId="0" fillId="4" borderId="0" xfId="0" applyFill="1"/>
    <xf numFmtId="0" fontId="0" fillId="0" borderId="0" xfId="0" applyAlignment="1">
      <alignment horizontal="left" vertical="center" wrapText="1"/>
    </xf>
    <xf numFmtId="2" fontId="4" fillId="0" borderId="1" xfId="1" applyAlignment="1">
      <alignment horizontal="right" vertical="center" wrapText="1"/>
    </xf>
    <xf numFmtId="2" fontId="0" fillId="0" borderId="0" xfId="0" applyNumberFormat="1"/>
    <xf numFmtId="2" fontId="0" fillId="4" borderId="0" xfId="0" applyNumberFormat="1" applyFill="1"/>
    <xf numFmtId="0" fontId="0" fillId="0" borderId="0" xfId="0" applyAlignment="1">
      <alignment horizontal="center"/>
    </xf>
    <xf numFmtId="0" fontId="0" fillId="0" borderId="0" xfId="0" applyAlignment="1">
      <alignment wrapText="1"/>
    </xf>
    <xf numFmtId="0" fontId="0" fillId="1" borderId="0" xfId="0" applyFill="1" applyAlignment="1">
      <alignment wrapText="1"/>
    </xf>
    <xf numFmtId="0" fontId="0" fillId="0" borderId="0" xfId="0" applyAlignment="1">
      <alignment horizontal="center" vertical="center"/>
    </xf>
    <xf numFmtId="0" fontId="5" fillId="5" borderId="1" xfId="0" applyFont="1" applyFill="1" applyBorder="1"/>
    <xf numFmtId="0" fontId="5" fillId="0" borderId="1" xfId="0" applyFont="1" applyBorder="1"/>
    <xf numFmtId="2" fontId="4" fillId="0" borderId="1" xfId="1" applyAlignment="1">
      <alignment horizontal="center" vertical="center" wrapText="1"/>
    </xf>
    <xf numFmtId="0" fontId="0" fillId="6" borderId="0" xfId="0" applyFill="1" applyAlignment="1">
      <alignment horizontal="center" vertical="center"/>
    </xf>
    <xf numFmtId="0" fontId="9" fillId="0" borderId="0" xfId="0" applyFont="1"/>
    <xf numFmtId="0" fontId="10" fillId="0" borderId="0" xfId="0" applyFont="1"/>
    <xf numFmtId="0" fontId="0" fillId="8" borderId="0" xfId="0" applyFill="1"/>
    <xf numFmtId="0" fontId="0" fillId="9" borderId="0" xfId="0" applyFill="1" applyAlignment="1">
      <alignment horizontal="center" vertical="center"/>
    </xf>
    <xf numFmtId="0" fontId="0" fillId="9" borderId="0" xfId="0" applyFill="1" applyAlignment="1">
      <alignment horizontal="center"/>
    </xf>
    <xf numFmtId="0" fontId="13" fillId="0" borderId="0" xfId="0" applyFont="1"/>
    <xf numFmtId="0" fontId="0" fillId="9" borderId="0" xfId="0" applyFill="1" applyAlignment="1">
      <alignment horizontal="center" vertical="center" wrapText="1"/>
    </xf>
    <xf numFmtId="0" fontId="0" fillId="1" borderId="0" xfId="0" applyFill="1" applyAlignment="1">
      <alignment horizontal="center" vertical="center" wrapText="1"/>
    </xf>
    <xf numFmtId="0" fontId="0" fillId="1" borderId="0" xfId="0" applyFill="1" applyAlignment="1">
      <alignment horizontal="center" vertical="center"/>
    </xf>
    <xf numFmtId="0" fontId="1" fillId="3" borderId="0" xfId="0" applyFont="1" applyFill="1" applyAlignment="1">
      <alignment horizontal="center" vertical="center" wrapText="1"/>
    </xf>
    <xf numFmtId="2" fontId="4" fillId="0" borderId="1" xfId="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2" fillId="3" borderId="0" xfId="0" applyFont="1" applyFill="1" applyAlignment="1">
      <alignment horizontal="center" vertical="center"/>
    </xf>
    <xf numFmtId="0" fontId="0" fillId="0" borderId="0" xfId="0" applyAlignment="1">
      <alignment horizontal="center" vertical="center" wrapText="1"/>
    </xf>
    <xf numFmtId="0" fontId="11" fillId="0" borderId="0" xfId="0" applyFont="1" applyAlignment="1">
      <alignment horizontal="center" vertical="center" wrapText="1"/>
    </xf>
    <xf numFmtId="0" fontId="0" fillId="0" borderId="0" xfId="0" applyAlignment="1">
      <alignment horizontal="left" vertical="center" wrapText="1"/>
    </xf>
    <xf numFmtId="0" fontId="0" fillId="8" borderId="0" xfId="0" applyFill="1" applyAlignment="1">
      <alignment horizontal="center" vertical="center"/>
    </xf>
    <xf numFmtId="0" fontId="6" fillId="7" borderId="0" xfId="0" applyFont="1" applyFill="1" applyAlignment="1">
      <alignment horizontal="center" vertical="center"/>
    </xf>
    <xf numFmtId="0" fontId="7" fillId="7" borderId="0" xfId="0" applyFont="1" applyFill="1" applyAlignment="1">
      <alignment horizontal="center" vertical="center"/>
    </xf>
    <xf numFmtId="0" fontId="0" fillId="8" borderId="0" xfId="0" applyFill="1" applyAlignment="1">
      <alignment horizontal="center" vertical="center" wrapText="1"/>
    </xf>
    <xf numFmtId="0" fontId="12" fillId="7" borderId="0" xfId="0" applyFont="1" applyFill="1" applyAlignment="1">
      <alignment horizontal="center" vertical="center" wrapText="1"/>
    </xf>
    <xf numFmtId="0" fontId="0" fillId="8" borderId="0" xfId="0" applyFill="1" applyAlignment="1">
      <alignment vertical="center"/>
    </xf>
    <xf numFmtId="0" fontId="6" fillId="7" borderId="0" xfId="0" applyFont="1" applyFill="1" applyAlignment="1">
      <alignment horizontal="center" vertical="center" wrapText="1"/>
    </xf>
    <xf numFmtId="0" fontId="0" fillId="0" borderId="0" xfId="0" applyAlignment="1">
      <alignment vertical="center" wrapText="1"/>
    </xf>
    <xf numFmtId="0" fontId="0" fillId="8" borderId="0" xfId="0" applyFill="1" applyAlignment="1">
      <alignment vertical="center" wrapText="1"/>
    </xf>
    <xf numFmtId="0" fontId="8" fillId="7" borderId="0" xfId="0" applyFont="1" applyFill="1" applyAlignment="1">
      <alignment horizontal="center" vertical="center" wrapText="1"/>
    </xf>
    <xf numFmtId="0" fontId="0" fillId="0" borderId="0" xfId="0" applyAlignment="1">
      <alignment wrapText="1"/>
    </xf>
    <xf numFmtId="0" fontId="0" fillId="0" borderId="0" xfId="0" quotePrefix="1" applyAlignment="1">
      <alignment horizontal="center" vertical="center" wrapText="1"/>
    </xf>
    <xf numFmtId="0" fontId="5" fillId="0" borderId="1"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cellXfs>
  <cellStyles count="2">
    <cellStyle name="Normal" xfId="0" builtinId="0"/>
    <cellStyle name="numberStyle"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65"/>
  <sheetViews>
    <sheetView topLeftCell="B1" workbookViewId="0">
      <selection activeCell="B1" sqref="B1"/>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4" t="s">
        <v>0</v>
      </c>
      <c r="C1" s="49" t="s">
        <v>1</v>
      </c>
      <c r="D1" s="52"/>
      <c r="E1" s="52"/>
    </row>
    <row r="2" spans="2:10" ht="18.75">
      <c r="B2" s="14" t="s">
        <v>2</v>
      </c>
      <c r="C2" s="50" t="s">
        <v>3</v>
      </c>
      <c r="D2" s="52"/>
      <c r="E2" s="52"/>
      <c r="J2" t="s">
        <v>4</v>
      </c>
    </row>
    <row r="3" spans="2:10" ht="17.25" customHeight="1">
      <c r="B3" s="14" t="s">
        <v>5</v>
      </c>
      <c r="C3" s="49" t="s">
        <v>6</v>
      </c>
      <c r="D3" s="52"/>
      <c r="E3" s="52"/>
      <c r="F3" s="51" t="s">
        <v>7</v>
      </c>
      <c r="I3" s="51" t="s">
        <v>8</v>
      </c>
    </row>
    <row r="4" spans="2:10">
      <c r="F4" s="52"/>
      <c r="I4" s="52"/>
      <c r="J4" t="s">
        <v>9</v>
      </c>
    </row>
    <row r="5" spans="2:10" ht="21">
      <c r="F5" s="2">
        <v>68</v>
      </c>
      <c r="I5" s="3">
        <f>SUM(I8:I200)</f>
        <v>13</v>
      </c>
    </row>
    <row r="8" spans="2:10">
      <c r="B8" s="27" t="s">
        <v>10</v>
      </c>
      <c r="C8" s="27" t="s">
        <v>11</v>
      </c>
      <c r="D8" s="27" t="s">
        <v>12</v>
      </c>
      <c r="E8" s="27" t="s">
        <v>13</v>
      </c>
      <c r="F8" s="27" t="s">
        <v>14</v>
      </c>
      <c r="G8" s="27" t="s">
        <v>15</v>
      </c>
      <c r="H8" s="26" t="s">
        <v>16</v>
      </c>
      <c r="I8" s="26" t="s">
        <v>17</v>
      </c>
      <c r="J8" s="26" t="s">
        <v>18</v>
      </c>
    </row>
    <row r="9" spans="2:10">
      <c r="B9" s="52"/>
      <c r="C9" s="52"/>
      <c r="D9" s="52"/>
      <c r="E9" s="52"/>
      <c r="F9" s="52"/>
      <c r="G9" s="52"/>
      <c r="H9" s="52"/>
      <c r="I9" s="52"/>
      <c r="J9" s="52"/>
    </row>
    <row r="10" spans="2:10" ht="15" customHeight="1">
      <c r="B10" s="33" t="s">
        <v>19</v>
      </c>
      <c r="C10" s="29">
        <v>20</v>
      </c>
      <c r="D10" s="4" t="s">
        <v>4</v>
      </c>
      <c r="E10" s="5" t="s">
        <v>20</v>
      </c>
      <c r="F10" s="6">
        <v>17</v>
      </c>
      <c r="G10" s="6">
        <f>SUM(G11:G19)</f>
        <v>100.00000000000001</v>
      </c>
      <c r="I10" s="6">
        <v>2</v>
      </c>
      <c r="J10" s="52"/>
    </row>
    <row r="11" spans="2:10" ht="30" customHeight="1">
      <c r="B11" s="52"/>
      <c r="C11" s="52"/>
      <c r="D11" s="31"/>
      <c r="E11" s="7" t="s">
        <v>21</v>
      </c>
      <c r="F11">
        <v>0</v>
      </c>
      <c r="G11" s="8">
        <v>11.111111111111111</v>
      </c>
      <c r="J11" s="52"/>
    </row>
    <row r="12" spans="2:10" ht="30" customHeight="1">
      <c r="B12" s="52"/>
      <c r="C12" s="52"/>
      <c r="D12" s="52"/>
      <c r="E12" s="7" t="s">
        <v>22</v>
      </c>
      <c r="F12">
        <v>0</v>
      </c>
      <c r="G12" s="8">
        <v>11.111111111111111</v>
      </c>
      <c r="J12" s="52"/>
    </row>
    <row r="13" spans="2:10" ht="30" customHeight="1">
      <c r="B13" s="52"/>
      <c r="C13" s="52"/>
      <c r="D13" s="52"/>
      <c r="E13" s="7" t="s">
        <v>23</v>
      </c>
      <c r="F13">
        <v>0</v>
      </c>
      <c r="G13" s="8">
        <v>11.111111111111111</v>
      </c>
      <c r="J13" s="52"/>
    </row>
    <row r="14" spans="2:10" ht="30" customHeight="1">
      <c r="B14" s="52"/>
      <c r="C14" s="52"/>
      <c r="D14" s="52"/>
      <c r="E14" s="7" t="s">
        <v>24</v>
      </c>
      <c r="F14">
        <v>0</v>
      </c>
      <c r="G14" s="8">
        <v>11.111111111111111</v>
      </c>
      <c r="J14" s="52"/>
    </row>
    <row r="15" spans="2:10">
      <c r="B15" s="52"/>
      <c r="C15" s="52"/>
      <c r="D15" s="52"/>
      <c r="E15" s="7" t="s">
        <v>25</v>
      </c>
      <c r="F15">
        <v>0</v>
      </c>
      <c r="G15" s="8">
        <v>11.111111111111111</v>
      </c>
      <c r="J15" s="52"/>
    </row>
    <row r="16" spans="2:10" ht="30" customHeight="1">
      <c r="B16" s="52"/>
      <c r="C16" s="52"/>
      <c r="D16" s="4" t="s">
        <v>9</v>
      </c>
      <c r="E16" s="7" t="s">
        <v>26</v>
      </c>
      <c r="F16">
        <v>0</v>
      </c>
      <c r="G16" s="8">
        <v>11.111111111111111</v>
      </c>
      <c r="J16" s="52"/>
    </row>
    <row r="17" spans="2:10" ht="30" customHeight="1">
      <c r="B17" s="52"/>
      <c r="C17" s="52"/>
      <c r="D17" s="31"/>
      <c r="E17" s="7" t="s">
        <v>27</v>
      </c>
      <c r="F17">
        <v>0</v>
      </c>
      <c r="G17" s="8">
        <v>11.111111111111111</v>
      </c>
      <c r="J17" s="52"/>
    </row>
    <row r="18" spans="2:10" ht="30" customHeight="1">
      <c r="B18" s="52"/>
      <c r="C18" s="52"/>
      <c r="D18" s="52"/>
      <c r="E18" s="7" t="s">
        <v>28</v>
      </c>
      <c r="F18">
        <v>0</v>
      </c>
      <c r="G18" s="8">
        <v>11.111111111111111</v>
      </c>
      <c r="J18" s="52"/>
    </row>
    <row r="19" spans="2:10" ht="30" customHeight="1">
      <c r="B19" s="52"/>
      <c r="C19" s="52"/>
      <c r="D19" s="52"/>
      <c r="E19" s="7" t="s">
        <v>29</v>
      </c>
      <c r="F19">
        <v>0</v>
      </c>
      <c r="G19" s="8">
        <v>11.111111111111111</v>
      </c>
      <c r="J19" s="52"/>
    </row>
    <row r="20" spans="2:10">
      <c r="B20" s="52"/>
      <c r="C20" s="52"/>
      <c r="D20" s="52"/>
    </row>
    <row r="21" spans="2:10" ht="15" customHeight="1">
      <c r="B21" s="33" t="s">
        <v>30</v>
      </c>
      <c r="C21" s="29">
        <v>20</v>
      </c>
      <c r="D21" s="4" t="s">
        <v>4</v>
      </c>
      <c r="E21" s="5" t="s">
        <v>20</v>
      </c>
      <c r="F21" s="6">
        <v>17</v>
      </c>
      <c r="G21" s="6">
        <f>SUM(G22:G30)</f>
        <v>100.00000000000001</v>
      </c>
      <c r="I21" s="6">
        <v>2</v>
      </c>
      <c r="J21" s="52"/>
    </row>
    <row r="22" spans="2:10" ht="30" customHeight="1">
      <c r="B22" s="52"/>
      <c r="C22" s="52"/>
      <c r="D22" s="31"/>
      <c r="E22" s="7" t="s">
        <v>31</v>
      </c>
      <c r="F22">
        <v>0</v>
      </c>
      <c r="G22" s="8">
        <v>11.111111111111111</v>
      </c>
      <c r="J22" s="52"/>
    </row>
    <row r="23" spans="2:10">
      <c r="B23" s="52"/>
      <c r="C23" s="52"/>
      <c r="D23" s="52"/>
      <c r="E23" s="7" t="s">
        <v>32</v>
      </c>
      <c r="F23">
        <v>0</v>
      </c>
      <c r="G23" s="8">
        <v>11.111111111111111</v>
      </c>
      <c r="J23" s="52"/>
    </row>
    <row r="24" spans="2:10">
      <c r="B24" s="52"/>
      <c r="C24" s="52"/>
      <c r="D24" s="52"/>
      <c r="E24" s="7" t="s">
        <v>33</v>
      </c>
      <c r="F24">
        <v>0</v>
      </c>
      <c r="G24" s="8">
        <v>11.111111111111111</v>
      </c>
      <c r="J24" s="52"/>
    </row>
    <row r="25" spans="2:10" ht="30" customHeight="1">
      <c r="B25" s="52"/>
      <c r="C25" s="52"/>
      <c r="D25" s="52"/>
      <c r="E25" s="7" t="s">
        <v>34</v>
      </c>
      <c r="F25">
        <v>0</v>
      </c>
      <c r="G25" s="8">
        <v>11.111111111111111</v>
      </c>
      <c r="J25" s="52"/>
    </row>
    <row r="26" spans="2:10" ht="30" customHeight="1">
      <c r="B26" s="52"/>
      <c r="C26" s="52"/>
      <c r="D26" s="52"/>
      <c r="E26" s="7" t="s">
        <v>35</v>
      </c>
      <c r="F26">
        <v>0</v>
      </c>
      <c r="G26" s="8">
        <v>11.111111111111111</v>
      </c>
      <c r="J26" s="52"/>
    </row>
    <row r="27" spans="2:10" ht="30" customHeight="1">
      <c r="B27" s="52"/>
      <c r="C27" s="52"/>
      <c r="D27" s="4" t="s">
        <v>9</v>
      </c>
      <c r="E27" s="7" t="s">
        <v>36</v>
      </c>
      <c r="F27">
        <v>0</v>
      </c>
      <c r="G27" s="8">
        <v>11.111111111111111</v>
      </c>
      <c r="J27" s="52"/>
    </row>
    <row r="28" spans="2:10" ht="30" customHeight="1">
      <c r="B28" s="52"/>
      <c r="C28" s="52"/>
      <c r="D28" s="31"/>
      <c r="E28" s="7" t="s">
        <v>37</v>
      </c>
      <c r="F28">
        <v>0</v>
      </c>
      <c r="G28" s="8">
        <v>11.111111111111111</v>
      </c>
      <c r="J28" s="52"/>
    </row>
    <row r="29" spans="2:10" ht="30" customHeight="1">
      <c r="B29" s="52"/>
      <c r="C29" s="52"/>
      <c r="D29" s="52"/>
      <c r="E29" s="7" t="s">
        <v>38</v>
      </c>
      <c r="F29">
        <v>0</v>
      </c>
      <c r="G29" s="8">
        <v>11.111111111111111</v>
      </c>
      <c r="J29" s="52"/>
    </row>
    <row r="30" spans="2:10" ht="30" customHeight="1">
      <c r="B30" s="52"/>
      <c r="C30" s="52"/>
      <c r="D30" s="52"/>
      <c r="E30" s="7" t="s">
        <v>39</v>
      </c>
      <c r="F30">
        <v>0</v>
      </c>
      <c r="G30" s="8">
        <v>11.111111111111111</v>
      </c>
      <c r="J30" s="52"/>
    </row>
    <row r="31" spans="2:10">
      <c r="B31" s="52"/>
      <c r="C31" s="52"/>
      <c r="D31" s="52"/>
    </row>
    <row r="32" spans="2:10" ht="15" customHeight="1">
      <c r="B32" s="33" t="s">
        <v>40</v>
      </c>
      <c r="C32" s="29">
        <v>20</v>
      </c>
      <c r="D32" s="4" t="s">
        <v>4</v>
      </c>
      <c r="E32" s="5" t="s">
        <v>20</v>
      </c>
      <c r="F32" s="6">
        <v>17</v>
      </c>
      <c r="G32" s="6">
        <f>SUM(G33:G45)</f>
        <v>100.00000000000001</v>
      </c>
      <c r="I32" s="6">
        <v>3</v>
      </c>
      <c r="J32" s="52"/>
    </row>
    <row r="33" spans="2:10">
      <c r="B33" s="52"/>
      <c r="C33" s="52"/>
      <c r="D33" s="31"/>
      <c r="E33" s="7" t="s">
        <v>41</v>
      </c>
      <c r="F33">
        <v>0</v>
      </c>
      <c r="G33" s="8">
        <v>7.6923076923076934</v>
      </c>
      <c r="J33" s="52"/>
    </row>
    <row r="34" spans="2:10" ht="30" customHeight="1">
      <c r="B34" s="52"/>
      <c r="C34" s="52"/>
      <c r="D34" s="52"/>
      <c r="E34" s="7" t="s">
        <v>42</v>
      </c>
      <c r="F34">
        <v>0</v>
      </c>
      <c r="G34" s="8">
        <v>7.6923076923076934</v>
      </c>
      <c r="J34" s="52"/>
    </row>
    <row r="35" spans="2:10">
      <c r="B35" s="52"/>
      <c r="C35" s="52"/>
      <c r="D35" s="52"/>
      <c r="E35" s="7" t="s">
        <v>43</v>
      </c>
      <c r="F35">
        <v>0</v>
      </c>
      <c r="G35" s="8">
        <v>7.6923076923076934</v>
      </c>
      <c r="J35" s="52"/>
    </row>
    <row r="36" spans="2:10">
      <c r="B36" s="52"/>
      <c r="C36" s="52"/>
      <c r="D36" s="52"/>
      <c r="E36" s="7" t="s">
        <v>44</v>
      </c>
      <c r="F36">
        <v>0</v>
      </c>
      <c r="G36" s="8">
        <v>7.6923076923076934</v>
      </c>
      <c r="J36" s="52"/>
    </row>
    <row r="37" spans="2:10">
      <c r="B37" s="52"/>
      <c r="C37" s="52"/>
      <c r="D37" s="52"/>
      <c r="E37" s="7" t="s">
        <v>45</v>
      </c>
      <c r="F37">
        <v>0</v>
      </c>
      <c r="G37" s="8">
        <v>7.6923076923076934</v>
      </c>
      <c r="J37" s="52"/>
    </row>
    <row r="38" spans="2:10">
      <c r="B38" s="52"/>
      <c r="C38" s="52"/>
      <c r="D38" s="52"/>
      <c r="E38" s="7" t="s">
        <v>46</v>
      </c>
      <c r="F38">
        <v>0</v>
      </c>
      <c r="G38" s="8">
        <v>7.6923076923076934</v>
      </c>
      <c r="J38" s="52"/>
    </row>
    <row r="39" spans="2:10">
      <c r="B39" s="52"/>
      <c r="C39" s="52"/>
      <c r="D39" s="52"/>
      <c r="E39" s="7" t="s">
        <v>47</v>
      </c>
      <c r="F39">
        <v>0</v>
      </c>
      <c r="G39" s="8">
        <v>7.6923076923076934</v>
      </c>
      <c r="J39" s="52"/>
    </row>
    <row r="40" spans="2:10" ht="30" customHeight="1">
      <c r="B40" s="52"/>
      <c r="C40" s="52"/>
      <c r="D40" s="4" t="s">
        <v>9</v>
      </c>
      <c r="E40" s="7" t="s">
        <v>48</v>
      </c>
      <c r="F40">
        <v>0</v>
      </c>
      <c r="G40" s="8">
        <v>7.6923076923076934</v>
      </c>
      <c r="J40" s="52"/>
    </row>
    <row r="41" spans="2:10" ht="30" customHeight="1">
      <c r="B41" s="52"/>
      <c r="C41" s="52"/>
      <c r="D41" s="31"/>
      <c r="E41" s="7" t="s">
        <v>49</v>
      </c>
      <c r="F41">
        <v>0</v>
      </c>
      <c r="G41" s="8">
        <v>7.6923076923076934</v>
      </c>
      <c r="J41" s="52"/>
    </row>
    <row r="42" spans="2:10" ht="30" customHeight="1">
      <c r="B42" s="52"/>
      <c r="C42" s="52"/>
      <c r="D42" s="52"/>
      <c r="E42" s="7" t="s">
        <v>50</v>
      </c>
      <c r="F42">
        <v>0</v>
      </c>
      <c r="G42" s="8">
        <v>7.6923076923076934</v>
      </c>
      <c r="H42" t="s">
        <v>51</v>
      </c>
      <c r="J42" s="52"/>
    </row>
    <row r="43" spans="2:10" ht="30" customHeight="1">
      <c r="B43" s="52"/>
      <c r="C43" s="52"/>
      <c r="D43" s="52"/>
      <c r="E43" s="7" t="s">
        <v>52</v>
      </c>
      <c r="F43">
        <v>0</v>
      </c>
      <c r="G43" s="8">
        <v>7.6923076923076934</v>
      </c>
      <c r="J43" s="52"/>
    </row>
    <row r="44" spans="2:10" ht="30" customHeight="1">
      <c r="B44" s="52"/>
      <c r="C44" s="52"/>
      <c r="D44" s="52"/>
      <c r="E44" s="7" t="s">
        <v>53</v>
      </c>
      <c r="F44">
        <v>0</v>
      </c>
      <c r="G44" s="8">
        <v>7.6923076923076934</v>
      </c>
      <c r="H44" t="s">
        <v>51</v>
      </c>
      <c r="J44" s="52"/>
    </row>
    <row r="45" spans="2:10" ht="30" customHeight="1">
      <c r="B45" s="52"/>
      <c r="C45" s="52"/>
      <c r="D45" s="52"/>
      <c r="E45" s="7" t="s">
        <v>54</v>
      </c>
      <c r="F45">
        <v>0</v>
      </c>
      <c r="G45" s="8">
        <v>7.6923076923076934</v>
      </c>
      <c r="J45" s="52"/>
    </row>
    <row r="46" spans="2:10">
      <c r="B46" s="52"/>
      <c r="C46" s="52"/>
      <c r="D46" s="52"/>
    </row>
    <row r="47" spans="2:10" ht="15" customHeight="1">
      <c r="B47" s="33" t="s">
        <v>55</v>
      </c>
      <c r="C47" s="29">
        <v>20</v>
      </c>
      <c r="D47" s="4" t="s">
        <v>4</v>
      </c>
      <c r="E47" s="5" t="s">
        <v>20</v>
      </c>
      <c r="F47" s="6">
        <v>17</v>
      </c>
      <c r="G47" s="6">
        <f>SUM(G48:G57)</f>
        <v>100</v>
      </c>
      <c r="I47" s="6">
        <v>3</v>
      </c>
      <c r="J47" s="52"/>
    </row>
    <row r="48" spans="2:10" ht="30" customHeight="1">
      <c r="B48" s="52"/>
      <c r="C48" s="52"/>
      <c r="D48" s="31"/>
      <c r="E48" s="7" t="s">
        <v>56</v>
      </c>
      <c r="F48">
        <v>0</v>
      </c>
      <c r="G48" s="8">
        <v>10</v>
      </c>
      <c r="J48" s="52"/>
    </row>
    <row r="49" spans="2:10">
      <c r="B49" s="52"/>
      <c r="C49" s="52"/>
      <c r="D49" s="52"/>
      <c r="E49" s="7" t="s">
        <v>57</v>
      </c>
      <c r="F49">
        <v>0</v>
      </c>
      <c r="G49" s="8">
        <v>10</v>
      </c>
      <c r="J49" s="52"/>
    </row>
    <row r="50" spans="2:10">
      <c r="B50" s="52"/>
      <c r="C50" s="52"/>
      <c r="D50" s="52"/>
      <c r="E50" s="7" t="s">
        <v>58</v>
      </c>
      <c r="F50">
        <v>0</v>
      </c>
      <c r="G50" s="8">
        <v>10</v>
      </c>
      <c r="J50" s="52"/>
    </row>
    <row r="51" spans="2:10" ht="30" customHeight="1">
      <c r="B51" s="52"/>
      <c r="C51" s="52"/>
      <c r="D51" s="52"/>
      <c r="E51" s="7" t="s">
        <v>59</v>
      </c>
      <c r="F51">
        <v>0</v>
      </c>
      <c r="G51" s="8">
        <v>10</v>
      </c>
      <c r="J51" s="52"/>
    </row>
    <row r="52" spans="2:10" ht="30" customHeight="1">
      <c r="B52" s="52"/>
      <c r="C52" s="52"/>
      <c r="D52" s="52"/>
      <c r="E52" s="7" t="s">
        <v>60</v>
      </c>
      <c r="F52">
        <v>0</v>
      </c>
      <c r="G52" s="8">
        <v>10</v>
      </c>
      <c r="J52" s="52"/>
    </row>
    <row r="53" spans="2:10">
      <c r="B53" s="52"/>
      <c r="C53" s="52"/>
      <c r="D53" s="4" t="s">
        <v>9</v>
      </c>
      <c r="E53" s="7" t="s">
        <v>61</v>
      </c>
      <c r="F53">
        <v>0</v>
      </c>
      <c r="G53" s="8">
        <v>10</v>
      </c>
      <c r="J53" s="52"/>
    </row>
    <row r="54" spans="2:10">
      <c r="B54" s="52"/>
      <c r="C54" s="52"/>
      <c r="D54" s="31"/>
      <c r="E54" s="7" t="s">
        <v>62</v>
      </c>
      <c r="F54">
        <v>0</v>
      </c>
      <c r="G54" s="8">
        <v>10</v>
      </c>
      <c r="J54" s="52"/>
    </row>
    <row r="55" spans="2:10" ht="45" customHeight="1">
      <c r="B55" s="52"/>
      <c r="C55" s="52"/>
      <c r="D55" s="52"/>
      <c r="E55" s="7" t="s">
        <v>63</v>
      </c>
      <c r="F55">
        <v>0</v>
      </c>
      <c r="G55" s="8">
        <v>10</v>
      </c>
      <c r="H55" t="s">
        <v>51</v>
      </c>
      <c r="J55" s="52"/>
    </row>
    <row r="56" spans="2:10" ht="30" customHeight="1">
      <c r="B56" s="52"/>
      <c r="C56" s="52"/>
      <c r="D56" s="52"/>
      <c r="E56" s="7" t="s">
        <v>64</v>
      </c>
      <c r="F56">
        <v>0</v>
      </c>
      <c r="G56" s="8">
        <v>10</v>
      </c>
      <c r="J56" s="52"/>
    </row>
    <row r="57" spans="2:10" ht="30" customHeight="1">
      <c r="B57" s="52"/>
      <c r="C57" s="52"/>
      <c r="D57" s="52"/>
      <c r="E57" s="7" t="s">
        <v>65</v>
      </c>
      <c r="F57">
        <v>0</v>
      </c>
      <c r="G57" s="8">
        <v>10</v>
      </c>
      <c r="J57" s="52"/>
    </row>
    <row r="58" spans="2:10">
      <c r="B58" s="52"/>
      <c r="C58" s="52"/>
      <c r="D58" s="52"/>
    </row>
    <row r="59" spans="2:10" ht="15" customHeight="1">
      <c r="B59" s="33" t="s">
        <v>66</v>
      </c>
      <c r="C59" s="29">
        <v>20</v>
      </c>
      <c r="D59" s="4" t="s">
        <v>4</v>
      </c>
      <c r="E59" s="5" t="s">
        <v>20</v>
      </c>
      <c r="F59" s="6">
        <v>17</v>
      </c>
      <c r="G59" s="6">
        <f>SUM(G60:G64)</f>
        <v>100</v>
      </c>
      <c r="I59" s="6">
        <v>3</v>
      </c>
      <c r="J59" s="52"/>
    </row>
    <row r="60" spans="2:10" ht="30" customHeight="1">
      <c r="B60" s="52"/>
      <c r="C60" s="52"/>
      <c r="D60" s="31"/>
      <c r="E60" s="7" t="s">
        <v>67</v>
      </c>
      <c r="F60">
        <v>0</v>
      </c>
      <c r="G60" s="8">
        <v>20</v>
      </c>
      <c r="J60" s="52"/>
    </row>
    <row r="61" spans="2:10">
      <c r="B61" s="52"/>
      <c r="C61" s="52"/>
      <c r="D61" s="52"/>
      <c r="E61" s="7" t="s">
        <v>68</v>
      </c>
      <c r="F61">
        <v>0</v>
      </c>
      <c r="G61" s="8">
        <v>20</v>
      </c>
      <c r="J61" s="52"/>
    </row>
    <row r="62" spans="2:10" ht="30" customHeight="1">
      <c r="B62" s="52"/>
      <c r="C62" s="52"/>
      <c r="D62" s="52"/>
      <c r="E62" s="7" t="s">
        <v>69</v>
      </c>
      <c r="F62">
        <v>0</v>
      </c>
      <c r="G62" s="8">
        <v>20</v>
      </c>
      <c r="J62" s="52"/>
    </row>
    <row r="63" spans="2:10" ht="30" customHeight="1">
      <c r="B63" s="52"/>
      <c r="C63" s="52"/>
      <c r="D63" s="4" t="s">
        <v>9</v>
      </c>
      <c r="E63" s="7" t="s">
        <v>70</v>
      </c>
      <c r="F63">
        <v>0</v>
      </c>
      <c r="G63" s="8">
        <v>20</v>
      </c>
      <c r="J63" s="52"/>
    </row>
    <row r="64" spans="2:10" ht="30" customHeight="1">
      <c r="B64" s="52"/>
      <c r="C64" s="52"/>
      <c r="D64" s="31"/>
      <c r="E64" s="7" t="s">
        <v>71</v>
      </c>
      <c r="F64">
        <v>0</v>
      </c>
      <c r="G64" s="8">
        <v>20</v>
      </c>
      <c r="J64" s="52"/>
    </row>
    <row r="65" spans="2:4">
      <c r="B65" s="52"/>
      <c r="C65" s="52"/>
      <c r="D65" s="52"/>
    </row>
  </sheetData>
  <mergeCells count="39">
    <mergeCell ref="C59:C65"/>
    <mergeCell ref="B47:B58"/>
    <mergeCell ref="D33:D39"/>
    <mergeCell ref="D60:D62"/>
    <mergeCell ref="J59:J64"/>
    <mergeCell ref="D64:D65"/>
    <mergeCell ref="B59:B65"/>
    <mergeCell ref="C32:C46"/>
    <mergeCell ref="C47:C58"/>
    <mergeCell ref="B32:B46"/>
    <mergeCell ref="D54:D58"/>
    <mergeCell ref="D41:D46"/>
    <mergeCell ref="J47:J57"/>
    <mergeCell ref="J32:J45"/>
    <mergeCell ref="B8:B9"/>
    <mergeCell ref="C10:C20"/>
    <mergeCell ref="C1:E1"/>
    <mergeCell ref="D48:D52"/>
    <mergeCell ref="E8:E9"/>
    <mergeCell ref="C8:C9"/>
    <mergeCell ref="C2:E2"/>
    <mergeCell ref="D17:D20"/>
    <mergeCell ref="C21:C31"/>
    <mergeCell ref="D28:D31"/>
    <mergeCell ref="D22:D26"/>
    <mergeCell ref="B21:B31"/>
    <mergeCell ref="B10:B20"/>
    <mergeCell ref="D11:D15"/>
    <mergeCell ref="D8:D9"/>
    <mergeCell ref="C3:E3"/>
    <mergeCell ref="H8:H9"/>
    <mergeCell ref="F8:F9"/>
    <mergeCell ref="G8:G9"/>
    <mergeCell ref="J21:J30"/>
    <mergeCell ref="F3:F4"/>
    <mergeCell ref="J10:J19"/>
    <mergeCell ref="J8:J9"/>
    <mergeCell ref="I3:I4"/>
    <mergeCell ref="I8:I9"/>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58"/>
  <sheetViews>
    <sheetView workbookViewId="0">
      <selection activeCell="J10" sqref="J1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0" t="s">
        <v>547</v>
      </c>
      <c r="D1" s="52"/>
      <c r="E1" s="52"/>
    </row>
    <row r="2" spans="2:10" ht="18.75">
      <c r="B2" s="1" t="s">
        <v>2</v>
      </c>
      <c r="C2" s="32" t="s">
        <v>548</v>
      </c>
      <c r="D2" s="52"/>
      <c r="E2" s="52"/>
      <c r="J2" t="s">
        <v>4</v>
      </c>
    </row>
    <row r="3" spans="2:10" ht="17.25">
      <c r="B3" s="1" t="s">
        <v>5</v>
      </c>
      <c r="C3" s="30" t="s">
        <v>365</v>
      </c>
      <c r="D3" s="52"/>
      <c r="E3" s="52"/>
      <c r="F3" s="28" t="s">
        <v>7</v>
      </c>
      <c r="I3" s="28" t="s">
        <v>8</v>
      </c>
      <c r="J3" t="s">
        <v>549</v>
      </c>
    </row>
    <row r="4" spans="2:10">
      <c r="F4" s="52"/>
      <c r="I4" s="52"/>
      <c r="J4" t="s">
        <v>9</v>
      </c>
    </row>
    <row r="5" spans="2:10" ht="21">
      <c r="F5" s="2">
        <f>SUM(F8:F200)/2</f>
        <v>133</v>
      </c>
      <c r="I5" s="3">
        <f>SUM(I8:I200)/2</f>
        <v>57</v>
      </c>
      <c r="J5" t="s">
        <v>550</v>
      </c>
    </row>
    <row r="8" spans="2:10">
      <c r="B8" s="27" t="s">
        <v>10</v>
      </c>
      <c r="C8" s="27" t="s">
        <v>11</v>
      </c>
      <c r="D8" s="27" t="s">
        <v>12</v>
      </c>
      <c r="E8" s="27" t="s">
        <v>13</v>
      </c>
      <c r="F8" s="27" t="s">
        <v>14</v>
      </c>
      <c r="G8" s="27" t="s">
        <v>15</v>
      </c>
      <c r="H8" s="26" t="s">
        <v>16</v>
      </c>
      <c r="I8" s="26" t="s">
        <v>17</v>
      </c>
      <c r="J8" s="26" t="s">
        <v>18</v>
      </c>
    </row>
    <row r="9" spans="2:10">
      <c r="B9" s="52"/>
      <c r="C9" s="52"/>
      <c r="D9" s="52"/>
      <c r="E9" s="52"/>
      <c r="F9" s="52"/>
      <c r="G9" s="52"/>
      <c r="H9" s="52"/>
      <c r="I9" s="52"/>
      <c r="J9" s="52"/>
    </row>
    <row r="10" spans="2:10">
      <c r="B10" s="33" t="s">
        <v>551</v>
      </c>
      <c r="C10" s="29">
        <v>20</v>
      </c>
      <c r="D10" s="4" t="s">
        <v>4</v>
      </c>
      <c r="E10" s="5" t="s">
        <v>20</v>
      </c>
      <c r="F10" s="6">
        <f>SUM(F11:F19)</f>
        <v>26</v>
      </c>
      <c r="G10" s="6">
        <f>SUM(G11:G19)</f>
        <v>100</v>
      </c>
      <c r="H10" s="11"/>
      <c r="I10" s="6">
        <f>SUM(I11:I19)</f>
        <v>0</v>
      </c>
      <c r="J10" s="52"/>
    </row>
    <row r="11" spans="2:10">
      <c r="B11" s="52"/>
      <c r="C11" s="52"/>
      <c r="D11" s="33" t="s">
        <v>552</v>
      </c>
      <c r="E11" s="7" t="s">
        <v>553</v>
      </c>
      <c r="F11">
        <v>4</v>
      </c>
      <c r="G11" s="8">
        <v>5</v>
      </c>
      <c r="H11" s="11"/>
      <c r="J11" s="52"/>
    </row>
    <row r="12" spans="2:10">
      <c r="B12" s="52"/>
      <c r="C12" s="52"/>
      <c r="D12" s="46"/>
      <c r="E12" s="7" t="s">
        <v>554</v>
      </c>
      <c r="F12">
        <v>4</v>
      </c>
      <c r="G12" s="8">
        <v>10</v>
      </c>
      <c r="H12" s="11" t="s">
        <v>555</v>
      </c>
      <c r="J12" s="52"/>
    </row>
    <row r="13" spans="2:10" ht="30.75">
      <c r="B13" s="52"/>
      <c r="C13" s="52"/>
      <c r="D13" s="46"/>
      <c r="E13" s="7" t="s">
        <v>556</v>
      </c>
      <c r="F13">
        <v>4</v>
      </c>
      <c r="G13" s="8">
        <v>10</v>
      </c>
      <c r="H13" s="11"/>
      <c r="J13" s="52"/>
    </row>
    <row r="14" spans="2:10">
      <c r="B14" s="52"/>
      <c r="C14" s="52"/>
      <c r="D14" s="46"/>
      <c r="E14" s="7" t="s">
        <v>557</v>
      </c>
      <c r="F14">
        <v>3</v>
      </c>
      <c r="G14" s="8">
        <v>15</v>
      </c>
      <c r="H14" s="11" t="s">
        <v>555</v>
      </c>
      <c r="J14" s="52"/>
    </row>
    <row r="15" spans="2:10">
      <c r="B15" s="52"/>
      <c r="C15" s="52"/>
      <c r="D15" s="46"/>
      <c r="E15" s="7" t="s">
        <v>558</v>
      </c>
      <c r="F15">
        <v>2</v>
      </c>
      <c r="G15" s="8">
        <v>10</v>
      </c>
      <c r="H15" s="11" t="s">
        <v>555</v>
      </c>
      <c r="J15" s="52"/>
    </row>
    <row r="16" spans="2:10">
      <c r="B16" s="52"/>
      <c r="C16" s="52"/>
      <c r="D16" s="4" t="s">
        <v>9</v>
      </c>
      <c r="E16" s="7" t="s">
        <v>559</v>
      </c>
      <c r="F16">
        <v>2</v>
      </c>
      <c r="G16" s="8">
        <v>15</v>
      </c>
      <c r="H16" s="11"/>
      <c r="J16" s="52"/>
    </row>
    <row r="17" spans="2:10" ht="30.75">
      <c r="B17" s="52"/>
      <c r="C17" s="52"/>
      <c r="D17" s="33" t="s">
        <v>560</v>
      </c>
      <c r="E17" s="7" t="s">
        <v>561</v>
      </c>
      <c r="F17">
        <v>1</v>
      </c>
      <c r="G17" s="8">
        <v>10</v>
      </c>
      <c r="H17" s="11"/>
      <c r="J17" s="52"/>
    </row>
    <row r="18" spans="2:10">
      <c r="B18" s="52"/>
      <c r="C18" s="52"/>
      <c r="D18" s="46"/>
      <c r="E18" s="7" t="s">
        <v>562</v>
      </c>
      <c r="F18">
        <v>3</v>
      </c>
      <c r="G18" s="8">
        <v>10</v>
      </c>
      <c r="H18" s="11" t="s">
        <v>555</v>
      </c>
      <c r="J18" s="52"/>
    </row>
    <row r="19" spans="2:10">
      <c r="B19" s="52"/>
      <c r="C19" s="52"/>
      <c r="D19" s="46"/>
      <c r="E19" s="7" t="s">
        <v>563</v>
      </c>
      <c r="F19">
        <v>3</v>
      </c>
      <c r="G19" s="8">
        <v>15</v>
      </c>
      <c r="H19" s="11"/>
      <c r="J19" s="52"/>
    </row>
    <row r="20" spans="2:10">
      <c r="B20" s="52"/>
      <c r="C20" s="52"/>
      <c r="D20" s="46"/>
      <c r="H20" s="11"/>
    </row>
    <row r="21" spans="2:10">
      <c r="B21" s="33" t="s">
        <v>564</v>
      </c>
      <c r="C21" s="29">
        <v>30</v>
      </c>
      <c r="D21" s="4" t="s">
        <v>4</v>
      </c>
      <c r="E21" s="5" t="s">
        <v>20</v>
      </c>
      <c r="F21" s="6">
        <f>SUM(F22:F31)</f>
        <v>40</v>
      </c>
      <c r="G21" s="6">
        <f>SUM(G22:G31)</f>
        <v>100</v>
      </c>
      <c r="H21" s="11"/>
      <c r="I21" s="6">
        <f>SUM(I22:I31)</f>
        <v>24</v>
      </c>
      <c r="J21" s="52"/>
    </row>
    <row r="22" spans="2:10">
      <c r="B22" s="52"/>
      <c r="C22" s="52"/>
      <c r="D22" s="33" t="s">
        <v>565</v>
      </c>
      <c r="E22" s="7" t="s">
        <v>566</v>
      </c>
      <c r="F22">
        <v>4</v>
      </c>
      <c r="G22" s="8">
        <v>5</v>
      </c>
      <c r="H22" s="11"/>
      <c r="I22">
        <v>3</v>
      </c>
      <c r="J22" s="52"/>
    </row>
    <row r="23" spans="2:10" ht="30.75">
      <c r="B23" s="52"/>
      <c r="C23" s="52"/>
      <c r="D23" s="46"/>
      <c r="E23" s="7" t="s">
        <v>567</v>
      </c>
      <c r="F23">
        <v>4</v>
      </c>
      <c r="G23" s="8">
        <v>10</v>
      </c>
      <c r="H23" s="11"/>
      <c r="I23">
        <v>3</v>
      </c>
      <c r="J23" s="52"/>
    </row>
    <row r="24" spans="2:10" ht="30.75">
      <c r="B24" s="52"/>
      <c r="C24" s="52"/>
      <c r="D24" s="46"/>
      <c r="E24" s="7" t="s">
        <v>568</v>
      </c>
      <c r="F24">
        <v>4</v>
      </c>
      <c r="G24" s="8">
        <v>15</v>
      </c>
      <c r="H24" s="11" t="s">
        <v>555</v>
      </c>
      <c r="I24">
        <v>3</v>
      </c>
      <c r="J24" s="52"/>
    </row>
    <row r="25" spans="2:10">
      <c r="B25" s="52"/>
      <c r="C25" s="52"/>
      <c r="D25" s="46"/>
      <c r="E25" s="7" t="s">
        <v>569</v>
      </c>
      <c r="F25">
        <v>4</v>
      </c>
      <c r="G25" s="8">
        <v>5</v>
      </c>
      <c r="H25" s="11"/>
      <c r="I25">
        <v>3</v>
      </c>
      <c r="J25" s="52"/>
    </row>
    <row r="26" spans="2:10">
      <c r="B26" s="52"/>
      <c r="C26" s="52"/>
      <c r="D26" s="46"/>
      <c r="E26" s="7" t="s">
        <v>570</v>
      </c>
      <c r="F26">
        <v>4</v>
      </c>
      <c r="G26" s="8">
        <v>15</v>
      </c>
      <c r="H26" s="11"/>
      <c r="I26">
        <v>2</v>
      </c>
      <c r="J26" s="52"/>
    </row>
    <row r="27" spans="2:10">
      <c r="B27" s="52"/>
      <c r="C27" s="52"/>
      <c r="D27" s="4" t="s">
        <v>9</v>
      </c>
      <c r="E27" s="7" t="s">
        <v>571</v>
      </c>
      <c r="F27">
        <v>4</v>
      </c>
      <c r="G27" s="8">
        <v>5</v>
      </c>
      <c r="H27" s="11"/>
      <c r="I27">
        <v>2</v>
      </c>
      <c r="J27" s="52"/>
    </row>
    <row r="28" spans="2:10">
      <c r="B28" s="52"/>
      <c r="C28" s="52"/>
      <c r="D28" s="33" t="s">
        <v>572</v>
      </c>
      <c r="E28" s="7" t="s">
        <v>573</v>
      </c>
      <c r="F28">
        <v>4</v>
      </c>
      <c r="G28" s="8">
        <v>15</v>
      </c>
      <c r="H28" s="11"/>
      <c r="I28">
        <v>2</v>
      </c>
      <c r="J28" s="52"/>
    </row>
    <row r="29" spans="2:10">
      <c r="B29" s="52"/>
      <c r="C29" s="52"/>
      <c r="D29" s="46"/>
      <c r="E29" s="7" t="s">
        <v>574</v>
      </c>
      <c r="F29">
        <v>4</v>
      </c>
      <c r="G29" s="8">
        <v>5</v>
      </c>
      <c r="H29" s="11"/>
      <c r="I29">
        <v>2</v>
      </c>
      <c r="J29" s="52"/>
    </row>
    <row r="30" spans="2:10">
      <c r="B30" s="52"/>
      <c r="C30" s="52"/>
      <c r="D30" s="46"/>
      <c r="E30" s="7" t="s">
        <v>575</v>
      </c>
      <c r="F30">
        <v>4</v>
      </c>
      <c r="G30" s="8">
        <v>15</v>
      </c>
      <c r="H30" s="11"/>
      <c r="I30">
        <v>2</v>
      </c>
      <c r="J30" s="52"/>
    </row>
    <row r="31" spans="2:10">
      <c r="B31" s="52"/>
      <c r="C31" s="52"/>
      <c r="D31" s="46"/>
      <c r="E31" s="7" t="s">
        <v>576</v>
      </c>
      <c r="F31">
        <v>4</v>
      </c>
      <c r="G31" s="8">
        <v>10</v>
      </c>
      <c r="H31" s="11"/>
      <c r="I31">
        <v>2</v>
      </c>
      <c r="J31" s="52"/>
    </row>
    <row r="32" spans="2:10">
      <c r="B32" s="52"/>
      <c r="C32" s="52"/>
      <c r="D32" s="46"/>
      <c r="H32" s="11"/>
    </row>
    <row r="33" spans="2:10">
      <c r="B33" s="33" t="s">
        <v>577</v>
      </c>
      <c r="C33" s="29">
        <v>30</v>
      </c>
      <c r="D33" s="4" t="s">
        <v>4</v>
      </c>
      <c r="E33" s="5" t="s">
        <v>20</v>
      </c>
      <c r="F33" s="6">
        <f>SUM(F34:F39)</f>
        <v>40</v>
      </c>
      <c r="G33" s="6">
        <f>SUM(G34:G39)</f>
        <v>100</v>
      </c>
      <c r="H33" s="11"/>
      <c r="I33" s="6">
        <f>SUM(I34:I39)</f>
        <v>9</v>
      </c>
      <c r="J33" s="52"/>
    </row>
    <row r="34" spans="2:10">
      <c r="B34" s="52"/>
      <c r="C34" s="52"/>
      <c r="D34" s="33" t="s">
        <v>578</v>
      </c>
      <c r="E34" s="7" t="s">
        <v>579</v>
      </c>
      <c r="F34">
        <v>6</v>
      </c>
      <c r="G34" s="8">
        <v>15</v>
      </c>
      <c r="H34" s="11"/>
      <c r="I34">
        <v>1</v>
      </c>
      <c r="J34" s="52"/>
    </row>
    <row r="35" spans="2:10">
      <c r="B35" s="52"/>
      <c r="C35" s="52"/>
      <c r="D35" s="46"/>
      <c r="E35" s="7" t="s">
        <v>580</v>
      </c>
      <c r="F35">
        <v>6</v>
      </c>
      <c r="G35" s="8">
        <v>15</v>
      </c>
      <c r="H35" s="11" t="s">
        <v>555</v>
      </c>
      <c r="I35">
        <v>1</v>
      </c>
      <c r="J35" s="52"/>
    </row>
    <row r="36" spans="2:10">
      <c r="B36" s="52"/>
      <c r="C36" s="52"/>
      <c r="D36" s="46"/>
      <c r="E36" s="7" t="s">
        <v>581</v>
      </c>
      <c r="F36">
        <v>6</v>
      </c>
      <c r="G36" s="8">
        <v>15</v>
      </c>
      <c r="H36" s="11"/>
      <c r="I36">
        <v>1</v>
      </c>
      <c r="J36" s="52"/>
    </row>
    <row r="37" spans="2:10">
      <c r="B37" s="52"/>
      <c r="C37" s="52"/>
      <c r="D37" s="4" t="s">
        <v>9</v>
      </c>
      <c r="E37" s="7" t="s">
        <v>582</v>
      </c>
      <c r="F37">
        <v>6</v>
      </c>
      <c r="G37" s="8">
        <v>20</v>
      </c>
      <c r="H37" s="11"/>
      <c r="I37">
        <v>1</v>
      </c>
      <c r="J37" s="52"/>
    </row>
    <row r="38" spans="2:10" ht="30.75">
      <c r="B38" s="52"/>
      <c r="C38" s="52"/>
      <c r="D38" s="33" t="s">
        <v>583</v>
      </c>
      <c r="E38" s="7" t="s">
        <v>584</v>
      </c>
      <c r="F38">
        <v>6</v>
      </c>
      <c r="G38" s="8">
        <v>15</v>
      </c>
      <c r="H38" s="11"/>
      <c r="I38">
        <v>1</v>
      </c>
      <c r="J38" s="52"/>
    </row>
    <row r="39" spans="2:10">
      <c r="B39" s="52"/>
      <c r="C39" s="52"/>
      <c r="D39" s="46"/>
      <c r="E39" s="7" t="s">
        <v>585</v>
      </c>
      <c r="F39">
        <v>10</v>
      </c>
      <c r="G39" s="8">
        <v>20</v>
      </c>
      <c r="H39" s="11"/>
      <c r="I39">
        <v>4</v>
      </c>
      <c r="J39" s="52"/>
    </row>
    <row r="40" spans="2:10">
      <c r="B40" s="52"/>
      <c r="C40" s="52"/>
      <c r="D40" s="46"/>
      <c r="H40" s="11"/>
    </row>
    <row r="41" spans="2:10">
      <c r="B41" s="33" t="s">
        <v>586</v>
      </c>
      <c r="C41" s="29">
        <v>15</v>
      </c>
      <c r="D41" s="4" t="s">
        <v>4</v>
      </c>
      <c r="E41" s="5" t="s">
        <v>20</v>
      </c>
      <c r="F41" s="6">
        <f>SUM(F42:F49)</f>
        <v>20</v>
      </c>
      <c r="G41" s="6">
        <f>SUM(G42:G49)</f>
        <v>100</v>
      </c>
      <c r="H41" s="11"/>
      <c r="I41" s="6">
        <f>SUM(I42:I49)</f>
        <v>17</v>
      </c>
      <c r="J41" s="52"/>
    </row>
    <row r="42" spans="2:10">
      <c r="B42" s="52"/>
      <c r="C42" s="52"/>
      <c r="D42" s="33" t="s">
        <v>587</v>
      </c>
      <c r="E42" s="7" t="s">
        <v>588</v>
      </c>
      <c r="F42">
        <v>2</v>
      </c>
      <c r="G42" s="8">
        <v>5</v>
      </c>
      <c r="H42" s="11"/>
      <c r="I42">
        <v>2</v>
      </c>
      <c r="J42" s="52"/>
    </row>
    <row r="43" spans="2:10" ht="30.75">
      <c r="B43" s="52"/>
      <c r="C43" s="52"/>
      <c r="D43" s="46"/>
      <c r="E43" s="7" t="s">
        <v>589</v>
      </c>
      <c r="F43">
        <v>3</v>
      </c>
      <c r="G43" s="8">
        <v>10</v>
      </c>
      <c r="H43" s="11"/>
      <c r="I43">
        <v>2</v>
      </c>
      <c r="J43" s="52"/>
    </row>
    <row r="44" spans="2:10" ht="30.75">
      <c r="B44" s="52"/>
      <c r="C44" s="52"/>
      <c r="D44" s="46"/>
      <c r="E44" s="7" t="s">
        <v>590</v>
      </c>
      <c r="F44">
        <v>3</v>
      </c>
      <c r="G44" s="8">
        <v>10</v>
      </c>
      <c r="H44" s="11" t="s">
        <v>555</v>
      </c>
      <c r="I44">
        <v>2</v>
      </c>
      <c r="J44" s="52"/>
    </row>
    <row r="45" spans="2:10">
      <c r="B45" s="52"/>
      <c r="C45" s="52"/>
      <c r="D45" s="46"/>
      <c r="E45" s="7" t="s">
        <v>591</v>
      </c>
      <c r="F45">
        <v>2</v>
      </c>
      <c r="G45" s="8">
        <v>15</v>
      </c>
      <c r="H45" s="11"/>
      <c r="I45">
        <v>2</v>
      </c>
      <c r="J45" s="52"/>
    </row>
    <row r="46" spans="2:10" ht="30.75">
      <c r="B46" s="52"/>
      <c r="C46" s="52"/>
      <c r="D46" s="4" t="s">
        <v>9</v>
      </c>
      <c r="E46" s="7" t="s">
        <v>592</v>
      </c>
      <c r="F46">
        <v>4</v>
      </c>
      <c r="G46" s="8">
        <v>10</v>
      </c>
      <c r="H46" s="11"/>
      <c r="I46">
        <v>3</v>
      </c>
      <c r="J46" s="52"/>
    </row>
    <row r="47" spans="2:10">
      <c r="B47" s="52"/>
      <c r="C47" s="52"/>
      <c r="D47" s="33" t="s">
        <v>593</v>
      </c>
      <c r="E47" s="7" t="s">
        <v>594</v>
      </c>
      <c r="F47">
        <v>2</v>
      </c>
      <c r="G47" s="8">
        <v>15</v>
      </c>
      <c r="H47" s="11"/>
      <c r="I47">
        <v>2</v>
      </c>
      <c r="J47" s="52"/>
    </row>
    <row r="48" spans="2:10">
      <c r="B48" s="52"/>
      <c r="C48" s="52"/>
      <c r="D48" s="46"/>
      <c r="E48" s="7" t="s">
        <v>595</v>
      </c>
      <c r="F48">
        <v>2</v>
      </c>
      <c r="G48" s="8">
        <v>15</v>
      </c>
      <c r="H48" s="11"/>
      <c r="I48">
        <v>2</v>
      </c>
      <c r="J48" s="52"/>
    </row>
    <row r="49" spans="2:10">
      <c r="B49" s="52"/>
      <c r="C49" s="52"/>
      <c r="D49" s="46"/>
      <c r="E49" s="7" t="s">
        <v>596</v>
      </c>
      <c r="F49">
        <v>2</v>
      </c>
      <c r="G49" s="8">
        <v>20</v>
      </c>
      <c r="H49" s="11"/>
      <c r="I49">
        <v>2</v>
      </c>
      <c r="J49" s="52"/>
    </row>
    <row r="50" spans="2:10">
      <c r="B50" s="52"/>
      <c r="C50" s="52"/>
      <c r="D50" s="46"/>
      <c r="H50" s="11"/>
    </row>
    <row r="51" spans="2:10">
      <c r="B51" s="33" t="s">
        <v>597</v>
      </c>
      <c r="C51" s="29">
        <v>5</v>
      </c>
      <c r="D51" s="4" t="s">
        <v>4</v>
      </c>
      <c r="E51" s="5" t="s">
        <v>20</v>
      </c>
      <c r="F51" s="6">
        <f>SUM(F52:F57)</f>
        <v>7</v>
      </c>
      <c r="G51" s="6">
        <f>SUM(G52:G57)</f>
        <v>100</v>
      </c>
      <c r="H51" s="11"/>
      <c r="I51" s="6">
        <f>SUM(I52:I57)</f>
        <v>7</v>
      </c>
      <c r="J51" s="52"/>
    </row>
    <row r="52" spans="2:10">
      <c r="B52" s="52"/>
      <c r="C52" s="52"/>
      <c r="D52" s="33" t="s">
        <v>598</v>
      </c>
      <c r="E52" s="7" t="s">
        <v>599</v>
      </c>
      <c r="F52">
        <v>2</v>
      </c>
      <c r="G52" s="8">
        <v>5</v>
      </c>
      <c r="H52" s="11"/>
      <c r="I52">
        <f>F52</f>
        <v>2</v>
      </c>
      <c r="J52" s="52"/>
    </row>
    <row r="53" spans="2:10">
      <c r="B53" s="52"/>
      <c r="C53" s="52"/>
      <c r="D53" s="46"/>
      <c r="E53" s="7" t="s">
        <v>600</v>
      </c>
      <c r="F53">
        <v>1</v>
      </c>
      <c r="G53" s="8">
        <v>10</v>
      </c>
      <c r="H53" s="11"/>
      <c r="I53">
        <f t="shared" ref="I53:I57" si="0">F53</f>
        <v>1</v>
      </c>
      <c r="J53" s="52"/>
    </row>
    <row r="54" spans="2:10" ht="30.75">
      <c r="B54" s="52"/>
      <c r="C54" s="52"/>
      <c r="D54" s="46"/>
      <c r="E54" s="7" t="s">
        <v>601</v>
      </c>
      <c r="F54">
        <v>1</v>
      </c>
      <c r="G54" s="8">
        <v>20</v>
      </c>
      <c r="H54" s="11"/>
      <c r="I54">
        <f t="shared" si="0"/>
        <v>1</v>
      </c>
      <c r="J54" s="52"/>
    </row>
    <row r="55" spans="2:10" ht="30.75">
      <c r="B55" s="52"/>
      <c r="C55" s="52"/>
      <c r="D55" s="4" t="s">
        <v>9</v>
      </c>
      <c r="E55" s="7" t="s">
        <v>602</v>
      </c>
      <c r="F55">
        <v>1</v>
      </c>
      <c r="G55" s="8">
        <v>20</v>
      </c>
      <c r="H55" s="11"/>
      <c r="I55">
        <f t="shared" si="0"/>
        <v>1</v>
      </c>
      <c r="J55" s="52"/>
    </row>
    <row r="56" spans="2:10" ht="30.75">
      <c r="B56" s="52"/>
      <c r="C56" s="52"/>
      <c r="D56" s="33" t="s">
        <v>603</v>
      </c>
      <c r="E56" s="7" t="s">
        <v>604</v>
      </c>
      <c r="F56">
        <v>1</v>
      </c>
      <c r="G56" s="8">
        <v>30</v>
      </c>
      <c r="H56" s="11"/>
      <c r="I56">
        <f t="shared" si="0"/>
        <v>1</v>
      </c>
      <c r="J56" s="52"/>
    </row>
    <row r="57" spans="2:10">
      <c r="B57" s="52"/>
      <c r="C57" s="52"/>
      <c r="D57" s="46"/>
      <c r="E57" s="7" t="s">
        <v>605</v>
      </c>
      <c r="F57">
        <v>1</v>
      </c>
      <c r="G57" s="8">
        <v>15</v>
      </c>
      <c r="H57" s="11"/>
      <c r="I57">
        <f t="shared" si="0"/>
        <v>1</v>
      </c>
      <c r="J57" s="52"/>
    </row>
    <row r="58" spans="2:10">
      <c r="B58" s="52"/>
      <c r="C58" s="52"/>
      <c r="D58" s="46"/>
    </row>
  </sheetData>
  <mergeCells count="39">
    <mergeCell ref="B21:B32"/>
    <mergeCell ref="D34:D36"/>
    <mergeCell ref="J33:J39"/>
    <mergeCell ref="D47:D50"/>
    <mergeCell ref="J51:J57"/>
    <mergeCell ref="J21:J31"/>
    <mergeCell ref="D52:D54"/>
    <mergeCell ref="C41:C50"/>
    <mergeCell ref="C51:C58"/>
    <mergeCell ref="C21:C32"/>
    <mergeCell ref="D42:D45"/>
    <mergeCell ref="B33:B40"/>
    <mergeCell ref="I3:I4"/>
    <mergeCell ref="J41:J49"/>
    <mergeCell ref="J10:J19"/>
    <mergeCell ref="C8:C9"/>
    <mergeCell ref="I8:I9"/>
    <mergeCell ref="D22:D26"/>
    <mergeCell ref="D8:D9"/>
    <mergeCell ref="C3:E3"/>
    <mergeCell ref="D11:D15"/>
    <mergeCell ref="H8:H9"/>
    <mergeCell ref="J8:J9"/>
    <mergeCell ref="C1:E1"/>
    <mergeCell ref="D56:D58"/>
    <mergeCell ref="E8:E9"/>
    <mergeCell ref="B51:B58"/>
    <mergeCell ref="G8:G9"/>
    <mergeCell ref="F3:F4"/>
    <mergeCell ref="B8:B9"/>
    <mergeCell ref="C10:C20"/>
    <mergeCell ref="D28:D32"/>
    <mergeCell ref="C33:C40"/>
    <mergeCell ref="B41:B50"/>
    <mergeCell ref="C2:E2"/>
    <mergeCell ref="B10:B20"/>
    <mergeCell ref="F8:F9"/>
    <mergeCell ref="D17:D20"/>
    <mergeCell ref="D38:D4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J88"/>
  <sheetViews>
    <sheetView topLeftCell="E1" workbookViewId="0">
      <selection activeCell="F10" sqref="F1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0" t="s">
        <v>606</v>
      </c>
      <c r="D1" s="52"/>
      <c r="E1" s="52"/>
    </row>
    <row r="2" spans="2:10" ht="18.75">
      <c r="B2" s="1" t="s">
        <v>2</v>
      </c>
      <c r="C2" s="32" t="s">
        <v>607</v>
      </c>
      <c r="D2" s="52"/>
      <c r="E2" s="52"/>
      <c r="J2" t="s">
        <v>4</v>
      </c>
    </row>
    <row r="3" spans="2:10" ht="17.25">
      <c r="B3" s="1" t="s">
        <v>5</v>
      </c>
      <c r="C3" s="30" t="s">
        <v>284</v>
      </c>
      <c r="D3" s="52"/>
      <c r="E3" s="52"/>
      <c r="F3" s="28" t="s">
        <v>7</v>
      </c>
      <c r="I3" s="28" t="s">
        <v>8</v>
      </c>
      <c r="J3" t="s">
        <v>608</v>
      </c>
    </row>
    <row r="4" spans="2:10">
      <c r="F4" s="52"/>
      <c r="I4" s="52"/>
      <c r="J4" t="s">
        <v>9</v>
      </c>
    </row>
    <row r="5" spans="2:10" ht="21">
      <c r="F5" s="2">
        <f>SUM(F8:F200)</f>
        <v>233</v>
      </c>
      <c r="I5" s="3">
        <f>SUM(I8:I200)</f>
        <v>100</v>
      </c>
      <c r="J5" t="s">
        <v>609</v>
      </c>
    </row>
    <row r="8" spans="2:10">
      <c r="B8" s="27" t="s">
        <v>10</v>
      </c>
      <c r="C8" s="27" t="s">
        <v>11</v>
      </c>
      <c r="D8" s="27" t="s">
        <v>12</v>
      </c>
      <c r="E8" s="27" t="s">
        <v>13</v>
      </c>
      <c r="F8" s="27" t="s">
        <v>14</v>
      </c>
      <c r="G8" s="27" t="s">
        <v>15</v>
      </c>
      <c r="H8" s="26" t="s">
        <v>16</v>
      </c>
      <c r="I8" s="26" t="s">
        <v>17</v>
      </c>
      <c r="J8" s="26" t="s">
        <v>18</v>
      </c>
    </row>
    <row r="9" spans="2:10">
      <c r="B9" s="52"/>
      <c r="C9" s="52"/>
      <c r="D9" s="52"/>
      <c r="E9" s="52"/>
      <c r="F9" s="52"/>
      <c r="G9" s="52"/>
      <c r="H9" s="52"/>
      <c r="I9" s="52"/>
      <c r="J9" s="52"/>
    </row>
    <row r="10" spans="2:10">
      <c r="B10" s="33" t="s">
        <v>610</v>
      </c>
      <c r="C10" s="29">
        <v>15</v>
      </c>
      <c r="D10" s="4" t="s">
        <v>4</v>
      </c>
      <c r="E10" s="5" t="s">
        <v>20</v>
      </c>
      <c r="F10" s="6">
        <v>19</v>
      </c>
      <c r="G10" s="6">
        <f>SUM(G11:G18)</f>
        <v>100</v>
      </c>
      <c r="I10" s="6">
        <v>8</v>
      </c>
      <c r="J10" s="52"/>
    </row>
    <row r="11" spans="2:10" ht="30.75">
      <c r="B11" s="52"/>
      <c r="C11" s="52"/>
      <c r="D11" s="33" t="s">
        <v>611</v>
      </c>
      <c r="E11" s="7" t="s">
        <v>612</v>
      </c>
      <c r="G11" s="8">
        <v>12.5</v>
      </c>
      <c r="J11" s="52"/>
    </row>
    <row r="12" spans="2:10">
      <c r="B12" s="52"/>
      <c r="C12" s="52"/>
      <c r="D12" s="46"/>
      <c r="E12" s="7" t="s">
        <v>613</v>
      </c>
      <c r="G12" s="8">
        <v>12.5</v>
      </c>
      <c r="J12" s="52"/>
    </row>
    <row r="13" spans="2:10" ht="30.75">
      <c r="B13" s="52"/>
      <c r="C13" s="52"/>
      <c r="D13" s="46"/>
      <c r="E13" s="7" t="s">
        <v>614</v>
      </c>
      <c r="G13" s="8">
        <v>12.5</v>
      </c>
      <c r="J13" s="52"/>
    </row>
    <row r="14" spans="2:10">
      <c r="B14" s="52"/>
      <c r="C14" s="52"/>
      <c r="D14" s="46"/>
      <c r="E14" s="7" t="s">
        <v>615</v>
      </c>
      <c r="G14" s="8">
        <v>12.5</v>
      </c>
      <c r="H14" t="s">
        <v>555</v>
      </c>
      <c r="J14" s="52"/>
    </row>
    <row r="15" spans="2:10">
      <c r="B15" s="52"/>
      <c r="C15" s="52"/>
      <c r="D15" s="4" t="s">
        <v>9</v>
      </c>
      <c r="E15" s="7" t="s">
        <v>616</v>
      </c>
      <c r="G15" s="8">
        <v>12.5</v>
      </c>
      <c r="J15" s="52"/>
    </row>
    <row r="16" spans="2:10">
      <c r="B16" s="52"/>
      <c r="C16" s="52"/>
      <c r="D16" s="31" t="s">
        <v>617</v>
      </c>
      <c r="E16" s="7" t="s">
        <v>618</v>
      </c>
      <c r="G16" s="8">
        <v>12.5</v>
      </c>
      <c r="J16" s="52"/>
    </row>
    <row r="17" spans="2:10">
      <c r="B17" s="52"/>
      <c r="C17" s="52"/>
      <c r="D17" s="52"/>
      <c r="E17" s="7" t="s">
        <v>619</v>
      </c>
      <c r="G17" s="8">
        <v>12.5</v>
      </c>
      <c r="J17" s="52"/>
    </row>
    <row r="18" spans="2:10">
      <c r="B18" s="52"/>
      <c r="C18" s="52"/>
      <c r="D18" s="52"/>
      <c r="E18" s="7" t="s">
        <v>620</v>
      </c>
      <c r="G18" s="8">
        <v>12.5</v>
      </c>
      <c r="J18" s="52"/>
    </row>
    <row r="19" spans="2:10">
      <c r="B19" s="52"/>
      <c r="C19" s="52"/>
      <c r="D19" s="52"/>
    </row>
    <row r="20" spans="2:10">
      <c r="B20" s="33" t="s">
        <v>621</v>
      </c>
      <c r="C20" s="29">
        <v>15</v>
      </c>
      <c r="D20" s="4" t="s">
        <v>4</v>
      </c>
      <c r="E20" s="5" t="s">
        <v>20</v>
      </c>
      <c r="F20" s="6">
        <v>18</v>
      </c>
      <c r="G20" s="6">
        <f>SUM(G21:G28)</f>
        <v>100</v>
      </c>
      <c r="I20" s="6">
        <v>7</v>
      </c>
      <c r="J20" s="52"/>
    </row>
    <row r="21" spans="2:10" ht="30.75">
      <c r="B21" s="52"/>
      <c r="C21" s="52"/>
      <c r="D21" s="31" t="s">
        <v>622</v>
      </c>
      <c r="E21" s="7" t="s">
        <v>623</v>
      </c>
      <c r="G21" s="8">
        <v>12.5</v>
      </c>
      <c r="J21" s="52"/>
    </row>
    <row r="22" spans="2:10">
      <c r="B22" s="52"/>
      <c r="C22" s="52"/>
      <c r="D22" s="52"/>
      <c r="E22" s="7" t="s">
        <v>624</v>
      </c>
      <c r="G22" s="8">
        <v>12.5</v>
      </c>
      <c r="J22" s="52"/>
    </row>
    <row r="23" spans="2:10" ht="30">
      <c r="B23" s="52"/>
      <c r="C23" s="52"/>
      <c r="D23" s="52"/>
      <c r="E23" s="7" t="s">
        <v>625</v>
      </c>
      <c r="G23" s="8">
        <v>12.5</v>
      </c>
      <c r="J23" s="52"/>
    </row>
    <row r="24" spans="2:10">
      <c r="B24" s="52"/>
      <c r="C24" s="52"/>
      <c r="D24" s="52"/>
      <c r="E24" s="7" t="s">
        <v>626</v>
      </c>
      <c r="G24" s="8">
        <v>12.5</v>
      </c>
      <c r="H24" t="s">
        <v>555</v>
      </c>
      <c r="J24" s="52"/>
    </row>
    <row r="25" spans="2:10" ht="30">
      <c r="B25" s="52"/>
      <c r="C25" s="52"/>
      <c r="D25" s="4" t="s">
        <v>9</v>
      </c>
      <c r="E25" s="7" t="s">
        <v>627</v>
      </c>
      <c r="G25" s="8">
        <v>12.5</v>
      </c>
      <c r="J25" s="52"/>
    </row>
    <row r="26" spans="2:10" ht="30.75">
      <c r="B26" s="52"/>
      <c r="C26" s="52"/>
      <c r="D26" s="31" t="s">
        <v>617</v>
      </c>
      <c r="E26" s="7" t="s">
        <v>628</v>
      </c>
      <c r="G26" s="8">
        <v>12.5</v>
      </c>
      <c r="J26" s="52"/>
    </row>
    <row r="27" spans="2:10">
      <c r="B27" s="52"/>
      <c r="C27" s="52"/>
      <c r="D27" s="52"/>
      <c r="E27" s="7" t="s">
        <v>629</v>
      </c>
      <c r="G27" s="8">
        <v>12.5</v>
      </c>
      <c r="J27" s="52"/>
    </row>
    <row r="28" spans="2:10">
      <c r="B28" s="52"/>
      <c r="C28" s="52"/>
      <c r="D28" s="52"/>
      <c r="E28" s="7" t="s">
        <v>630</v>
      </c>
      <c r="G28" s="8">
        <v>12.5</v>
      </c>
      <c r="J28" s="52"/>
    </row>
    <row r="29" spans="2:10">
      <c r="B29" s="52"/>
      <c r="C29" s="52"/>
      <c r="D29" s="52"/>
    </row>
    <row r="30" spans="2:10">
      <c r="B30" s="33" t="s">
        <v>631</v>
      </c>
      <c r="C30" s="29">
        <v>7</v>
      </c>
      <c r="D30" s="4" t="s">
        <v>4</v>
      </c>
      <c r="E30" s="5" t="s">
        <v>20</v>
      </c>
      <c r="F30" s="6">
        <v>20</v>
      </c>
      <c r="G30" s="6">
        <f>SUM(G31:G37)</f>
        <v>100.00000000000003</v>
      </c>
      <c r="I30" s="6">
        <v>7</v>
      </c>
      <c r="J30" s="52"/>
    </row>
    <row r="31" spans="2:10">
      <c r="B31" s="52"/>
      <c r="C31" s="52"/>
      <c r="D31" s="31" t="s">
        <v>611</v>
      </c>
      <c r="E31" s="7" t="s">
        <v>632</v>
      </c>
      <c r="G31" s="8">
        <v>14.28571428571429</v>
      </c>
      <c r="J31" s="52"/>
    </row>
    <row r="32" spans="2:10">
      <c r="B32" s="52"/>
      <c r="C32" s="52"/>
      <c r="D32" s="52"/>
      <c r="E32" s="7" t="s">
        <v>633</v>
      </c>
      <c r="G32" s="8">
        <v>14.28571428571429</v>
      </c>
      <c r="H32" t="s">
        <v>555</v>
      </c>
      <c r="J32" s="52"/>
    </row>
    <row r="33" spans="2:10">
      <c r="B33" s="52"/>
      <c r="C33" s="52"/>
      <c r="D33" s="52"/>
      <c r="E33" s="7" t="s">
        <v>634</v>
      </c>
      <c r="G33" s="8">
        <v>14.28571428571429</v>
      </c>
      <c r="J33" s="52"/>
    </row>
    <row r="34" spans="2:10">
      <c r="B34" s="52"/>
      <c r="C34" s="52"/>
      <c r="D34" s="52"/>
      <c r="E34" s="7" t="s">
        <v>635</v>
      </c>
      <c r="G34" s="8">
        <v>14.28571428571429</v>
      </c>
      <c r="J34" s="52"/>
    </row>
    <row r="35" spans="2:10">
      <c r="B35" s="52"/>
      <c r="C35" s="52"/>
      <c r="D35" s="4" t="s">
        <v>9</v>
      </c>
      <c r="E35" s="7" t="s">
        <v>636</v>
      </c>
      <c r="G35" s="8">
        <v>14.28571428571429</v>
      </c>
      <c r="J35" s="52"/>
    </row>
    <row r="36" spans="2:10">
      <c r="B36" s="52"/>
      <c r="C36" s="52"/>
      <c r="D36" s="31" t="s">
        <v>637</v>
      </c>
      <c r="E36" s="7" t="s">
        <v>638</v>
      </c>
      <c r="G36" s="8">
        <v>14.28571428571429</v>
      </c>
      <c r="J36" s="52"/>
    </row>
    <row r="37" spans="2:10">
      <c r="B37" s="52"/>
      <c r="C37" s="52"/>
      <c r="D37" s="52"/>
      <c r="E37" s="7" t="s">
        <v>639</v>
      </c>
      <c r="G37" s="8">
        <v>14.28571428571429</v>
      </c>
      <c r="J37" s="52"/>
    </row>
    <row r="38" spans="2:10">
      <c r="B38" s="52"/>
      <c r="C38" s="52"/>
      <c r="D38" s="52"/>
    </row>
    <row r="39" spans="2:10">
      <c r="B39" s="33" t="s">
        <v>640</v>
      </c>
      <c r="C39" s="29">
        <v>10</v>
      </c>
      <c r="D39" s="4" t="s">
        <v>4</v>
      </c>
      <c r="E39" s="5" t="s">
        <v>20</v>
      </c>
      <c r="F39" s="6">
        <v>38</v>
      </c>
      <c r="G39" s="6">
        <f>SUM(G40:G46)</f>
        <v>100.00000000000003</v>
      </c>
      <c r="I39" s="6">
        <v>16</v>
      </c>
      <c r="J39" s="52"/>
    </row>
    <row r="40" spans="2:10" ht="30.75">
      <c r="B40" s="52"/>
      <c r="C40" s="52"/>
      <c r="D40" s="31" t="s">
        <v>641</v>
      </c>
      <c r="E40" s="7" t="s">
        <v>642</v>
      </c>
      <c r="G40" s="8">
        <v>14.28571428571429</v>
      </c>
      <c r="J40" s="52"/>
    </row>
    <row r="41" spans="2:10">
      <c r="B41" s="52"/>
      <c r="C41" s="52"/>
      <c r="D41" s="52"/>
      <c r="E41" s="7" t="s">
        <v>643</v>
      </c>
      <c r="G41" s="8">
        <v>14.28571428571429</v>
      </c>
      <c r="J41" s="52"/>
    </row>
    <row r="42" spans="2:10">
      <c r="B42" s="52"/>
      <c r="C42" s="52"/>
      <c r="D42" s="52"/>
      <c r="E42" s="7" t="s">
        <v>644</v>
      </c>
      <c r="G42" s="8">
        <v>14.28571428571429</v>
      </c>
      <c r="J42" s="52"/>
    </row>
    <row r="43" spans="2:10">
      <c r="B43" s="52"/>
      <c r="C43" s="52"/>
      <c r="D43" s="52"/>
      <c r="E43" s="7" t="s">
        <v>645</v>
      </c>
      <c r="G43" s="8">
        <v>14.28571428571429</v>
      </c>
      <c r="J43" s="52"/>
    </row>
    <row r="44" spans="2:10">
      <c r="B44" s="52"/>
      <c r="C44" s="52"/>
      <c r="D44" s="4" t="s">
        <v>9</v>
      </c>
      <c r="E44" s="7" t="s">
        <v>646</v>
      </c>
      <c r="G44" s="8">
        <v>14.28571428571429</v>
      </c>
      <c r="J44" s="52"/>
    </row>
    <row r="45" spans="2:10" ht="30.75">
      <c r="B45" s="52"/>
      <c r="C45" s="52"/>
      <c r="D45" s="31" t="s">
        <v>637</v>
      </c>
      <c r="E45" s="7" t="s">
        <v>647</v>
      </c>
      <c r="G45" s="8">
        <v>14.28571428571429</v>
      </c>
      <c r="J45" s="52"/>
    </row>
    <row r="46" spans="2:10">
      <c r="B46" s="52"/>
      <c r="C46" s="52"/>
      <c r="D46" s="52"/>
      <c r="E46" s="7" t="s">
        <v>648</v>
      </c>
      <c r="G46" s="8">
        <v>14.28571428571429</v>
      </c>
      <c r="J46" s="52"/>
    </row>
    <row r="47" spans="2:10">
      <c r="B47" s="52"/>
      <c r="C47" s="52"/>
      <c r="D47" s="52"/>
    </row>
    <row r="48" spans="2:10">
      <c r="B48" s="33" t="s">
        <v>649</v>
      </c>
      <c r="C48" s="29">
        <v>18</v>
      </c>
      <c r="D48" s="4" t="s">
        <v>4</v>
      </c>
      <c r="E48" s="5" t="s">
        <v>20</v>
      </c>
      <c r="F48" s="6">
        <v>40</v>
      </c>
      <c r="G48" s="6">
        <f>SUM(G49:G57)</f>
        <v>100.00000000000001</v>
      </c>
      <c r="I48" s="6">
        <v>18</v>
      </c>
      <c r="J48" s="52"/>
    </row>
    <row r="49" spans="2:10" ht="30.75">
      <c r="B49" s="52"/>
      <c r="C49" s="52"/>
      <c r="D49" s="31" t="s">
        <v>641</v>
      </c>
      <c r="E49" s="7" t="s">
        <v>650</v>
      </c>
      <c r="G49" s="8">
        <v>11.111111111111111</v>
      </c>
      <c r="J49" s="52"/>
    </row>
    <row r="50" spans="2:10">
      <c r="B50" s="52"/>
      <c r="C50" s="52"/>
      <c r="D50" s="52"/>
      <c r="E50" s="7" t="s">
        <v>651</v>
      </c>
      <c r="G50" s="8">
        <v>11.111111111111111</v>
      </c>
      <c r="H50" t="s">
        <v>555</v>
      </c>
      <c r="J50" s="52"/>
    </row>
    <row r="51" spans="2:10">
      <c r="B51" s="52"/>
      <c r="C51" s="52"/>
      <c r="D51" s="52"/>
      <c r="E51" s="7" t="s">
        <v>652</v>
      </c>
      <c r="G51" s="8">
        <v>11.111111111111111</v>
      </c>
      <c r="H51" t="s">
        <v>555</v>
      </c>
      <c r="J51" s="52"/>
    </row>
    <row r="52" spans="2:10" ht="30">
      <c r="B52" s="52"/>
      <c r="C52" s="52"/>
      <c r="D52" s="52"/>
      <c r="E52" s="7" t="s">
        <v>653</v>
      </c>
      <c r="G52" s="8">
        <v>11.111111111111111</v>
      </c>
      <c r="J52" s="52"/>
    </row>
    <row r="53" spans="2:10">
      <c r="B53" s="52"/>
      <c r="C53" s="52"/>
      <c r="D53" s="52"/>
      <c r="E53" s="7" t="s">
        <v>654</v>
      </c>
      <c r="G53" s="8">
        <v>11.111111111111111</v>
      </c>
      <c r="H53" t="s">
        <v>555</v>
      </c>
      <c r="J53" s="52"/>
    </row>
    <row r="54" spans="2:10">
      <c r="B54" s="52"/>
      <c r="C54" s="52"/>
      <c r="D54" s="4" t="s">
        <v>9</v>
      </c>
      <c r="E54" s="7" t="s">
        <v>655</v>
      </c>
      <c r="G54" s="8">
        <v>11.111111111111111</v>
      </c>
      <c r="J54" s="52"/>
    </row>
    <row r="55" spans="2:10">
      <c r="B55" s="52"/>
      <c r="C55" s="52"/>
      <c r="D55" s="31" t="s">
        <v>637</v>
      </c>
      <c r="E55" s="7" t="s">
        <v>656</v>
      </c>
      <c r="G55" s="8">
        <v>11.111111111111111</v>
      </c>
      <c r="J55" s="52"/>
    </row>
    <row r="56" spans="2:10">
      <c r="B56" s="52"/>
      <c r="C56" s="52"/>
      <c r="D56" s="52"/>
      <c r="E56" s="7" t="s">
        <v>657</v>
      </c>
      <c r="G56" s="8">
        <v>11.111111111111111</v>
      </c>
      <c r="J56" s="52"/>
    </row>
    <row r="57" spans="2:10">
      <c r="B57" s="52"/>
      <c r="C57" s="52"/>
      <c r="D57" s="52"/>
      <c r="E57" s="7" t="s">
        <v>658</v>
      </c>
      <c r="G57" s="8">
        <v>11.111111111111111</v>
      </c>
      <c r="J57" s="52"/>
    </row>
    <row r="58" spans="2:10">
      <c r="B58" s="52"/>
      <c r="C58" s="52"/>
      <c r="D58" s="52"/>
    </row>
    <row r="59" spans="2:10">
      <c r="B59" s="33" t="s">
        <v>659</v>
      </c>
      <c r="C59" s="29">
        <v>10</v>
      </c>
      <c r="D59" s="4" t="s">
        <v>4</v>
      </c>
      <c r="E59" s="5" t="s">
        <v>20</v>
      </c>
      <c r="F59" s="6">
        <v>24</v>
      </c>
      <c r="G59" s="6">
        <f>SUM(G60:G66)</f>
        <v>100.00000000000003</v>
      </c>
      <c r="I59" s="6">
        <v>10</v>
      </c>
      <c r="J59" s="52"/>
    </row>
    <row r="60" spans="2:10">
      <c r="B60" s="52"/>
      <c r="C60" s="52"/>
      <c r="D60" s="31" t="s">
        <v>641</v>
      </c>
      <c r="E60" s="7" t="s">
        <v>660</v>
      </c>
      <c r="G60" s="8">
        <v>14.28571428571429</v>
      </c>
      <c r="J60" s="52"/>
    </row>
    <row r="61" spans="2:10">
      <c r="B61" s="52"/>
      <c r="C61" s="52"/>
      <c r="D61" s="52"/>
      <c r="E61" s="7" t="s">
        <v>661</v>
      </c>
      <c r="G61" s="8">
        <v>14.28571428571429</v>
      </c>
      <c r="H61" t="s">
        <v>555</v>
      </c>
      <c r="J61" s="52"/>
    </row>
    <row r="62" spans="2:10">
      <c r="B62" s="52"/>
      <c r="C62" s="52"/>
      <c r="D62" s="52"/>
      <c r="E62" s="7" t="s">
        <v>662</v>
      </c>
      <c r="G62" s="8">
        <v>14.28571428571429</v>
      </c>
      <c r="J62" s="52"/>
    </row>
    <row r="63" spans="2:10">
      <c r="B63" s="52"/>
      <c r="C63" s="52"/>
      <c r="D63" s="52"/>
      <c r="E63" s="7" t="s">
        <v>663</v>
      </c>
      <c r="G63" s="8">
        <v>14.28571428571429</v>
      </c>
      <c r="J63" s="52"/>
    </row>
    <row r="64" spans="2:10">
      <c r="B64" s="52"/>
      <c r="C64" s="52"/>
      <c r="D64" s="4" t="s">
        <v>9</v>
      </c>
      <c r="E64" s="7" t="s">
        <v>664</v>
      </c>
      <c r="G64" s="8">
        <v>14.28571428571429</v>
      </c>
      <c r="J64" s="52"/>
    </row>
    <row r="65" spans="2:10">
      <c r="B65" s="52"/>
      <c r="C65" s="52"/>
      <c r="D65" s="31" t="s">
        <v>637</v>
      </c>
      <c r="E65" s="7" t="s">
        <v>665</v>
      </c>
      <c r="G65" s="8">
        <v>14.28571428571429</v>
      </c>
      <c r="J65" s="52"/>
    </row>
    <row r="66" spans="2:10">
      <c r="B66" s="52"/>
      <c r="C66" s="52"/>
      <c r="D66" s="52"/>
      <c r="E66" s="7" t="s">
        <v>666</v>
      </c>
      <c r="G66" s="8">
        <v>14.28571428571429</v>
      </c>
      <c r="J66" s="52"/>
    </row>
    <row r="67" spans="2:10">
      <c r="B67" s="52"/>
      <c r="C67" s="52"/>
      <c r="D67" s="52"/>
    </row>
    <row r="68" spans="2:10">
      <c r="B68" s="33" t="s">
        <v>667</v>
      </c>
      <c r="C68" s="29">
        <v>10</v>
      </c>
      <c r="D68" s="4" t="s">
        <v>4</v>
      </c>
      <c r="E68" s="5" t="s">
        <v>20</v>
      </c>
      <c r="F68" s="6">
        <v>24</v>
      </c>
      <c r="G68" s="6">
        <f>SUM(G69:G75)</f>
        <v>100.00000000000003</v>
      </c>
      <c r="I68" s="6">
        <v>10</v>
      </c>
      <c r="J68" s="52"/>
    </row>
    <row r="69" spans="2:10">
      <c r="B69" s="52"/>
      <c r="C69" s="52"/>
      <c r="D69" s="31" t="s">
        <v>668</v>
      </c>
      <c r="E69" s="7" t="s">
        <v>669</v>
      </c>
      <c r="G69" s="8">
        <v>14.28571428571429</v>
      </c>
      <c r="J69" s="52"/>
    </row>
    <row r="70" spans="2:10" ht="30">
      <c r="B70" s="52"/>
      <c r="C70" s="52"/>
      <c r="D70" s="52"/>
      <c r="E70" s="7" t="s">
        <v>670</v>
      </c>
      <c r="G70" s="8">
        <v>14.28571428571429</v>
      </c>
      <c r="J70" s="52"/>
    </row>
    <row r="71" spans="2:10">
      <c r="B71" s="52"/>
      <c r="C71" s="52"/>
      <c r="D71" s="52"/>
      <c r="E71" s="7" t="s">
        <v>671</v>
      </c>
      <c r="G71" s="8">
        <v>14.28571428571429</v>
      </c>
      <c r="J71" s="52"/>
    </row>
    <row r="72" spans="2:10">
      <c r="B72" s="52"/>
      <c r="C72" s="52"/>
      <c r="D72" s="52"/>
      <c r="E72" s="7" t="s">
        <v>672</v>
      </c>
      <c r="G72" s="8">
        <v>14.28571428571429</v>
      </c>
      <c r="J72" s="52"/>
    </row>
    <row r="73" spans="2:10" ht="30">
      <c r="B73" s="52"/>
      <c r="C73" s="52"/>
      <c r="D73" s="4" t="s">
        <v>9</v>
      </c>
      <c r="E73" s="7" t="s">
        <v>673</v>
      </c>
      <c r="G73" s="8">
        <v>14.28571428571429</v>
      </c>
      <c r="J73" s="52"/>
    </row>
    <row r="74" spans="2:10" ht="30.75">
      <c r="B74" s="52"/>
      <c r="C74" s="52"/>
      <c r="D74" s="31" t="s">
        <v>637</v>
      </c>
      <c r="E74" s="7" t="s">
        <v>674</v>
      </c>
      <c r="G74" s="8">
        <v>14.28571428571429</v>
      </c>
      <c r="J74" s="52"/>
    </row>
    <row r="75" spans="2:10">
      <c r="B75" s="52"/>
      <c r="C75" s="52"/>
      <c r="D75" s="52"/>
      <c r="E75" s="7" t="s">
        <v>675</v>
      </c>
      <c r="G75" s="8">
        <v>14.28571428571429</v>
      </c>
      <c r="J75" s="52"/>
    </row>
    <row r="76" spans="2:10">
      <c r="B76" s="52"/>
      <c r="C76" s="52"/>
      <c r="D76" s="52"/>
    </row>
    <row r="77" spans="2:10">
      <c r="B77" s="33" t="s">
        <v>676</v>
      </c>
      <c r="C77" s="29">
        <v>15</v>
      </c>
      <c r="D77" s="4" t="s">
        <v>4</v>
      </c>
      <c r="E77" s="5" t="s">
        <v>20</v>
      </c>
      <c r="F77" s="6">
        <v>50</v>
      </c>
      <c r="G77" s="6">
        <f>SUM(G78:G87)</f>
        <v>100</v>
      </c>
      <c r="I77" s="6">
        <v>24</v>
      </c>
      <c r="J77" s="52"/>
    </row>
    <row r="78" spans="2:10" ht="30.75">
      <c r="B78" s="52"/>
      <c r="C78" s="52"/>
      <c r="D78" s="31" t="s">
        <v>668</v>
      </c>
      <c r="E78" s="7" t="s">
        <v>677</v>
      </c>
      <c r="G78" s="8">
        <v>10</v>
      </c>
      <c r="J78" s="52"/>
    </row>
    <row r="79" spans="2:10">
      <c r="B79" s="52"/>
      <c r="C79" s="52"/>
      <c r="D79" s="52"/>
      <c r="E79" s="7" t="s">
        <v>678</v>
      </c>
      <c r="G79" s="8">
        <v>10</v>
      </c>
      <c r="H79" t="s">
        <v>555</v>
      </c>
      <c r="J79" s="52"/>
    </row>
    <row r="80" spans="2:10" ht="30">
      <c r="B80" s="52"/>
      <c r="C80" s="52"/>
      <c r="D80" s="52"/>
      <c r="E80" s="7" t="s">
        <v>679</v>
      </c>
      <c r="G80" s="8">
        <v>10</v>
      </c>
      <c r="J80" s="52"/>
    </row>
    <row r="81" spans="2:10" ht="30">
      <c r="B81" s="52"/>
      <c r="C81" s="52"/>
      <c r="D81" s="52"/>
      <c r="E81" s="7" t="s">
        <v>680</v>
      </c>
      <c r="G81" s="8">
        <v>10</v>
      </c>
      <c r="J81" s="52"/>
    </row>
    <row r="82" spans="2:10" ht="30">
      <c r="B82" s="52"/>
      <c r="C82" s="52"/>
      <c r="D82" s="52"/>
      <c r="E82" s="7" t="s">
        <v>681</v>
      </c>
      <c r="G82" s="8">
        <v>10</v>
      </c>
      <c r="J82" s="52"/>
    </row>
    <row r="83" spans="2:10" ht="30">
      <c r="B83" s="52"/>
      <c r="C83" s="52"/>
      <c r="D83" s="4" t="s">
        <v>9</v>
      </c>
      <c r="E83" s="7" t="s">
        <v>682</v>
      </c>
      <c r="G83" s="8">
        <v>10</v>
      </c>
      <c r="J83" s="52"/>
    </row>
    <row r="84" spans="2:10">
      <c r="B84" s="52"/>
      <c r="C84" s="52"/>
      <c r="D84" s="31" t="s">
        <v>637</v>
      </c>
      <c r="E84" s="7" t="s">
        <v>683</v>
      </c>
      <c r="G84" s="8">
        <v>10</v>
      </c>
      <c r="J84" s="52"/>
    </row>
    <row r="85" spans="2:10" ht="30">
      <c r="B85" s="52"/>
      <c r="C85" s="52"/>
      <c r="D85" s="52"/>
      <c r="E85" s="7" t="s">
        <v>684</v>
      </c>
      <c r="G85" s="8">
        <v>10</v>
      </c>
      <c r="J85" s="52"/>
    </row>
    <row r="86" spans="2:10" ht="30">
      <c r="B86" s="52"/>
      <c r="C86" s="52"/>
      <c r="D86" s="52"/>
      <c r="E86" s="7" t="s">
        <v>685</v>
      </c>
      <c r="G86" s="8">
        <v>10</v>
      </c>
      <c r="J86" s="52"/>
    </row>
    <row r="87" spans="2:10" ht="30">
      <c r="B87" s="52"/>
      <c r="C87" s="52"/>
      <c r="D87" s="52"/>
      <c r="E87" s="7" t="s">
        <v>686</v>
      </c>
      <c r="G87" s="8">
        <v>10</v>
      </c>
      <c r="J87" s="52"/>
    </row>
    <row r="88" spans="2:10">
      <c r="B88" s="52"/>
      <c r="C88" s="52"/>
      <c r="D88" s="52"/>
    </row>
  </sheetData>
  <mergeCells count="54">
    <mergeCell ref="B77:B88"/>
    <mergeCell ref="B30:B38"/>
    <mergeCell ref="C48:C58"/>
    <mergeCell ref="D84:D88"/>
    <mergeCell ref="C68:C76"/>
    <mergeCell ref="B59:B67"/>
    <mergeCell ref="B68:B76"/>
    <mergeCell ref="C77:C88"/>
    <mergeCell ref="B48:B58"/>
    <mergeCell ref="H8:H9"/>
    <mergeCell ref="J8:J9"/>
    <mergeCell ref="D26:D29"/>
    <mergeCell ref="G8:G9"/>
    <mergeCell ref="J77:J87"/>
    <mergeCell ref="D11:D14"/>
    <mergeCell ref="D40:D43"/>
    <mergeCell ref="J68:J75"/>
    <mergeCell ref="D69:D72"/>
    <mergeCell ref="D74:D76"/>
    <mergeCell ref="D78:D82"/>
    <mergeCell ref="D55:D58"/>
    <mergeCell ref="J39:J46"/>
    <mergeCell ref="D65:D67"/>
    <mergeCell ref="D8:D9"/>
    <mergeCell ref="D36:D38"/>
    <mergeCell ref="J59:J66"/>
    <mergeCell ref="J48:J57"/>
    <mergeCell ref="F8:F9"/>
    <mergeCell ref="B10:B19"/>
    <mergeCell ref="I3:I4"/>
    <mergeCell ref="D16:D19"/>
    <mergeCell ref="C39:C47"/>
    <mergeCell ref="I8:I9"/>
    <mergeCell ref="J30:J37"/>
    <mergeCell ref="C3:E3"/>
    <mergeCell ref="J10:J18"/>
    <mergeCell ref="F3:F4"/>
    <mergeCell ref="D45:D47"/>
    <mergeCell ref="C30:C38"/>
    <mergeCell ref="J20:J28"/>
    <mergeCell ref="D21:D24"/>
    <mergeCell ref="C1:E1"/>
    <mergeCell ref="D60:D63"/>
    <mergeCell ref="E8:E9"/>
    <mergeCell ref="B39:B47"/>
    <mergeCell ref="D31:D34"/>
    <mergeCell ref="B8:B9"/>
    <mergeCell ref="C2:E2"/>
    <mergeCell ref="B20:B29"/>
    <mergeCell ref="C8:C9"/>
    <mergeCell ref="C20:C29"/>
    <mergeCell ref="C10:C19"/>
    <mergeCell ref="D49:D53"/>
    <mergeCell ref="C59:C6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59"/>
  <sheetViews>
    <sheetView workbookViewId="0">
      <selection activeCell="E19" sqref="E19"/>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0" t="s">
        <v>687</v>
      </c>
      <c r="D1" s="52"/>
      <c r="E1" s="52"/>
    </row>
    <row r="2" spans="2:10" ht="18.75">
      <c r="B2" s="1" t="s">
        <v>2</v>
      </c>
      <c r="C2" s="32" t="s">
        <v>688</v>
      </c>
      <c r="D2" s="52"/>
      <c r="E2" s="52"/>
      <c r="J2" t="s">
        <v>4</v>
      </c>
    </row>
    <row r="3" spans="2:10" ht="17.25">
      <c r="B3" s="1" t="s">
        <v>5</v>
      </c>
      <c r="C3" s="30" t="s">
        <v>127</v>
      </c>
      <c r="D3" s="52"/>
      <c r="E3" s="52"/>
      <c r="F3" s="28" t="s">
        <v>7</v>
      </c>
      <c r="I3" s="28" t="s">
        <v>8</v>
      </c>
      <c r="J3" t="s">
        <v>689</v>
      </c>
    </row>
    <row r="4" spans="2:10">
      <c r="F4" s="52"/>
      <c r="I4" s="52"/>
      <c r="J4" t="s">
        <v>9</v>
      </c>
    </row>
    <row r="5" spans="2:10" ht="21">
      <c r="F5" s="2">
        <f>SUM(F8:F200)</f>
        <v>100</v>
      </c>
      <c r="I5" s="3">
        <f>SUM(I8:I200)</f>
        <v>43</v>
      </c>
      <c r="J5" t="s">
        <v>690</v>
      </c>
    </row>
    <row r="8" spans="2:10">
      <c r="B8" s="27" t="s">
        <v>10</v>
      </c>
      <c r="C8" s="27" t="s">
        <v>11</v>
      </c>
      <c r="D8" s="27" t="s">
        <v>12</v>
      </c>
      <c r="E8" s="27" t="s">
        <v>13</v>
      </c>
      <c r="F8" s="27" t="s">
        <v>14</v>
      </c>
      <c r="G8" s="27" t="s">
        <v>15</v>
      </c>
      <c r="H8" s="26" t="s">
        <v>16</v>
      </c>
      <c r="I8" s="26" t="s">
        <v>17</v>
      </c>
      <c r="J8" s="26" t="s">
        <v>18</v>
      </c>
    </row>
    <row r="9" spans="2:10">
      <c r="B9" s="52"/>
      <c r="C9" s="52"/>
      <c r="D9" s="52"/>
      <c r="E9" s="52"/>
      <c r="F9" s="52"/>
      <c r="G9" s="52"/>
      <c r="H9" s="52"/>
      <c r="I9" s="52"/>
      <c r="J9" s="52"/>
    </row>
    <row r="10" spans="2:10">
      <c r="B10" s="33" t="s">
        <v>691</v>
      </c>
      <c r="C10" s="29">
        <v>20</v>
      </c>
      <c r="D10" s="4" t="s">
        <v>4</v>
      </c>
      <c r="E10" s="5" t="s">
        <v>20</v>
      </c>
      <c r="F10" s="6">
        <v>50</v>
      </c>
      <c r="G10" s="6">
        <f>SUM(G11:G20)</f>
        <v>100</v>
      </c>
      <c r="I10" s="6">
        <v>12</v>
      </c>
      <c r="J10" s="52"/>
    </row>
    <row r="11" spans="2:10">
      <c r="B11" s="52"/>
      <c r="C11" s="52"/>
      <c r="D11" s="31" t="s">
        <v>692</v>
      </c>
      <c r="E11" s="7" t="s">
        <v>693</v>
      </c>
      <c r="F11">
        <v>0</v>
      </c>
      <c r="G11" s="8">
        <v>10</v>
      </c>
      <c r="H11" t="s">
        <v>555</v>
      </c>
      <c r="J11" s="52"/>
    </row>
    <row r="12" spans="2:10">
      <c r="B12" s="52"/>
      <c r="C12" s="52"/>
      <c r="D12" s="52"/>
      <c r="E12" s="7" t="s">
        <v>694</v>
      </c>
      <c r="F12">
        <v>0</v>
      </c>
      <c r="G12" s="8">
        <v>10</v>
      </c>
      <c r="J12" s="52"/>
    </row>
    <row r="13" spans="2:10">
      <c r="B13" s="52"/>
      <c r="C13" s="52"/>
      <c r="D13" s="52"/>
      <c r="E13" s="7" t="s">
        <v>695</v>
      </c>
      <c r="F13">
        <v>0</v>
      </c>
      <c r="G13" s="8">
        <v>10</v>
      </c>
      <c r="J13" s="52"/>
    </row>
    <row r="14" spans="2:10">
      <c r="B14" s="52"/>
      <c r="C14" s="52"/>
      <c r="D14" s="52"/>
      <c r="E14" s="7" t="s">
        <v>696</v>
      </c>
      <c r="F14">
        <v>0</v>
      </c>
      <c r="G14" s="8">
        <v>10</v>
      </c>
      <c r="H14" t="s">
        <v>555</v>
      </c>
      <c r="J14" s="52"/>
    </row>
    <row r="15" spans="2:10" ht="30">
      <c r="B15" s="52"/>
      <c r="C15" s="52"/>
      <c r="D15" s="52"/>
      <c r="E15" s="7" t="s">
        <v>697</v>
      </c>
      <c r="F15">
        <v>0</v>
      </c>
      <c r="G15" s="8">
        <v>10</v>
      </c>
      <c r="H15" t="s">
        <v>555</v>
      </c>
      <c r="J15" s="52"/>
    </row>
    <row r="16" spans="2:10">
      <c r="B16" s="52"/>
      <c r="C16" s="52"/>
      <c r="D16" s="4" t="s">
        <v>9</v>
      </c>
      <c r="E16" s="7" t="s">
        <v>698</v>
      </c>
      <c r="F16">
        <v>0</v>
      </c>
      <c r="G16" s="8">
        <v>10</v>
      </c>
      <c r="H16" t="s">
        <v>555</v>
      </c>
      <c r="J16" s="52"/>
    </row>
    <row r="17" spans="2:10" ht="30">
      <c r="B17" s="52"/>
      <c r="C17" s="52"/>
      <c r="D17" s="31" t="s">
        <v>699</v>
      </c>
      <c r="E17" s="7" t="s">
        <v>700</v>
      </c>
      <c r="F17">
        <v>0</v>
      </c>
      <c r="G17" s="8">
        <v>10</v>
      </c>
      <c r="J17" s="52"/>
    </row>
    <row r="18" spans="2:10">
      <c r="B18" s="52"/>
      <c r="C18" s="52"/>
      <c r="D18" s="52"/>
      <c r="E18" s="7" t="s">
        <v>701</v>
      </c>
      <c r="F18">
        <v>0</v>
      </c>
      <c r="G18" s="8">
        <v>10</v>
      </c>
      <c r="J18" s="52"/>
    </row>
    <row r="19" spans="2:10">
      <c r="B19" s="52"/>
      <c r="C19" s="52"/>
      <c r="D19" s="52"/>
      <c r="E19" s="7" t="s">
        <v>702</v>
      </c>
      <c r="F19">
        <v>0</v>
      </c>
      <c r="G19" s="8">
        <v>10</v>
      </c>
      <c r="H19" t="s">
        <v>555</v>
      </c>
      <c r="J19" s="52"/>
    </row>
    <row r="20" spans="2:10">
      <c r="B20" s="52"/>
      <c r="C20" s="52"/>
      <c r="D20" s="52"/>
      <c r="E20" s="7" t="s">
        <v>703</v>
      </c>
      <c r="F20">
        <v>0</v>
      </c>
      <c r="G20" s="8">
        <v>10</v>
      </c>
      <c r="H20" t="s">
        <v>555</v>
      </c>
      <c r="J20" s="52"/>
    </row>
    <row r="21" spans="2:10">
      <c r="B21" s="52"/>
      <c r="C21" s="52"/>
      <c r="D21" s="52"/>
    </row>
    <row r="22" spans="2:10">
      <c r="B22" s="33" t="s">
        <v>704</v>
      </c>
      <c r="C22" s="29">
        <v>20</v>
      </c>
      <c r="D22" s="4" t="s">
        <v>4</v>
      </c>
      <c r="E22" s="5" t="s">
        <v>20</v>
      </c>
      <c r="F22" s="6">
        <v>20</v>
      </c>
      <c r="G22" s="6">
        <f>SUM(G23:G30)</f>
        <v>100</v>
      </c>
      <c r="I22" s="6">
        <v>3</v>
      </c>
      <c r="J22" s="52"/>
    </row>
    <row r="23" spans="2:10">
      <c r="B23" s="52"/>
      <c r="C23" s="52"/>
      <c r="D23" s="31" t="s">
        <v>705</v>
      </c>
      <c r="E23" s="7" t="s">
        <v>706</v>
      </c>
      <c r="F23">
        <v>0</v>
      </c>
      <c r="G23" s="8">
        <v>12.5</v>
      </c>
      <c r="J23" s="52"/>
    </row>
    <row r="24" spans="2:10">
      <c r="B24" s="52"/>
      <c r="C24" s="52"/>
      <c r="D24" s="52"/>
      <c r="E24" s="7" t="s">
        <v>707</v>
      </c>
      <c r="F24">
        <v>0</v>
      </c>
      <c r="G24" s="8">
        <v>12.5</v>
      </c>
      <c r="J24" s="52"/>
    </row>
    <row r="25" spans="2:10">
      <c r="B25" s="52"/>
      <c r="C25" s="52"/>
      <c r="D25" s="52"/>
      <c r="E25" s="7" t="s">
        <v>708</v>
      </c>
      <c r="F25">
        <v>0</v>
      </c>
      <c r="G25" s="8">
        <v>12.5</v>
      </c>
      <c r="J25" s="52"/>
    </row>
    <row r="26" spans="2:10" ht="30">
      <c r="B26" s="52"/>
      <c r="C26" s="52"/>
      <c r="D26" s="52"/>
      <c r="E26" s="7" t="s">
        <v>709</v>
      </c>
      <c r="F26">
        <v>0</v>
      </c>
      <c r="G26" s="8">
        <v>12.5</v>
      </c>
      <c r="J26" s="52"/>
    </row>
    <row r="27" spans="2:10">
      <c r="B27" s="52"/>
      <c r="C27" s="52"/>
      <c r="D27" s="4" t="s">
        <v>9</v>
      </c>
      <c r="E27" s="7" t="s">
        <v>710</v>
      </c>
      <c r="F27">
        <v>0</v>
      </c>
      <c r="G27" s="8">
        <v>12.5</v>
      </c>
      <c r="J27" s="52"/>
    </row>
    <row r="28" spans="2:10">
      <c r="B28" s="52"/>
      <c r="C28" s="52"/>
      <c r="D28" s="31" t="s">
        <v>699</v>
      </c>
      <c r="E28" s="7" t="s">
        <v>711</v>
      </c>
      <c r="F28">
        <v>0</v>
      </c>
      <c r="G28" s="8">
        <v>12.5</v>
      </c>
      <c r="J28" s="52"/>
    </row>
    <row r="29" spans="2:10">
      <c r="B29" s="52"/>
      <c r="C29" s="52"/>
      <c r="D29" s="52"/>
      <c r="E29" s="7" t="s">
        <v>712</v>
      </c>
      <c r="F29">
        <v>0</v>
      </c>
      <c r="G29" s="8">
        <v>12.5</v>
      </c>
      <c r="J29" s="52"/>
    </row>
    <row r="30" spans="2:10">
      <c r="B30" s="52"/>
      <c r="C30" s="52"/>
      <c r="D30" s="52"/>
      <c r="E30" s="7" t="s">
        <v>713</v>
      </c>
      <c r="F30">
        <v>0</v>
      </c>
      <c r="G30" s="8">
        <v>12.5</v>
      </c>
      <c r="J30" s="52"/>
    </row>
    <row r="31" spans="2:10">
      <c r="B31" s="52"/>
      <c r="C31" s="52"/>
      <c r="D31" s="52"/>
    </row>
    <row r="32" spans="2:10">
      <c r="B32" s="33" t="s">
        <v>714</v>
      </c>
      <c r="C32" s="29">
        <v>20</v>
      </c>
      <c r="D32" s="4" t="s">
        <v>4</v>
      </c>
      <c r="E32" s="5" t="s">
        <v>20</v>
      </c>
      <c r="F32" s="6">
        <v>25</v>
      </c>
      <c r="G32" s="6">
        <f>SUM(G33:G40)</f>
        <v>100</v>
      </c>
      <c r="I32" s="6">
        <v>8</v>
      </c>
      <c r="J32" s="52"/>
    </row>
    <row r="33" spans="2:10">
      <c r="B33" s="52"/>
      <c r="C33" s="52"/>
      <c r="D33" s="31" t="s">
        <v>715</v>
      </c>
      <c r="E33" s="7" t="s">
        <v>716</v>
      </c>
      <c r="F33">
        <v>0</v>
      </c>
      <c r="G33" s="8">
        <v>12.5</v>
      </c>
      <c r="J33" s="52"/>
    </row>
    <row r="34" spans="2:10">
      <c r="B34" s="52"/>
      <c r="C34" s="52"/>
      <c r="D34" s="52"/>
      <c r="E34" s="7" t="s">
        <v>717</v>
      </c>
      <c r="F34">
        <v>0</v>
      </c>
      <c r="G34" s="8">
        <v>12.5</v>
      </c>
      <c r="J34" s="52"/>
    </row>
    <row r="35" spans="2:10">
      <c r="B35" s="52"/>
      <c r="C35" s="52"/>
      <c r="D35" s="52"/>
      <c r="E35" s="7" t="s">
        <v>718</v>
      </c>
      <c r="F35">
        <v>0</v>
      </c>
      <c r="G35" s="8">
        <v>12.5</v>
      </c>
      <c r="J35" s="52"/>
    </row>
    <row r="36" spans="2:10">
      <c r="B36" s="52"/>
      <c r="C36" s="52"/>
      <c r="D36" s="52"/>
      <c r="E36" s="7" t="s">
        <v>719</v>
      </c>
      <c r="F36">
        <v>0</v>
      </c>
      <c r="G36" s="8">
        <v>12.5</v>
      </c>
      <c r="J36" s="52"/>
    </row>
    <row r="37" spans="2:10">
      <c r="B37" s="52"/>
      <c r="C37" s="52"/>
      <c r="D37" s="4" t="s">
        <v>9</v>
      </c>
      <c r="E37" s="7" t="s">
        <v>720</v>
      </c>
      <c r="F37">
        <v>0</v>
      </c>
      <c r="G37" s="8">
        <v>12.5</v>
      </c>
      <c r="J37" s="52"/>
    </row>
    <row r="38" spans="2:10">
      <c r="B38" s="52"/>
      <c r="C38" s="52"/>
      <c r="D38" s="31" t="s">
        <v>699</v>
      </c>
      <c r="E38" s="7" t="s">
        <v>721</v>
      </c>
      <c r="F38">
        <v>0</v>
      </c>
      <c r="G38" s="8">
        <v>12.5</v>
      </c>
      <c r="J38" s="52"/>
    </row>
    <row r="39" spans="2:10">
      <c r="B39" s="52"/>
      <c r="C39" s="52"/>
      <c r="D39" s="52"/>
      <c r="E39" s="7" t="s">
        <v>722</v>
      </c>
      <c r="F39">
        <v>0</v>
      </c>
      <c r="G39" s="8">
        <v>12.5</v>
      </c>
      <c r="J39" s="52"/>
    </row>
    <row r="40" spans="2:10">
      <c r="B40" s="52"/>
      <c r="C40" s="52"/>
      <c r="D40" s="52"/>
      <c r="E40" s="7" t="s">
        <v>723</v>
      </c>
      <c r="F40">
        <v>0</v>
      </c>
      <c r="G40" s="8">
        <v>12.5</v>
      </c>
      <c r="J40" s="52"/>
    </row>
    <row r="41" spans="2:10">
      <c r="B41" s="52"/>
      <c r="C41" s="52"/>
      <c r="D41" s="52"/>
    </row>
    <row r="42" spans="2:10">
      <c r="B42" s="33" t="s">
        <v>724</v>
      </c>
      <c r="C42" s="29">
        <v>20</v>
      </c>
      <c r="D42" s="4" t="s">
        <v>4</v>
      </c>
      <c r="E42" s="5" t="s">
        <v>20</v>
      </c>
      <c r="F42" s="6">
        <v>2</v>
      </c>
      <c r="G42" s="6">
        <f>SUM(G43:G49)</f>
        <v>100.00000000000003</v>
      </c>
      <c r="I42" s="6">
        <v>10</v>
      </c>
      <c r="J42" s="52"/>
    </row>
    <row r="43" spans="2:10">
      <c r="B43" s="52"/>
      <c r="C43" s="52"/>
      <c r="D43" s="31" t="s">
        <v>725</v>
      </c>
      <c r="E43" s="7" t="s">
        <v>726</v>
      </c>
      <c r="F43">
        <v>0</v>
      </c>
      <c r="G43" s="8">
        <v>14.28571428571429</v>
      </c>
      <c r="J43" s="52"/>
    </row>
    <row r="44" spans="2:10" ht="30">
      <c r="B44" s="52"/>
      <c r="C44" s="52"/>
      <c r="D44" s="52"/>
      <c r="E44" s="7" t="s">
        <v>727</v>
      </c>
      <c r="F44">
        <v>0</v>
      </c>
      <c r="G44" s="8">
        <v>14.28571428571429</v>
      </c>
      <c r="J44" s="52"/>
    </row>
    <row r="45" spans="2:10">
      <c r="B45" s="52"/>
      <c r="C45" s="52"/>
      <c r="D45" s="52"/>
      <c r="E45" s="7" t="s">
        <v>728</v>
      </c>
      <c r="F45">
        <v>0</v>
      </c>
      <c r="G45" s="8">
        <v>14.28571428571429</v>
      </c>
      <c r="J45" s="52"/>
    </row>
    <row r="46" spans="2:10">
      <c r="B46" s="52"/>
      <c r="C46" s="52"/>
      <c r="D46" s="52"/>
      <c r="E46" s="7" t="s">
        <v>729</v>
      </c>
      <c r="F46">
        <v>0</v>
      </c>
      <c r="G46" s="8">
        <v>14.28571428571429</v>
      </c>
      <c r="J46" s="52"/>
    </row>
    <row r="47" spans="2:10">
      <c r="B47" s="52"/>
      <c r="C47" s="52"/>
      <c r="D47" s="4" t="s">
        <v>9</v>
      </c>
      <c r="E47" s="7" t="s">
        <v>730</v>
      </c>
      <c r="F47">
        <v>0</v>
      </c>
      <c r="G47" s="8">
        <v>14.28571428571429</v>
      </c>
      <c r="J47" s="52"/>
    </row>
    <row r="48" spans="2:10">
      <c r="B48" s="52"/>
      <c r="C48" s="52"/>
      <c r="D48" s="31" t="s">
        <v>731</v>
      </c>
      <c r="E48" s="7" t="s">
        <v>732</v>
      </c>
      <c r="F48">
        <v>0</v>
      </c>
      <c r="G48" s="8">
        <v>14.28571428571429</v>
      </c>
      <c r="J48" s="52"/>
    </row>
    <row r="49" spans="2:10">
      <c r="B49" s="52"/>
      <c r="C49" s="52"/>
      <c r="D49" s="52"/>
      <c r="E49" s="7" t="s">
        <v>733</v>
      </c>
      <c r="F49">
        <v>0</v>
      </c>
      <c r="G49" s="8">
        <v>14.28571428571429</v>
      </c>
      <c r="J49" s="52"/>
    </row>
    <row r="50" spans="2:10">
      <c r="B50" s="52"/>
      <c r="C50" s="52"/>
      <c r="D50" s="52"/>
    </row>
    <row r="51" spans="2:10">
      <c r="B51" s="33" t="s">
        <v>734</v>
      </c>
      <c r="C51" s="29">
        <v>20</v>
      </c>
      <c r="D51" s="4" t="s">
        <v>4</v>
      </c>
      <c r="E51" s="5" t="s">
        <v>20</v>
      </c>
      <c r="F51" s="6">
        <v>3</v>
      </c>
      <c r="G51" s="6">
        <f>SUM(G52:G58)</f>
        <v>100.00000000000003</v>
      </c>
      <c r="I51" s="6">
        <v>10</v>
      </c>
      <c r="J51" s="52"/>
    </row>
    <row r="52" spans="2:10">
      <c r="B52" s="52"/>
      <c r="C52" s="52"/>
      <c r="D52" s="31" t="s">
        <v>735</v>
      </c>
      <c r="E52" s="7" t="s">
        <v>736</v>
      </c>
      <c r="F52">
        <v>0</v>
      </c>
      <c r="G52" s="8">
        <v>14.28571428571429</v>
      </c>
      <c r="J52" s="52"/>
    </row>
    <row r="53" spans="2:10">
      <c r="B53" s="52"/>
      <c r="C53" s="52"/>
      <c r="D53" s="52"/>
      <c r="E53" s="7" t="s">
        <v>737</v>
      </c>
      <c r="F53">
        <v>0</v>
      </c>
      <c r="G53" s="8">
        <v>14.28571428571429</v>
      </c>
      <c r="J53" s="52"/>
    </row>
    <row r="54" spans="2:10">
      <c r="B54" s="52"/>
      <c r="C54" s="52"/>
      <c r="D54" s="52"/>
      <c r="E54" s="7" t="s">
        <v>738</v>
      </c>
      <c r="F54">
        <v>0</v>
      </c>
      <c r="G54" s="8">
        <v>14.28571428571429</v>
      </c>
      <c r="J54" s="52"/>
    </row>
    <row r="55" spans="2:10">
      <c r="B55" s="52"/>
      <c r="C55" s="52"/>
      <c r="D55" s="52"/>
      <c r="E55" s="7" t="s">
        <v>729</v>
      </c>
      <c r="F55">
        <v>0</v>
      </c>
      <c r="G55" s="8">
        <v>14.28571428571429</v>
      </c>
      <c r="J55" s="52"/>
    </row>
    <row r="56" spans="2:10">
      <c r="B56" s="52"/>
      <c r="C56" s="52"/>
      <c r="D56" s="4" t="s">
        <v>9</v>
      </c>
      <c r="E56" s="7" t="s">
        <v>739</v>
      </c>
      <c r="F56">
        <v>0</v>
      </c>
      <c r="G56" s="8">
        <v>14.28571428571429</v>
      </c>
      <c r="J56" s="52"/>
    </row>
    <row r="57" spans="2:10">
      <c r="B57" s="52"/>
      <c r="C57" s="52"/>
      <c r="D57" s="31" t="s">
        <v>740</v>
      </c>
      <c r="E57" s="7" t="s">
        <v>741</v>
      </c>
      <c r="F57">
        <v>0</v>
      </c>
      <c r="G57" s="8">
        <v>14.28571428571429</v>
      </c>
      <c r="J57" s="52"/>
    </row>
    <row r="58" spans="2:10" ht="30">
      <c r="B58" s="52"/>
      <c r="C58" s="52"/>
      <c r="D58" s="52"/>
      <c r="E58" s="7" t="s">
        <v>742</v>
      </c>
      <c r="F58">
        <v>0</v>
      </c>
      <c r="G58" s="8">
        <v>14.28571428571429</v>
      </c>
      <c r="J58" s="52"/>
    </row>
    <row r="59" spans="2:10">
      <c r="B59" s="52"/>
      <c r="C59" s="52"/>
      <c r="D59" s="52"/>
    </row>
  </sheetData>
  <mergeCells count="39">
    <mergeCell ref="I3:I4"/>
    <mergeCell ref="B22:B31"/>
    <mergeCell ref="D28:D31"/>
    <mergeCell ref="J51:J58"/>
    <mergeCell ref="C8:C9"/>
    <mergeCell ref="I8:I9"/>
    <mergeCell ref="B51:B59"/>
    <mergeCell ref="D8:D9"/>
    <mergeCell ref="H8:H9"/>
    <mergeCell ref="D57:D59"/>
    <mergeCell ref="J8:J9"/>
    <mergeCell ref="D17:D21"/>
    <mergeCell ref="C42:C50"/>
    <mergeCell ref="D48:D50"/>
    <mergeCell ref="D38:D41"/>
    <mergeCell ref="J10:J20"/>
    <mergeCell ref="J32:J40"/>
    <mergeCell ref="D52:D55"/>
    <mergeCell ref="J22:J30"/>
    <mergeCell ref="F8:F9"/>
    <mergeCell ref="C51:C59"/>
    <mergeCell ref="C32:C41"/>
    <mergeCell ref="J42:J49"/>
    <mergeCell ref="C1:E1"/>
    <mergeCell ref="E8:E9"/>
    <mergeCell ref="G8:G9"/>
    <mergeCell ref="B42:B50"/>
    <mergeCell ref="F3:F4"/>
    <mergeCell ref="B8:B9"/>
    <mergeCell ref="C3:E3"/>
    <mergeCell ref="C10:C21"/>
    <mergeCell ref="C22:C31"/>
    <mergeCell ref="D33:D36"/>
    <mergeCell ref="D11:D15"/>
    <mergeCell ref="D43:D46"/>
    <mergeCell ref="B10:B21"/>
    <mergeCell ref="D23:D26"/>
    <mergeCell ref="B32:B41"/>
    <mergeCell ref="C2:E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J75"/>
  <sheetViews>
    <sheetView workbookViewId="0">
      <selection activeCell="D71" sqref="D71:D75"/>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0" t="s">
        <v>743</v>
      </c>
      <c r="D1" s="52"/>
      <c r="E1" s="52"/>
    </row>
    <row r="2" spans="2:10" ht="18.75">
      <c r="B2" s="1" t="s">
        <v>2</v>
      </c>
      <c r="C2" s="32" t="s">
        <v>744</v>
      </c>
      <c r="D2" s="52"/>
      <c r="E2" s="52"/>
      <c r="J2" t="s">
        <v>4</v>
      </c>
    </row>
    <row r="3" spans="2:10" ht="17.25">
      <c r="B3" s="1" t="s">
        <v>5</v>
      </c>
      <c r="C3" s="30" t="s">
        <v>127</v>
      </c>
      <c r="D3" s="52"/>
      <c r="E3" s="52"/>
      <c r="F3" s="28" t="s">
        <v>7</v>
      </c>
      <c r="I3" s="28" t="s">
        <v>8</v>
      </c>
      <c r="J3" t="s">
        <v>244</v>
      </c>
    </row>
    <row r="4" spans="2:10">
      <c r="F4" s="52"/>
      <c r="I4" s="52"/>
      <c r="J4" t="s">
        <v>9</v>
      </c>
    </row>
    <row r="5" spans="2:10" ht="21">
      <c r="F5" s="2">
        <f>SUM(F8:F200)</f>
        <v>100</v>
      </c>
      <c r="I5" s="3">
        <f>SUM(I8:I200)</f>
        <v>43</v>
      </c>
      <c r="J5" t="s">
        <v>244</v>
      </c>
    </row>
    <row r="8" spans="2:10">
      <c r="B8" s="27" t="s">
        <v>10</v>
      </c>
      <c r="C8" s="27" t="s">
        <v>11</v>
      </c>
      <c r="D8" s="27" t="s">
        <v>12</v>
      </c>
      <c r="E8" s="27" t="s">
        <v>13</v>
      </c>
      <c r="F8" s="27" t="s">
        <v>14</v>
      </c>
      <c r="G8" s="27" t="s">
        <v>15</v>
      </c>
      <c r="H8" s="26" t="s">
        <v>16</v>
      </c>
      <c r="I8" s="26" t="s">
        <v>17</v>
      </c>
      <c r="J8" s="26" t="s">
        <v>18</v>
      </c>
    </row>
    <row r="9" spans="2:10">
      <c r="B9" s="52"/>
      <c r="C9" s="52"/>
      <c r="D9" s="52"/>
      <c r="E9" s="52"/>
      <c r="F9" s="52"/>
      <c r="G9" s="52"/>
      <c r="H9" s="52"/>
      <c r="I9" s="52"/>
      <c r="J9" s="52"/>
    </row>
    <row r="10" spans="2:10">
      <c r="B10" s="33" t="s">
        <v>745</v>
      </c>
      <c r="C10" s="29">
        <v>16.666666666666671</v>
      </c>
      <c r="D10" s="15" t="s">
        <v>4</v>
      </c>
      <c r="E10" s="5" t="s">
        <v>20</v>
      </c>
      <c r="F10" s="6">
        <v>15</v>
      </c>
      <c r="G10" s="6">
        <f>SUM(G11:G19)</f>
        <v>100.00000000000001</v>
      </c>
      <c r="H10" s="16"/>
      <c r="I10" s="6">
        <v>5</v>
      </c>
      <c r="J10" s="52"/>
    </row>
    <row r="11" spans="2:10">
      <c r="B11" s="52"/>
      <c r="C11" s="52"/>
      <c r="D11" s="48" t="s">
        <v>746</v>
      </c>
      <c r="E11" s="7" t="s">
        <v>747</v>
      </c>
      <c r="F11">
        <v>0</v>
      </c>
      <c r="G11" s="8">
        <v>11.111111111111111</v>
      </c>
      <c r="H11" s="16" t="s">
        <v>555</v>
      </c>
      <c r="J11" s="52"/>
    </row>
    <row r="12" spans="2:10">
      <c r="B12" s="52"/>
      <c r="C12" s="52"/>
      <c r="D12" s="48"/>
      <c r="E12" s="7" t="s">
        <v>748</v>
      </c>
      <c r="F12">
        <v>0</v>
      </c>
      <c r="G12" s="8">
        <v>11.111111111111111</v>
      </c>
      <c r="H12" s="16"/>
      <c r="J12" s="52"/>
    </row>
    <row r="13" spans="2:10">
      <c r="B13" s="52"/>
      <c r="C13" s="52"/>
      <c r="D13" s="48"/>
      <c r="E13" s="7" t="s">
        <v>749</v>
      </c>
      <c r="F13">
        <v>0</v>
      </c>
      <c r="G13" s="8">
        <v>11.111111111111111</v>
      </c>
      <c r="H13" s="16"/>
      <c r="J13" s="52"/>
    </row>
    <row r="14" spans="2:10">
      <c r="B14" s="52"/>
      <c r="C14" s="52"/>
      <c r="D14" s="48"/>
      <c r="E14" s="7" t="s">
        <v>750</v>
      </c>
      <c r="F14">
        <v>0</v>
      </c>
      <c r="G14" s="8">
        <v>11.111111111111111</v>
      </c>
      <c r="H14" s="16" t="s">
        <v>555</v>
      </c>
      <c r="J14" s="52"/>
    </row>
    <row r="15" spans="2:10">
      <c r="B15" s="52"/>
      <c r="C15" s="52"/>
      <c r="D15" s="48"/>
      <c r="E15" s="7" t="s">
        <v>751</v>
      </c>
      <c r="F15">
        <v>0</v>
      </c>
      <c r="G15" s="8">
        <v>11.111111111111111</v>
      </c>
      <c r="H15" s="16" t="s">
        <v>555</v>
      </c>
      <c r="J15" s="52"/>
    </row>
    <row r="16" spans="2:10">
      <c r="B16" s="52"/>
      <c r="C16" s="52"/>
      <c r="D16" s="15" t="s">
        <v>9</v>
      </c>
      <c r="E16" s="7" t="s">
        <v>752</v>
      </c>
      <c r="F16">
        <v>0</v>
      </c>
      <c r="G16" s="8">
        <v>11.111111111111111</v>
      </c>
      <c r="H16" s="16" t="s">
        <v>555</v>
      </c>
      <c r="J16" s="52"/>
    </row>
    <row r="17" spans="2:10">
      <c r="B17" s="52"/>
      <c r="C17" s="52"/>
      <c r="D17" s="48" t="s">
        <v>753</v>
      </c>
      <c r="E17" s="7" t="s">
        <v>754</v>
      </c>
      <c r="F17">
        <v>0</v>
      </c>
      <c r="G17" s="8">
        <v>11.111111111111111</v>
      </c>
      <c r="H17" s="16" t="s">
        <v>555</v>
      </c>
      <c r="J17" s="52"/>
    </row>
    <row r="18" spans="2:10">
      <c r="B18" s="52"/>
      <c r="C18" s="52"/>
      <c r="D18" s="48"/>
      <c r="E18" s="7" t="s">
        <v>755</v>
      </c>
      <c r="F18">
        <v>0</v>
      </c>
      <c r="G18" s="8">
        <v>11.111111111111111</v>
      </c>
      <c r="H18" s="16" t="s">
        <v>555</v>
      </c>
      <c r="J18" s="52"/>
    </row>
    <row r="19" spans="2:10">
      <c r="B19" s="52"/>
      <c r="C19" s="52"/>
      <c r="D19" s="48"/>
      <c r="E19" s="7" t="s">
        <v>756</v>
      </c>
      <c r="F19">
        <v>0</v>
      </c>
      <c r="G19" s="8">
        <v>11.111111111111111</v>
      </c>
      <c r="H19" s="16" t="s">
        <v>555</v>
      </c>
      <c r="J19" s="52"/>
    </row>
    <row r="20" spans="2:10">
      <c r="B20" s="52"/>
      <c r="C20" s="52"/>
      <c r="D20" s="48"/>
      <c r="H20" s="16"/>
    </row>
    <row r="21" spans="2:10">
      <c r="B21" s="33" t="s">
        <v>757</v>
      </c>
      <c r="C21" s="29">
        <v>16.666666666666671</v>
      </c>
      <c r="D21" s="15" t="s">
        <v>4</v>
      </c>
      <c r="E21" s="5" t="s">
        <v>20</v>
      </c>
      <c r="F21" s="6">
        <v>20</v>
      </c>
      <c r="G21" s="6">
        <f>SUM(G22:G30)</f>
        <v>100.00000000000001</v>
      </c>
      <c r="H21" s="16"/>
      <c r="I21" s="6">
        <v>5</v>
      </c>
      <c r="J21" s="52"/>
    </row>
    <row r="22" spans="2:10">
      <c r="B22" s="52"/>
      <c r="C22" s="52"/>
      <c r="D22" s="48" t="s">
        <v>758</v>
      </c>
      <c r="E22" s="7" t="s">
        <v>759</v>
      </c>
      <c r="F22">
        <v>0</v>
      </c>
      <c r="G22" s="8">
        <v>11.111111111111111</v>
      </c>
      <c r="H22" s="16"/>
      <c r="J22" s="52"/>
    </row>
    <row r="23" spans="2:10">
      <c r="B23" s="52"/>
      <c r="C23" s="52"/>
      <c r="D23" s="48"/>
      <c r="E23" s="7" t="s">
        <v>760</v>
      </c>
      <c r="F23">
        <v>0</v>
      </c>
      <c r="G23" s="8">
        <v>11.111111111111111</v>
      </c>
      <c r="H23" s="16" t="s">
        <v>555</v>
      </c>
      <c r="J23" s="52"/>
    </row>
    <row r="24" spans="2:10">
      <c r="B24" s="52"/>
      <c r="C24" s="52"/>
      <c r="D24" s="48"/>
      <c r="E24" s="7" t="s">
        <v>761</v>
      </c>
      <c r="F24">
        <v>0</v>
      </c>
      <c r="G24" s="8">
        <v>11.111111111111111</v>
      </c>
      <c r="H24" s="16"/>
      <c r="J24" s="52"/>
    </row>
    <row r="25" spans="2:10">
      <c r="B25" s="52"/>
      <c r="C25" s="52"/>
      <c r="D25" s="48"/>
      <c r="E25" s="7" t="s">
        <v>762</v>
      </c>
      <c r="F25">
        <v>0</v>
      </c>
      <c r="G25" s="8">
        <v>11.111111111111111</v>
      </c>
      <c r="H25" s="16"/>
      <c r="J25" s="52"/>
    </row>
    <row r="26" spans="2:10">
      <c r="B26" s="52"/>
      <c r="C26" s="52"/>
      <c r="D26" s="48"/>
      <c r="E26" s="7" t="s">
        <v>763</v>
      </c>
      <c r="F26">
        <v>0</v>
      </c>
      <c r="G26" s="8">
        <v>11.111111111111111</v>
      </c>
      <c r="H26" s="16" t="s">
        <v>555</v>
      </c>
      <c r="J26" s="52"/>
    </row>
    <row r="27" spans="2:10">
      <c r="B27" s="52"/>
      <c r="C27" s="52"/>
      <c r="D27" s="15" t="s">
        <v>9</v>
      </c>
      <c r="E27" s="7" t="s">
        <v>764</v>
      </c>
      <c r="F27">
        <v>0</v>
      </c>
      <c r="G27" s="8">
        <v>11.111111111111111</v>
      </c>
      <c r="H27" s="16" t="s">
        <v>555</v>
      </c>
      <c r="J27" s="52"/>
    </row>
    <row r="28" spans="2:10">
      <c r="B28" s="52"/>
      <c r="C28" s="52"/>
      <c r="D28" s="48" t="s">
        <v>765</v>
      </c>
      <c r="E28" s="7" t="s">
        <v>766</v>
      </c>
      <c r="F28">
        <v>0</v>
      </c>
      <c r="G28" s="8">
        <v>11.111111111111111</v>
      </c>
      <c r="H28" s="16"/>
      <c r="J28" s="52"/>
    </row>
    <row r="29" spans="2:10">
      <c r="B29" s="52"/>
      <c r="C29" s="52"/>
      <c r="D29" s="48"/>
      <c r="E29" s="7" t="s">
        <v>767</v>
      </c>
      <c r="F29">
        <v>0</v>
      </c>
      <c r="G29" s="8">
        <v>11.111111111111111</v>
      </c>
      <c r="H29" s="16"/>
      <c r="J29" s="52"/>
    </row>
    <row r="30" spans="2:10" ht="30.75">
      <c r="B30" s="52"/>
      <c r="C30" s="52"/>
      <c r="D30" s="48"/>
      <c r="E30" s="7" t="s">
        <v>768</v>
      </c>
      <c r="F30">
        <v>0</v>
      </c>
      <c r="G30" s="8">
        <v>11.111111111111111</v>
      </c>
      <c r="H30" s="16"/>
      <c r="J30" s="52"/>
    </row>
    <row r="31" spans="2:10">
      <c r="B31" s="52"/>
      <c r="C31" s="52"/>
      <c r="D31" s="48"/>
      <c r="H31" s="16"/>
    </row>
    <row r="32" spans="2:10">
      <c r="B32" s="33" t="s">
        <v>769</v>
      </c>
      <c r="C32" s="29">
        <v>16.666666666666671</v>
      </c>
      <c r="D32" s="15" t="s">
        <v>4</v>
      </c>
      <c r="E32" s="5" t="s">
        <v>20</v>
      </c>
      <c r="F32" s="6">
        <v>20</v>
      </c>
      <c r="G32" s="6">
        <f>SUM(G33:G41)</f>
        <v>100.00000000000001</v>
      </c>
      <c r="H32" s="16"/>
      <c r="I32" s="6">
        <v>10</v>
      </c>
      <c r="J32" s="52"/>
    </row>
    <row r="33" spans="2:10">
      <c r="B33" s="52"/>
      <c r="C33" s="52"/>
      <c r="D33" s="48" t="s">
        <v>770</v>
      </c>
      <c r="E33" s="7" t="s">
        <v>771</v>
      </c>
      <c r="F33">
        <v>0</v>
      </c>
      <c r="G33" s="8">
        <v>11.111111111111111</v>
      </c>
      <c r="H33" s="16" t="s">
        <v>555</v>
      </c>
      <c r="J33" s="52"/>
    </row>
    <row r="34" spans="2:10">
      <c r="B34" s="52"/>
      <c r="C34" s="52"/>
      <c r="D34" s="48"/>
      <c r="E34" s="7" t="s">
        <v>772</v>
      </c>
      <c r="F34">
        <v>0</v>
      </c>
      <c r="G34" s="8">
        <v>11.111111111111111</v>
      </c>
      <c r="H34" s="16" t="s">
        <v>555</v>
      </c>
      <c r="J34" s="52"/>
    </row>
    <row r="35" spans="2:10">
      <c r="B35" s="52"/>
      <c r="C35" s="52"/>
      <c r="D35" s="48"/>
      <c r="E35" s="7" t="s">
        <v>773</v>
      </c>
      <c r="F35">
        <v>0</v>
      </c>
      <c r="G35" s="8">
        <v>11.111111111111111</v>
      </c>
      <c r="H35" s="16"/>
      <c r="J35" s="52"/>
    </row>
    <row r="36" spans="2:10">
      <c r="B36" s="52"/>
      <c r="C36" s="52"/>
      <c r="D36" s="48"/>
      <c r="E36" s="7" t="s">
        <v>774</v>
      </c>
      <c r="F36">
        <v>0</v>
      </c>
      <c r="G36" s="8">
        <v>11.111111111111111</v>
      </c>
      <c r="H36" s="16"/>
      <c r="J36" s="52"/>
    </row>
    <row r="37" spans="2:10">
      <c r="B37" s="52"/>
      <c r="C37" s="52"/>
      <c r="D37" s="48"/>
      <c r="E37" s="7" t="s">
        <v>775</v>
      </c>
      <c r="F37">
        <v>0</v>
      </c>
      <c r="G37" s="8">
        <v>11.111111111111111</v>
      </c>
      <c r="H37" s="16" t="s">
        <v>555</v>
      </c>
      <c r="J37" s="52"/>
    </row>
    <row r="38" spans="2:10">
      <c r="B38" s="52"/>
      <c r="C38" s="52"/>
      <c r="D38" s="15" t="s">
        <v>9</v>
      </c>
      <c r="E38" s="7" t="s">
        <v>776</v>
      </c>
      <c r="F38">
        <v>0</v>
      </c>
      <c r="G38" s="8">
        <v>11.111111111111111</v>
      </c>
      <c r="H38" s="16"/>
      <c r="J38" s="52"/>
    </row>
    <row r="39" spans="2:10">
      <c r="B39" s="52"/>
      <c r="C39" s="52"/>
      <c r="D39" s="48" t="s">
        <v>765</v>
      </c>
      <c r="E39" s="7" t="s">
        <v>777</v>
      </c>
      <c r="F39">
        <v>0</v>
      </c>
      <c r="G39" s="8">
        <v>11.111111111111111</v>
      </c>
      <c r="H39" s="16" t="s">
        <v>555</v>
      </c>
      <c r="J39" s="52"/>
    </row>
    <row r="40" spans="2:10">
      <c r="B40" s="52"/>
      <c r="C40" s="52"/>
      <c r="D40" s="48"/>
      <c r="E40" s="7" t="s">
        <v>778</v>
      </c>
      <c r="F40">
        <v>0</v>
      </c>
      <c r="G40" s="8">
        <v>11.111111111111111</v>
      </c>
      <c r="H40" s="16"/>
      <c r="J40" s="52"/>
    </row>
    <row r="41" spans="2:10">
      <c r="B41" s="52"/>
      <c r="C41" s="52"/>
      <c r="D41" s="48"/>
      <c r="E41" s="7" t="s">
        <v>779</v>
      </c>
      <c r="F41">
        <v>0</v>
      </c>
      <c r="G41" s="8">
        <v>11.111111111111111</v>
      </c>
      <c r="H41" s="16"/>
      <c r="J41" s="52"/>
    </row>
    <row r="42" spans="2:10">
      <c r="B42" s="52"/>
      <c r="C42" s="52"/>
      <c r="D42" s="48"/>
      <c r="H42" s="16"/>
    </row>
    <row r="43" spans="2:10">
      <c r="B43" s="33" t="s">
        <v>780</v>
      </c>
      <c r="C43" s="29">
        <v>16.666666666666671</v>
      </c>
      <c r="D43" s="15" t="s">
        <v>4</v>
      </c>
      <c r="E43" s="5" t="s">
        <v>20</v>
      </c>
      <c r="F43" s="6">
        <v>15</v>
      </c>
      <c r="G43" s="6">
        <f>SUM(G44:G52)</f>
        <v>100.00000000000001</v>
      </c>
      <c r="H43" s="16"/>
      <c r="I43" s="6">
        <v>5</v>
      </c>
      <c r="J43" s="52"/>
    </row>
    <row r="44" spans="2:10">
      <c r="B44" s="52"/>
      <c r="C44" s="52"/>
      <c r="D44" s="48" t="s">
        <v>781</v>
      </c>
      <c r="E44" s="7" t="s">
        <v>782</v>
      </c>
      <c r="F44">
        <v>0</v>
      </c>
      <c r="G44" s="8">
        <v>11.111111111111111</v>
      </c>
      <c r="J44" s="52"/>
    </row>
    <row r="45" spans="2:10">
      <c r="B45" s="52"/>
      <c r="C45" s="52"/>
      <c r="D45" s="48"/>
      <c r="E45" s="7" t="s">
        <v>783</v>
      </c>
      <c r="F45">
        <v>0</v>
      </c>
      <c r="G45" s="8">
        <v>11.111111111111111</v>
      </c>
      <c r="J45" s="52"/>
    </row>
    <row r="46" spans="2:10">
      <c r="B46" s="52"/>
      <c r="C46" s="52"/>
      <c r="D46" s="48"/>
      <c r="E46" s="7" t="s">
        <v>784</v>
      </c>
      <c r="F46">
        <v>0</v>
      </c>
      <c r="G46" s="8">
        <v>11.111111111111111</v>
      </c>
      <c r="J46" s="52"/>
    </row>
    <row r="47" spans="2:10">
      <c r="B47" s="52"/>
      <c r="C47" s="52"/>
      <c r="D47" s="48"/>
      <c r="E47" s="7" t="s">
        <v>785</v>
      </c>
      <c r="F47">
        <v>0</v>
      </c>
      <c r="G47" s="8">
        <v>11.111111111111111</v>
      </c>
      <c r="J47" s="52"/>
    </row>
    <row r="48" spans="2:10" ht="30.75">
      <c r="B48" s="52"/>
      <c r="C48" s="52"/>
      <c r="D48" s="48"/>
      <c r="E48" s="7" t="s">
        <v>786</v>
      </c>
      <c r="F48">
        <v>0</v>
      </c>
      <c r="G48" s="8">
        <v>11.111111111111111</v>
      </c>
      <c r="J48" s="52"/>
    </row>
    <row r="49" spans="2:10">
      <c r="B49" s="52"/>
      <c r="C49" s="52"/>
      <c r="D49" s="15" t="s">
        <v>9</v>
      </c>
      <c r="E49" s="7" t="s">
        <v>787</v>
      </c>
      <c r="F49">
        <v>0</v>
      </c>
      <c r="G49" s="8">
        <v>11.111111111111111</v>
      </c>
      <c r="J49" s="52"/>
    </row>
    <row r="50" spans="2:10">
      <c r="B50" s="52"/>
      <c r="C50" s="52"/>
      <c r="D50" s="48" t="s">
        <v>765</v>
      </c>
      <c r="E50" s="7" t="s">
        <v>788</v>
      </c>
      <c r="F50">
        <v>0</v>
      </c>
      <c r="G50" s="8">
        <v>11.111111111111111</v>
      </c>
      <c r="J50" s="52"/>
    </row>
    <row r="51" spans="2:10">
      <c r="B51" s="52"/>
      <c r="C51" s="52"/>
      <c r="D51" s="48"/>
      <c r="E51" s="7" t="s">
        <v>789</v>
      </c>
      <c r="F51">
        <v>0</v>
      </c>
      <c r="G51" s="8">
        <v>11.111111111111111</v>
      </c>
      <c r="J51" s="52"/>
    </row>
    <row r="52" spans="2:10">
      <c r="B52" s="52"/>
      <c r="C52" s="52"/>
      <c r="D52" s="48"/>
      <c r="E52" s="7" t="s">
        <v>790</v>
      </c>
      <c r="F52">
        <v>0</v>
      </c>
      <c r="G52" s="8">
        <v>11.111111111111111</v>
      </c>
      <c r="J52" s="52"/>
    </row>
    <row r="53" spans="2:10">
      <c r="B53" s="52"/>
      <c r="C53" s="52"/>
      <c r="D53" s="48"/>
    </row>
    <row r="54" spans="2:10">
      <c r="B54" s="33" t="s">
        <v>791</v>
      </c>
      <c r="C54" s="29">
        <v>16.666666666666671</v>
      </c>
      <c r="D54" s="15" t="s">
        <v>4</v>
      </c>
      <c r="E54" s="5" t="s">
        <v>20</v>
      </c>
      <c r="F54" s="6">
        <v>15</v>
      </c>
      <c r="G54" s="6">
        <f>SUM(G55:G62)</f>
        <v>100</v>
      </c>
      <c r="I54" s="6">
        <v>10</v>
      </c>
      <c r="J54" s="52"/>
    </row>
    <row r="55" spans="2:10">
      <c r="B55" s="52"/>
      <c r="C55" s="52"/>
      <c r="D55" s="48" t="s">
        <v>792</v>
      </c>
      <c r="E55" s="7" t="s">
        <v>793</v>
      </c>
      <c r="F55">
        <v>0</v>
      </c>
      <c r="G55" s="8">
        <v>12.5</v>
      </c>
      <c r="J55" s="52"/>
    </row>
    <row r="56" spans="2:10">
      <c r="B56" s="52"/>
      <c r="C56" s="52"/>
      <c r="D56" s="48"/>
      <c r="E56" s="7" t="s">
        <v>794</v>
      </c>
      <c r="F56">
        <v>0</v>
      </c>
      <c r="G56" s="8">
        <v>12.5</v>
      </c>
      <c r="J56" s="52"/>
    </row>
    <row r="57" spans="2:10">
      <c r="B57" s="52"/>
      <c r="C57" s="52"/>
      <c r="D57" s="48"/>
      <c r="E57" s="7" t="s">
        <v>795</v>
      </c>
      <c r="F57">
        <v>0</v>
      </c>
      <c r="G57" s="8">
        <v>12.5</v>
      </c>
      <c r="J57" s="52"/>
    </row>
    <row r="58" spans="2:10">
      <c r="B58" s="52"/>
      <c r="C58" s="52"/>
      <c r="D58" s="48"/>
      <c r="E58" s="7" t="s">
        <v>796</v>
      </c>
      <c r="F58">
        <v>0</v>
      </c>
      <c r="G58" s="8">
        <v>12.5</v>
      </c>
      <c r="J58" s="52"/>
    </row>
    <row r="59" spans="2:10">
      <c r="B59" s="52"/>
      <c r="C59" s="52"/>
      <c r="D59" s="15" t="s">
        <v>9</v>
      </c>
      <c r="E59" s="7" t="s">
        <v>797</v>
      </c>
      <c r="F59">
        <v>0</v>
      </c>
      <c r="G59" s="8">
        <v>12.5</v>
      </c>
      <c r="J59" s="52"/>
    </row>
    <row r="60" spans="2:10" ht="30.75">
      <c r="B60" s="52"/>
      <c r="C60" s="52"/>
      <c r="D60" s="48" t="s">
        <v>765</v>
      </c>
      <c r="E60" s="7" t="s">
        <v>798</v>
      </c>
      <c r="F60">
        <v>0</v>
      </c>
      <c r="G60" s="8">
        <v>12.5</v>
      </c>
      <c r="J60" s="52"/>
    </row>
    <row r="61" spans="2:10">
      <c r="B61" s="52"/>
      <c r="C61" s="52"/>
      <c r="D61" s="48"/>
      <c r="E61" s="7" t="s">
        <v>799</v>
      </c>
      <c r="F61">
        <v>0</v>
      </c>
      <c r="G61" s="8">
        <v>12.5</v>
      </c>
      <c r="J61" s="52"/>
    </row>
    <row r="62" spans="2:10">
      <c r="B62" s="52"/>
      <c r="C62" s="52"/>
      <c r="D62" s="48"/>
      <c r="E62" s="7" t="s">
        <v>800</v>
      </c>
      <c r="F62">
        <v>0</v>
      </c>
      <c r="G62" s="8">
        <v>12.5</v>
      </c>
      <c r="J62" s="52"/>
    </row>
    <row r="63" spans="2:10">
      <c r="B63" s="52"/>
      <c r="C63" s="52"/>
      <c r="D63" s="48"/>
    </row>
    <row r="64" spans="2:10">
      <c r="B64" s="33" t="s">
        <v>801</v>
      </c>
      <c r="C64" s="29">
        <v>16.666666666666671</v>
      </c>
      <c r="D64" s="15" t="s">
        <v>4</v>
      </c>
      <c r="E64" s="5" t="s">
        <v>20</v>
      </c>
      <c r="F64" s="6">
        <v>15</v>
      </c>
      <c r="G64" s="6">
        <f>SUM(G65:G74)</f>
        <v>100</v>
      </c>
      <c r="I64" s="6">
        <v>8</v>
      </c>
      <c r="J64" s="52"/>
    </row>
    <row r="65" spans="2:10">
      <c r="B65" s="52"/>
      <c r="C65" s="52"/>
      <c r="D65" s="48" t="s">
        <v>792</v>
      </c>
      <c r="E65" s="7" t="s">
        <v>802</v>
      </c>
      <c r="F65">
        <v>0</v>
      </c>
      <c r="G65" s="8">
        <v>10</v>
      </c>
      <c r="J65" s="52"/>
    </row>
    <row r="66" spans="2:10">
      <c r="B66" s="52"/>
      <c r="C66" s="52"/>
      <c r="D66" s="48"/>
      <c r="E66" s="7" t="s">
        <v>803</v>
      </c>
      <c r="F66">
        <v>0</v>
      </c>
      <c r="G66" s="8">
        <v>10</v>
      </c>
      <c r="J66" s="52"/>
    </row>
    <row r="67" spans="2:10">
      <c r="B67" s="52"/>
      <c r="C67" s="52"/>
      <c r="D67" s="48"/>
      <c r="E67" s="7" t="s">
        <v>804</v>
      </c>
      <c r="F67">
        <v>0</v>
      </c>
      <c r="G67" s="8">
        <v>10</v>
      </c>
      <c r="J67" s="52"/>
    </row>
    <row r="68" spans="2:10">
      <c r="B68" s="52"/>
      <c r="C68" s="52"/>
      <c r="D68" s="48"/>
      <c r="E68" s="7" t="s">
        <v>805</v>
      </c>
      <c r="F68">
        <v>0</v>
      </c>
      <c r="G68" s="8">
        <v>10</v>
      </c>
      <c r="J68" s="52"/>
    </row>
    <row r="69" spans="2:10">
      <c r="B69" s="52"/>
      <c r="C69" s="52"/>
      <c r="D69" s="48"/>
      <c r="E69" s="7" t="s">
        <v>806</v>
      </c>
      <c r="F69">
        <v>0</v>
      </c>
      <c r="G69" s="8">
        <v>10</v>
      </c>
      <c r="J69" s="52"/>
    </row>
    <row r="70" spans="2:10">
      <c r="B70" s="52"/>
      <c r="C70" s="52"/>
      <c r="D70" s="15" t="s">
        <v>9</v>
      </c>
      <c r="E70" s="7" t="s">
        <v>807</v>
      </c>
      <c r="F70">
        <v>0</v>
      </c>
      <c r="G70" s="8">
        <v>10</v>
      </c>
      <c r="J70" s="52"/>
    </row>
    <row r="71" spans="2:10">
      <c r="B71" s="52"/>
      <c r="C71" s="52"/>
      <c r="D71" s="48" t="s">
        <v>765</v>
      </c>
      <c r="E71" s="7" t="s">
        <v>808</v>
      </c>
      <c r="F71">
        <v>0</v>
      </c>
      <c r="G71" s="8">
        <v>10</v>
      </c>
      <c r="J71" s="52"/>
    </row>
    <row r="72" spans="2:10" ht="30.75">
      <c r="B72" s="52"/>
      <c r="C72" s="52"/>
      <c r="D72" s="48"/>
      <c r="E72" s="7" t="s">
        <v>809</v>
      </c>
      <c r="F72">
        <v>0</v>
      </c>
      <c r="G72" s="8">
        <v>10</v>
      </c>
      <c r="J72" s="52"/>
    </row>
    <row r="73" spans="2:10" ht="30.75">
      <c r="B73" s="52"/>
      <c r="C73" s="52"/>
      <c r="D73" s="48"/>
      <c r="E73" s="7" t="s">
        <v>810</v>
      </c>
      <c r="F73">
        <v>0</v>
      </c>
      <c r="G73" s="8">
        <v>10</v>
      </c>
      <c r="J73" s="52"/>
    </row>
    <row r="74" spans="2:10">
      <c r="B74" s="52"/>
      <c r="C74" s="52"/>
      <c r="D74" s="48"/>
      <c r="E74" s="7" t="s">
        <v>811</v>
      </c>
      <c r="F74">
        <v>0</v>
      </c>
      <c r="G74" s="8">
        <v>10</v>
      </c>
      <c r="J74" s="52"/>
    </row>
    <row r="75" spans="2:10">
      <c r="B75" s="52"/>
      <c r="C75" s="52"/>
      <c r="D75" s="48"/>
    </row>
  </sheetData>
  <mergeCells count="44">
    <mergeCell ref="I8:I9"/>
    <mergeCell ref="D22:D26"/>
    <mergeCell ref="J64:J74"/>
    <mergeCell ref="B43:B53"/>
    <mergeCell ref="B21:B31"/>
    <mergeCell ref="J32:J41"/>
    <mergeCell ref="J43:J52"/>
    <mergeCell ref="D71:D75"/>
    <mergeCell ref="J21:J30"/>
    <mergeCell ref="B64:B75"/>
    <mergeCell ref="C64:C75"/>
    <mergeCell ref="D44:D48"/>
    <mergeCell ref="J54:J62"/>
    <mergeCell ref="D33:D37"/>
    <mergeCell ref="D65:D69"/>
    <mergeCell ref="B32:B42"/>
    <mergeCell ref="F8:F9"/>
    <mergeCell ref="D17:D20"/>
    <mergeCell ref="C21:C31"/>
    <mergeCell ref="B8:B9"/>
    <mergeCell ref="F3:F4"/>
    <mergeCell ref="I3:I4"/>
    <mergeCell ref="J10:J19"/>
    <mergeCell ref="C43:C53"/>
    <mergeCell ref="C32:C42"/>
    <mergeCell ref="C54:C63"/>
    <mergeCell ref="D28:D31"/>
    <mergeCell ref="J8:J9"/>
    <mergeCell ref="D55:D58"/>
    <mergeCell ref="G8:G9"/>
    <mergeCell ref="D8:D9"/>
    <mergeCell ref="D11:D15"/>
    <mergeCell ref="D39:D42"/>
    <mergeCell ref="C10:C20"/>
    <mergeCell ref="C8:C9"/>
    <mergeCell ref="H8:H9"/>
    <mergeCell ref="D50:D53"/>
    <mergeCell ref="C1:E1"/>
    <mergeCell ref="B54:B63"/>
    <mergeCell ref="D60:D63"/>
    <mergeCell ref="E8:E9"/>
    <mergeCell ref="C3:E3"/>
    <mergeCell ref="C2:E2"/>
    <mergeCell ref="B10:B2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72"/>
  <sheetViews>
    <sheetView topLeftCell="H11" workbookViewId="0">
      <selection activeCell="H11" sqref="H11"/>
    </sheetView>
  </sheetViews>
  <sheetFormatPr defaultColWidth="9.140625" defaultRowHeight="15"/>
  <cols>
    <col min="2" max="2" width="40" customWidth="1"/>
    <col min="5" max="5" width="90" customWidth="1"/>
    <col min="6" max="6" width="15" customWidth="1"/>
    <col min="8" max="8" width="15" style="14" customWidth="1"/>
    <col min="9" max="9" width="15" customWidth="1"/>
    <col min="10" max="10" width="50" customWidth="1"/>
  </cols>
  <sheetData>
    <row r="1" spans="2:10" ht="17.25">
      <c r="B1" s="1" t="s">
        <v>0</v>
      </c>
      <c r="C1" s="30" t="s">
        <v>812</v>
      </c>
      <c r="D1" s="52"/>
      <c r="E1" s="52"/>
    </row>
    <row r="2" spans="2:10" ht="18.75">
      <c r="B2" s="1" t="s">
        <v>2</v>
      </c>
      <c r="C2" s="32" t="s">
        <v>813</v>
      </c>
      <c r="D2" s="52"/>
      <c r="E2" s="52"/>
      <c r="J2" t="s">
        <v>4</v>
      </c>
    </row>
    <row r="3" spans="2:10" ht="17.25">
      <c r="B3" s="1" t="s">
        <v>5</v>
      </c>
      <c r="C3" s="30" t="s">
        <v>284</v>
      </c>
      <c r="D3" s="52"/>
      <c r="E3" s="52"/>
      <c r="F3" s="28" t="s">
        <v>7</v>
      </c>
      <c r="I3" s="28" t="s">
        <v>8</v>
      </c>
      <c r="J3" t="s">
        <v>814</v>
      </c>
    </row>
    <row r="4" spans="2:10">
      <c r="F4" s="52"/>
      <c r="I4" s="52"/>
      <c r="J4" t="s">
        <v>9</v>
      </c>
    </row>
    <row r="5" spans="2:10" ht="21">
      <c r="F5" s="2">
        <f>SUM(F8:F200)</f>
        <v>233</v>
      </c>
      <c r="I5" s="3">
        <f>SUM(I8:I200)/2</f>
        <v>23.3</v>
      </c>
      <c r="J5" t="s">
        <v>815</v>
      </c>
    </row>
    <row r="8" spans="2:10">
      <c r="B8" s="27" t="s">
        <v>10</v>
      </c>
      <c r="C8" s="27" t="s">
        <v>11</v>
      </c>
      <c r="D8" s="27" t="s">
        <v>12</v>
      </c>
      <c r="E8" s="27" t="s">
        <v>13</v>
      </c>
      <c r="F8" s="27" t="s">
        <v>14</v>
      </c>
      <c r="G8" s="27" t="s">
        <v>15</v>
      </c>
      <c r="H8" s="26" t="s">
        <v>16</v>
      </c>
      <c r="I8" s="26" t="s">
        <v>17</v>
      </c>
      <c r="J8" s="26" t="s">
        <v>18</v>
      </c>
    </row>
    <row r="9" spans="2:10">
      <c r="B9" s="52"/>
      <c r="C9" s="52"/>
      <c r="D9" s="52"/>
      <c r="E9" s="52"/>
      <c r="F9" s="52"/>
      <c r="G9" s="52"/>
      <c r="H9" s="31"/>
      <c r="I9" s="52"/>
      <c r="J9" s="52"/>
    </row>
    <row r="10" spans="2:10">
      <c r="B10" s="33" t="s">
        <v>816</v>
      </c>
      <c r="C10" s="29">
        <v>10</v>
      </c>
      <c r="D10" s="4" t="s">
        <v>4</v>
      </c>
      <c r="E10" s="5" t="s">
        <v>20</v>
      </c>
      <c r="F10" s="6">
        <v>33</v>
      </c>
      <c r="G10" s="6">
        <f>SUM(G11:G18)</f>
        <v>100</v>
      </c>
      <c r="I10" s="6">
        <f>SUM(I11:I18)</f>
        <v>2.2999999999999998</v>
      </c>
      <c r="J10" s="52"/>
    </row>
    <row r="11" spans="2:10">
      <c r="B11" s="52"/>
      <c r="C11" s="52"/>
      <c r="D11" s="31"/>
      <c r="E11" s="7" t="s">
        <v>817</v>
      </c>
      <c r="G11" s="8">
        <v>12.5</v>
      </c>
      <c r="J11" s="52"/>
    </row>
    <row r="12" spans="2:10">
      <c r="B12" s="52"/>
      <c r="C12" s="52"/>
      <c r="D12" s="52"/>
      <c r="E12" s="7" t="s">
        <v>818</v>
      </c>
      <c r="G12" s="8">
        <v>12.5</v>
      </c>
      <c r="J12" s="52"/>
    </row>
    <row r="13" spans="2:10">
      <c r="B13" s="52"/>
      <c r="C13" s="52"/>
      <c r="D13" s="52"/>
      <c r="E13" s="7" t="s">
        <v>819</v>
      </c>
      <c r="G13" s="8">
        <v>12.5</v>
      </c>
      <c r="J13" s="52"/>
    </row>
    <row r="14" spans="2:10">
      <c r="B14" s="52"/>
      <c r="C14" s="52"/>
      <c r="D14" s="52"/>
      <c r="E14" s="7" t="s">
        <v>820</v>
      </c>
      <c r="G14" s="8">
        <v>12.5</v>
      </c>
      <c r="J14" s="52"/>
    </row>
    <row r="15" spans="2:10">
      <c r="B15" s="52"/>
      <c r="C15" s="52"/>
      <c r="D15" s="4" t="s">
        <v>9</v>
      </c>
      <c r="E15" s="7" t="s">
        <v>821</v>
      </c>
      <c r="G15" s="8">
        <v>12.5</v>
      </c>
      <c r="I15">
        <v>2.2999999999999998</v>
      </c>
      <c r="J15" s="52"/>
    </row>
    <row r="16" spans="2:10">
      <c r="B16" s="52"/>
      <c r="C16" s="52"/>
      <c r="D16" s="31"/>
      <c r="E16" s="7" t="s">
        <v>822</v>
      </c>
      <c r="G16" s="8">
        <v>12.5</v>
      </c>
      <c r="J16" s="52"/>
    </row>
    <row r="17" spans="2:10">
      <c r="B17" s="52"/>
      <c r="C17" s="52"/>
      <c r="D17" s="52"/>
      <c r="E17" s="7" t="s">
        <v>823</v>
      </c>
      <c r="G17" s="8">
        <v>12.5</v>
      </c>
      <c r="J17" s="52"/>
    </row>
    <row r="18" spans="2:10">
      <c r="B18" s="52"/>
      <c r="C18" s="52"/>
      <c r="D18" s="52"/>
      <c r="E18" s="7" t="s">
        <v>824</v>
      </c>
      <c r="G18" s="8">
        <v>12.5</v>
      </c>
      <c r="J18" s="52"/>
    </row>
    <row r="19" spans="2:10">
      <c r="B19" s="52"/>
      <c r="C19" s="52"/>
      <c r="D19" s="52"/>
    </row>
    <row r="20" spans="2:10">
      <c r="B20" s="33" t="s">
        <v>825</v>
      </c>
      <c r="C20" s="29">
        <v>10</v>
      </c>
      <c r="D20" s="4" t="s">
        <v>4</v>
      </c>
      <c r="E20" s="5" t="s">
        <v>20</v>
      </c>
      <c r="F20" s="6">
        <v>40</v>
      </c>
      <c r="G20" s="6">
        <f>SUM(G21:G30)</f>
        <v>100</v>
      </c>
      <c r="I20" s="6">
        <f>SUM(I21:I30)</f>
        <v>2</v>
      </c>
      <c r="J20" s="52"/>
    </row>
    <row r="21" spans="2:10">
      <c r="B21" s="52"/>
      <c r="C21" s="52"/>
      <c r="D21" s="31"/>
      <c r="E21" s="7" t="s">
        <v>826</v>
      </c>
      <c r="G21" s="8">
        <v>10</v>
      </c>
      <c r="H21" s="14" t="s">
        <v>555</v>
      </c>
      <c r="J21" s="52"/>
    </row>
    <row r="22" spans="2:10">
      <c r="B22" s="52"/>
      <c r="C22" s="52"/>
      <c r="D22" s="52"/>
      <c r="E22" s="7" t="s">
        <v>818</v>
      </c>
      <c r="G22" s="8">
        <v>10</v>
      </c>
      <c r="J22" s="52"/>
    </row>
    <row r="23" spans="2:10">
      <c r="B23" s="52"/>
      <c r="C23" s="52"/>
      <c r="D23" s="52"/>
      <c r="E23" s="7" t="s">
        <v>827</v>
      </c>
      <c r="G23" s="8">
        <v>10</v>
      </c>
      <c r="H23" s="14" t="s">
        <v>555</v>
      </c>
      <c r="J23" s="52"/>
    </row>
    <row r="24" spans="2:10" ht="30.75">
      <c r="B24" s="52"/>
      <c r="C24" s="52"/>
      <c r="D24" s="52"/>
      <c r="E24" s="7" t="s">
        <v>828</v>
      </c>
      <c r="G24" s="8">
        <v>10</v>
      </c>
      <c r="H24" s="14" t="s">
        <v>555</v>
      </c>
      <c r="J24" s="52"/>
    </row>
    <row r="25" spans="2:10">
      <c r="B25" s="52"/>
      <c r="C25" s="52"/>
      <c r="D25" s="52"/>
      <c r="E25" s="7" t="s">
        <v>829</v>
      </c>
      <c r="G25" s="8">
        <v>10</v>
      </c>
      <c r="J25" s="52"/>
    </row>
    <row r="26" spans="2:10">
      <c r="B26" s="52"/>
      <c r="C26" s="52"/>
      <c r="D26" s="4" t="s">
        <v>9</v>
      </c>
      <c r="E26" s="7" t="s">
        <v>830</v>
      </c>
      <c r="G26" s="8">
        <v>10</v>
      </c>
      <c r="J26" s="52"/>
    </row>
    <row r="27" spans="2:10">
      <c r="B27" s="52"/>
      <c r="C27" s="52"/>
      <c r="D27" s="31"/>
      <c r="E27" s="7" t="s">
        <v>831</v>
      </c>
      <c r="G27" s="8">
        <v>10</v>
      </c>
      <c r="H27" s="14" t="s">
        <v>555</v>
      </c>
      <c r="I27">
        <v>2</v>
      </c>
      <c r="J27" s="52"/>
    </row>
    <row r="28" spans="2:10">
      <c r="B28" s="52"/>
      <c r="C28" s="52"/>
      <c r="D28" s="52"/>
      <c r="E28" s="7" t="s">
        <v>832</v>
      </c>
      <c r="G28" s="8">
        <v>10</v>
      </c>
      <c r="J28" s="52"/>
    </row>
    <row r="29" spans="2:10">
      <c r="B29" s="52"/>
      <c r="C29" s="52"/>
      <c r="D29" s="52"/>
      <c r="E29" s="7" t="s">
        <v>833</v>
      </c>
      <c r="G29" s="8">
        <v>10</v>
      </c>
      <c r="J29" s="52"/>
    </row>
    <row r="30" spans="2:10">
      <c r="B30" s="52"/>
      <c r="C30" s="52"/>
      <c r="D30" s="52"/>
      <c r="E30" s="7" t="s">
        <v>834</v>
      </c>
      <c r="G30" s="8">
        <v>10</v>
      </c>
      <c r="H30" s="14" t="s">
        <v>555</v>
      </c>
      <c r="J30" s="52"/>
    </row>
    <row r="31" spans="2:10">
      <c r="B31" s="52"/>
      <c r="C31" s="52"/>
      <c r="D31" s="52"/>
    </row>
    <row r="32" spans="2:10">
      <c r="B32" s="33" t="s">
        <v>835</v>
      </c>
      <c r="C32" s="29">
        <v>10</v>
      </c>
      <c r="D32" s="4" t="s">
        <v>4</v>
      </c>
      <c r="E32" s="5" t="s">
        <v>20</v>
      </c>
      <c r="F32" s="6">
        <v>40</v>
      </c>
      <c r="G32" s="6">
        <f>SUM(G33:G39)</f>
        <v>100.00000000000003</v>
      </c>
      <c r="H32" s="14" t="s">
        <v>555</v>
      </c>
      <c r="I32" s="6">
        <f>SUM(I33:I39)</f>
        <v>5</v>
      </c>
      <c r="J32" s="52"/>
    </row>
    <row r="33" spans="2:10">
      <c r="B33" s="52"/>
      <c r="C33" s="52"/>
      <c r="D33" s="31"/>
      <c r="E33" s="7" t="s">
        <v>836</v>
      </c>
      <c r="G33" s="8">
        <v>14.28571428571429</v>
      </c>
      <c r="I33">
        <v>1</v>
      </c>
      <c r="J33" s="52"/>
    </row>
    <row r="34" spans="2:10">
      <c r="B34" s="52"/>
      <c r="C34" s="52"/>
      <c r="D34" s="52"/>
      <c r="E34" s="7" t="s">
        <v>837</v>
      </c>
      <c r="G34" s="8">
        <v>14.28571428571429</v>
      </c>
      <c r="J34" s="52"/>
    </row>
    <row r="35" spans="2:10">
      <c r="B35" s="52"/>
      <c r="C35" s="52"/>
      <c r="D35" s="52"/>
      <c r="E35" s="7" t="s">
        <v>838</v>
      </c>
      <c r="G35" s="8">
        <v>14.28571428571429</v>
      </c>
      <c r="I35">
        <v>2</v>
      </c>
      <c r="J35" s="52"/>
    </row>
    <row r="36" spans="2:10">
      <c r="B36" s="52"/>
      <c r="C36" s="52"/>
      <c r="D36" s="52"/>
      <c r="E36" s="7" t="s">
        <v>839</v>
      </c>
      <c r="G36" s="8">
        <v>14.28571428571429</v>
      </c>
      <c r="J36" s="52"/>
    </row>
    <row r="37" spans="2:10">
      <c r="B37" s="52"/>
      <c r="C37" s="52"/>
      <c r="D37" s="4" t="s">
        <v>9</v>
      </c>
      <c r="E37" s="7" t="s">
        <v>840</v>
      </c>
      <c r="G37" s="8">
        <v>14.28571428571429</v>
      </c>
      <c r="J37" s="52"/>
    </row>
    <row r="38" spans="2:10">
      <c r="B38" s="52"/>
      <c r="C38" s="52"/>
      <c r="D38" s="31"/>
      <c r="E38" s="7" t="s">
        <v>841</v>
      </c>
      <c r="G38" s="8">
        <v>14.28571428571429</v>
      </c>
      <c r="I38">
        <v>1</v>
      </c>
      <c r="J38" s="52"/>
    </row>
    <row r="39" spans="2:10">
      <c r="B39" s="52"/>
      <c r="C39" s="52"/>
      <c r="D39" s="52"/>
      <c r="E39" s="7" t="s">
        <v>842</v>
      </c>
      <c r="G39" s="8">
        <v>14.28571428571429</v>
      </c>
      <c r="I39">
        <v>1</v>
      </c>
      <c r="J39" s="52"/>
    </row>
    <row r="40" spans="2:10">
      <c r="B40" s="52"/>
      <c r="C40" s="52"/>
      <c r="D40" s="52"/>
    </row>
    <row r="41" spans="2:10">
      <c r="B41" s="33" t="s">
        <v>843</v>
      </c>
      <c r="C41" s="29">
        <v>30</v>
      </c>
      <c r="D41" s="4" t="s">
        <v>4</v>
      </c>
      <c r="E41" s="5" t="s">
        <v>20</v>
      </c>
      <c r="F41" s="6">
        <v>50</v>
      </c>
      <c r="G41" s="6">
        <f>SUM(G42:G51)</f>
        <v>100</v>
      </c>
      <c r="H41" s="14" t="s">
        <v>555</v>
      </c>
      <c r="I41" s="6">
        <f>SUM(I42:I51)</f>
        <v>7</v>
      </c>
      <c r="J41" s="52"/>
    </row>
    <row r="42" spans="2:10">
      <c r="B42" s="52"/>
      <c r="C42" s="52"/>
      <c r="D42" s="31"/>
      <c r="E42" s="7" t="s">
        <v>844</v>
      </c>
      <c r="G42" s="8">
        <v>10</v>
      </c>
      <c r="J42" s="52"/>
    </row>
    <row r="43" spans="2:10">
      <c r="B43" s="52"/>
      <c r="C43" s="52"/>
      <c r="D43" s="52"/>
      <c r="E43" s="7" t="s">
        <v>845</v>
      </c>
      <c r="G43" s="8">
        <v>10</v>
      </c>
      <c r="J43" s="52"/>
    </row>
    <row r="44" spans="2:10">
      <c r="B44" s="52"/>
      <c r="C44" s="52"/>
      <c r="D44" s="52"/>
      <c r="E44" s="7" t="s">
        <v>846</v>
      </c>
      <c r="G44" s="8">
        <v>10</v>
      </c>
      <c r="I44">
        <v>2</v>
      </c>
      <c r="J44" s="52"/>
    </row>
    <row r="45" spans="2:10">
      <c r="B45" s="52"/>
      <c r="C45" s="52"/>
      <c r="D45" s="52"/>
      <c r="E45" s="7" t="s">
        <v>847</v>
      </c>
      <c r="G45" s="8">
        <v>10</v>
      </c>
      <c r="I45">
        <v>1</v>
      </c>
      <c r="J45" s="52"/>
    </row>
    <row r="46" spans="2:10">
      <c r="B46" s="52"/>
      <c r="C46" s="52"/>
      <c r="D46" s="52"/>
      <c r="E46" s="7" t="s">
        <v>848</v>
      </c>
      <c r="G46" s="8">
        <v>10</v>
      </c>
      <c r="I46">
        <v>1</v>
      </c>
      <c r="J46" s="52"/>
    </row>
    <row r="47" spans="2:10">
      <c r="B47" s="52"/>
      <c r="C47" s="52"/>
      <c r="D47" s="4" t="s">
        <v>9</v>
      </c>
      <c r="E47" s="7" t="s">
        <v>849</v>
      </c>
      <c r="G47" s="8">
        <v>10</v>
      </c>
      <c r="I47">
        <v>1</v>
      </c>
      <c r="J47" s="52"/>
    </row>
    <row r="48" spans="2:10">
      <c r="B48" s="52"/>
      <c r="C48" s="52"/>
      <c r="D48" s="31"/>
      <c r="E48" s="7" t="s">
        <v>850</v>
      </c>
      <c r="G48" s="8">
        <v>10</v>
      </c>
      <c r="J48" s="52"/>
    </row>
    <row r="49" spans="2:10">
      <c r="B49" s="52"/>
      <c r="C49" s="52"/>
      <c r="D49" s="52"/>
      <c r="E49" s="7" t="s">
        <v>851</v>
      </c>
      <c r="G49" s="8">
        <v>10</v>
      </c>
      <c r="I49">
        <v>1</v>
      </c>
      <c r="J49" s="52"/>
    </row>
    <row r="50" spans="2:10">
      <c r="B50" s="52"/>
      <c r="C50" s="52"/>
      <c r="D50" s="52"/>
      <c r="E50" s="7" t="s">
        <v>852</v>
      </c>
      <c r="G50" s="8">
        <v>10</v>
      </c>
      <c r="I50">
        <v>1</v>
      </c>
      <c r="J50" s="52"/>
    </row>
    <row r="51" spans="2:10">
      <c r="B51" s="52"/>
      <c r="C51" s="52"/>
      <c r="D51" s="52"/>
      <c r="E51" s="7" t="s">
        <v>853</v>
      </c>
      <c r="G51" s="8">
        <v>10</v>
      </c>
      <c r="J51" s="52"/>
    </row>
    <row r="52" spans="2:10">
      <c r="B52" s="52"/>
      <c r="C52" s="52"/>
      <c r="D52" s="52"/>
    </row>
    <row r="53" spans="2:10">
      <c r="B53" s="33" t="s">
        <v>854</v>
      </c>
      <c r="C53" s="29">
        <v>30</v>
      </c>
      <c r="D53" s="4" t="s">
        <v>4</v>
      </c>
      <c r="E53" s="5" t="s">
        <v>20</v>
      </c>
      <c r="F53" s="6">
        <v>50</v>
      </c>
      <c r="G53" s="6">
        <f>SUM(G54:G61)</f>
        <v>100</v>
      </c>
      <c r="I53" s="6">
        <f>SUM(I54:I61)</f>
        <v>7</v>
      </c>
      <c r="J53" s="52"/>
    </row>
    <row r="54" spans="2:10">
      <c r="B54" s="52"/>
      <c r="C54" s="52"/>
      <c r="D54" s="31"/>
      <c r="E54" s="7" t="s">
        <v>855</v>
      </c>
      <c r="G54" s="8">
        <v>12.5</v>
      </c>
      <c r="I54">
        <v>1</v>
      </c>
      <c r="J54" s="52"/>
    </row>
    <row r="55" spans="2:10">
      <c r="B55" s="52"/>
      <c r="C55" s="52"/>
      <c r="D55" s="52"/>
      <c r="E55" s="7" t="s">
        <v>856</v>
      </c>
      <c r="G55" s="8">
        <v>12.5</v>
      </c>
      <c r="I55">
        <v>1</v>
      </c>
      <c r="J55" s="52"/>
    </row>
    <row r="56" spans="2:10">
      <c r="B56" s="52"/>
      <c r="C56" s="52"/>
      <c r="D56" s="52"/>
      <c r="E56" s="7" t="s">
        <v>857</v>
      </c>
      <c r="G56" s="8">
        <v>12.5</v>
      </c>
      <c r="I56">
        <v>1</v>
      </c>
      <c r="J56" s="52"/>
    </row>
    <row r="57" spans="2:10">
      <c r="B57" s="52"/>
      <c r="C57" s="52"/>
      <c r="D57" s="52"/>
      <c r="E57" s="7" t="s">
        <v>858</v>
      </c>
      <c r="G57" s="8">
        <v>12.5</v>
      </c>
      <c r="I57">
        <v>1</v>
      </c>
      <c r="J57" s="52"/>
    </row>
    <row r="58" spans="2:10">
      <c r="B58" s="52"/>
      <c r="C58" s="52"/>
      <c r="D58" s="4" t="s">
        <v>9</v>
      </c>
      <c r="E58" s="7" t="s">
        <v>859</v>
      </c>
      <c r="G58" s="8">
        <v>12.5</v>
      </c>
      <c r="I58">
        <v>2</v>
      </c>
      <c r="J58" s="52"/>
    </row>
    <row r="59" spans="2:10">
      <c r="B59" s="52"/>
      <c r="C59" s="52"/>
      <c r="D59" s="31"/>
      <c r="E59" s="7" t="s">
        <v>860</v>
      </c>
      <c r="G59" s="8">
        <v>12.5</v>
      </c>
      <c r="J59" s="52"/>
    </row>
    <row r="60" spans="2:10">
      <c r="B60" s="52"/>
      <c r="C60" s="52"/>
      <c r="D60" s="52"/>
      <c r="E60" s="7" t="s">
        <v>861</v>
      </c>
      <c r="G60" s="8">
        <v>12.5</v>
      </c>
      <c r="I60">
        <v>1</v>
      </c>
      <c r="J60" s="52"/>
    </row>
    <row r="61" spans="2:10">
      <c r="B61" s="52"/>
      <c r="C61" s="52"/>
      <c r="D61" s="52"/>
      <c r="E61" s="7" t="s">
        <v>862</v>
      </c>
      <c r="G61" s="8">
        <v>12.5</v>
      </c>
      <c r="J61" s="52"/>
    </row>
    <row r="62" spans="2:10">
      <c r="B62" s="52"/>
      <c r="C62" s="52"/>
      <c r="D62" s="52"/>
    </row>
    <row r="63" spans="2:10">
      <c r="B63" s="33" t="s">
        <v>863</v>
      </c>
      <c r="C63" s="29">
        <v>10</v>
      </c>
      <c r="D63" s="4" t="s">
        <v>4</v>
      </c>
      <c r="E63" s="5" t="s">
        <v>20</v>
      </c>
      <c r="F63" s="6">
        <v>20</v>
      </c>
      <c r="G63" s="6">
        <f>SUM(G64:G71)</f>
        <v>100</v>
      </c>
      <c r="I63" s="6">
        <f>SUM(I64:I71)</f>
        <v>0</v>
      </c>
      <c r="J63" s="52"/>
    </row>
    <row r="64" spans="2:10" ht="30.75">
      <c r="B64" s="52"/>
      <c r="C64" s="52"/>
      <c r="D64" s="31"/>
      <c r="E64" s="7" t="s">
        <v>355</v>
      </c>
      <c r="G64" s="8">
        <v>12.5</v>
      </c>
      <c r="H64" s="14" t="s">
        <v>555</v>
      </c>
      <c r="J64" s="52"/>
    </row>
    <row r="65" spans="2:10">
      <c r="B65" s="52"/>
      <c r="C65" s="52"/>
      <c r="D65" s="52"/>
      <c r="E65" s="7" t="s">
        <v>356</v>
      </c>
      <c r="G65" s="8">
        <v>12.5</v>
      </c>
      <c r="H65" s="14" t="s">
        <v>555</v>
      </c>
      <c r="J65" s="52"/>
    </row>
    <row r="66" spans="2:10" ht="30.75">
      <c r="B66" s="52"/>
      <c r="C66" s="52"/>
      <c r="D66" s="52"/>
      <c r="E66" s="7" t="s">
        <v>357</v>
      </c>
      <c r="G66" s="8">
        <v>12.5</v>
      </c>
      <c r="J66" s="52"/>
    </row>
    <row r="67" spans="2:10" ht="45.75">
      <c r="B67" s="52"/>
      <c r="C67" s="52"/>
      <c r="D67" s="52"/>
      <c r="E67" s="7" t="s">
        <v>864</v>
      </c>
      <c r="G67" s="8">
        <v>12.5</v>
      </c>
      <c r="J67" s="52"/>
    </row>
    <row r="68" spans="2:10" ht="30.75">
      <c r="B68" s="52"/>
      <c r="C68" s="52"/>
      <c r="D68" s="4" t="s">
        <v>9</v>
      </c>
      <c r="E68" s="7" t="s">
        <v>359</v>
      </c>
      <c r="G68" s="8">
        <v>12.5</v>
      </c>
      <c r="H68" s="14" t="s">
        <v>555</v>
      </c>
      <c r="J68" s="52"/>
    </row>
    <row r="69" spans="2:10">
      <c r="B69" s="52"/>
      <c r="C69" s="52"/>
      <c r="D69" s="31"/>
      <c r="E69" s="7" t="s">
        <v>360</v>
      </c>
      <c r="G69" s="8">
        <v>12.5</v>
      </c>
      <c r="J69" s="52"/>
    </row>
    <row r="70" spans="2:10">
      <c r="B70" s="52"/>
      <c r="C70" s="52"/>
      <c r="D70" s="52"/>
      <c r="E70" s="7" t="s">
        <v>361</v>
      </c>
      <c r="G70" s="8">
        <v>12.5</v>
      </c>
      <c r="J70" s="52"/>
    </row>
    <row r="71" spans="2:10" ht="30.75">
      <c r="B71" s="52"/>
      <c r="C71" s="52"/>
      <c r="D71" s="52"/>
      <c r="E71" s="7" t="s">
        <v>362</v>
      </c>
      <c r="G71" s="8">
        <v>12.5</v>
      </c>
      <c r="J71" s="52"/>
    </row>
    <row r="72" spans="2:10">
      <c r="B72" s="52"/>
      <c r="C72" s="52"/>
      <c r="D72" s="52"/>
    </row>
  </sheetData>
  <mergeCells count="44">
    <mergeCell ref="J32:J39"/>
    <mergeCell ref="J10:J18"/>
    <mergeCell ref="B53:B62"/>
    <mergeCell ref="H8:H9"/>
    <mergeCell ref="J8:J9"/>
    <mergeCell ref="D54:D57"/>
    <mergeCell ref="D27:D31"/>
    <mergeCell ref="J53:J61"/>
    <mergeCell ref="J63:J71"/>
    <mergeCell ref="C2:E2"/>
    <mergeCell ref="F8:F9"/>
    <mergeCell ref="J20:J30"/>
    <mergeCell ref="D38:D40"/>
    <mergeCell ref="I3:I4"/>
    <mergeCell ref="D16:D19"/>
    <mergeCell ref="D42:D46"/>
    <mergeCell ref="J41:J51"/>
    <mergeCell ref="C8:C9"/>
    <mergeCell ref="I8:I9"/>
    <mergeCell ref="C20:C31"/>
    <mergeCell ref="C32:C40"/>
    <mergeCell ref="C63:C72"/>
    <mergeCell ref="C10:C19"/>
    <mergeCell ref="D8:D9"/>
    <mergeCell ref="D69:D72"/>
    <mergeCell ref="F3:F4"/>
    <mergeCell ref="B8:B9"/>
    <mergeCell ref="B20:B31"/>
    <mergeCell ref="D59:D62"/>
    <mergeCell ref="B63:B72"/>
    <mergeCell ref="D11:D14"/>
    <mergeCell ref="B41:B52"/>
    <mergeCell ref="C3:E3"/>
    <mergeCell ref="C41:C52"/>
    <mergeCell ref="D21:D25"/>
    <mergeCell ref="D33:D36"/>
    <mergeCell ref="B32:B40"/>
    <mergeCell ref="B10:B19"/>
    <mergeCell ref="D64:D67"/>
    <mergeCell ref="C1:E1"/>
    <mergeCell ref="D48:D52"/>
    <mergeCell ref="E8:E9"/>
    <mergeCell ref="C53:C62"/>
    <mergeCell ref="G8:G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52"/>
  <sheetViews>
    <sheetView tabSelected="1" topLeftCell="I10" workbookViewId="0">
      <selection activeCell="I10" sqref="I1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0" t="s">
        <v>72</v>
      </c>
      <c r="D1" s="52"/>
      <c r="E1" s="52"/>
    </row>
    <row r="2" spans="2:10" ht="18.75">
      <c r="B2" s="1" t="s">
        <v>2</v>
      </c>
      <c r="C2" s="32" t="s">
        <v>73</v>
      </c>
      <c r="D2" s="52"/>
      <c r="E2" s="52"/>
      <c r="J2" t="s">
        <v>4</v>
      </c>
    </row>
    <row r="3" spans="2:10" ht="17.25">
      <c r="B3" s="1" t="s">
        <v>5</v>
      </c>
      <c r="C3" s="30" t="s">
        <v>74</v>
      </c>
      <c r="D3" s="52"/>
      <c r="E3" s="52"/>
      <c r="F3" s="28" t="s">
        <v>7</v>
      </c>
      <c r="I3" s="28" t="s">
        <v>8</v>
      </c>
      <c r="J3" t="s">
        <v>75</v>
      </c>
    </row>
    <row r="4" spans="2:10">
      <c r="F4" s="52"/>
      <c r="I4" s="52"/>
      <c r="J4" t="s">
        <v>9</v>
      </c>
    </row>
    <row r="5" spans="2:10" ht="21">
      <c r="F5" s="2">
        <f>SUM(F8:F200)</f>
        <v>34</v>
      </c>
      <c r="I5" s="3">
        <f>SUM(I8:I200)</f>
        <v>15</v>
      </c>
      <c r="J5" t="s">
        <v>76</v>
      </c>
    </row>
    <row r="8" spans="2:10">
      <c r="B8" s="27" t="s">
        <v>10</v>
      </c>
      <c r="C8" s="27" t="s">
        <v>11</v>
      </c>
      <c r="D8" s="27" t="s">
        <v>12</v>
      </c>
      <c r="E8" s="27" t="s">
        <v>13</v>
      </c>
      <c r="F8" s="27" t="s">
        <v>14</v>
      </c>
      <c r="G8" s="27" t="s">
        <v>15</v>
      </c>
      <c r="H8" s="26" t="s">
        <v>16</v>
      </c>
      <c r="I8" s="26" t="s">
        <v>17</v>
      </c>
      <c r="J8" s="26" t="s">
        <v>18</v>
      </c>
    </row>
    <row r="9" spans="2:10">
      <c r="B9" s="52"/>
      <c r="C9" s="52"/>
      <c r="D9" s="52"/>
      <c r="E9" s="52"/>
      <c r="F9" s="52"/>
      <c r="G9" s="52"/>
      <c r="H9" s="52"/>
      <c r="I9" s="52"/>
      <c r="J9" s="52"/>
    </row>
    <row r="10" spans="2:10">
      <c r="B10" s="33" t="s">
        <v>77</v>
      </c>
      <c r="C10" s="29">
        <v>10</v>
      </c>
      <c r="D10" s="4" t="s">
        <v>4</v>
      </c>
      <c r="E10" s="5" t="s">
        <v>20</v>
      </c>
      <c r="F10" s="6">
        <v>6</v>
      </c>
      <c r="G10" s="6">
        <f>SUM(G11:G16)</f>
        <v>100.00000000000003</v>
      </c>
      <c r="I10" s="6">
        <v>3</v>
      </c>
      <c r="J10" s="52"/>
    </row>
    <row r="11" spans="2:10">
      <c r="B11" s="52"/>
      <c r="C11" s="52"/>
      <c r="D11" s="31" t="s">
        <v>78</v>
      </c>
      <c r="E11" s="7" t="s">
        <v>79</v>
      </c>
      <c r="F11">
        <v>0</v>
      </c>
      <c r="G11" s="8">
        <v>16.666666666666671</v>
      </c>
      <c r="J11" s="52"/>
    </row>
    <row r="12" spans="2:10">
      <c r="B12" s="52"/>
      <c r="C12" s="52"/>
      <c r="D12" s="52"/>
      <c r="E12" s="7" t="s">
        <v>80</v>
      </c>
      <c r="F12">
        <v>0</v>
      </c>
      <c r="G12" s="8">
        <v>16.666666666666671</v>
      </c>
      <c r="J12" s="52"/>
    </row>
    <row r="13" spans="2:10">
      <c r="B13" s="52"/>
      <c r="C13" s="52"/>
      <c r="D13" s="52"/>
      <c r="E13" s="7" t="s">
        <v>81</v>
      </c>
      <c r="F13">
        <v>0</v>
      </c>
      <c r="G13" s="8">
        <v>16.666666666666671</v>
      </c>
      <c r="J13" s="52"/>
    </row>
    <row r="14" spans="2:10">
      <c r="B14" s="52"/>
      <c r="C14" s="52"/>
      <c r="D14" s="4" t="s">
        <v>9</v>
      </c>
      <c r="E14" s="7" t="s">
        <v>82</v>
      </c>
      <c r="F14">
        <v>0</v>
      </c>
      <c r="G14" s="8">
        <v>16.666666666666671</v>
      </c>
      <c r="J14" s="52"/>
    </row>
    <row r="15" spans="2:10">
      <c r="B15" s="52"/>
      <c r="C15" s="52"/>
      <c r="D15" s="31" t="s">
        <v>83</v>
      </c>
      <c r="E15" s="7" t="s">
        <v>84</v>
      </c>
      <c r="F15">
        <v>0</v>
      </c>
      <c r="G15" s="8">
        <v>16.666666666666671</v>
      </c>
      <c r="J15" s="52"/>
    </row>
    <row r="16" spans="2:10">
      <c r="B16" s="52"/>
      <c r="C16" s="52"/>
      <c r="D16" s="52"/>
      <c r="E16" s="7" t="s">
        <v>85</v>
      </c>
      <c r="F16">
        <v>0</v>
      </c>
      <c r="G16" s="8">
        <v>16.666666666666671</v>
      </c>
      <c r="J16" s="52"/>
    </row>
    <row r="17" spans="2:10">
      <c r="B17" s="52"/>
      <c r="C17" s="52"/>
      <c r="D17" s="52"/>
    </row>
    <row r="18" spans="2:10">
      <c r="B18" s="33" t="s">
        <v>86</v>
      </c>
      <c r="C18" s="29">
        <v>10</v>
      </c>
      <c r="D18" s="4" t="s">
        <v>4</v>
      </c>
      <c r="E18" s="5" t="s">
        <v>20</v>
      </c>
      <c r="F18" s="6">
        <v>4</v>
      </c>
      <c r="G18" s="6">
        <f>SUM(G19:G24)</f>
        <v>100.00000000000003</v>
      </c>
      <c r="I18" s="6">
        <v>2</v>
      </c>
      <c r="J18" s="52"/>
    </row>
    <row r="19" spans="2:10">
      <c r="B19" s="52"/>
      <c r="C19" s="52"/>
      <c r="D19" s="31" t="s">
        <v>87</v>
      </c>
      <c r="E19" s="7" t="s">
        <v>88</v>
      </c>
      <c r="F19">
        <v>0</v>
      </c>
      <c r="G19" s="8">
        <v>16.666666666666671</v>
      </c>
      <c r="J19" s="52"/>
    </row>
    <row r="20" spans="2:10">
      <c r="B20" s="52"/>
      <c r="C20" s="52"/>
      <c r="D20" s="52"/>
      <c r="E20" s="7" t="s">
        <v>89</v>
      </c>
      <c r="F20">
        <v>0</v>
      </c>
      <c r="G20" s="8">
        <v>16.666666666666671</v>
      </c>
      <c r="J20" s="52"/>
    </row>
    <row r="21" spans="2:10" ht="30">
      <c r="B21" s="52"/>
      <c r="C21" s="52"/>
      <c r="D21" s="52"/>
      <c r="E21" s="7" t="s">
        <v>90</v>
      </c>
      <c r="F21">
        <v>0</v>
      </c>
      <c r="G21" s="8">
        <v>16.666666666666671</v>
      </c>
      <c r="J21" s="52"/>
    </row>
    <row r="22" spans="2:10">
      <c r="B22" s="52"/>
      <c r="C22" s="52"/>
      <c r="D22" s="4" t="s">
        <v>9</v>
      </c>
      <c r="E22" s="7" t="s">
        <v>91</v>
      </c>
      <c r="F22">
        <v>0</v>
      </c>
      <c r="G22" s="8">
        <v>16.666666666666671</v>
      </c>
      <c r="J22" s="52"/>
    </row>
    <row r="23" spans="2:10">
      <c r="B23" s="52"/>
      <c r="C23" s="52"/>
      <c r="D23" s="31" t="s">
        <v>92</v>
      </c>
      <c r="E23" s="7" t="s">
        <v>93</v>
      </c>
      <c r="F23">
        <v>0</v>
      </c>
      <c r="G23" s="8">
        <v>16.666666666666671</v>
      </c>
      <c r="J23" s="52"/>
    </row>
    <row r="24" spans="2:10">
      <c r="B24" s="52"/>
      <c r="C24" s="52"/>
      <c r="D24" s="52"/>
      <c r="E24" s="7" t="s">
        <v>94</v>
      </c>
      <c r="F24">
        <v>0</v>
      </c>
      <c r="G24" s="8">
        <v>16.666666666666671</v>
      </c>
      <c r="J24" s="52"/>
    </row>
    <row r="25" spans="2:10">
      <c r="B25" s="52"/>
      <c r="C25" s="52"/>
      <c r="D25" s="52"/>
    </row>
    <row r="26" spans="2:10">
      <c r="B26" s="33" t="s">
        <v>95</v>
      </c>
      <c r="C26" s="29">
        <v>40</v>
      </c>
      <c r="D26" s="4" t="s">
        <v>4</v>
      </c>
      <c r="E26" s="5" t="s">
        <v>20</v>
      </c>
      <c r="F26" s="6">
        <v>12</v>
      </c>
      <c r="G26" s="6">
        <f>SUM(G27:G31)</f>
        <v>100</v>
      </c>
      <c r="I26" s="6">
        <v>4</v>
      </c>
      <c r="J26" s="52"/>
    </row>
    <row r="27" spans="2:10">
      <c r="B27" s="52"/>
      <c r="C27" s="52"/>
      <c r="D27" s="31" t="s">
        <v>96</v>
      </c>
      <c r="E27" s="7" t="s">
        <v>97</v>
      </c>
      <c r="F27">
        <v>0</v>
      </c>
      <c r="G27" s="8">
        <v>20</v>
      </c>
      <c r="J27" s="52"/>
    </row>
    <row r="28" spans="2:10" ht="30">
      <c r="B28" s="52"/>
      <c r="C28" s="52"/>
      <c r="D28" s="52"/>
      <c r="E28" s="7" t="s">
        <v>98</v>
      </c>
      <c r="F28">
        <v>0</v>
      </c>
      <c r="G28" s="8">
        <v>20</v>
      </c>
      <c r="J28" s="52"/>
    </row>
    <row r="29" spans="2:10">
      <c r="B29" s="52"/>
      <c r="C29" s="52"/>
      <c r="D29" s="52"/>
      <c r="E29" s="7" t="s">
        <v>99</v>
      </c>
      <c r="F29">
        <v>0</v>
      </c>
      <c r="G29" s="8">
        <v>20</v>
      </c>
      <c r="J29" s="52"/>
    </row>
    <row r="30" spans="2:10">
      <c r="B30" s="52"/>
      <c r="C30" s="52"/>
      <c r="D30" s="4" t="s">
        <v>9</v>
      </c>
      <c r="E30" s="7" t="s">
        <v>100</v>
      </c>
      <c r="F30">
        <v>0</v>
      </c>
      <c r="G30" s="8">
        <v>20</v>
      </c>
      <c r="J30" s="52"/>
    </row>
    <row r="31" spans="2:10" ht="30.75">
      <c r="B31" s="52"/>
      <c r="C31" s="52"/>
      <c r="D31" s="31" t="s">
        <v>101</v>
      </c>
      <c r="E31" s="7" t="s">
        <v>102</v>
      </c>
      <c r="F31">
        <v>0</v>
      </c>
      <c r="G31" s="8">
        <v>20</v>
      </c>
      <c r="J31" s="52"/>
    </row>
    <row r="32" spans="2:10">
      <c r="B32" s="52"/>
      <c r="C32" s="52"/>
      <c r="D32" s="52"/>
    </row>
    <row r="33" spans="2:10">
      <c r="B33" s="33" t="s">
        <v>103</v>
      </c>
      <c r="C33" s="29">
        <v>10</v>
      </c>
      <c r="D33" s="4" t="s">
        <v>4</v>
      </c>
      <c r="E33" s="5" t="s">
        <v>20</v>
      </c>
      <c r="F33" s="6">
        <v>4</v>
      </c>
      <c r="G33" s="6">
        <f>SUM(G34:G41)</f>
        <v>100</v>
      </c>
      <c r="I33" s="6">
        <v>2</v>
      </c>
      <c r="J33" s="52"/>
    </row>
    <row r="34" spans="2:10">
      <c r="B34" s="52"/>
      <c r="C34" s="52"/>
      <c r="D34" s="31" t="s">
        <v>104</v>
      </c>
      <c r="E34" s="7" t="s">
        <v>105</v>
      </c>
      <c r="F34">
        <v>0</v>
      </c>
      <c r="G34" s="8">
        <v>12.5</v>
      </c>
      <c r="J34" s="52"/>
    </row>
    <row r="35" spans="2:10" ht="45">
      <c r="B35" s="52"/>
      <c r="C35" s="52"/>
      <c r="D35" s="52"/>
      <c r="E35" s="7" t="s">
        <v>106</v>
      </c>
      <c r="F35">
        <v>0</v>
      </c>
      <c r="G35" s="8">
        <v>12.5</v>
      </c>
      <c r="J35" s="52"/>
    </row>
    <row r="36" spans="2:10" ht="30">
      <c r="B36" s="52"/>
      <c r="C36" s="52"/>
      <c r="D36" s="52"/>
      <c r="E36" s="7" t="s">
        <v>107</v>
      </c>
      <c r="F36">
        <v>0</v>
      </c>
      <c r="G36" s="8">
        <v>12.5</v>
      </c>
      <c r="J36" s="52"/>
    </row>
    <row r="37" spans="2:10" ht="30">
      <c r="B37" s="52"/>
      <c r="C37" s="52"/>
      <c r="D37" s="52"/>
      <c r="E37" s="7" t="s">
        <v>108</v>
      </c>
      <c r="F37">
        <v>0</v>
      </c>
      <c r="G37" s="8">
        <v>12.5</v>
      </c>
      <c r="J37" s="52"/>
    </row>
    <row r="38" spans="2:10" ht="45">
      <c r="B38" s="52"/>
      <c r="C38" s="52"/>
      <c r="D38" s="4" t="s">
        <v>9</v>
      </c>
      <c r="E38" s="7" t="s">
        <v>109</v>
      </c>
      <c r="F38">
        <v>0</v>
      </c>
      <c r="G38" s="8">
        <v>12.5</v>
      </c>
      <c r="J38" s="52"/>
    </row>
    <row r="39" spans="2:10" ht="30.75">
      <c r="B39" s="52"/>
      <c r="C39" s="52"/>
      <c r="D39" s="31" t="s">
        <v>110</v>
      </c>
      <c r="E39" s="7" t="s">
        <v>111</v>
      </c>
      <c r="F39">
        <v>0</v>
      </c>
      <c r="G39" s="8">
        <v>12.5</v>
      </c>
      <c r="J39" s="52"/>
    </row>
    <row r="40" spans="2:10" ht="30">
      <c r="B40" s="52"/>
      <c r="C40" s="52"/>
      <c r="D40" s="52"/>
      <c r="E40" s="7" t="s">
        <v>112</v>
      </c>
      <c r="F40">
        <v>0</v>
      </c>
      <c r="G40" s="8">
        <v>12.5</v>
      </c>
      <c r="J40" s="52"/>
    </row>
    <row r="41" spans="2:10">
      <c r="B41" s="52"/>
      <c r="C41" s="52"/>
      <c r="D41" s="52"/>
      <c r="E41" s="7" t="s">
        <v>113</v>
      </c>
      <c r="F41">
        <v>0</v>
      </c>
      <c r="G41" s="8">
        <v>12.5</v>
      </c>
      <c r="J41" s="52"/>
    </row>
    <row r="42" spans="2:10">
      <c r="B42" s="52"/>
      <c r="C42" s="52"/>
      <c r="D42" s="52"/>
    </row>
    <row r="43" spans="2:10">
      <c r="B43" s="33" t="s">
        <v>114</v>
      </c>
      <c r="C43" s="29">
        <v>30</v>
      </c>
      <c r="D43" s="4" t="s">
        <v>4</v>
      </c>
      <c r="E43" s="5" t="s">
        <v>20</v>
      </c>
      <c r="F43" s="6">
        <v>8</v>
      </c>
      <c r="G43" s="6">
        <f>SUM(G44:G51)</f>
        <v>100</v>
      </c>
      <c r="I43" s="6">
        <v>4</v>
      </c>
      <c r="J43" s="52"/>
    </row>
    <row r="44" spans="2:10">
      <c r="B44" s="52"/>
      <c r="C44" s="52"/>
      <c r="D44" s="31" t="s">
        <v>115</v>
      </c>
      <c r="E44" s="7" t="s">
        <v>116</v>
      </c>
      <c r="F44">
        <v>0</v>
      </c>
      <c r="G44" s="8">
        <v>12.5</v>
      </c>
      <c r="J44" s="52"/>
    </row>
    <row r="45" spans="2:10">
      <c r="B45" s="52"/>
      <c r="C45" s="52"/>
      <c r="D45" s="52"/>
      <c r="E45" s="7" t="s">
        <v>117</v>
      </c>
      <c r="F45">
        <v>0</v>
      </c>
      <c r="G45" s="8">
        <v>12.5</v>
      </c>
      <c r="J45" s="52"/>
    </row>
    <row r="46" spans="2:10">
      <c r="B46" s="52"/>
      <c r="C46" s="52"/>
      <c r="D46" s="52"/>
      <c r="E46" s="7" t="s">
        <v>118</v>
      </c>
      <c r="F46">
        <v>0</v>
      </c>
      <c r="G46" s="8">
        <v>12.5</v>
      </c>
      <c r="J46" s="52"/>
    </row>
    <row r="47" spans="2:10">
      <c r="B47" s="52"/>
      <c r="C47" s="52"/>
      <c r="D47" s="52"/>
      <c r="E47" s="7" t="s">
        <v>119</v>
      </c>
      <c r="F47">
        <v>0</v>
      </c>
      <c r="G47" s="8">
        <v>12.5</v>
      </c>
      <c r="J47" s="52"/>
    </row>
    <row r="48" spans="2:10">
      <c r="B48" s="52"/>
      <c r="C48" s="52"/>
      <c r="D48" s="4" t="s">
        <v>9</v>
      </c>
      <c r="E48" s="7" t="s">
        <v>120</v>
      </c>
      <c r="F48">
        <v>0</v>
      </c>
      <c r="G48" s="8">
        <v>12.5</v>
      </c>
      <c r="J48" s="52"/>
    </row>
    <row r="49" spans="2:10">
      <c r="B49" s="52"/>
      <c r="C49" s="52"/>
      <c r="D49" s="31" t="s">
        <v>121</v>
      </c>
      <c r="E49" s="7" t="s">
        <v>122</v>
      </c>
      <c r="F49">
        <v>0</v>
      </c>
      <c r="G49" s="8">
        <v>12.5</v>
      </c>
      <c r="J49" s="52"/>
    </row>
    <row r="50" spans="2:10">
      <c r="B50" s="52"/>
      <c r="C50" s="52"/>
      <c r="D50" s="52"/>
      <c r="E50" s="7" t="s">
        <v>123</v>
      </c>
      <c r="F50">
        <v>0</v>
      </c>
      <c r="G50" s="8">
        <v>12.5</v>
      </c>
      <c r="J50" s="52"/>
    </row>
    <row r="51" spans="2:10" ht="30">
      <c r="B51" s="52"/>
      <c r="C51" s="52"/>
      <c r="D51" s="52"/>
      <c r="E51" s="7" t="s">
        <v>124</v>
      </c>
      <c r="F51">
        <v>0</v>
      </c>
      <c r="G51" s="8">
        <v>12.5</v>
      </c>
      <c r="J51" s="52"/>
    </row>
    <row r="52" spans="2:10">
      <c r="B52" s="52"/>
      <c r="C52" s="52"/>
      <c r="D52" s="52"/>
    </row>
  </sheetData>
  <mergeCells count="39">
    <mergeCell ref="J43:J51"/>
    <mergeCell ref="B26:B32"/>
    <mergeCell ref="C8:C9"/>
    <mergeCell ref="I8:I9"/>
    <mergeCell ref="J26:J31"/>
    <mergeCell ref="D8:D9"/>
    <mergeCell ref="B10:B17"/>
    <mergeCell ref="D27:D29"/>
    <mergeCell ref="J10:J16"/>
    <mergeCell ref="D39:D42"/>
    <mergeCell ref="H8:H9"/>
    <mergeCell ref="C43:C52"/>
    <mergeCell ref="J8:J9"/>
    <mergeCell ref="D11:D13"/>
    <mergeCell ref="D31:D32"/>
    <mergeCell ref="B33:B42"/>
    <mergeCell ref="I3:I4"/>
    <mergeCell ref="D19:D21"/>
    <mergeCell ref="C10:C17"/>
    <mergeCell ref="J18:J24"/>
    <mergeCell ref="J33:J41"/>
    <mergeCell ref="C3:E3"/>
    <mergeCell ref="C26:C32"/>
    <mergeCell ref="B8:B9"/>
    <mergeCell ref="D49:D52"/>
    <mergeCell ref="C18:C25"/>
    <mergeCell ref="C2:E2"/>
    <mergeCell ref="D23:D25"/>
    <mergeCell ref="B18:B25"/>
    <mergeCell ref="C33:C42"/>
    <mergeCell ref="B43:B52"/>
    <mergeCell ref="C1:E1"/>
    <mergeCell ref="D44:D47"/>
    <mergeCell ref="D15:D17"/>
    <mergeCell ref="E8:E9"/>
    <mergeCell ref="G8:G9"/>
    <mergeCell ref="D34:D37"/>
    <mergeCell ref="F3:F4"/>
    <mergeCell ref="F8:F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7"/>
  <sheetViews>
    <sheetView topLeftCell="B1" workbookViewId="0">
      <selection activeCell="B1" sqref="B1"/>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6.5">
      <c r="B1" s="18" t="s">
        <v>0</v>
      </c>
      <c r="C1" s="37" t="s">
        <v>125</v>
      </c>
      <c r="D1" s="37"/>
      <c r="E1" s="37"/>
    </row>
    <row r="2" spans="2:10" ht="18">
      <c r="B2" s="18" t="s">
        <v>2</v>
      </c>
      <c r="C2" s="38" t="s">
        <v>126</v>
      </c>
      <c r="D2" s="38"/>
      <c r="E2" s="38"/>
      <c r="J2" t="s">
        <v>4</v>
      </c>
    </row>
    <row r="3" spans="2:10" ht="17.25" customHeight="1">
      <c r="B3" s="18" t="s">
        <v>5</v>
      </c>
      <c r="C3" s="37" t="s">
        <v>127</v>
      </c>
      <c r="D3" s="37"/>
      <c r="E3" s="37"/>
      <c r="F3" s="40" t="s">
        <v>7</v>
      </c>
      <c r="I3" s="40" t="s">
        <v>8</v>
      </c>
      <c r="J3" t="s">
        <v>75</v>
      </c>
    </row>
    <row r="4" spans="2:10">
      <c r="E4" s="24"/>
      <c r="F4" s="40"/>
      <c r="I4" s="40"/>
      <c r="J4" t="s">
        <v>9</v>
      </c>
    </row>
    <row r="5" spans="2:10" ht="20.25">
      <c r="E5" s="24"/>
      <c r="F5" s="19">
        <f>SUM(F8:F200)/2</f>
        <v>90</v>
      </c>
      <c r="I5" s="20">
        <f>SUM(I8:I200)/2</f>
        <v>10</v>
      </c>
      <c r="J5" t="s">
        <v>76</v>
      </c>
    </row>
    <row r="8" spans="2:10">
      <c r="B8" s="36" t="s">
        <v>10</v>
      </c>
      <c r="C8" s="36" t="s">
        <v>11</v>
      </c>
      <c r="D8" s="36" t="s">
        <v>12</v>
      </c>
      <c r="E8" s="36" t="s">
        <v>13</v>
      </c>
      <c r="F8" s="36" t="s">
        <v>14</v>
      </c>
      <c r="G8" s="36" t="s">
        <v>15</v>
      </c>
      <c r="H8" s="39" t="s">
        <v>16</v>
      </c>
      <c r="I8" s="39" t="s">
        <v>17</v>
      </c>
      <c r="J8" s="39" t="s">
        <v>18</v>
      </c>
    </row>
    <row r="9" spans="2:10">
      <c r="B9" s="36"/>
      <c r="C9" s="36"/>
      <c r="D9" s="36"/>
      <c r="E9" s="36"/>
      <c r="F9" s="36"/>
      <c r="G9" s="36"/>
      <c r="H9" s="36"/>
      <c r="I9" s="36"/>
      <c r="J9" s="36"/>
    </row>
    <row r="10" spans="2:10" ht="15" customHeight="1">
      <c r="B10" s="34" t="s">
        <v>128</v>
      </c>
      <c r="C10" s="29">
        <v>16.6666666666667</v>
      </c>
      <c r="D10" s="21" t="s">
        <v>4</v>
      </c>
      <c r="E10" s="22" t="s">
        <v>20</v>
      </c>
      <c r="F10" s="22">
        <f>SUM(F11:F19)</f>
        <v>26</v>
      </c>
      <c r="G10" s="22">
        <f>SUM(G11:G19)</f>
        <v>99.999999999999901</v>
      </c>
      <c r="H10" s="14"/>
      <c r="I10" s="22">
        <f>SUM(I11:I19)</f>
        <v>1</v>
      </c>
      <c r="J10" s="35" t="s">
        <v>129</v>
      </c>
    </row>
    <row r="11" spans="2:10" ht="45" customHeight="1">
      <c r="B11" s="34"/>
      <c r="C11" s="33"/>
      <c r="D11" s="31"/>
      <c r="E11" s="7" t="s">
        <v>130</v>
      </c>
      <c r="F11" s="14">
        <v>2</v>
      </c>
      <c r="G11" s="17">
        <v>11.1111111111111</v>
      </c>
      <c r="H11" s="14" t="s">
        <v>51</v>
      </c>
      <c r="I11" s="14">
        <v>1</v>
      </c>
      <c r="J11" s="35"/>
    </row>
    <row r="12" spans="2:10" ht="30" customHeight="1">
      <c r="B12" s="34"/>
      <c r="C12" s="33"/>
      <c r="D12" s="33"/>
      <c r="E12" s="7" t="s">
        <v>131</v>
      </c>
      <c r="F12" s="14">
        <v>3</v>
      </c>
      <c r="G12" s="17">
        <v>11.1111111111111</v>
      </c>
      <c r="H12" s="14" t="s">
        <v>51</v>
      </c>
      <c r="I12" s="14">
        <v>0</v>
      </c>
      <c r="J12" s="35"/>
    </row>
    <row r="13" spans="2:10" ht="45" customHeight="1">
      <c r="B13" s="34"/>
      <c r="C13" s="33"/>
      <c r="D13" s="33"/>
      <c r="E13" s="7" t="s">
        <v>132</v>
      </c>
      <c r="F13" s="14">
        <v>3</v>
      </c>
      <c r="G13" s="17">
        <v>11.1111111111111</v>
      </c>
      <c r="H13" s="14" t="s">
        <v>51</v>
      </c>
      <c r="I13" s="14">
        <v>0</v>
      </c>
      <c r="J13" s="35"/>
    </row>
    <row r="14" spans="2:10">
      <c r="B14" s="34"/>
      <c r="C14" s="33"/>
      <c r="D14" s="33"/>
      <c r="E14" s="7" t="s">
        <v>133</v>
      </c>
      <c r="F14" s="14">
        <v>3</v>
      </c>
      <c r="G14" s="17">
        <v>11.1111111111111</v>
      </c>
      <c r="H14" s="14" t="s">
        <v>51</v>
      </c>
      <c r="I14" s="14">
        <v>0</v>
      </c>
      <c r="J14" s="35"/>
    </row>
    <row r="15" spans="2:10" ht="15" customHeight="1">
      <c r="B15" s="34"/>
      <c r="C15" s="33"/>
      <c r="D15" s="33"/>
      <c r="E15" s="7" t="s">
        <v>134</v>
      </c>
      <c r="F15" s="14">
        <v>3</v>
      </c>
      <c r="G15" s="17">
        <v>11.1111111111111</v>
      </c>
      <c r="H15" s="14" t="s">
        <v>51</v>
      </c>
      <c r="I15" s="14">
        <v>0</v>
      </c>
      <c r="J15" s="35"/>
    </row>
    <row r="16" spans="2:10" ht="75" customHeight="1">
      <c r="B16" s="34"/>
      <c r="C16" s="33"/>
      <c r="D16" s="21" t="s">
        <v>9</v>
      </c>
      <c r="E16" s="7" t="s">
        <v>135</v>
      </c>
      <c r="F16" s="14">
        <v>3</v>
      </c>
      <c r="G16" s="17">
        <v>11.1111111111111</v>
      </c>
      <c r="H16" s="14" t="s">
        <v>51</v>
      </c>
      <c r="I16" s="14">
        <v>0</v>
      </c>
      <c r="J16" s="35"/>
    </row>
    <row r="17" spans="2:10" ht="45" customHeight="1">
      <c r="B17" s="34"/>
      <c r="C17" s="33"/>
      <c r="D17" s="31"/>
      <c r="E17" s="7" t="s">
        <v>136</v>
      </c>
      <c r="F17" s="14">
        <v>3</v>
      </c>
      <c r="G17" s="17">
        <v>11.1111111111111</v>
      </c>
      <c r="H17" s="14" t="s">
        <v>51</v>
      </c>
      <c r="I17" s="14">
        <v>0</v>
      </c>
      <c r="J17" s="35"/>
    </row>
    <row r="18" spans="2:10" ht="45" customHeight="1">
      <c r="B18" s="34"/>
      <c r="C18" s="33"/>
      <c r="D18" s="33"/>
      <c r="E18" s="7" t="s">
        <v>137</v>
      </c>
      <c r="F18" s="14">
        <v>3</v>
      </c>
      <c r="G18" s="17">
        <v>11.1111111111111</v>
      </c>
      <c r="H18" s="14" t="s">
        <v>51</v>
      </c>
      <c r="I18" s="14">
        <v>0</v>
      </c>
      <c r="J18" s="35"/>
    </row>
    <row r="19" spans="2:10" ht="30.75">
      <c r="B19" s="34"/>
      <c r="C19" s="33"/>
      <c r="D19" s="33"/>
      <c r="E19" s="7" t="s">
        <v>138</v>
      </c>
      <c r="F19" s="14">
        <v>3</v>
      </c>
      <c r="G19" s="17">
        <v>11.1111111111111</v>
      </c>
      <c r="H19" s="14" t="s">
        <v>51</v>
      </c>
      <c r="I19" s="14">
        <v>0</v>
      </c>
      <c r="J19" s="35"/>
    </row>
    <row r="20" spans="2:10" ht="30" customHeight="1">
      <c r="B20" s="34"/>
      <c r="C20" s="33"/>
      <c r="D20" s="33"/>
      <c r="E20" s="12"/>
      <c r="F20" s="14"/>
      <c r="G20" s="14"/>
      <c r="H20" s="14"/>
      <c r="I20" s="14"/>
    </row>
    <row r="21" spans="2:10" ht="60" customHeight="1">
      <c r="B21" s="34" t="s">
        <v>139</v>
      </c>
      <c r="C21" s="29">
        <v>16.6666666666667</v>
      </c>
      <c r="D21" s="21" t="s">
        <v>4</v>
      </c>
      <c r="E21" s="25" t="s">
        <v>20</v>
      </c>
      <c r="F21" s="22">
        <f>SUM(F22:F24)</f>
        <v>8</v>
      </c>
      <c r="G21" s="22">
        <f>SUM(G22:G24)</f>
        <v>99.999999999999901</v>
      </c>
      <c r="H21" s="14"/>
      <c r="I21" s="22">
        <f>SUM(I22:I24)</f>
        <v>3</v>
      </c>
      <c r="J21" s="35" t="s">
        <v>140</v>
      </c>
    </row>
    <row r="22" spans="2:10" ht="45" customHeight="1">
      <c r="B22" s="34"/>
      <c r="C22" s="33"/>
      <c r="D22" s="31"/>
      <c r="E22" s="7" t="s">
        <v>141</v>
      </c>
      <c r="F22" s="14">
        <v>3</v>
      </c>
      <c r="G22" s="17">
        <v>33.3333333333333</v>
      </c>
      <c r="H22" s="14" t="s">
        <v>142</v>
      </c>
      <c r="I22" s="14">
        <v>1</v>
      </c>
      <c r="J22" s="35"/>
    </row>
    <row r="23" spans="2:10" ht="30" customHeight="1">
      <c r="B23" s="34"/>
      <c r="C23" s="33"/>
      <c r="D23" s="33"/>
      <c r="E23" s="7" t="s">
        <v>143</v>
      </c>
      <c r="F23" s="14">
        <v>3</v>
      </c>
      <c r="G23" s="17">
        <v>33.3333333333333</v>
      </c>
      <c r="H23" s="14" t="s">
        <v>142</v>
      </c>
      <c r="I23" s="14">
        <v>1</v>
      </c>
      <c r="J23" s="35"/>
    </row>
    <row r="24" spans="2:10" ht="30" customHeight="1">
      <c r="B24" s="34"/>
      <c r="C24" s="33"/>
      <c r="D24" s="21" t="s">
        <v>9</v>
      </c>
      <c r="E24" s="7" t="s">
        <v>144</v>
      </c>
      <c r="F24" s="14">
        <v>2</v>
      </c>
      <c r="G24" s="17">
        <v>33.3333333333333</v>
      </c>
      <c r="H24" s="14" t="s">
        <v>142</v>
      </c>
      <c r="I24" s="14">
        <v>1</v>
      </c>
      <c r="J24" s="35"/>
    </row>
    <row r="25" spans="2:10">
      <c r="B25" s="34"/>
      <c r="C25" s="33"/>
      <c r="D25" s="14"/>
      <c r="E25" s="12"/>
      <c r="F25" s="14"/>
      <c r="G25" s="14"/>
      <c r="H25" s="14"/>
      <c r="I25" s="14"/>
    </row>
    <row r="26" spans="2:10" ht="15" customHeight="1">
      <c r="B26" s="34" t="s">
        <v>145</v>
      </c>
      <c r="C26" s="29">
        <v>16.6666666666667</v>
      </c>
      <c r="D26" s="21" t="s">
        <v>4</v>
      </c>
      <c r="E26" s="25" t="s">
        <v>20</v>
      </c>
      <c r="F26" s="22">
        <f>SUM(F27:F33)</f>
        <v>10</v>
      </c>
      <c r="G26" s="22">
        <f>SUM(G27:G33)</f>
        <v>100.00000000000011</v>
      </c>
      <c r="H26" s="14"/>
      <c r="I26" s="22">
        <f>SUM(I27:I33)</f>
        <v>3</v>
      </c>
      <c r="J26" s="35" t="s">
        <v>146</v>
      </c>
    </row>
    <row r="27" spans="2:10" ht="45" customHeight="1">
      <c r="B27" s="34"/>
      <c r="C27" s="33"/>
      <c r="D27" s="31"/>
      <c r="E27" s="7" t="s">
        <v>147</v>
      </c>
      <c r="F27" s="14">
        <v>1</v>
      </c>
      <c r="G27" s="17">
        <v>14.285714285714301</v>
      </c>
      <c r="H27" s="14" t="s">
        <v>142</v>
      </c>
      <c r="I27" s="14">
        <v>1</v>
      </c>
      <c r="J27" s="35"/>
    </row>
    <row r="28" spans="2:10" ht="30" customHeight="1">
      <c r="B28" s="34"/>
      <c r="C28" s="33"/>
      <c r="D28" s="33"/>
      <c r="E28" s="7" t="s">
        <v>148</v>
      </c>
      <c r="F28" s="14">
        <v>1</v>
      </c>
      <c r="G28" s="17">
        <v>14.285714285714301</v>
      </c>
      <c r="H28" s="14" t="s">
        <v>142</v>
      </c>
      <c r="I28" s="14">
        <v>1</v>
      </c>
      <c r="J28" s="35"/>
    </row>
    <row r="29" spans="2:10" ht="30" customHeight="1">
      <c r="B29" s="34"/>
      <c r="C29" s="33"/>
      <c r="D29" s="33"/>
      <c r="E29" s="7" t="s">
        <v>149</v>
      </c>
      <c r="F29" s="14">
        <v>2</v>
      </c>
      <c r="G29" s="17">
        <v>14.285714285714301</v>
      </c>
      <c r="H29" s="14" t="s">
        <v>142</v>
      </c>
      <c r="I29" s="14">
        <v>1</v>
      </c>
      <c r="J29" s="35"/>
    </row>
    <row r="30" spans="2:10">
      <c r="B30" s="34"/>
      <c r="C30" s="33"/>
      <c r="D30" s="33"/>
      <c r="E30" s="7" t="s">
        <v>150</v>
      </c>
      <c r="F30" s="14">
        <v>2</v>
      </c>
      <c r="G30" s="17">
        <v>14.285714285714301</v>
      </c>
      <c r="H30" s="14" t="s">
        <v>142</v>
      </c>
      <c r="I30" s="14">
        <v>0</v>
      </c>
      <c r="J30" s="35"/>
    </row>
    <row r="31" spans="2:10" ht="30" customHeight="1">
      <c r="B31" s="34"/>
      <c r="C31" s="33"/>
      <c r="D31" s="21" t="s">
        <v>9</v>
      </c>
      <c r="E31" s="7" t="s">
        <v>151</v>
      </c>
      <c r="F31" s="14">
        <v>1</v>
      </c>
      <c r="G31" s="17">
        <v>14.285714285714301</v>
      </c>
      <c r="H31" s="14" t="s">
        <v>142</v>
      </c>
      <c r="I31" s="14">
        <v>0</v>
      </c>
      <c r="J31" s="35"/>
    </row>
    <row r="32" spans="2:10" ht="30" customHeight="1">
      <c r="B32" s="34"/>
      <c r="C32" s="33"/>
      <c r="D32" s="31"/>
      <c r="E32" s="7" t="s">
        <v>152</v>
      </c>
      <c r="F32" s="14">
        <v>2</v>
      </c>
      <c r="G32" s="17">
        <v>14.285714285714301</v>
      </c>
      <c r="H32" s="14" t="s">
        <v>142</v>
      </c>
      <c r="I32" s="14">
        <v>0</v>
      </c>
      <c r="J32" s="35"/>
    </row>
    <row r="33" spans="2:10" ht="30" customHeight="1">
      <c r="B33" s="34"/>
      <c r="C33" s="33"/>
      <c r="D33" s="33"/>
      <c r="E33" s="7" t="s">
        <v>153</v>
      </c>
      <c r="F33" s="14">
        <v>1</v>
      </c>
      <c r="G33" s="17">
        <v>14.285714285714301</v>
      </c>
      <c r="H33" s="14" t="s">
        <v>142</v>
      </c>
      <c r="I33" s="14">
        <v>0</v>
      </c>
      <c r="J33" s="35"/>
    </row>
    <row r="34" spans="2:10">
      <c r="B34" s="34"/>
      <c r="C34" s="33"/>
      <c r="D34" s="33"/>
      <c r="E34" s="12"/>
      <c r="F34" s="14"/>
      <c r="G34" s="14"/>
      <c r="H34" s="14"/>
      <c r="I34" s="14"/>
    </row>
    <row r="35" spans="2:10" ht="15" customHeight="1">
      <c r="B35" s="34" t="s">
        <v>154</v>
      </c>
      <c r="C35" s="29">
        <v>16.6666666666667</v>
      </c>
      <c r="D35" s="21" t="s">
        <v>4</v>
      </c>
      <c r="E35" s="25" t="s">
        <v>20</v>
      </c>
      <c r="F35" s="22">
        <f>SUM(F36:F46)</f>
        <v>18</v>
      </c>
      <c r="G35" s="22">
        <f>SUM(G36:G46)</f>
        <v>100.00000000000001</v>
      </c>
      <c r="H35" s="14"/>
      <c r="I35" s="22">
        <f>SUM(I36:I46)</f>
        <v>1</v>
      </c>
      <c r="J35" s="35" t="s">
        <v>155</v>
      </c>
    </row>
    <row r="36" spans="2:10" ht="30" customHeight="1">
      <c r="B36" s="34"/>
      <c r="C36" s="33"/>
      <c r="D36" s="31"/>
      <c r="E36" s="7" t="s">
        <v>156</v>
      </c>
      <c r="F36" s="14">
        <v>2</v>
      </c>
      <c r="G36" s="17">
        <v>9.0909090909090899</v>
      </c>
      <c r="H36" s="14" t="s">
        <v>142</v>
      </c>
      <c r="I36" s="14">
        <v>0</v>
      </c>
      <c r="J36" s="35"/>
    </row>
    <row r="37" spans="2:10" ht="30" customHeight="1">
      <c r="B37" s="34"/>
      <c r="C37" s="33"/>
      <c r="D37" s="33"/>
      <c r="E37" s="7" t="s">
        <v>157</v>
      </c>
      <c r="F37" s="14">
        <v>2</v>
      </c>
      <c r="G37" s="17">
        <v>9.0909090909090899</v>
      </c>
      <c r="H37" s="14" t="s">
        <v>142</v>
      </c>
      <c r="I37" s="14">
        <v>0</v>
      </c>
      <c r="J37" s="35"/>
    </row>
    <row r="38" spans="2:10">
      <c r="B38" s="34"/>
      <c r="C38" s="33"/>
      <c r="D38" s="33"/>
      <c r="E38" s="7" t="s">
        <v>158</v>
      </c>
      <c r="F38" s="14">
        <v>2</v>
      </c>
      <c r="G38" s="17">
        <v>9.0909090909090899</v>
      </c>
      <c r="H38" s="14" t="s">
        <v>142</v>
      </c>
      <c r="I38" s="14">
        <v>0</v>
      </c>
      <c r="J38" s="35"/>
    </row>
    <row r="39" spans="2:10" ht="30" customHeight="1">
      <c r="B39" s="34"/>
      <c r="C39" s="33"/>
      <c r="D39" s="33"/>
      <c r="E39" s="7" t="s">
        <v>159</v>
      </c>
      <c r="F39" s="14">
        <v>2</v>
      </c>
      <c r="G39" s="17">
        <v>9.0909090909090899</v>
      </c>
      <c r="H39" s="14" t="s">
        <v>142</v>
      </c>
      <c r="I39" s="14">
        <v>0</v>
      </c>
      <c r="J39" s="35"/>
    </row>
    <row r="40" spans="2:10">
      <c r="B40" s="34"/>
      <c r="C40" s="33"/>
      <c r="D40" s="33"/>
      <c r="E40" s="7" t="s">
        <v>160</v>
      </c>
      <c r="F40" s="14">
        <v>1</v>
      </c>
      <c r="G40" s="17">
        <v>9.0909090909090899</v>
      </c>
      <c r="H40" s="14" t="s">
        <v>142</v>
      </c>
      <c r="I40" s="14">
        <v>0</v>
      </c>
      <c r="J40" s="35"/>
    </row>
    <row r="41" spans="2:10" ht="30" customHeight="1">
      <c r="B41" s="34"/>
      <c r="C41" s="33"/>
      <c r="D41" s="33"/>
      <c r="E41" s="7" t="s">
        <v>161</v>
      </c>
      <c r="F41" s="14">
        <v>2</v>
      </c>
      <c r="G41" s="17">
        <v>9.0909090909090899</v>
      </c>
      <c r="H41" s="14" t="s">
        <v>142</v>
      </c>
      <c r="I41" s="14">
        <v>0</v>
      </c>
      <c r="J41" s="35"/>
    </row>
    <row r="42" spans="2:10" ht="30" customHeight="1">
      <c r="B42" s="34"/>
      <c r="C42" s="33"/>
      <c r="D42" s="21" t="s">
        <v>9</v>
      </c>
      <c r="E42" s="7" t="s">
        <v>162</v>
      </c>
      <c r="F42" s="14">
        <v>1</v>
      </c>
      <c r="G42" s="17">
        <v>9.0909090909090899</v>
      </c>
      <c r="H42" s="14" t="s">
        <v>142</v>
      </c>
      <c r="I42" s="14">
        <v>1</v>
      </c>
      <c r="J42" s="35"/>
    </row>
    <row r="43" spans="2:10">
      <c r="B43" s="34"/>
      <c r="C43" s="33"/>
      <c r="D43" s="31"/>
      <c r="E43" s="7" t="s">
        <v>163</v>
      </c>
      <c r="F43" s="14">
        <v>1</v>
      </c>
      <c r="G43" s="17">
        <v>9.0909090909090899</v>
      </c>
      <c r="H43" s="14" t="s">
        <v>142</v>
      </c>
      <c r="I43" s="14">
        <v>0</v>
      </c>
      <c r="J43" s="35"/>
    </row>
    <row r="44" spans="2:10" ht="30" customHeight="1">
      <c r="B44" s="34"/>
      <c r="C44" s="33"/>
      <c r="D44" s="33"/>
      <c r="E44" s="7" t="s">
        <v>164</v>
      </c>
      <c r="F44" s="14">
        <v>1</v>
      </c>
      <c r="G44" s="17">
        <v>9.0909090909090899</v>
      </c>
      <c r="H44" s="14" t="s">
        <v>142</v>
      </c>
      <c r="I44" s="14">
        <v>0</v>
      </c>
      <c r="J44" s="35"/>
    </row>
    <row r="45" spans="2:10" ht="30" customHeight="1">
      <c r="B45" s="34"/>
      <c r="C45" s="33"/>
      <c r="D45" s="33"/>
      <c r="E45" s="7" t="s">
        <v>165</v>
      </c>
      <c r="F45" s="14">
        <v>2</v>
      </c>
      <c r="G45" s="17">
        <v>9.0909090909090899</v>
      </c>
      <c r="H45" s="14" t="s">
        <v>142</v>
      </c>
      <c r="I45" s="14">
        <v>0</v>
      </c>
      <c r="J45" s="35"/>
    </row>
    <row r="46" spans="2:10" ht="30" customHeight="1">
      <c r="B46" s="34"/>
      <c r="C46" s="33"/>
      <c r="D46" s="33"/>
      <c r="E46" s="7" t="s">
        <v>166</v>
      </c>
      <c r="F46" s="14">
        <v>2</v>
      </c>
      <c r="G46" s="17">
        <v>9.0909090909090899</v>
      </c>
      <c r="H46" s="14" t="s">
        <v>142</v>
      </c>
      <c r="I46" s="14">
        <v>0</v>
      </c>
      <c r="J46" s="35"/>
    </row>
    <row r="47" spans="2:10">
      <c r="B47" s="34"/>
      <c r="C47" s="33"/>
      <c r="D47" s="33"/>
      <c r="E47" s="12"/>
      <c r="F47" s="14"/>
      <c r="G47" s="14"/>
      <c r="H47" s="14"/>
      <c r="I47" s="14"/>
    </row>
    <row r="48" spans="2:10" ht="15" customHeight="1">
      <c r="B48" s="34" t="s">
        <v>167</v>
      </c>
      <c r="C48" s="29">
        <v>16.6666666666667</v>
      </c>
      <c r="D48" s="21" t="s">
        <v>4</v>
      </c>
      <c r="E48" s="25" t="s">
        <v>20</v>
      </c>
      <c r="F48" s="22">
        <f>SUM(F49:F57)</f>
        <v>14</v>
      </c>
      <c r="G48" s="22">
        <f>SUM(G49:G57)</f>
        <v>99.999999999999901</v>
      </c>
      <c r="H48" s="14"/>
      <c r="I48" s="22">
        <f>SUM(I49:I57)</f>
        <v>2</v>
      </c>
      <c r="J48" s="35" t="s">
        <v>168</v>
      </c>
    </row>
    <row r="49" spans="2:10" ht="30" customHeight="1">
      <c r="B49" s="34"/>
      <c r="C49" s="33"/>
      <c r="D49" s="31"/>
      <c r="E49" s="7" t="s">
        <v>169</v>
      </c>
      <c r="F49" s="14">
        <v>2</v>
      </c>
      <c r="G49" s="17">
        <v>11.1111111111111</v>
      </c>
      <c r="H49" s="14" t="s">
        <v>142</v>
      </c>
      <c r="I49" s="14">
        <v>0</v>
      </c>
      <c r="J49" s="35"/>
    </row>
    <row r="50" spans="2:10">
      <c r="B50" s="34"/>
      <c r="C50" s="33"/>
      <c r="D50" s="33"/>
      <c r="E50" s="7" t="s">
        <v>170</v>
      </c>
      <c r="F50" s="14">
        <v>2</v>
      </c>
      <c r="G50" s="17">
        <v>11.1111111111111</v>
      </c>
      <c r="H50" s="14" t="s">
        <v>142</v>
      </c>
      <c r="I50" s="14">
        <v>0</v>
      </c>
      <c r="J50" s="35"/>
    </row>
    <row r="51" spans="2:10" ht="30" customHeight="1">
      <c r="B51" s="34"/>
      <c r="C51" s="33"/>
      <c r="D51" s="33"/>
      <c r="E51" s="7" t="s">
        <v>171</v>
      </c>
      <c r="F51" s="14">
        <v>2</v>
      </c>
      <c r="G51" s="17">
        <v>11.1111111111111</v>
      </c>
      <c r="H51" s="14" t="s">
        <v>142</v>
      </c>
      <c r="I51" s="14">
        <v>0</v>
      </c>
      <c r="J51" s="35"/>
    </row>
    <row r="52" spans="2:10" ht="30" customHeight="1">
      <c r="B52" s="34"/>
      <c r="C52" s="33"/>
      <c r="D52" s="33"/>
      <c r="E52" s="7" t="s">
        <v>172</v>
      </c>
      <c r="F52" s="14">
        <v>2</v>
      </c>
      <c r="G52" s="17">
        <v>11.1111111111111</v>
      </c>
      <c r="H52" s="14" t="s">
        <v>142</v>
      </c>
      <c r="I52" s="14">
        <v>0</v>
      </c>
      <c r="J52" s="35"/>
    </row>
    <row r="53" spans="2:10">
      <c r="B53" s="34"/>
      <c r="C53" s="33"/>
      <c r="D53" s="33"/>
      <c r="E53" s="7" t="s">
        <v>173</v>
      </c>
      <c r="F53" s="14">
        <v>1</v>
      </c>
      <c r="G53" s="17">
        <v>11.1111111111111</v>
      </c>
      <c r="H53" s="14" t="s">
        <v>142</v>
      </c>
      <c r="I53" s="14">
        <v>0</v>
      </c>
      <c r="J53" s="35"/>
    </row>
    <row r="54" spans="2:10" ht="30" customHeight="1">
      <c r="B54" s="34"/>
      <c r="C54" s="33"/>
      <c r="D54" s="21" t="s">
        <v>9</v>
      </c>
      <c r="E54" s="7" t="s">
        <v>174</v>
      </c>
      <c r="F54" s="14">
        <v>1</v>
      </c>
      <c r="G54" s="17">
        <v>11.1111111111111</v>
      </c>
      <c r="H54" s="14" t="s">
        <v>142</v>
      </c>
      <c r="I54" s="14">
        <v>0</v>
      </c>
      <c r="J54" s="35"/>
    </row>
    <row r="55" spans="2:10" ht="30" customHeight="1">
      <c r="B55" s="34"/>
      <c r="C55" s="33"/>
      <c r="D55" s="31"/>
      <c r="E55" s="7" t="s">
        <v>175</v>
      </c>
      <c r="F55" s="14">
        <v>2</v>
      </c>
      <c r="G55" s="17">
        <v>11.1111111111111</v>
      </c>
      <c r="H55" s="14" t="s">
        <v>142</v>
      </c>
      <c r="I55" s="14">
        <v>1</v>
      </c>
      <c r="J55" s="35"/>
    </row>
    <row r="56" spans="2:10" ht="30" customHeight="1">
      <c r="B56" s="34"/>
      <c r="C56" s="33"/>
      <c r="D56" s="33"/>
      <c r="E56" s="7" t="s">
        <v>176</v>
      </c>
      <c r="F56" s="14">
        <v>1</v>
      </c>
      <c r="G56" s="17">
        <v>11.1111111111111</v>
      </c>
      <c r="H56" s="14" t="s">
        <v>142</v>
      </c>
      <c r="I56" s="14">
        <v>1</v>
      </c>
      <c r="J56" s="35"/>
    </row>
    <row r="57" spans="2:10">
      <c r="B57" s="34"/>
      <c r="C57" s="33"/>
      <c r="D57" s="33"/>
      <c r="E57" s="7" t="s">
        <v>177</v>
      </c>
      <c r="F57" s="14">
        <v>1</v>
      </c>
      <c r="G57" s="17">
        <v>11.1111111111111</v>
      </c>
      <c r="H57" s="14" t="s">
        <v>142</v>
      </c>
      <c r="I57" s="14">
        <v>0</v>
      </c>
      <c r="J57" s="35"/>
    </row>
    <row r="58" spans="2:10">
      <c r="B58" s="34"/>
      <c r="C58" s="33"/>
      <c r="D58" s="33"/>
      <c r="E58" s="12"/>
      <c r="F58" s="14"/>
      <c r="G58" s="14"/>
      <c r="H58" s="14"/>
      <c r="I58" s="14"/>
    </row>
    <row r="59" spans="2:10">
      <c r="B59" s="34" t="s">
        <v>178</v>
      </c>
      <c r="C59" s="29">
        <v>16.6666666666667</v>
      </c>
      <c r="D59" s="21" t="s">
        <v>4</v>
      </c>
      <c r="E59" s="25" t="s">
        <v>20</v>
      </c>
      <c r="F59" s="22">
        <f>SUM(F60:F66)</f>
        <v>14</v>
      </c>
      <c r="G59" s="22">
        <f>SUM(G60:G66)</f>
        <v>100.00000000000011</v>
      </c>
      <c r="H59" s="14"/>
      <c r="I59" s="22">
        <f>SUM(I60:I66)</f>
        <v>0</v>
      </c>
      <c r="J59" s="35" t="s">
        <v>179</v>
      </c>
    </row>
    <row r="60" spans="2:10" ht="30.75">
      <c r="B60" s="34"/>
      <c r="C60" s="33"/>
      <c r="D60" s="31"/>
      <c r="E60" s="7" t="s">
        <v>180</v>
      </c>
      <c r="F60" s="14">
        <v>2</v>
      </c>
      <c r="G60" s="17">
        <v>14.285714285714301</v>
      </c>
      <c r="H60" s="14" t="s">
        <v>51</v>
      </c>
      <c r="I60" s="14">
        <v>0</v>
      </c>
      <c r="J60" s="35"/>
    </row>
    <row r="61" spans="2:10" ht="45.75">
      <c r="B61" s="34"/>
      <c r="C61" s="33"/>
      <c r="D61" s="33"/>
      <c r="E61" s="7" t="s">
        <v>181</v>
      </c>
      <c r="F61" s="14">
        <v>2</v>
      </c>
      <c r="G61" s="17">
        <v>14.285714285714301</v>
      </c>
      <c r="H61" s="14" t="s">
        <v>51</v>
      </c>
      <c r="I61" s="14">
        <v>0</v>
      </c>
      <c r="J61" s="35"/>
    </row>
    <row r="62" spans="2:10">
      <c r="B62" s="34"/>
      <c r="C62" s="33"/>
      <c r="D62" s="33"/>
      <c r="E62" s="7" t="s">
        <v>182</v>
      </c>
      <c r="F62" s="14">
        <v>2</v>
      </c>
      <c r="G62" s="17">
        <v>14.285714285714301</v>
      </c>
      <c r="H62" s="14" t="s">
        <v>51</v>
      </c>
      <c r="I62" s="14">
        <v>0</v>
      </c>
      <c r="J62" s="35"/>
    </row>
    <row r="63" spans="2:10" ht="45.75">
      <c r="B63" s="34"/>
      <c r="C63" s="33"/>
      <c r="D63" s="33"/>
      <c r="E63" s="7" t="s">
        <v>183</v>
      </c>
      <c r="F63" s="14">
        <v>2</v>
      </c>
      <c r="G63" s="17">
        <v>14.285714285714301</v>
      </c>
      <c r="H63" s="14" t="s">
        <v>51</v>
      </c>
      <c r="I63" s="14">
        <v>0</v>
      </c>
      <c r="J63" s="35"/>
    </row>
    <row r="64" spans="2:10" ht="45.75">
      <c r="B64" s="34"/>
      <c r="C64" s="33"/>
      <c r="D64" s="21" t="s">
        <v>9</v>
      </c>
      <c r="E64" s="7" t="s">
        <v>184</v>
      </c>
      <c r="F64" s="14">
        <v>2</v>
      </c>
      <c r="G64" s="17">
        <v>14.285714285714301</v>
      </c>
      <c r="H64" s="14" t="s">
        <v>51</v>
      </c>
      <c r="I64" s="14">
        <v>0</v>
      </c>
      <c r="J64" s="35"/>
    </row>
    <row r="65" spans="2:10" ht="45.75">
      <c r="B65" s="34"/>
      <c r="C65" s="33"/>
      <c r="D65" s="31"/>
      <c r="E65" s="7" t="s">
        <v>185</v>
      </c>
      <c r="F65" s="14">
        <v>2</v>
      </c>
      <c r="G65" s="17">
        <v>14.285714285714301</v>
      </c>
      <c r="H65" s="14" t="s">
        <v>51</v>
      </c>
      <c r="I65" s="14">
        <v>0</v>
      </c>
      <c r="J65" s="35"/>
    </row>
    <row r="66" spans="2:10" ht="30.75">
      <c r="B66" s="34"/>
      <c r="C66" s="33"/>
      <c r="D66" s="33"/>
      <c r="E66" s="7" t="s">
        <v>186</v>
      </c>
      <c r="F66" s="14">
        <v>2</v>
      </c>
      <c r="G66" s="17">
        <v>14.285714285714301</v>
      </c>
      <c r="H66" s="14" t="s">
        <v>51</v>
      </c>
      <c r="I66" s="14">
        <v>0</v>
      </c>
      <c r="J66" s="35"/>
    </row>
    <row r="67" spans="2:10">
      <c r="B67" s="34"/>
      <c r="C67" s="33"/>
      <c r="D67" s="33"/>
      <c r="E67" s="12"/>
    </row>
  </sheetData>
  <mergeCells count="43">
    <mergeCell ref="F3:F4"/>
    <mergeCell ref="B48:B58"/>
    <mergeCell ref="D36:D41"/>
    <mergeCell ref="J48:J57"/>
    <mergeCell ref="F8:F9"/>
    <mergeCell ref="I3:I4"/>
    <mergeCell ref="C48:C58"/>
    <mergeCell ref="C8:C9"/>
    <mergeCell ref="I8:I9"/>
    <mergeCell ref="B26:B34"/>
    <mergeCell ref="D8:D9"/>
    <mergeCell ref="C3:E3"/>
    <mergeCell ref="D49:D53"/>
    <mergeCell ref="J26:J33"/>
    <mergeCell ref="B35:B47"/>
    <mergeCell ref="D55:D58"/>
    <mergeCell ref="H8:H9"/>
    <mergeCell ref="J8:J9"/>
    <mergeCell ref="C35:C47"/>
    <mergeCell ref="G8:G9"/>
    <mergeCell ref="J35:J46"/>
    <mergeCell ref="J10:J19"/>
    <mergeCell ref="J21:J24"/>
    <mergeCell ref="D32:D34"/>
    <mergeCell ref="D27:D30"/>
    <mergeCell ref="D43:D47"/>
    <mergeCell ref="B8:B9"/>
    <mergeCell ref="C26:C34"/>
    <mergeCell ref="C1:E1"/>
    <mergeCell ref="E8:E9"/>
    <mergeCell ref="C2:E2"/>
    <mergeCell ref="B10:B20"/>
    <mergeCell ref="C10:C20"/>
    <mergeCell ref="D11:D15"/>
    <mergeCell ref="D17:D20"/>
    <mergeCell ref="B21:B25"/>
    <mergeCell ref="C21:C25"/>
    <mergeCell ref="D22:D23"/>
    <mergeCell ref="B59:B67"/>
    <mergeCell ref="C59:C67"/>
    <mergeCell ref="J59:J66"/>
    <mergeCell ref="D60:D63"/>
    <mergeCell ref="D65:D6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60"/>
  <sheetViews>
    <sheetView topLeftCell="A19" workbookViewId="0">
      <selection activeCell="C44" sqref="C44:C54"/>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6.5">
      <c r="B1" s="18" t="s">
        <v>0</v>
      </c>
      <c r="C1" s="37" t="s">
        <v>187</v>
      </c>
      <c r="D1" s="37"/>
      <c r="E1" s="37"/>
    </row>
    <row r="2" spans="2:10" ht="18">
      <c r="B2" s="18" t="s">
        <v>2</v>
      </c>
      <c r="C2" s="38" t="s">
        <v>188</v>
      </c>
      <c r="D2" s="38"/>
      <c r="E2" s="38"/>
      <c r="J2" t="s">
        <v>4</v>
      </c>
    </row>
    <row r="3" spans="2:10" ht="17.25" customHeight="1">
      <c r="B3" s="18" t="s">
        <v>5</v>
      </c>
      <c r="C3" s="37" t="s">
        <v>127</v>
      </c>
      <c r="D3" s="37"/>
      <c r="E3" s="37"/>
      <c r="F3" s="42" t="s">
        <v>7</v>
      </c>
      <c r="I3" s="45" t="s">
        <v>8</v>
      </c>
      <c r="J3" t="s">
        <v>75</v>
      </c>
    </row>
    <row r="4" spans="2:10">
      <c r="F4" s="42"/>
      <c r="I4" s="45"/>
      <c r="J4" t="s">
        <v>9</v>
      </c>
    </row>
    <row r="5" spans="2:10" ht="20.25">
      <c r="F5" s="19">
        <f>SUM(F8:F200)/2</f>
        <v>60</v>
      </c>
      <c r="I5" s="20">
        <f>SUM(I8:I200)/2</f>
        <v>40</v>
      </c>
      <c r="J5" t="s">
        <v>76</v>
      </c>
    </row>
    <row r="7" spans="2:10">
      <c r="H7" t="s">
        <v>189</v>
      </c>
    </row>
    <row r="8" spans="2:10">
      <c r="B8" s="36" t="s">
        <v>10</v>
      </c>
      <c r="C8" s="36" t="s">
        <v>11</v>
      </c>
      <c r="D8" s="36" t="s">
        <v>12</v>
      </c>
      <c r="E8" s="36" t="s">
        <v>13</v>
      </c>
      <c r="F8" s="41" t="s">
        <v>14</v>
      </c>
      <c r="G8" s="41" t="s">
        <v>15</v>
      </c>
      <c r="H8" s="44" t="s">
        <v>16</v>
      </c>
      <c r="I8" s="44" t="s">
        <v>17</v>
      </c>
      <c r="J8" s="39" t="s">
        <v>18</v>
      </c>
    </row>
    <row r="9" spans="2:10">
      <c r="B9" s="36"/>
      <c r="C9" s="36"/>
      <c r="D9" s="36"/>
      <c r="E9" s="36"/>
      <c r="F9" s="41"/>
      <c r="G9" s="41"/>
      <c r="H9" s="41"/>
      <c r="I9" s="41"/>
      <c r="J9" s="36"/>
    </row>
    <row r="10" spans="2:10" ht="15" customHeight="1">
      <c r="B10" s="34" t="s">
        <v>190</v>
      </c>
      <c r="C10" s="29">
        <v>16.6666666666667</v>
      </c>
      <c r="D10" s="21" t="s">
        <v>4</v>
      </c>
      <c r="E10" s="22" t="s">
        <v>20</v>
      </c>
      <c r="F10" s="23">
        <v>2</v>
      </c>
      <c r="G10" s="23">
        <f>SUM(G11:G14)</f>
        <v>100</v>
      </c>
      <c r="H10" s="11"/>
      <c r="I10" s="23">
        <f>SUM(I11:I14)</f>
        <v>10</v>
      </c>
      <c r="J10" s="35" t="s">
        <v>191</v>
      </c>
    </row>
    <row r="11" spans="2:10" ht="30" customHeight="1">
      <c r="B11" s="34"/>
      <c r="C11" s="33"/>
      <c r="D11" s="31"/>
      <c r="E11" s="7" t="s">
        <v>192</v>
      </c>
      <c r="F11" s="11">
        <v>0</v>
      </c>
      <c r="G11" s="17">
        <v>25</v>
      </c>
      <c r="H11" s="11" t="s">
        <v>142</v>
      </c>
      <c r="I11" s="11">
        <v>4</v>
      </c>
      <c r="J11" s="35"/>
    </row>
    <row r="12" spans="2:10" ht="30" customHeight="1">
      <c r="B12" s="34"/>
      <c r="C12" s="33"/>
      <c r="D12" s="33"/>
      <c r="E12" s="7" t="s">
        <v>193</v>
      </c>
      <c r="F12" s="11">
        <v>1</v>
      </c>
      <c r="G12" s="17">
        <v>25</v>
      </c>
      <c r="H12" s="11" t="s">
        <v>142</v>
      </c>
      <c r="I12" s="11">
        <v>2</v>
      </c>
      <c r="J12" s="35"/>
    </row>
    <row r="13" spans="2:10" ht="30" customHeight="1">
      <c r="B13" s="34"/>
      <c r="C13" s="33"/>
      <c r="D13" s="21" t="s">
        <v>9</v>
      </c>
      <c r="E13" s="7" t="s">
        <v>194</v>
      </c>
      <c r="F13" s="11">
        <v>1</v>
      </c>
      <c r="G13" s="17">
        <v>25</v>
      </c>
      <c r="H13" s="11" t="s">
        <v>142</v>
      </c>
      <c r="I13" s="11">
        <v>2</v>
      </c>
      <c r="J13" s="35"/>
    </row>
    <row r="14" spans="2:10" ht="30" customHeight="1">
      <c r="B14" s="34"/>
      <c r="C14" s="33"/>
      <c r="D14" s="31"/>
      <c r="E14" s="7" t="s">
        <v>195</v>
      </c>
      <c r="F14" s="11">
        <v>2</v>
      </c>
      <c r="G14" s="17">
        <v>25</v>
      </c>
      <c r="H14" s="11" t="s">
        <v>142</v>
      </c>
      <c r="I14" s="11">
        <v>2</v>
      </c>
      <c r="J14" s="35"/>
    </row>
    <row r="15" spans="2:10">
      <c r="B15" s="34"/>
      <c r="C15" s="33"/>
      <c r="D15" s="33"/>
      <c r="F15" s="11"/>
      <c r="G15" s="11"/>
      <c r="H15" s="11"/>
      <c r="I15" s="11"/>
    </row>
    <row r="16" spans="2:10" ht="15" customHeight="1">
      <c r="B16" s="34" t="s">
        <v>196</v>
      </c>
      <c r="C16" s="29">
        <v>16.6666666666667</v>
      </c>
      <c r="D16" s="21" t="s">
        <v>4</v>
      </c>
      <c r="E16" s="22" t="s">
        <v>20</v>
      </c>
      <c r="F16" s="23">
        <f>SUM(F17:F23)</f>
        <v>14</v>
      </c>
      <c r="G16" s="23">
        <f>SUM(G17:G23)</f>
        <v>100.00000000000011</v>
      </c>
      <c r="H16" s="11"/>
      <c r="I16" s="23">
        <f>SUM(I17:I23)</f>
        <v>12</v>
      </c>
      <c r="J16" s="43" t="s">
        <v>197</v>
      </c>
    </row>
    <row r="17" spans="2:10" ht="30" customHeight="1">
      <c r="B17" s="34"/>
      <c r="C17" s="33"/>
      <c r="D17" s="31"/>
      <c r="E17" s="7" t="s">
        <v>198</v>
      </c>
      <c r="F17" s="11">
        <v>2</v>
      </c>
      <c r="G17" s="17">
        <v>14.285714285714301</v>
      </c>
      <c r="H17" s="11" t="s">
        <v>142</v>
      </c>
      <c r="I17" s="11">
        <v>2</v>
      </c>
      <c r="J17" s="43"/>
    </row>
    <row r="18" spans="2:10" ht="60" customHeight="1">
      <c r="B18" s="34"/>
      <c r="C18" s="33"/>
      <c r="D18" s="33"/>
      <c r="E18" s="7" t="s">
        <v>199</v>
      </c>
      <c r="F18" s="11">
        <v>2</v>
      </c>
      <c r="G18" s="17">
        <v>14.285714285714301</v>
      </c>
      <c r="H18" s="11" t="s">
        <v>142</v>
      </c>
      <c r="I18" s="11">
        <v>2</v>
      </c>
      <c r="J18" s="43"/>
    </row>
    <row r="19" spans="2:10" ht="60" customHeight="1">
      <c r="B19" s="34"/>
      <c r="C19" s="33"/>
      <c r="D19" s="33"/>
      <c r="E19" s="7" t="s">
        <v>200</v>
      </c>
      <c r="F19" s="11">
        <v>2</v>
      </c>
      <c r="G19" s="17">
        <v>14.285714285714301</v>
      </c>
      <c r="H19" s="11" t="s">
        <v>142</v>
      </c>
      <c r="I19" s="11">
        <v>2</v>
      </c>
      <c r="J19" s="43"/>
    </row>
    <row r="20" spans="2:10" ht="30" customHeight="1">
      <c r="B20" s="34"/>
      <c r="C20" s="33"/>
      <c r="D20" s="33"/>
      <c r="E20" s="7" t="s">
        <v>201</v>
      </c>
      <c r="F20" s="11">
        <v>2</v>
      </c>
      <c r="G20" s="17">
        <v>14.285714285714301</v>
      </c>
      <c r="H20" s="11" t="s">
        <v>142</v>
      </c>
      <c r="I20" s="11">
        <v>2</v>
      </c>
      <c r="J20" s="43"/>
    </row>
    <row r="21" spans="2:10" ht="30" customHeight="1">
      <c r="B21" s="34"/>
      <c r="C21" s="33"/>
      <c r="D21" s="21" t="s">
        <v>9</v>
      </c>
      <c r="E21" s="7" t="s">
        <v>202</v>
      </c>
      <c r="F21" s="11">
        <v>2</v>
      </c>
      <c r="G21" s="17">
        <v>14.285714285714301</v>
      </c>
      <c r="H21" s="11" t="s">
        <v>142</v>
      </c>
      <c r="I21" s="11">
        <v>2</v>
      </c>
      <c r="J21" s="43"/>
    </row>
    <row r="22" spans="2:10" ht="30" customHeight="1">
      <c r="B22" s="34"/>
      <c r="C22" s="33"/>
      <c r="D22" s="31"/>
      <c r="E22" s="7" t="s">
        <v>203</v>
      </c>
      <c r="F22" s="11">
        <v>2</v>
      </c>
      <c r="G22" s="17">
        <v>14.285714285714301</v>
      </c>
      <c r="H22" s="11" t="s">
        <v>142</v>
      </c>
      <c r="I22" s="11">
        <v>1</v>
      </c>
      <c r="J22" s="43"/>
    </row>
    <row r="23" spans="2:10" ht="45" customHeight="1">
      <c r="B23" s="34"/>
      <c r="C23" s="33"/>
      <c r="D23" s="33"/>
      <c r="E23" s="7" t="s">
        <v>204</v>
      </c>
      <c r="F23" s="11">
        <v>2</v>
      </c>
      <c r="G23" s="17">
        <v>14.285714285714301</v>
      </c>
      <c r="H23" s="11" t="s">
        <v>142</v>
      </c>
      <c r="I23" s="11">
        <v>1</v>
      </c>
      <c r="J23" s="43"/>
    </row>
    <row r="24" spans="2:10">
      <c r="B24" s="34"/>
      <c r="C24" s="33"/>
      <c r="D24" s="33"/>
      <c r="F24" s="11"/>
      <c r="G24" s="11"/>
      <c r="H24" s="11"/>
      <c r="I24" s="11"/>
    </row>
    <row r="25" spans="2:10" ht="15" customHeight="1">
      <c r="B25" s="34" t="s">
        <v>205</v>
      </c>
      <c r="C25" s="29">
        <v>16.6666666666667</v>
      </c>
      <c r="D25" s="21" t="s">
        <v>4</v>
      </c>
      <c r="E25" s="22" t="s">
        <v>20</v>
      </c>
      <c r="F25" s="23">
        <f>SUM(F26:F31)</f>
        <v>0</v>
      </c>
      <c r="G25" s="23">
        <f>SUM(G26:G31)</f>
        <v>100.0000000000002</v>
      </c>
      <c r="H25" s="11"/>
      <c r="I25" s="23">
        <f>SUM(I26:I31)</f>
        <v>18</v>
      </c>
      <c r="J25" s="43" t="s">
        <v>206</v>
      </c>
    </row>
    <row r="26" spans="2:10" ht="30" customHeight="1">
      <c r="B26" s="34"/>
      <c r="C26" s="33"/>
      <c r="D26" s="31"/>
      <c r="E26" s="7" t="s">
        <v>207</v>
      </c>
      <c r="F26" s="11">
        <v>0</v>
      </c>
      <c r="G26" s="17">
        <v>16.6666666666667</v>
      </c>
      <c r="H26" s="11" t="s">
        <v>142</v>
      </c>
      <c r="I26" s="11">
        <v>3</v>
      </c>
      <c r="J26" s="43"/>
    </row>
    <row r="27" spans="2:10" ht="30" customHeight="1">
      <c r="B27" s="34"/>
      <c r="C27" s="33"/>
      <c r="D27" s="33"/>
      <c r="E27" s="7" t="s">
        <v>208</v>
      </c>
      <c r="F27" s="11">
        <v>0</v>
      </c>
      <c r="G27" s="17">
        <v>16.6666666666667</v>
      </c>
      <c r="H27" s="11" t="s">
        <v>142</v>
      </c>
      <c r="I27" s="11">
        <v>3</v>
      </c>
      <c r="J27" s="43"/>
    </row>
    <row r="28" spans="2:10" ht="30" customHeight="1">
      <c r="B28" s="34"/>
      <c r="C28" s="33"/>
      <c r="D28" s="33"/>
      <c r="E28" s="7" t="s">
        <v>209</v>
      </c>
      <c r="F28" s="11">
        <v>0</v>
      </c>
      <c r="G28" s="17">
        <v>16.6666666666667</v>
      </c>
      <c r="H28" s="11" t="s">
        <v>142</v>
      </c>
      <c r="I28" s="11">
        <v>3</v>
      </c>
      <c r="J28" s="43"/>
    </row>
    <row r="29" spans="2:10" ht="30" customHeight="1">
      <c r="B29" s="34"/>
      <c r="C29" s="33"/>
      <c r="D29" s="21" t="s">
        <v>9</v>
      </c>
      <c r="E29" s="7" t="s">
        <v>210</v>
      </c>
      <c r="F29" s="11">
        <v>0</v>
      </c>
      <c r="G29" s="17">
        <v>16.6666666666667</v>
      </c>
      <c r="H29" s="11" t="s">
        <v>142</v>
      </c>
      <c r="I29" s="11">
        <v>3</v>
      </c>
      <c r="J29" s="43"/>
    </row>
    <row r="30" spans="2:10" ht="30" customHeight="1">
      <c r="B30" s="34"/>
      <c r="C30" s="33"/>
      <c r="D30" s="31"/>
      <c r="E30" s="7" t="s">
        <v>211</v>
      </c>
      <c r="F30" s="11">
        <v>0</v>
      </c>
      <c r="G30" s="17">
        <v>16.6666666666667</v>
      </c>
      <c r="H30" s="11" t="s">
        <v>142</v>
      </c>
      <c r="I30" s="11">
        <v>3</v>
      </c>
      <c r="J30" s="43"/>
    </row>
    <row r="31" spans="2:10" ht="45" customHeight="1">
      <c r="B31" s="34"/>
      <c r="C31" s="33"/>
      <c r="D31" s="33"/>
      <c r="E31" s="7" t="s">
        <v>212</v>
      </c>
      <c r="F31" s="11">
        <v>0</v>
      </c>
      <c r="G31" s="17">
        <v>16.6666666666667</v>
      </c>
      <c r="H31" s="11" t="s">
        <v>142</v>
      </c>
      <c r="I31" s="11">
        <v>3</v>
      </c>
      <c r="J31" s="43"/>
    </row>
    <row r="32" spans="2:10">
      <c r="B32" s="34"/>
      <c r="C32" s="33"/>
      <c r="D32" s="33"/>
      <c r="F32" s="11"/>
      <c r="G32" s="11"/>
      <c r="H32" s="11"/>
      <c r="I32" s="11"/>
    </row>
    <row r="33" spans="2:10" ht="15" customHeight="1">
      <c r="B33" s="34" t="s">
        <v>213</v>
      </c>
      <c r="C33" s="29">
        <v>16.6666666666667</v>
      </c>
      <c r="D33" s="21" t="s">
        <v>4</v>
      </c>
      <c r="E33" s="22" t="s">
        <v>20</v>
      </c>
      <c r="F33" s="23">
        <f>SUM(F34:F42)</f>
        <v>17</v>
      </c>
      <c r="G33" s="23">
        <f>SUM(G34:G42)</f>
        <v>99.999999999999901</v>
      </c>
      <c r="H33" s="11"/>
      <c r="I33" s="23">
        <f>SUM(I34:I42)</f>
        <v>0</v>
      </c>
      <c r="J33" s="35" t="s">
        <v>214</v>
      </c>
    </row>
    <row r="34" spans="2:10" ht="30" customHeight="1">
      <c r="B34" s="34"/>
      <c r="C34" s="33"/>
      <c r="D34" s="31"/>
      <c r="E34" s="7" t="s">
        <v>215</v>
      </c>
      <c r="F34" s="11">
        <v>2</v>
      </c>
      <c r="G34" s="17">
        <v>11.1111111111111</v>
      </c>
      <c r="H34" s="11" t="s">
        <v>142</v>
      </c>
      <c r="I34" s="11">
        <v>0</v>
      </c>
      <c r="J34" s="35"/>
    </row>
    <row r="35" spans="2:10" ht="30" customHeight="1">
      <c r="B35" s="34"/>
      <c r="C35" s="33"/>
      <c r="D35" s="33"/>
      <c r="E35" s="7" t="s">
        <v>216</v>
      </c>
      <c r="F35" s="11">
        <v>2</v>
      </c>
      <c r="G35" s="17">
        <v>11.1111111111111</v>
      </c>
      <c r="H35" s="11" t="s">
        <v>142</v>
      </c>
      <c r="I35" s="11">
        <v>0</v>
      </c>
      <c r="J35" s="35"/>
    </row>
    <row r="36" spans="2:10">
      <c r="B36" s="34"/>
      <c r="C36" s="33"/>
      <c r="D36" s="33"/>
      <c r="E36" s="7" t="s">
        <v>217</v>
      </c>
      <c r="F36" s="11">
        <v>1</v>
      </c>
      <c r="G36" s="17">
        <v>11.1111111111111</v>
      </c>
      <c r="H36" s="11" t="s">
        <v>142</v>
      </c>
      <c r="I36" s="11">
        <v>0</v>
      </c>
      <c r="J36" s="35"/>
    </row>
    <row r="37" spans="2:10" ht="30" customHeight="1">
      <c r="B37" s="34"/>
      <c r="C37" s="33"/>
      <c r="D37" s="33"/>
      <c r="E37" s="7" t="s">
        <v>218</v>
      </c>
      <c r="F37" s="11">
        <v>1</v>
      </c>
      <c r="G37" s="17">
        <v>11.1111111111111</v>
      </c>
      <c r="H37" s="11" t="s">
        <v>142</v>
      </c>
      <c r="I37" s="11">
        <v>0</v>
      </c>
      <c r="J37" s="35"/>
    </row>
    <row r="38" spans="2:10" ht="45" customHeight="1">
      <c r="B38" s="34"/>
      <c r="C38" s="33"/>
      <c r="D38" s="33"/>
      <c r="E38" s="7" t="s">
        <v>219</v>
      </c>
      <c r="F38" s="11">
        <v>1</v>
      </c>
      <c r="G38" s="17">
        <v>11.1111111111111</v>
      </c>
      <c r="H38" s="11" t="s">
        <v>142</v>
      </c>
      <c r="I38" s="11">
        <v>0</v>
      </c>
      <c r="J38" s="35"/>
    </row>
    <row r="39" spans="2:10" ht="30" customHeight="1">
      <c r="B39" s="34"/>
      <c r="C39" s="33"/>
      <c r="D39" s="21" t="s">
        <v>9</v>
      </c>
      <c r="E39" s="7" t="s">
        <v>220</v>
      </c>
      <c r="F39" s="11">
        <v>1</v>
      </c>
      <c r="G39" s="17">
        <v>11.1111111111111</v>
      </c>
      <c r="H39" s="11" t="s">
        <v>142</v>
      </c>
      <c r="I39" s="11">
        <v>0</v>
      </c>
      <c r="J39" s="35"/>
    </row>
    <row r="40" spans="2:10" ht="30" customHeight="1">
      <c r="B40" s="34"/>
      <c r="C40" s="33"/>
      <c r="D40" s="31"/>
      <c r="E40" s="7" t="s">
        <v>221</v>
      </c>
      <c r="F40" s="11">
        <v>1</v>
      </c>
      <c r="G40" s="17">
        <v>11.1111111111111</v>
      </c>
      <c r="H40" s="11" t="s">
        <v>142</v>
      </c>
      <c r="I40" s="11">
        <v>0</v>
      </c>
      <c r="J40" s="35"/>
    </row>
    <row r="41" spans="2:10" ht="30" customHeight="1">
      <c r="B41" s="34"/>
      <c r="C41" s="33"/>
      <c r="D41" s="33"/>
      <c r="E41" s="7" t="s">
        <v>222</v>
      </c>
      <c r="F41" s="11">
        <v>4</v>
      </c>
      <c r="G41" s="17">
        <v>11.1111111111111</v>
      </c>
      <c r="H41" s="11" t="s">
        <v>142</v>
      </c>
      <c r="I41" s="11">
        <v>0</v>
      </c>
      <c r="J41" s="35"/>
    </row>
    <row r="42" spans="2:10" ht="30" customHeight="1">
      <c r="B42" s="34"/>
      <c r="C42" s="33"/>
      <c r="D42" s="33"/>
      <c r="E42" s="7" t="s">
        <v>223</v>
      </c>
      <c r="F42" s="11">
        <v>4</v>
      </c>
      <c r="G42" s="17">
        <v>11.1111111111111</v>
      </c>
      <c r="H42" s="11" t="s">
        <v>142</v>
      </c>
      <c r="I42" s="11">
        <v>0</v>
      </c>
      <c r="J42" s="35"/>
    </row>
    <row r="43" spans="2:10">
      <c r="B43" s="34"/>
      <c r="C43" s="33"/>
      <c r="D43" s="33"/>
      <c r="F43" s="11"/>
      <c r="G43" s="11"/>
      <c r="H43" s="11"/>
      <c r="I43" s="11"/>
    </row>
    <row r="44" spans="2:10" ht="15" customHeight="1">
      <c r="B44" s="34" t="s">
        <v>224</v>
      </c>
      <c r="C44" s="29">
        <v>16.6666666666667</v>
      </c>
      <c r="D44" s="21" t="s">
        <v>4</v>
      </c>
      <c r="E44" s="22" t="s">
        <v>20</v>
      </c>
      <c r="F44" s="23">
        <f>SUM(F45:F53)</f>
        <v>22</v>
      </c>
      <c r="G44" s="23">
        <f>SUM(G45:G53)</f>
        <v>99.999999999999901</v>
      </c>
      <c r="H44" s="11"/>
      <c r="I44" s="23">
        <f>SUM(I45:I53)</f>
        <v>0</v>
      </c>
      <c r="J44" s="43" t="s">
        <v>225</v>
      </c>
    </row>
    <row r="45" spans="2:10">
      <c r="B45" s="34"/>
      <c r="C45" s="33"/>
      <c r="D45" s="31"/>
      <c r="E45" s="7" t="s">
        <v>226</v>
      </c>
      <c r="F45" s="11">
        <v>2</v>
      </c>
      <c r="G45" s="17">
        <v>11.1111111111111</v>
      </c>
      <c r="H45" s="11" t="s">
        <v>142</v>
      </c>
      <c r="I45" s="11">
        <v>0</v>
      </c>
      <c r="J45" s="43"/>
    </row>
    <row r="46" spans="2:10">
      <c r="B46" s="34"/>
      <c r="C46" s="33"/>
      <c r="D46" s="33"/>
      <c r="E46" s="7" t="s">
        <v>227</v>
      </c>
      <c r="F46" s="11">
        <v>2</v>
      </c>
      <c r="G46" s="17">
        <v>11.1111111111111</v>
      </c>
      <c r="H46" s="11" t="s">
        <v>142</v>
      </c>
      <c r="I46" s="11">
        <v>0</v>
      </c>
      <c r="J46" s="43"/>
    </row>
    <row r="47" spans="2:10">
      <c r="B47" s="34"/>
      <c r="C47" s="33"/>
      <c r="D47" s="33"/>
      <c r="E47" s="7" t="s">
        <v>228</v>
      </c>
      <c r="F47" s="11">
        <v>3</v>
      </c>
      <c r="G47" s="17">
        <v>11.1111111111111</v>
      </c>
      <c r="H47" s="11" t="s">
        <v>142</v>
      </c>
      <c r="I47" s="11">
        <v>0</v>
      </c>
      <c r="J47" s="43"/>
    </row>
    <row r="48" spans="2:10" ht="30" customHeight="1">
      <c r="B48" s="34"/>
      <c r="C48" s="33"/>
      <c r="D48" s="33"/>
      <c r="E48" s="7" t="s">
        <v>229</v>
      </c>
      <c r="F48" s="11">
        <v>3</v>
      </c>
      <c r="G48" s="17">
        <v>11.1111111111111</v>
      </c>
      <c r="H48" s="11" t="s">
        <v>142</v>
      </c>
      <c r="I48" s="11">
        <v>0</v>
      </c>
      <c r="J48" s="43"/>
    </row>
    <row r="49" spans="2:10" ht="30" customHeight="1">
      <c r="B49" s="34"/>
      <c r="C49" s="33"/>
      <c r="D49" s="33"/>
      <c r="E49" s="7" t="s">
        <v>230</v>
      </c>
      <c r="F49" s="11">
        <v>3</v>
      </c>
      <c r="G49" s="17">
        <v>11.1111111111111</v>
      </c>
      <c r="H49" s="11" t="s">
        <v>142</v>
      </c>
      <c r="I49" s="11">
        <v>0</v>
      </c>
      <c r="J49" s="43"/>
    </row>
    <row r="50" spans="2:10" ht="30" customHeight="1">
      <c r="B50" s="34"/>
      <c r="C50" s="33"/>
      <c r="D50" s="21" t="s">
        <v>9</v>
      </c>
      <c r="E50" s="7" t="s">
        <v>231</v>
      </c>
      <c r="F50" s="11">
        <v>2</v>
      </c>
      <c r="G50" s="17">
        <v>11.1111111111111</v>
      </c>
      <c r="H50" s="11" t="s">
        <v>142</v>
      </c>
      <c r="I50" s="11">
        <v>0</v>
      </c>
      <c r="J50" s="43"/>
    </row>
    <row r="51" spans="2:10">
      <c r="B51" s="34"/>
      <c r="C51" s="33"/>
      <c r="D51" s="31"/>
      <c r="E51" s="7" t="s">
        <v>232</v>
      </c>
      <c r="F51" s="11">
        <v>3</v>
      </c>
      <c r="G51" s="17">
        <v>11.1111111111111</v>
      </c>
      <c r="H51" s="11" t="s">
        <v>142</v>
      </c>
      <c r="I51" s="11">
        <v>0</v>
      </c>
      <c r="J51" s="43"/>
    </row>
    <row r="52" spans="2:10">
      <c r="B52" s="34"/>
      <c r="C52" s="33"/>
      <c r="D52" s="33"/>
      <c r="E52" s="7" t="s">
        <v>233</v>
      </c>
      <c r="F52" s="11">
        <v>2</v>
      </c>
      <c r="G52" s="17">
        <v>11.1111111111111</v>
      </c>
      <c r="H52" s="11" t="s">
        <v>142</v>
      </c>
      <c r="I52" s="11">
        <v>0</v>
      </c>
      <c r="J52" s="43"/>
    </row>
    <row r="53" spans="2:10">
      <c r="B53" s="34"/>
      <c r="C53" s="33"/>
      <c r="D53" s="33"/>
      <c r="E53" s="7" t="s">
        <v>234</v>
      </c>
      <c r="F53" s="11">
        <v>2</v>
      </c>
      <c r="G53" s="17">
        <v>11.1111111111111</v>
      </c>
      <c r="H53" s="11" t="s">
        <v>142</v>
      </c>
      <c r="I53" s="11">
        <v>0</v>
      </c>
      <c r="J53" s="43"/>
    </row>
    <row r="54" spans="2:10">
      <c r="B54" s="34"/>
      <c r="C54" s="33"/>
      <c r="D54" s="33"/>
      <c r="F54" s="11"/>
      <c r="G54" s="11"/>
      <c r="H54" s="11"/>
      <c r="I54" s="11"/>
    </row>
    <row r="55" spans="2:10">
      <c r="B55" s="34" t="s">
        <v>235</v>
      </c>
      <c r="C55" s="29">
        <v>16.6666666666667</v>
      </c>
      <c r="D55" s="21" t="s">
        <v>4</v>
      </c>
      <c r="E55" s="22" t="s">
        <v>20</v>
      </c>
      <c r="F55" s="23">
        <f>SUM(F56:F59)</f>
        <v>4</v>
      </c>
      <c r="G55" s="23">
        <f>SUM(G56:G59)</f>
        <v>100</v>
      </c>
      <c r="H55" s="11"/>
      <c r="I55" s="23">
        <f>SUM(I56:I59)</f>
        <v>0</v>
      </c>
      <c r="J55" s="35" t="s">
        <v>236</v>
      </c>
    </row>
    <row r="56" spans="2:10" ht="30.75">
      <c r="B56" s="34"/>
      <c r="C56" s="33"/>
      <c r="D56" s="31"/>
      <c r="E56" s="7" t="s">
        <v>237</v>
      </c>
      <c r="F56" s="11">
        <v>1</v>
      </c>
      <c r="G56" s="17">
        <v>25</v>
      </c>
      <c r="H56" s="11" t="s">
        <v>142</v>
      </c>
      <c r="I56" s="11">
        <v>0</v>
      </c>
      <c r="J56" s="35"/>
    </row>
    <row r="57" spans="2:10" ht="45.75">
      <c r="B57" s="34"/>
      <c r="C57" s="33"/>
      <c r="D57" s="33"/>
      <c r="E57" s="7" t="s">
        <v>238</v>
      </c>
      <c r="F57" s="11">
        <v>1</v>
      </c>
      <c r="G57" s="17">
        <v>25</v>
      </c>
      <c r="H57" s="11" t="s">
        <v>142</v>
      </c>
      <c r="I57" s="11">
        <v>0</v>
      </c>
      <c r="J57" s="35"/>
    </row>
    <row r="58" spans="2:10" ht="30.75">
      <c r="B58" s="34"/>
      <c r="C58" s="33"/>
      <c r="D58" s="21" t="s">
        <v>9</v>
      </c>
      <c r="E58" s="7" t="s">
        <v>239</v>
      </c>
      <c r="F58" s="11">
        <v>1</v>
      </c>
      <c r="G58" s="17">
        <v>25</v>
      </c>
      <c r="H58" s="11" t="s">
        <v>142</v>
      </c>
      <c r="I58" s="11">
        <v>0</v>
      </c>
      <c r="J58" s="35"/>
    </row>
    <row r="59" spans="2:10">
      <c r="B59" s="34"/>
      <c r="C59" s="33"/>
      <c r="D59" s="31"/>
      <c r="E59" s="7" t="s">
        <v>240</v>
      </c>
      <c r="F59" s="11">
        <v>1</v>
      </c>
      <c r="G59" s="17">
        <v>25</v>
      </c>
      <c r="H59" s="11" t="s">
        <v>142</v>
      </c>
      <c r="I59" s="11">
        <v>0</v>
      </c>
      <c r="J59" s="35"/>
    </row>
    <row r="60" spans="2:10">
      <c r="B60" s="34"/>
      <c r="C60" s="33"/>
      <c r="D60" s="33"/>
    </row>
  </sheetData>
  <mergeCells count="44">
    <mergeCell ref="I3:I4"/>
    <mergeCell ref="C10:C15"/>
    <mergeCell ref="B44:B54"/>
    <mergeCell ref="B33:B43"/>
    <mergeCell ref="D22:D24"/>
    <mergeCell ref="C8:C9"/>
    <mergeCell ref="I8:I9"/>
    <mergeCell ref="C25:C32"/>
    <mergeCell ref="D34:D38"/>
    <mergeCell ref="D8:D9"/>
    <mergeCell ref="C3:E3"/>
    <mergeCell ref="B10:B15"/>
    <mergeCell ref="B16:B24"/>
    <mergeCell ref="D14:D15"/>
    <mergeCell ref="C33:C43"/>
    <mergeCell ref="D45:D49"/>
    <mergeCell ref="B8:B9"/>
    <mergeCell ref="B25:B32"/>
    <mergeCell ref="J33:J42"/>
    <mergeCell ref="D11:D12"/>
    <mergeCell ref="C44:C54"/>
    <mergeCell ref="D40:D43"/>
    <mergeCell ref="D30:D32"/>
    <mergeCell ref="F8:F9"/>
    <mergeCell ref="D17:D20"/>
    <mergeCell ref="J25:J31"/>
    <mergeCell ref="J44:J53"/>
    <mergeCell ref="D26:D28"/>
    <mergeCell ref="J10:J14"/>
    <mergeCell ref="H8:H9"/>
    <mergeCell ref="J8:J9"/>
    <mergeCell ref="J16:J23"/>
    <mergeCell ref="C1:E1"/>
    <mergeCell ref="E8:E9"/>
    <mergeCell ref="D51:D54"/>
    <mergeCell ref="G8:G9"/>
    <mergeCell ref="F3:F4"/>
    <mergeCell ref="C2:E2"/>
    <mergeCell ref="C16:C24"/>
    <mergeCell ref="B55:B60"/>
    <mergeCell ref="C55:C60"/>
    <mergeCell ref="J55:J59"/>
    <mergeCell ref="D56:D57"/>
    <mergeCell ref="D59:D6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5"/>
  <sheetViews>
    <sheetView topLeftCell="A30" workbookViewId="0">
      <selection activeCell="B1" sqref="B1"/>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0" t="s">
        <v>241</v>
      </c>
      <c r="D1" s="52"/>
      <c r="E1" s="52"/>
    </row>
    <row r="2" spans="2:10" ht="18.75">
      <c r="B2" s="1" t="s">
        <v>2</v>
      </c>
      <c r="C2" s="32" t="s">
        <v>242</v>
      </c>
      <c r="D2" s="52"/>
      <c r="E2" s="52"/>
      <c r="J2" t="s">
        <v>4</v>
      </c>
    </row>
    <row r="3" spans="2:10" ht="17.25" customHeight="1">
      <c r="B3" s="1" t="s">
        <v>5</v>
      </c>
      <c r="C3" s="30" t="s">
        <v>243</v>
      </c>
      <c r="D3" s="52"/>
      <c r="E3" s="52"/>
      <c r="F3" s="28" t="s">
        <v>7</v>
      </c>
      <c r="I3" s="28" t="s">
        <v>8</v>
      </c>
      <c r="J3" t="s">
        <v>244</v>
      </c>
    </row>
    <row r="4" spans="2:10">
      <c r="F4" s="52"/>
      <c r="I4" s="52"/>
      <c r="J4" t="s">
        <v>9</v>
      </c>
    </row>
    <row r="5" spans="2:10" ht="21">
      <c r="F5" s="2">
        <f>SUM(F8:F200)/2</f>
        <v>34</v>
      </c>
      <c r="I5" s="3">
        <f>SUM(I8:I200)/2</f>
        <v>15</v>
      </c>
      <c r="J5" t="s">
        <v>244</v>
      </c>
    </row>
    <row r="8" spans="2:10">
      <c r="B8" s="27" t="s">
        <v>10</v>
      </c>
      <c r="C8" s="27" t="s">
        <v>11</v>
      </c>
      <c r="D8" s="27" t="s">
        <v>12</v>
      </c>
      <c r="E8" s="27" t="s">
        <v>13</v>
      </c>
      <c r="F8" s="27" t="s">
        <v>14</v>
      </c>
      <c r="G8" s="27" t="s">
        <v>15</v>
      </c>
      <c r="H8" s="26" t="s">
        <v>16</v>
      </c>
      <c r="I8" s="26" t="s">
        <v>17</v>
      </c>
      <c r="J8" s="26" t="s">
        <v>18</v>
      </c>
    </row>
    <row r="9" spans="2:10">
      <c r="B9" s="52"/>
      <c r="C9" s="52"/>
      <c r="D9" s="52"/>
      <c r="E9" s="52"/>
      <c r="F9" s="52"/>
      <c r="G9" s="52"/>
      <c r="H9" s="52"/>
      <c r="I9" s="52"/>
      <c r="J9" s="52"/>
    </row>
    <row r="10" spans="2:10" ht="15" customHeight="1">
      <c r="B10" s="33" t="s">
        <v>245</v>
      </c>
      <c r="C10" s="29">
        <v>16.666666666666671</v>
      </c>
      <c r="D10" s="4" t="s">
        <v>4</v>
      </c>
      <c r="E10" s="5" t="s">
        <v>20</v>
      </c>
      <c r="F10" s="6">
        <f>SUM(F11:F16)</f>
        <v>6</v>
      </c>
      <c r="G10" s="6">
        <f>SUM(G11:G16)</f>
        <v>100.00000000000003</v>
      </c>
      <c r="I10" s="6">
        <f>SUM(I11:I16)</f>
        <v>0</v>
      </c>
      <c r="J10" s="52"/>
    </row>
    <row r="11" spans="2:10" ht="30" customHeight="1">
      <c r="B11" s="52"/>
      <c r="C11" s="52"/>
      <c r="D11" s="31"/>
      <c r="E11" s="7" t="s">
        <v>246</v>
      </c>
      <c r="F11">
        <v>1</v>
      </c>
      <c r="G11" s="8">
        <v>16.666666666666671</v>
      </c>
      <c r="J11" s="52"/>
    </row>
    <row r="12" spans="2:10" ht="30" customHeight="1">
      <c r="B12" s="52"/>
      <c r="C12" s="52"/>
      <c r="D12" s="52"/>
      <c r="E12" s="7" t="s">
        <v>247</v>
      </c>
      <c r="F12">
        <v>1</v>
      </c>
      <c r="G12" s="8">
        <v>16.666666666666671</v>
      </c>
      <c r="J12" s="52"/>
    </row>
    <row r="13" spans="2:10" ht="30" customHeight="1">
      <c r="B13" s="52"/>
      <c r="C13" s="52"/>
      <c r="D13" s="52"/>
      <c r="E13" s="7" t="s">
        <v>248</v>
      </c>
      <c r="F13">
        <v>1</v>
      </c>
      <c r="G13" s="8">
        <v>16.666666666666671</v>
      </c>
      <c r="J13" s="52"/>
    </row>
    <row r="14" spans="2:10" ht="45" customHeight="1">
      <c r="B14" s="52"/>
      <c r="C14" s="52"/>
      <c r="D14" s="4" t="s">
        <v>9</v>
      </c>
      <c r="E14" s="7" t="s">
        <v>249</v>
      </c>
      <c r="F14">
        <v>1</v>
      </c>
      <c r="G14" s="8">
        <v>16.666666666666671</v>
      </c>
      <c r="J14" s="52"/>
    </row>
    <row r="15" spans="2:10" ht="45" customHeight="1">
      <c r="B15" s="52"/>
      <c r="C15" s="52"/>
      <c r="D15" s="31"/>
      <c r="E15" s="7" t="s">
        <v>250</v>
      </c>
      <c r="F15">
        <v>1</v>
      </c>
      <c r="G15" s="8">
        <v>16.666666666666671</v>
      </c>
      <c r="J15" s="52"/>
    </row>
    <row r="16" spans="2:10" ht="30" customHeight="1">
      <c r="B16" s="52"/>
      <c r="C16" s="52"/>
      <c r="D16" s="52"/>
      <c r="E16" s="7" t="s">
        <v>251</v>
      </c>
      <c r="F16">
        <v>1</v>
      </c>
      <c r="G16" s="8">
        <v>16.666666666666671</v>
      </c>
      <c r="J16" s="52"/>
    </row>
    <row r="17" spans="2:10">
      <c r="B17" s="52"/>
      <c r="C17" s="52"/>
      <c r="D17" s="52"/>
    </row>
    <row r="18" spans="2:10" ht="15" customHeight="1">
      <c r="B18" s="33" t="s">
        <v>252</v>
      </c>
      <c r="C18" s="29">
        <v>16.666666666666671</v>
      </c>
      <c r="D18" s="4" t="s">
        <v>4</v>
      </c>
      <c r="E18" s="5" t="s">
        <v>20</v>
      </c>
      <c r="F18" s="6">
        <f>SUM(F19:F23)</f>
        <v>5</v>
      </c>
      <c r="G18" s="6">
        <f>SUM(G19:G23)</f>
        <v>100</v>
      </c>
      <c r="I18" s="6">
        <f>SUM(I19:I23)</f>
        <v>0</v>
      </c>
      <c r="J18" s="52"/>
    </row>
    <row r="19" spans="2:10">
      <c r="B19" s="52"/>
      <c r="C19" s="52"/>
      <c r="D19" s="31"/>
      <c r="E19" s="7" t="s">
        <v>253</v>
      </c>
      <c r="F19">
        <v>1</v>
      </c>
      <c r="G19" s="8">
        <v>20</v>
      </c>
      <c r="J19" s="52"/>
    </row>
    <row r="20" spans="2:10">
      <c r="B20" s="52"/>
      <c r="C20" s="52"/>
      <c r="D20" s="52"/>
      <c r="E20" s="7" t="s">
        <v>254</v>
      </c>
      <c r="F20">
        <v>1</v>
      </c>
      <c r="G20" s="8">
        <v>20</v>
      </c>
      <c r="J20" s="52"/>
    </row>
    <row r="21" spans="2:10" ht="30" customHeight="1">
      <c r="B21" s="52"/>
      <c r="C21" s="52"/>
      <c r="D21" s="52"/>
      <c r="E21" s="7" t="s">
        <v>255</v>
      </c>
      <c r="F21">
        <v>1</v>
      </c>
      <c r="G21" s="8">
        <v>20</v>
      </c>
      <c r="J21" s="52"/>
    </row>
    <row r="22" spans="2:10" ht="30" customHeight="1">
      <c r="B22" s="52"/>
      <c r="C22" s="52"/>
      <c r="D22" s="4" t="s">
        <v>9</v>
      </c>
      <c r="E22" s="7" t="s">
        <v>256</v>
      </c>
      <c r="F22">
        <v>1</v>
      </c>
      <c r="G22" s="8">
        <v>20</v>
      </c>
      <c r="J22" s="52"/>
    </row>
    <row r="23" spans="2:10" ht="30" customHeight="1">
      <c r="B23" s="52"/>
      <c r="C23" s="52"/>
      <c r="D23" s="31"/>
      <c r="E23" s="7" t="s">
        <v>257</v>
      </c>
      <c r="F23">
        <v>1</v>
      </c>
      <c r="G23" s="8">
        <v>20</v>
      </c>
      <c r="J23" s="52"/>
    </row>
    <row r="24" spans="2:10">
      <c r="B24" s="52"/>
      <c r="C24" s="52"/>
      <c r="D24" s="52"/>
    </row>
    <row r="25" spans="2:10" ht="15" customHeight="1">
      <c r="B25" s="33" t="s">
        <v>258</v>
      </c>
      <c r="C25" s="29">
        <v>16.666666666666671</v>
      </c>
      <c r="D25" s="4" t="s">
        <v>4</v>
      </c>
      <c r="E25" s="5" t="s">
        <v>20</v>
      </c>
      <c r="F25" s="6">
        <f>SUM(F26:F28)</f>
        <v>3</v>
      </c>
      <c r="G25" s="6">
        <f>SUM(G26:G28)</f>
        <v>100.00000000000003</v>
      </c>
      <c r="I25" s="6">
        <f>SUM(I26:I28)</f>
        <v>3</v>
      </c>
      <c r="J25" s="52"/>
    </row>
    <row r="26" spans="2:10">
      <c r="B26" s="52"/>
      <c r="C26" s="52"/>
      <c r="D26" s="31"/>
      <c r="E26" s="7" t="s">
        <v>259</v>
      </c>
      <c r="F26">
        <v>1</v>
      </c>
      <c r="G26" s="8">
        <v>33.333333333333343</v>
      </c>
      <c r="I26">
        <v>1</v>
      </c>
      <c r="J26" s="52"/>
    </row>
    <row r="27" spans="2:10">
      <c r="B27" s="52"/>
      <c r="C27" s="52"/>
      <c r="D27" s="52"/>
      <c r="E27" s="7" t="s">
        <v>260</v>
      </c>
      <c r="F27">
        <v>1</v>
      </c>
      <c r="G27" s="8">
        <v>33.333333333333343</v>
      </c>
      <c r="I27">
        <v>1</v>
      </c>
      <c r="J27" s="52"/>
    </row>
    <row r="28" spans="2:10" ht="30" customHeight="1">
      <c r="B28" s="52"/>
      <c r="C28" s="52"/>
      <c r="D28" s="4" t="s">
        <v>9</v>
      </c>
      <c r="E28" s="7" t="s">
        <v>261</v>
      </c>
      <c r="F28">
        <v>1</v>
      </c>
      <c r="G28" s="8">
        <v>33.333333333333343</v>
      </c>
      <c r="I28">
        <v>1</v>
      </c>
      <c r="J28" s="52"/>
    </row>
    <row r="29" spans="2:10">
      <c r="B29" s="52"/>
      <c r="C29" s="52"/>
      <c r="D29" s="14"/>
    </row>
    <row r="30" spans="2:10" ht="15" customHeight="1">
      <c r="B30" s="33" t="s">
        <v>262</v>
      </c>
      <c r="C30" s="29">
        <v>16.666666666666671</v>
      </c>
      <c r="D30" s="4" t="s">
        <v>4</v>
      </c>
      <c r="E30" s="5" t="s">
        <v>20</v>
      </c>
      <c r="F30" s="6">
        <f>SUM(F31:F36)</f>
        <v>6</v>
      </c>
      <c r="G30" s="6">
        <f>SUM(G31:G36)</f>
        <v>100.00000000000003</v>
      </c>
      <c r="I30" s="6">
        <f>SUM(I31:I36)</f>
        <v>6</v>
      </c>
      <c r="J30" s="52"/>
    </row>
    <row r="31" spans="2:10">
      <c r="B31" s="52"/>
      <c r="C31" s="52"/>
      <c r="D31" s="31"/>
      <c r="E31" s="7" t="s">
        <v>263</v>
      </c>
      <c r="F31">
        <v>1</v>
      </c>
      <c r="G31" s="8">
        <v>16.666666666666671</v>
      </c>
      <c r="I31">
        <v>1</v>
      </c>
      <c r="J31" s="52"/>
    </row>
    <row r="32" spans="2:10">
      <c r="B32" s="52"/>
      <c r="C32" s="52"/>
      <c r="D32" s="52"/>
      <c r="E32" s="7" t="s">
        <v>264</v>
      </c>
      <c r="F32">
        <v>1</v>
      </c>
      <c r="G32" s="8">
        <v>16.666666666666671</v>
      </c>
      <c r="I32">
        <v>1</v>
      </c>
      <c r="J32" s="52"/>
    </row>
    <row r="33" spans="2:10" ht="30" customHeight="1">
      <c r="B33" s="52"/>
      <c r="C33" s="52"/>
      <c r="D33" s="52"/>
      <c r="E33" s="7" t="s">
        <v>265</v>
      </c>
      <c r="F33">
        <v>1</v>
      </c>
      <c r="G33" s="8">
        <v>16.666666666666671</v>
      </c>
      <c r="I33">
        <v>1</v>
      </c>
      <c r="J33" s="52"/>
    </row>
    <row r="34" spans="2:10">
      <c r="B34" s="52"/>
      <c r="C34" s="52"/>
      <c r="D34" s="4" t="s">
        <v>9</v>
      </c>
      <c r="E34" s="7" t="s">
        <v>266</v>
      </c>
      <c r="F34">
        <v>1</v>
      </c>
      <c r="G34" s="8">
        <v>16.666666666666671</v>
      </c>
      <c r="I34">
        <v>1</v>
      </c>
      <c r="J34" s="52"/>
    </row>
    <row r="35" spans="2:10">
      <c r="B35" s="52"/>
      <c r="C35" s="52"/>
      <c r="D35" s="31"/>
      <c r="E35" s="7" t="s">
        <v>267</v>
      </c>
      <c r="F35">
        <v>1</v>
      </c>
      <c r="G35" s="8">
        <v>16.666666666666671</v>
      </c>
      <c r="I35">
        <v>1</v>
      </c>
      <c r="J35" s="52"/>
    </row>
    <row r="36" spans="2:10">
      <c r="B36" s="52"/>
      <c r="C36" s="52"/>
      <c r="D36" s="52"/>
      <c r="E36" s="7" t="s">
        <v>268</v>
      </c>
      <c r="F36">
        <v>1</v>
      </c>
      <c r="G36" s="8">
        <v>16.666666666666671</v>
      </c>
      <c r="I36">
        <v>1</v>
      </c>
      <c r="J36" s="52"/>
    </row>
    <row r="37" spans="2:10">
      <c r="B37" s="52"/>
      <c r="C37" s="52"/>
      <c r="D37" s="52"/>
    </row>
    <row r="38" spans="2:10" ht="15" customHeight="1">
      <c r="B38" s="33" t="s">
        <v>269</v>
      </c>
      <c r="C38" s="29">
        <v>16.666666666666671</v>
      </c>
      <c r="D38" s="4" t="s">
        <v>4</v>
      </c>
      <c r="E38" s="5" t="s">
        <v>20</v>
      </c>
      <c r="F38" s="6">
        <f>SUM(F39:F47)</f>
        <v>9</v>
      </c>
      <c r="G38" s="6">
        <f>SUM(G39:G47)</f>
        <v>100.00000000000001</v>
      </c>
      <c r="I38" s="6">
        <f>SUM(I39:I47)</f>
        <v>1</v>
      </c>
      <c r="J38" s="52"/>
    </row>
    <row r="39" spans="2:10">
      <c r="B39" s="52"/>
      <c r="C39" s="52"/>
      <c r="D39" s="31"/>
      <c r="E39" s="7" t="s">
        <v>263</v>
      </c>
      <c r="F39">
        <v>1</v>
      </c>
      <c r="G39" s="8">
        <v>11.111111111111111</v>
      </c>
      <c r="J39" s="52"/>
    </row>
    <row r="40" spans="2:10">
      <c r="B40" s="52"/>
      <c r="C40" s="52"/>
      <c r="D40" s="52"/>
      <c r="E40" s="7" t="s">
        <v>264</v>
      </c>
      <c r="F40">
        <v>1</v>
      </c>
      <c r="G40" s="8">
        <v>11.111111111111111</v>
      </c>
      <c r="J40" s="52"/>
    </row>
    <row r="41" spans="2:10" ht="30" customHeight="1">
      <c r="B41" s="52"/>
      <c r="C41" s="52"/>
      <c r="D41" s="52"/>
      <c r="E41" s="7" t="s">
        <v>265</v>
      </c>
      <c r="F41">
        <v>1</v>
      </c>
      <c r="G41" s="8">
        <v>11.111111111111111</v>
      </c>
      <c r="J41" s="52"/>
    </row>
    <row r="42" spans="2:10">
      <c r="B42" s="52"/>
      <c r="C42" s="52"/>
      <c r="D42" s="52"/>
      <c r="E42" s="7" t="s">
        <v>270</v>
      </c>
      <c r="F42">
        <v>1</v>
      </c>
      <c r="G42" s="8">
        <v>11.111111111111111</v>
      </c>
      <c r="J42" s="52"/>
    </row>
    <row r="43" spans="2:10">
      <c r="B43" s="52"/>
      <c r="C43" s="52"/>
      <c r="D43" s="52"/>
      <c r="E43" s="7" t="s">
        <v>271</v>
      </c>
      <c r="F43">
        <v>1</v>
      </c>
      <c r="G43" s="8">
        <v>11.111111111111111</v>
      </c>
      <c r="J43" s="52"/>
    </row>
    <row r="44" spans="2:10">
      <c r="B44" s="52"/>
      <c r="C44" s="52"/>
      <c r="D44" s="4" t="s">
        <v>9</v>
      </c>
      <c r="E44" s="7" t="s">
        <v>272</v>
      </c>
      <c r="F44">
        <v>1</v>
      </c>
      <c r="G44" s="8">
        <v>11.111111111111111</v>
      </c>
      <c r="J44" s="52"/>
    </row>
    <row r="45" spans="2:10">
      <c r="B45" s="52"/>
      <c r="C45" s="52"/>
      <c r="D45" s="31"/>
      <c r="E45" s="7" t="s">
        <v>273</v>
      </c>
      <c r="F45">
        <v>1</v>
      </c>
      <c r="G45" s="8">
        <v>11.111111111111111</v>
      </c>
      <c r="I45">
        <v>1</v>
      </c>
      <c r="J45" s="52"/>
    </row>
    <row r="46" spans="2:10">
      <c r="B46" s="52"/>
      <c r="C46" s="52"/>
      <c r="D46" s="52"/>
      <c r="E46" s="7" t="s">
        <v>274</v>
      </c>
      <c r="F46">
        <v>1</v>
      </c>
      <c r="G46" s="8">
        <v>11.111111111111111</v>
      </c>
      <c r="J46" s="52"/>
    </row>
    <row r="47" spans="2:10">
      <c r="B47" s="52"/>
      <c r="C47" s="52"/>
      <c r="D47" s="52"/>
      <c r="E47" s="7" t="s">
        <v>275</v>
      </c>
      <c r="F47">
        <v>1</v>
      </c>
      <c r="G47" s="8">
        <v>11.111111111111111</v>
      </c>
      <c r="J47" s="52"/>
    </row>
    <row r="48" spans="2:10">
      <c r="B48" s="52"/>
      <c r="C48" s="52"/>
      <c r="D48" s="52"/>
    </row>
    <row r="49" spans="2:10" ht="15" customHeight="1">
      <c r="B49" s="33" t="s">
        <v>276</v>
      </c>
      <c r="C49" s="29">
        <v>16.666666666666671</v>
      </c>
      <c r="D49" s="4" t="s">
        <v>4</v>
      </c>
      <c r="E49" s="5" t="s">
        <v>20</v>
      </c>
      <c r="F49" s="6">
        <f>SUM(F50:F54)</f>
        <v>5</v>
      </c>
      <c r="G49" s="6">
        <f>SUM(G50:G54)</f>
        <v>100</v>
      </c>
      <c r="I49" s="6">
        <f>SUM(I50:I54)</f>
        <v>5</v>
      </c>
      <c r="J49" s="52"/>
    </row>
    <row r="50" spans="2:10">
      <c r="B50" s="52"/>
      <c r="C50" s="52"/>
      <c r="D50" s="31"/>
      <c r="E50" s="7" t="s">
        <v>277</v>
      </c>
      <c r="F50">
        <v>1</v>
      </c>
      <c r="G50" s="8">
        <v>20</v>
      </c>
      <c r="I50">
        <v>1</v>
      </c>
      <c r="J50" s="52"/>
    </row>
    <row r="51" spans="2:10" ht="30" customHeight="1">
      <c r="B51" s="52"/>
      <c r="C51" s="52"/>
      <c r="D51" s="52"/>
      <c r="E51" s="7" t="s">
        <v>278</v>
      </c>
      <c r="F51">
        <v>1</v>
      </c>
      <c r="G51" s="8">
        <v>20</v>
      </c>
      <c r="I51">
        <v>1</v>
      </c>
      <c r="J51" s="52"/>
    </row>
    <row r="52" spans="2:10" ht="30" customHeight="1">
      <c r="B52" s="52"/>
      <c r="C52" s="52"/>
      <c r="D52" s="52"/>
      <c r="E52" s="7" t="s">
        <v>279</v>
      </c>
      <c r="F52">
        <v>1</v>
      </c>
      <c r="G52" s="8">
        <v>20</v>
      </c>
      <c r="I52">
        <v>1</v>
      </c>
      <c r="J52" s="52"/>
    </row>
    <row r="53" spans="2:10" ht="30" customHeight="1">
      <c r="B53" s="52"/>
      <c r="C53" s="52"/>
      <c r="D53" s="4" t="s">
        <v>9</v>
      </c>
      <c r="E53" s="7" t="s">
        <v>280</v>
      </c>
      <c r="F53">
        <v>1</v>
      </c>
      <c r="G53" s="8">
        <v>20</v>
      </c>
      <c r="I53">
        <v>1</v>
      </c>
      <c r="J53" s="52"/>
    </row>
    <row r="54" spans="2:10">
      <c r="B54" s="52"/>
      <c r="C54" s="52"/>
      <c r="D54" s="31"/>
      <c r="E54" s="7" t="s">
        <v>281</v>
      </c>
      <c r="F54">
        <v>1</v>
      </c>
      <c r="G54" s="8">
        <v>20</v>
      </c>
      <c r="I54">
        <v>1</v>
      </c>
      <c r="J54" s="52"/>
    </row>
    <row r="55" spans="2:10">
      <c r="B55" s="52"/>
      <c r="C55" s="52"/>
      <c r="D55" s="52"/>
    </row>
  </sheetData>
  <mergeCells count="43">
    <mergeCell ref="J38:J47"/>
    <mergeCell ref="D45:D48"/>
    <mergeCell ref="D19:D21"/>
    <mergeCell ref="C10:C17"/>
    <mergeCell ref="J49:J54"/>
    <mergeCell ref="D50:D52"/>
    <mergeCell ref="D31:D33"/>
    <mergeCell ref="J25:J28"/>
    <mergeCell ref="C38:C48"/>
    <mergeCell ref="C18:C24"/>
    <mergeCell ref="C49:C55"/>
    <mergeCell ref="J10:J16"/>
    <mergeCell ref="D54:D55"/>
    <mergeCell ref="J18:J23"/>
    <mergeCell ref="D26:D27"/>
    <mergeCell ref="C25:C29"/>
    <mergeCell ref="B8:B9"/>
    <mergeCell ref="B38:B48"/>
    <mergeCell ref="C2:E2"/>
    <mergeCell ref="C30:C37"/>
    <mergeCell ref="B49:B55"/>
    <mergeCell ref="D35:D37"/>
    <mergeCell ref="D39:D43"/>
    <mergeCell ref="C8:C9"/>
    <mergeCell ref="B25:B29"/>
    <mergeCell ref="D8:D9"/>
    <mergeCell ref="C3:E3"/>
    <mergeCell ref="B10:B17"/>
    <mergeCell ref="B18:B24"/>
    <mergeCell ref="B30:B37"/>
    <mergeCell ref="D11:D13"/>
    <mergeCell ref="D23:D24"/>
    <mergeCell ref="C1:E1"/>
    <mergeCell ref="D15:D17"/>
    <mergeCell ref="J30:J36"/>
    <mergeCell ref="E8:E9"/>
    <mergeCell ref="G8:G9"/>
    <mergeCell ref="F3:F4"/>
    <mergeCell ref="J8:J9"/>
    <mergeCell ref="F8:F9"/>
    <mergeCell ref="I3:I4"/>
    <mergeCell ref="I8:I9"/>
    <mergeCell ref="H8:H9"/>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85"/>
  <sheetViews>
    <sheetView workbookViewId="0">
      <selection activeCell="C3" sqref="C3:E3"/>
    </sheetView>
  </sheetViews>
  <sheetFormatPr defaultColWidth="9.140625" defaultRowHeight="15"/>
  <cols>
    <col min="2" max="2" width="40" customWidth="1"/>
    <col min="4" max="4" width="9.140625" style="12"/>
    <col min="5" max="5" width="90" customWidth="1"/>
    <col min="6" max="6" width="15" customWidth="1"/>
    <col min="8" max="9" width="15" customWidth="1"/>
    <col min="10" max="10" width="50" customWidth="1"/>
  </cols>
  <sheetData>
    <row r="1" spans="2:10" ht="17.25">
      <c r="B1" s="1" t="s">
        <v>0</v>
      </c>
      <c r="C1" s="30" t="s">
        <v>282</v>
      </c>
      <c r="D1" s="52"/>
      <c r="E1" s="52"/>
    </row>
    <row r="2" spans="2:10" ht="18.75">
      <c r="B2" s="1" t="s">
        <v>2</v>
      </c>
      <c r="C2" s="32" t="s">
        <v>283</v>
      </c>
      <c r="D2" s="52"/>
      <c r="E2" s="52"/>
      <c r="J2" t="s">
        <v>4</v>
      </c>
    </row>
    <row r="3" spans="2:10" ht="17.25">
      <c r="B3" s="1" t="s">
        <v>5</v>
      </c>
      <c r="C3" s="30" t="s">
        <v>284</v>
      </c>
      <c r="D3" s="52"/>
      <c r="E3" s="52"/>
      <c r="F3" s="28" t="s">
        <v>7</v>
      </c>
      <c r="I3" s="28" t="s">
        <v>8</v>
      </c>
      <c r="J3" t="s">
        <v>285</v>
      </c>
    </row>
    <row r="4" spans="2:10">
      <c r="F4" s="52"/>
      <c r="I4" s="52"/>
      <c r="J4" t="s">
        <v>9</v>
      </c>
    </row>
    <row r="5" spans="2:10" ht="21">
      <c r="F5" s="2">
        <f>SUM(F8:F200)/2</f>
        <v>233</v>
      </c>
      <c r="I5" s="3">
        <f>SUM(I8:I200)/2</f>
        <v>23</v>
      </c>
      <c r="J5" t="s">
        <v>286</v>
      </c>
    </row>
    <row r="8" spans="2:10">
      <c r="B8" s="27" t="s">
        <v>10</v>
      </c>
      <c r="C8" s="27" t="s">
        <v>11</v>
      </c>
      <c r="D8" s="26" t="s">
        <v>12</v>
      </c>
      <c r="E8" s="27" t="s">
        <v>13</v>
      </c>
      <c r="F8" s="27" t="s">
        <v>14</v>
      </c>
      <c r="G8" s="27" t="s">
        <v>15</v>
      </c>
      <c r="H8" s="26" t="s">
        <v>16</v>
      </c>
      <c r="I8" s="26" t="s">
        <v>17</v>
      </c>
      <c r="J8" s="26" t="s">
        <v>18</v>
      </c>
    </row>
    <row r="9" spans="2:10">
      <c r="B9" s="52"/>
      <c r="C9" s="52"/>
      <c r="D9" s="46"/>
      <c r="E9" s="52"/>
      <c r="F9" s="52"/>
      <c r="G9" s="52"/>
      <c r="H9" s="52"/>
      <c r="I9" s="52"/>
      <c r="J9" s="52"/>
    </row>
    <row r="10" spans="2:10">
      <c r="B10" s="33" t="s">
        <v>287</v>
      </c>
      <c r="C10" s="29">
        <v>10</v>
      </c>
      <c r="D10" s="13" t="s">
        <v>4</v>
      </c>
      <c r="E10" s="5" t="s">
        <v>20</v>
      </c>
      <c r="F10" s="6">
        <v>23</v>
      </c>
      <c r="G10" s="6">
        <f>SUM(G11:G20)</f>
        <v>100</v>
      </c>
      <c r="I10" s="6">
        <f>SUM(I11:I20)</f>
        <v>2</v>
      </c>
      <c r="J10" s="52"/>
    </row>
    <row r="11" spans="2:10" ht="30" customHeight="1">
      <c r="B11" s="52"/>
      <c r="C11" s="52"/>
      <c r="D11" s="33" t="s">
        <v>288</v>
      </c>
      <c r="E11" s="7" t="s">
        <v>289</v>
      </c>
      <c r="F11">
        <v>2</v>
      </c>
      <c r="G11" s="8">
        <v>10</v>
      </c>
      <c r="J11" s="52"/>
    </row>
    <row r="12" spans="2:10">
      <c r="B12" s="52"/>
      <c r="C12" s="52"/>
      <c r="D12" s="46"/>
      <c r="E12" s="7" t="s">
        <v>290</v>
      </c>
      <c r="F12">
        <v>1</v>
      </c>
      <c r="G12" s="8">
        <v>5</v>
      </c>
      <c r="J12" s="52"/>
    </row>
    <row r="13" spans="2:10" ht="30.75">
      <c r="B13" s="52"/>
      <c r="C13" s="52"/>
      <c r="D13" s="46"/>
      <c r="E13" s="7" t="s">
        <v>291</v>
      </c>
      <c r="F13">
        <v>2</v>
      </c>
      <c r="G13" s="8">
        <v>10</v>
      </c>
      <c r="J13" s="52"/>
    </row>
    <row r="14" spans="2:10" ht="21.75" customHeight="1">
      <c r="B14" s="52"/>
      <c r="C14" s="52"/>
      <c r="D14" s="46"/>
      <c r="E14" s="7" t="s">
        <v>292</v>
      </c>
      <c r="F14">
        <v>1</v>
      </c>
      <c r="G14" s="8">
        <v>5</v>
      </c>
      <c r="J14" s="52"/>
    </row>
    <row r="15" spans="2:10" ht="30" customHeight="1">
      <c r="B15" s="52"/>
      <c r="C15" s="52"/>
      <c r="D15" s="46"/>
      <c r="E15" s="7" t="s">
        <v>293</v>
      </c>
      <c r="F15">
        <v>2</v>
      </c>
      <c r="G15" s="8">
        <v>10</v>
      </c>
      <c r="J15" s="52"/>
    </row>
    <row r="16" spans="2:10">
      <c r="B16" s="52"/>
      <c r="C16" s="52"/>
      <c r="D16" s="13" t="s">
        <v>9</v>
      </c>
      <c r="E16" s="7" t="s">
        <v>294</v>
      </c>
      <c r="F16">
        <v>2</v>
      </c>
      <c r="G16" s="8">
        <v>10</v>
      </c>
      <c r="J16" s="52"/>
    </row>
    <row r="17" spans="2:10" ht="30.75">
      <c r="B17" s="52"/>
      <c r="C17" s="52"/>
      <c r="D17" s="47" t="s">
        <v>295</v>
      </c>
      <c r="E17" s="7" t="s">
        <v>296</v>
      </c>
      <c r="F17">
        <v>4</v>
      </c>
      <c r="G17" s="8">
        <v>15</v>
      </c>
      <c r="J17" s="52"/>
    </row>
    <row r="18" spans="2:10">
      <c r="B18" s="52"/>
      <c r="C18" s="52"/>
      <c r="D18" s="46"/>
      <c r="E18" s="7" t="s">
        <v>297</v>
      </c>
      <c r="F18">
        <v>4</v>
      </c>
      <c r="G18" s="8">
        <v>15</v>
      </c>
      <c r="J18" s="52"/>
    </row>
    <row r="19" spans="2:10">
      <c r="B19" s="52"/>
      <c r="C19" s="52"/>
      <c r="D19" s="46"/>
      <c r="E19" s="7" t="s">
        <v>298</v>
      </c>
      <c r="F19">
        <v>3</v>
      </c>
      <c r="G19" s="8">
        <v>10</v>
      </c>
      <c r="J19" s="52"/>
    </row>
    <row r="20" spans="2:10" ht="30.75">
      <c r="B20" s="52"/>
      <c r="C20" s="52"/>
      <c r="D20" s="46"/>
      <c r="E20" s="7" t="s">
        <v>299</v>
      </c>
      <c r="F20">
        <v>2</v>
      </c>
      <c r="G20" s="8">
        <v>10</v>
      </c>
      <c r="I20">
        <f>F20</f>
        <v>2</v>
      </c>
      <c r="J20" s="52"/>
    </row>
    <row r="21" spans="2:10">
      <c r="B21" s="52"/>
      <c r="C21" s="52"/>
      <c r="D21" s="46"/>
    </row>
    <row r="22" spans="2:10">
      <c r="B22" s="33" t="s">
        <v>300</v>
      </c>
      <c r="C22" s="29">
        <v>20</v>
      </c>
      <c r="D22" s="13" t="s">
        <v>4</v>
      </c>
      <c r="E22" s="5" t="s">
        <v>20</v>
      </c>
      <c r="F22" s="6">
        <v>48</v>
      </c>
      <c r="G22" s="6">
        <f>SUM(G23:G30)</f>
        <v>100</v>
      </c>
      <c r="I22" s="6">
        <f>SUM(I23:I30)</f>
        <v>4.5</v>
      </c>
      <c r="J22" s="52"/>
    </row>
    <row r="23" spans="2:10" ht="30.75">
      <c r="B23" s="52"/>
      <c r="C23" s="52"/>
      <c r="D23" s="33" t="s">
        <v>301</v>
      </c>
      <c r="E23" s="7" t="s">
        <v>302</v>
      </c>
      <c r="F23">
        <v>5</v>
      </c>
      <c r="G23" s="8">
        <v>10</v>
      </c>
      <c r="J23" s="52"/>
    </row>
    <row r="24" spans="2:10">
      <c r="B24" s="52"/>
      <c r="C24" s="52"/>
      <c r="D24" s="46"/>
      <c r="E24" s="7" t="s">
        <v>303</v>
      </c>
      <c r="F24">
        <v>5</v>
      </c>
      <c r="G24" s="8">
        <v>10</v>
      </c>
      <c r="J24" s="52"/>
    </row>
    <row r="25" spans="2:10" ht="30.75">
      <c r="B25" s="52"/>
      <c r="C25" s="52"/>
      <c r="D25" s="46"/>
      <c r="E25" s="7" t="s">
        <v>304</v>
      </c>
      <c r="F25">
        <v>7</v>
      </c>
      <c r="G25" s="8">
        <v>15</v>
      </c>
      <c r="J25" s="52"/>
    </row>
    <row r="26" spans="2:10" ht="30.75">
      <c r="B26" s="52"/>
      <c r="C26" s="52"/>
      <c r="D26" s="46"/>
      <c r="E26" s="7" t="s">
        <v>305</v>
      </c>
      <c r="F26">
        <v>5.5</v>
      </c>
      <c r="G26" s="8">
        <v>10</v>
      </c>
      <c r="J26" s="52"/>
    </row>
    <row r="27" spans="2:10" ht="30.75">
      <c r="B27" s="52"/>
      <c r="C27" s="52"/>
      <c r="D27" s="13" t="s">
        <v>9</v>
      </c>
      <c r="E27" s="7" t="s">
        <v>306</v>
      </c>
      <c r="F27">
        <v>7</v>
      </c>
      <c r="G27" s="8">
        <v>15</v>
      </c>
      <c r="J27" s="52"/>
    </row>
    <row r="28" spans="2:10" ht="25.5" customHeight="1">
      <c r="B28" s="52"/>
      <c r="C28" s="52"/>
      <c r="D28" s="33" t="s">
        <v>295</v>
      </c>
      <c r="E28" s="7" t="s">
        <v>307</v>
      </c>
      <c r="F28">
        <v>7</v>
      </c>
      <c r="G28" s="8">
        <v>15</v>
      </c>
      <c r="J28" s="52"/>
    </row>
    <row r="29" spans="2:10" ht="30.75">
      <c r="B29" s="52"/>
      <c r="C29" s="52"/>
      <c r="D29" s="46"/>
      <c r="E29" s="7" t="s">
        <v>308</v>
      </c>
      <c r="F29">
        <v>7</v>
      </c>
      <c r="G29" s="8">
        <v>15</v>
      </c>
      <c r="J29" s="52"/>
    </row>
    <row r="30" spans="2:10">
      <c r="B30" s="52"/>
      <c r="C30" s="52"/>
      <c r="D30" s="46"/>
      <c r="E30" s="7" t="s">
        <v>309</v>
      </c>
      <c r="F30">
        <v>4.5</v>
      </c>
      <c r="G30" s="8">
        <v>10</v>
      </c>
      <c r="I30">
        <f>F30</f>
        <v>4.5</v>
      </c>
      <c r="J30" s="52"/>
    </row>
    <row r="31" spans="2:10">
      <c r="B31" s="52"/>
      <c r="C31" s="52"/>
      <c r="D31" s="46"/>
    </row>
    <row r="32" spans="2:10">
      <c r="B32" s="33" t="s">
        <v>310</v>
      </c>
      <c r="C32" s="29">
        <v>5</v>
      </c>
      <c r="D32" s="13" t="s">
        <v>4</v>
      </c>
      <c r="E32" s="5" t="s">
        <v>20</v>
      </c>
      <c r="F32" s="6">
        <v>11</v>
      </c>
      <c r="G32" s="6">
        <f>SUM(G33:G40)</f>
        <v>100</v>
      </c>
      <c r="I32" s="6">
        <f>SUM(I33:I40)</f>
        <v>1.5</v>
      </c>
      <c r="J32" s="52"/>
    </row>
    <row r="33" spans="2:10">
      <c r="B33" s="52"/>
      <c r="C33" s="52"/>
      <c r="D33" s="33" t="s">
        <v>311</v>
      </c>
      <c r="E33" s="7" t="s">
        <v>312</v>
      </c>
      <c r="F33">
        <v>1</v>
      </c>
      <c r="G33" s="8">
        <v>5</v>
      </c>
      <c r="J33" s="52"/>
    </row>
    <row r="34" spans="2:10" ht="30.75">
      <c r="B34" s="52"/>
      <c r="C34" s="52"/>
      <c r="D34" s="46"/>
      <c r="E34" s="7" t="s">
        <v>313</v>
      </c>
      <c r="F34">
        <v>1</v>
      </c>
      <c r="G34" s="8">
        <v>10</v>
      </c>
      <c r="J34" s="52"/>
    </row>
    <row r="35" spans="2:10" ht="21.75" customHeight="1">
      <c r="B35" s="52"/>
      <c r="C35" s="52"/>
      <c r="D35" s="46"/>
      <c r="E35" s="7" t="s">
        <v>314</v>
      </c>
      <c r="F35">
        <v>1</v>
      </c>
      <c r="G35" s="8">
        <v>10</v>
      </c>
      <c r="J35" s="52"/>
    </row>
    <row r="36" spans="2:10" ht="27.75" customHeight="1">
      <c r="B36" s="52"/>
      <c r="C36" s="52"/>
      <c r="D36" s="46"/>
      <c r="E36" s="7" t="s">
        <v>315</v>
      </c>
      <c r="F36">
        <v>2</v>
      </c>
      <c r="G36" s="8">
        <v>15</v>
      </c>
      <c r="J36" s="52"/>
    </row>
    <row r="37" spans="2:10">
      <c r="B37" s="52"/>
      <c r="C37" s="52"/>
      <c r="D37" s="13" t="s">
        <v>9</v>
      </c>
      <c r="E37" s="7" t="s">
        <v>316</v>
      </c>
      <c r="F37">
        <v>1.5</v>
      </c>
      <c r="G37" s="8">
        <v>15</v>
      </c>
      <c r="J37" s="52"/>
    </row>
    <row r="38" spans="2:10">
      <c r="B38" s="52"/>
      <c r="C38" s="52"/>
      <c r="D38" s="33" t="s">
        <v>295</v>
      </c>
      <c r="E38" s="7" t="s">
        <v>317</v>
      </c>
      <c r="F38">
        <v>1.5</v>
      </c>
      <c r="G38" s="8">
        <v>15</v>
      </c>
      <c r="J38" s="52"/>
    </row>
    <row r="39" spans="2:10">
      <c r="B39" s="52"/>
      <c r="C39" s="52"/>
      <c r="D39" s="46"/>
      <c r="E39" s="7" t="s">
        <v>318</v>
      </c>
      <c r="F39">
        <v>1.5</v>
      </c>
      <c r="G39" s="8">
        <v>15</v>
      </c>
      <c r="J39" s="52"/>
    </row>
    <row r="40" spans="2:10">
      <c r="B40" s="52"/>
      <c r="C40" s="52"/>
      <c r="D40" s="46"/>
      <c r="E40" s="7" t="s">
        <v>319</v>
      </c>
      <c r="F40">
        <v>1.5</v>
      </c>
      <c r="G40" s="8">
        <v>15</v>
      </c>
      <c r="I40">
        <f>F40</f>
        <v>1.5</v>
      </c>
      <c r="J40" s="52"/>
    </row>
    <row r="41" spans="2:10">
      <c r="B41" s="52"/>
      <c r="C41" s="52"/>
      <c r="D41" s="46"/>
    </row>
    <row r="42" spans="2:10">
      <c r="B42" s="33" t="s">
        <v>320</v>
      </c>
      <c r="C42" s="29">
        <v>25</v>
      </c>
      <c r="D42" s="13" t="s">
        <v>4</v>
      </c>
      <c r="E42" s="5" t="s">
        <v>20</v>
      </c>
      <c r="F42" s="6">
        <v>59</v>
      </c>
      <c r="G42" s="6">
        <f>SUM(G43:G49)</f>
        <v>100</v>
      </c>
      <c r="I42" s="6">
        <f>SUM(I43:I49)</f>
        <v>6</v>
      </c>
      <c r="J42" s="52"/>
    </row>
    <row r="43" spans="2:10" ht="30.75">
      <c r="B43" s="52"/>
      <c r="C43" s="52"/>
      <c r="D43" s="33" t="s">
        <v>311</v>
      </c>
      <c r="E43" s="7" t="s">
        <v>321</v>
      </c>
      <c r="F43">
        <v>6</v>
      </c>
      <c r="G43" s="8">
        <v>10</v>
      </c>
      <c r="J43" s="52"/>
    </row>
    <row r="44" spans="2:10" ht="30.75">
      <c r="B44" s="52"/>
      <c r="C44" s="52"/>
      <c r="D44" s="46"/>
      <c r="E44" s="7" t="s">
        <v>322</v>
      </c>
      <c r="F44">
        <v>9.5</v>
      </c>
      <c r="G44" s="8">
        <v>15</v>
      </c>
      <c r="J44" s="52"/>
    </row>
    <row r="45" spans="2:10" ht="30.75">
      <c r="B45" s="52"/>
      <c r="C45" s="52"/>
      <c r="D45" s="46"/>
      <c r="E45" s="7" t="s">
        <v>323</v>
      </c>
      <c r="F45">
        <v>11.5</v>
      </c>
      <c r="G45" s="8">
        <v>20</v>
      </c>
      <c r="J45" s="52"/>
    </row>
    <row r="46" spans="2:10">
      <c r="B46" s="52"/>
      <c r="C46" s="52"/>
      <c r="D46" s="46"/>
      <c r="E46" s="7" t="s">
        <v>324</v>
      </c>
      <c r="F46">
        <v>11.5</v>
      </c>
      <c r="G46" s="8">
        <v>20</v>
      </c>
      <c r="J46" s="52"/>
    </row>
    <row r="47" spans="2:10">
      <c r="B47" s="52"/>
      <c r="C47" s="52"/>
      <c r="D47" s="13" t="s">
        <v>9</v>
      </c>
      <c r="E47" s="7" t="s">
        <v>325</v>
      </c>
      <c r="F47">
        <v>6</v>
      </c>
      <c r="G47" s="8">
        <v>10</v>
      </c>
      <c r="J47" s="52"/>
    </row>
    <row r="48" spans="2:10">
      <c r="B48" s="52"/>
      <c r="C48" s="52"/>
      <c r="D48" s="33" t="s">
        <v>295</v>
      </c>
      <c r="E48" s="7" t="s">
        <v>326</v>
      </c>
      <c r="F48">
        <v>8.5</v>
      </c>
      <c r="G48" s="8">
        <v>15</v>
      </c>
      <c r="J48" s="52"/>
    </row>
    <row r="49" spans="2:10">
      <c r="B49" s="52"/>
      <c r="C49" s="52"/>
      <c r="D49" s="46"/>
      <c r="E49" s="7" t="s">
        <v>327</v>
      </c>
      <c r="F49">
        <v>6</v>
      </c>
      <c r="G49" s="8">
        <v>10</v>
      </c>
      <c r="I49">
        <f>F49</f>
        <v>6</v>
      </c>
      <c r="J49" s="52"/>
    </row>
    <row r="50" spans="2:10">
      <c r="B50" s="52"/>
      <c r="C50" s="52"/>
      <c r="D50" s="46"/>
    </row>
    <row r="51" spans="2:10">
      <c r="B51" s="33" t="s">
        <v>328</v>
      </c>
      <c r="C51" s="29">
        <v>5</v>
      </c>
      <c r="D51" s="13" t="s">
        <v>4</v>
      </c>
      <c r="E51" s="5" t="s">
        <v>20</v>
      </c>
      <c r="F51" s="6">
        <v>11</v>
      </c>
      <c r="G51" s="6">
        <f>SUM(G52:G57)</f>
        <v>100</v>
      </c>
      <c r="I51" s="6">
        <f>SUM(I52:I57)</f>
        <v>2</v>
      </c>
      <c r="J51" s="52"/>
    </row>
    <row r="52" spans="2:10">
      <c r="B52" s="52"/>
      <c r="C52" s="52"/>
      <c r="D52" s="33" t="s">
        <v>329</v>
      </c>
      <c r="E52" s="7" t="s">
        <v>330</v>
      </c>
      <c r="F52">
        <v>1.5</v>
      </c>
      <c r="G52" s="8">
        <v>15</v>
      </c>
      <c r="J52" s="52"/>
    </row>
    <row r="53" spans="2:10" ht="25.5" customHeight="1">
      <c r="B53" s="52"/>
      <c r="C53" s="52"/>
      <c r="D53" s="46"/>
      <c r="E53" s="7" t="s">
        <v>331</v>
      </c>
      <c r="F53">
        <v>1.5</v>
      </c>
      <c r="G53" s="8">
        <v>15</v>
      </c>
      <c r="J53" s="52"/>
    </row>
    <row r="54" spans="2:10">
      <c r="B54" s="52"/>
      <c r="C54" s="52"/>
      <c r="D54" s="46"/>
      <c r="E54" s="7" t="s">
        <v>332</v>
      </c>
      <c r="F54">
        <v>2</v>
      </c>
      <c r="G54" s="8">
        <v>20</v>
      </c>
      <c r="J54" s="52"/>
    </row>
    <row r="55" spans="2:10">
      <c r="B55" s="52"/>
      <c r="C55" s="52"/>
      <c r="D55" s="13" t="s">
        <v>9</v>
      </c>
      <c r="E55" s="7" t="s">
        <v>333</v>
      </c>
      <c r="F55">
        <v>2</v>
      </c>
      <c r="G55" s="8">
        <v>20</v>
      </c>
      <c r="I55">
        <f>F55</f>
        <v>2</v>
      </c>
      <c r="J55" s="52"/>
    </row>
    <row r="56" spans="2:10">
      <c r="B56" s="52"/>
      <c r="C56" s="52"/>
      <c r="D56" s="33" t="s">
        <v>295</v>
      </c>
      <c r="E56" s="7" t="s">
        <v>334</v>
      </c>
      <c r="F56">
        <v>2</v>
      </c>
      <c r="G56" s="8">
        <v>15</v>
      </c>
      <c r="J56" s="52"/>
    </row>
    <row r="57" spans="2:10">
      <c r="B57" s="52"/>
      <c r="C57" s="52"/>
      <c r="D57" s="46"/>
      <c r="E57" s="7" t="s">
        <v>335</v>
      </c>
      <c r="F57">
        <v>2</v>
      </c>
      <c r="G57" s="8">
        <v>15</v>
      </c>
      <c r="J57" s="52"/>
    </row>
    <row r="58" spans="2:10">
      <c r="B58" s="52"/>
      <c r="C58" s="52"/>
      <c r="D58" s="46"/>
    </row>
    <row r="59" spans="2:10">
      <c r="B59" s="33" t="s">
        <v>336</v>
      </c>
      <c r="C59" s="29">
        <v>15</v>
      </c>
      <c r="D59" s="13" t="s">
        <v>4</v>
      </c>
      <c r="E59" s="5" t="s">
        <v>20</v>
      </c>
      <c r="F59" s="6">
        <v>35</v>
      </c>
      <c r="G59" s="6">
        <f>SUM(G60:G65)</f>
        <v>100</v>
      </c>
      <c r="I59" s="6">
        <f>SUM(I60:I65)</f>
        <v>4</v>
      </c>
      <c r="J59" s="52"/>
    </row>
    <row r="60" spans="2:10">
      <c r="B60" s="52"/>
      <c r="C60" s="52"/>
      <c r="D60" s="33" t="s">
        <v>337</v>
      </c>
      <c r="E60" s="7" t="s">
        <v>338</v>
      </c>
      <c r="F60">
        <v>6</v>
      </c>
      <c r="G60" s="8">
        <v>15</v>
      </c>
      <c r="J60" s="52"/>
    </row>
    <row r="61" spans="2:10" ht="30.75">
      <c r="B61" s="52"/>
      <c r="C61" s="52"/>
      <c r="D61" s="46"/>
      <c r="E61" s="7" t="s">
        <v>339</v>
      </c>
      <c r="F61">
        <v>7</v>
      </c>
      <c r="G61" s="8">
        <v>20</v>
      </c>
      <c r="J61" s="52"/>
    </row>
    <row r="62" spans="2:10" ht="30.75">
      <c r="B62" s="52"/>
      <c r="C62" s="52"/>
      <c r="D62" s="46"/>
      <c r="E62" s="7" t="s">
        <v>340</v>
      </c>
      <c r="F62">
        <v>5</v>
      </c>
      <c r="G62" s="8">
        <v>15</v>
      </c>
      <c r="J62" s="52"/>
    </row>
    <row r="63" spans="2:10" ht="30.75">
      <c r="B63" s="52"/>
      <c r="C63" s="52"/>
      <c r="D63" s="13" t="s">
        <v>9</v>
      </c>
      <c r="E63" s="7" t="s">
        <v>341</v>
      </c>
      <c r="F63">
        <v>5</v>
      </c>
      <c r="G63" s="8">
        <v>15</v>
      </c>
      <c r="I63">
        <v>4</v>
      </c>
      <c r="J63" s="52"/>
    </row>
    <row r="64" spans="2:10" ht="45.75">
      <c r="B64" s="52"/>
      <c r="C64" s="52"/>
      <c r="D64" s="33" t="s">
        <v>295</v>
      </c>
      <c r="E64" s="7" t="s">
        <v>342</v>
      </c>
      <c r="F64">
        <v>7</v>
      </c>
      <c r="G64" s="8">
        <v>20</v>
      </c>
      <c r="J64" s="52"/>
    </row>
    <row r="65" spans="2:10" ht="30.75">
      <c r="B65" s="52"/>
      <c r="C65" s="52"/>
      <c r="D65" s="46"/>
      <c r="E65" s="7" t="s">
        <v>343</v>
      </c>
      <c r="F65">
        <v>5</v>
      </c>
      <c r="G65" s="8">
        <v>15</v>
      </c>
      <c r="J65" s="52"/>
    </row>
    <row r="66" spans="2:10">
      <c r="B66" s="52"/>
      <c r="C66" s="52"/>
      <c r="D66" s="46"/>
    </row>
    <row r="67" spans="2:10">
      <c r="B67" s="33" t="s">
        <v>344</v>
      </c>
      <c r="C67" s="29">
        <v>15</v>
      </c>
      <c r="D67" s="13" t="s">
        <v>4</v>
      </c>
      <c r="E67" s="5" t="s">
        <v>20</v>
      </c>
      <c r="F67" s="6">
        <v>35</v>
      </c>
      <c r="G67" s="6">
        <f>SUM(G68:G74)</f>
        <v>100</v>
      </c>
      <c r="I67" s="6">
        <f>SUM(I68:I74)</f>
        <v>2</v>
      </c>
      <c r="J67" s="52"/>
    </row>
    <row r="68" spans="2:10">
      <c r="B68" s="52"/>
      <c r="C68" s="52"/>
      <c r="D68" s="33" t="s">
        <v>345</v>
      </c>
      <c r="E68" s="7" t="s">
        <v>346</v>
      </c>
      <c r="F68">
        <v>5</v>
      </c>
      <c r="G68" s="8">
        <v>15</v>
      </c>
      <c r="J68" s="52"/>
    </row>
    <row r="69" spans="2:10">
      <c r="B69" s="52"/>
      <c r="C69" s="52"/>
      <c r="D69" s="46"/>
      <c r="E69" s="7" t="s">
        <v>347</v>
      </c>
      <c r="F69">
        <v>5</v>
      </c>
      <c r="G69" s="8">
        <v>15</v>
      </c>
      <c r="J69" s="52"/>
    </row>
    <row r="70" spans="2:10">
      <c r="B70" s="52"/>
      <c r="C70" s="52"/>
      <c r="D70" s="46"/>
      <c r="E70" s="7" t="s">
        <v>348</v>
      </c>
      <c r="F70">
        <v>5</v>
      </c>
      <c r="G70" s="8">
        <v>15</v>
      </c>
      <c r="J70" s="52"/>
    </row>
    <row r="71" spans="2:10" ht="30.75">
      <c r="B71" s="52"/>
      <c r="C71" s="52"/>
      <c r="D71" s="46"/>
      <c r="E71" s="7" t="s">
        <v>349</v>
      </c>
      <c r="F71">
        <v>5</v>
      </c>
      <c r="G71" s="8">
        <v>15</v>
      </c>
      <c r="J71" s="52"/>
    </row>
    <row r="72" spans="2:10" ht="30.75">
      <c r="B72" s="52"/>
      <c r="C72" s="52"/>
      <c r="D72" s="13" t="s">
        <v>9</v>
      </c>
      <c r="E72" s="7" t="s">
        <v>350</v>
      </c>
      <c r="F72">
        <v>6</v>
      </c>
      <c r="G72" s="8">
        <v>15</v>
      </c>
      <c r="J72" s="52"/>
    </row>
    <row r="73" spans="2:10" ht="30.75">
      <c r="B73" s="52"/>
      <c r="C73" s="52"/>
      <c r="D73" s="33" t="s">
        <v>295</v>
      </c>
      <c r="E73" s="7" t="s">
        <v>351</v>
      </c>
      <c r="F73">
        <v>5</v>
      </c>
      <c r="G73" s="8">
        <v>15</v>
      </c>
      <c r="J73" s="52"/>
    </row>
    <row r="74" spans="2:10">
      <c r="B74" s="52"/>
      <c r="C74" s="52"/>
      <c r="D74" s="46"/>
      <c r="E74" s="7" t="s">
        <v>352</v>
      </c>
      <c r="F74">
        <v>4</v>
      </c>
      <c r="G74" s="8">
        <v>10</v>
      </c>
      <c r="I74">
        <v>2</v>
      </c>
      <c r="J74" s="52"/>
    </row>
    <row r="75" spans="2:10">
      <c r="B75" s="52"/>
      <c r="C75" s="52"/>
      <c r="D75" s="46"/>
    </row>
    <row r="76" spans="2:10">
      <c r="B76" s="33" t="s">
        <v>353</v>
      </c>
      <c r="C76" s="29">
        <v>5</v>
      </c>
      <c r="D76" s="13" t="s">
        <v>4</v>
      </c>
      <c r="E76" s="5" t="s">
        <v>20</v>
      </c>
      <c r="F76" s="6">
        <v>11</v>
      </c>
      <c r="G76" s="6">
        <f>SUM(G77:G84)</f>
        <v>100</v>
      </c>
      <c r="I76" s="6">
        <f>SUM(I77:I84)</f>
        <v>1</v>
      </c>
      <c r="J76" s="52"/>
    </row>
    <row r="77" spans="2:10" ht="30.75">
      <c r="B77" s="52"/>
      <c r="C77" s="52"/>
      <c r="D77" s="33" t="s">
        <v>354</v>
      </c>
      <c r="E77" s="7" t="s">
        <v>355</v>
      </c>
      <c r="F77">
        <v>2</v>
      </c>
      <c r="G77" s="8">
        <v>15</v>
      </c>
      <c r="J77" s="52"/>
    </row>
    <row r="78" spans="2:10">
      <c r="B78" s="52"/>
      <c r="C78" s="52"/>
      <c r="D78" s="46"/>
      <c r="E78" s="7" t="s">
        <v>356</v>
      </c>
      <c r="F78">
        <v>2</v>
      </c>
      <c r="G78" s="8">
        <v>13</v>
      </c>
      <c r="J78" s="52"/>
    </row>
    <row r="79" spans="2:10" ht="30.75">
      <c r="B79" s="52"/>
      <c r="C79" s="52"/>
      <c r="D79" s="46"/>
      <c r="E79" s="7" t="s">
        <v>357</v>
      </c>
      <c r="F79">
        <v>2</v>
      </c>
      <c r="G79" s="8">
        <v>12</v>
      </c>
      <c r="J79" s="52"/>
    </row>
    <row r="80" spans="2:10" ht="60.75">
      <c r="B80" s="52"/>
      <c r="C80" s="52"/>
      <c r="D80" s="46"/>
      <c r="E80" s="7" t="s">
        <v>358</v>
      </c>
      <c r="F80">
        <v>1</v>
      </c>
      <c r="G80" s="8">
        <v>12</v>
      </c>
      <c r="J80" s="52"/>
    </row>
    <row r="81" spans="2:10" ht="30.75">
      <c r="B81" s="52"/>
      <c r="C81" s="52"/>
      <c r="D81" s="13" t="s">
        <v>9</v>
      </c>
      <c r="E81" s="7" t="s">
        <v>359</v>
      </c>
      <c r="F81">
        <v>1</v>
      </c>
      <c r="G81" s="8">
        <v>12</v>
      </c>
      <c r="J81" s="52"/>
    </row>
    <row r="82" spans="2:10">
      <c r="B82" s="52"/>
      <c r="C82" s="52"/>
      <c r="D82" s="33" t="s">
        <v>295</v>
      </c>
      <c r="E82" s="7" t="s">
        <v>360</v>
      </c>
      <c r="F82">
        <v>1</v>
      </c>
      <c r="G82" s="8">
        <v>12</v>
      </c>
      <c r="J82" s="52"/>
    </row>
    <row r="83" spans="2:10">
      <c r="B83" s="52"/>
      <c r="C83" s="52"/>
      <c r="D83" s="46"/>
      <c r="E83" s="7" t="s">
        <v>361</v>
      </c>
      <c r="F83">
        <v>1</v>
      </c>
      <c r="G83" s="8">
        <v>12</v>
      </c>
      <c r="I83">
        <v>1</v>
      </c>
      <c r="J83" s="52"/>
    </row>
    <row r="84" spans="2:10" ht="30.75">
      <c r="B84" s="52"/>
      <c r="C84" s="52"/>
      <c r="D84" s="46"/>
      <c r="E84" s="7" t="s">
        <v>362</v>
      </c>
      <c r="F84">
        <v>1</v>
      </c>
      <c r="G84" s="8">
        <v>12</v>
      </c>
      <c r="J84" s="52"/>
    </row>
    <row r="85" spans="2:10">
      <c r="B85" s="52"/>
      <c r="C85" s="52"/>
      <c r="D85" s="46"/>
    </row>
  </sheetData>
  <mergeCells count="54">
    <mergeCell ref="C76:C85"/>
    <mergeCell ref="H8:H9"/>
    <mergeCell ref="J8:J9"/>
    <mergeCell ref="D17:D21"/>
    <mergeCell ref="C42:C50"/>
    <mergeCell ref="D48:D50"/>
    <mergeCell ref="D38:D41"/>
    <mergeCell ref="D82:D85"/>
    <mergeCell ref="J59:J65"/>
    <mergeCell ref="J10:J20"/>
    <mergeCell ref="C32:C41"/>
    <mergeCell ref="J51:J57"/>
    <mergeCell ref="D8:D9"/>
    <mergeCell ref="D52:D54"/>
    <mergeCell ref="G8:G9"/>
    <mergeCell ref="B76:B85"/>
    <mergeCell ref="J67:J74"/>
    <mergeCell ref="D77:D80"/>
    <mergeCell ref="B32:B41"/>
    <mergeCell ref="C2:E2"/>
    <mergeCell ref="J32:J40"/>
    <mergeCell ref="J22:J30"/>
    <mergeCell ref="F8:F9"/>
    <mergeCell ref="D73:D75"/>
    <mergeCell ref="B59:B66"/>
    <mergeCell ref="I3:I4"/>
    <mergeCell ref="D60:D62"/>
    <mergeCell ref="B22:B31"/>
    <mergeCell ref="C67:C75"/>
    <mergeCell ref="D28:D31"/>
    <mergeCell ref="J76:J84"/>
    <mergeCell ref="F3:F4"/>
    <mergeCell ref="B8:B9"/>
    <mergeCell ref="J42:J49"/>
    <mergeCell ref="C8:C9"/>
    <mergeCell ref="I8:I9"/>
    <mergeCell ref="B10:B21"/>
    <mergeCell ref="C3:E3"/>
    <mergeCell ref="C10:C21"/>
    <mergeCell ref="C22:C31"/>
    <mergeCell ref="D33:D36"/>
    <mergeCell ref="D11:D15"/>
    <mergeCell ref="D43:D46"/>
    <mergeCell ref="D23:D26"/>
    <mergeCell ref="C1:E1"/>
    <mergeCell ref="D56:D58"/>
    <mergeCell ref="B67:B75"/>
    <mergeCell ref="E8:E9"/>
    <mergeCell ref="B51:B58"/>
    <mergeCell ref="D64:D66"/>
    <mergeCell ref="C59:C66"/>
    <mergeCell ref="D68:D71"/>
    <mergeCell ref="B42:B50"/>
    <mergeCell ref="C51:C58"/>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60"/>
  <sheetViews>
    <sheetView topLeftCell="H12" workbookViewId="0">
      <selection activeCell="H12" sqref="H12"/>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0" t="s">
        <v>363</v>
      </c>
      <c r="D1" s="52"/>
      <c r="E1" s="52"/>
    </row>
    <row r="2" spans="2:10" ht="18.75">
      <c r="B2" s="1" t="s">
        <v>2</v>
      </c>
      <c r="C2" s="32" t="s">
        <v>364</v>
      </c>
      <c r="D2" s="52"/>
      <c r="E2" s="52"/>
      <c r="J2" t="s">
        <v>4</v>
      </c>
    </row>
    <row r="3" spans="2:10" ht="17.25">
      <c r="B3" s="1" t="s">
        <v>5</v>
      </c>
      <c r="C3" s="30" t="s">
        <v>365</v>
      </c>
      <c r="D3" s="52"/>
      <c r="E3" s="52"/>
      <c r="F3" s="28" t="s">
        <v>7</v>
      </c>
      <c r="I3" s="28" t="s">
        <v>8</v>
      </c>
      <c r="J3" t="s">
        <v>366</v>
      </c>
    </row>
    <row r="4" spans="2:10">
      <c r="F4" s="52"/>
      <c r="I4" s="52"/>
      <c r="J4" t="s">
        <v>9</v>
      </c>
    </row>
    <row r="5" spans="2:10" ht="21">
      <c r="F5" s="2">
        <f>SUM(F8:F200)/2</f>
        <v>133</v>
      </c>
      <c r="I5" s="3">
        <f>SUM(I8:I200)/2</f>
        <v>14</v>
      </c>
      <c r="J5" t="s">
        <v>367</v>
      </c>
    </row>
    <row r="8" spans="2:10">
      <c r="B8" s="27" t="s">
        <v>10</v>
      </c>
      <c r="C8" s="27" t="s">
        <v>11</v>
      </c>
      <c r="D8" s="27" t="s">
        <v>12</v>
      </c>
      <c r="E8" s="27" t="s">
        <v>13</v>
      </c>
      <c r="F8" s="27" t="s">
        <v>14</v>
      </c>
      <c r="G8" s="27" t="s">
        <v>15</v>
      </c>
      <c r="H8" s="26" t="s">
        <v>16</v>
      </c>
      <c r="I8" s="26" t="s">
        <v>17</v>
      </c>
      <c r="J8" s="26" t="s">
        <v>18</v>
      </c>
    </row>
    <row r="9" spans="2:10">
      <c r="B9" s="52"/>
      <c r="C9" s="52"/>
      <c r="D9" s="52"/>
      <c r="E9" s="52"/>
      <c r="F9" s="52"/>
      <c r="G9" s="52"/>
      <c r="H9" s="52"/>
      <c r="I9" s="52"/>
      <c r="J9" s="52"/>
    </row>
    <row r="10" spans="2:10">
      <c r="B10" s="33" t="s">
        <v>368</v>
      </c>
      <c r="C10" s="29">
        <v>10</v>
      </c>
      <c r="D10" s="4" t="s">
        <v>4</v>
      </c>
      <c r="E10" s="5" t="s">
        <v>20</v>
      </c>
      <c r="F10" s="6">
        <f>SUM(F11:F17)</f>
        <v>19</v>
      </c>
      <c r="G10" s="6">
        <f>SUM(G11:G17)</f>
        <v>100.00000000000003</v>
      </c>
      <c r="I10" s="6">
        <f>SUM(I11:I17)</f>
        <v>4</v>
      </c>
      <c r="J10" s="52"/>
    </row>
    <row r="11" spans="2:10">
      <c r="B11" s="52"/>
      <c r="C11" s="52"/>
      <c r="D11" s="31"/>
      <c r="E11" s="7" t="s">
        <v>369</v>
      </c>
      <c r="F11">
        <v>1</v>
      </c>
      <c r="G11" s="8">
        <v>14.28571428571429</v>
      </c>
      <c r="J11" s="52"/>
    </row>
    <row r="12" spans="2:10">
      <c r="B12" s="52"/>
      <c r="C12" s="52"/>
      <c r="D12" s="52"/>
      <c r="E12" s="7" t="s">
        <v>370</v>
      </c>
      <c r="F12">
        <v>2</v>
      </c>
      <c r="G12" s="8">
        <v>14.28571428571429</v>
      </c>
      <c r="J12" s="52"/>
    </row>
    <row r="13" spans="2:10">
      <c r="B13" s="52"/>
      <c r="C13" s="52"/>
      <c r="D13" s="52"/>
      <c r="E13" s="7" t="s">
        <v>371</v>
      </c>
      <c r="F13">
        <v>2</v>
      </c>
      <c r="G13" s="8">
        <v>14.28571428571429</v>
      </c>
      <c r="J13" s="52"/>
    </row>
    <row r="14" spans="2:10">
      <c r="B14" s="52"/>
      <c r="C14" s="52"/>
      <c r="D14" s="52"/>
      <c r="E14" s="7" t="s">
        <v>372</v>
      </c>
      <c r="F14">
        <v>4</v>
      </c>
      <c r="G14" s="8">
        <v>14.28571428571429</v>
      </c>
      <c r="I14">
        <v>1</v>
      </c>
      <c r="J14" s="52"/>
    </row>
    <row r="15" spans="2:10">
      <c r="B15" s="52"/>
      <c r="C15" s="52"/>
      <c r="D15" s="4" t="s">
        <v>9</v>
      </c>
      <c r="E15" s="7" t="s">
        <v>373</v>
      </c>
      <c r="F15">
        <v>4</v>
      </c>
      <c r="G15" s="8">
        <v>14.28571428571429</v>
      </c>
      <c r="I15">
        <v>1</v>
      </c>
      <c r="J15" s="52"/>
    </row>
    <row r="16" spans="2:10">
      <c r="B16" s="52"/>
      <c r="C16" s="52"/>
      <c r="D16" s="31"/>
      <c r="E16" s="7" t="s">
        <v>374</v>
      </c>
      <c r="F16">
        <v>4</v>
      </c>
      <c r="G16" s="8">
        <v>14.28571428571429</v>
      </c>
      <c r="I16">
        <v>1</v>
      </c>
      <c r="J16" s="52"/>
    </row>
    <row r="17" spans="2:10" ht="30">
      <c r="B17" s="52"/>
      <c r="C17" s="52"/>
      <c r="D17" s="52"/>
      <c r="E17" s="7" t="s">
        <v>375</v>
      </c>
      <c r="F17">
        <v>2</v>
      </c>
      <c r="G17" s="8">
        <v>14.28571428571429</v>
      </c>
      <c r="I17">
        <v>1</v>
      </c>
      <c r="J17" s="52"/>
    </row>
    <row r="18" spans="2:10">
      <c r="B18" s="52"/>
      <c r="C18" s="52"/>
      <c r="D18" s="52"/>
    </row>
    <row r="19" spans="2:10">
      <c r="B19" s="33" t="s">
        <v>376</v>
      </c>
      <c r="C19" s="29">
        <v>15</v>
      </c>
      <c r="D19" s="4" t="s">
        <v>4</v>
      </c>
      <c r="E19" s="5" t="s">
        <v>20</v>
      </c>
      <c r="F19" s="6">
        <f>SUM(F20:F29)</f>
        <v>26</v>
      </c>
      <c r="G19" s="6">
        <f>SUM(G20:G29)</f>
        <v>100</v>
      </c>
      <c r="I19" s="6">
        <f>SUM(I20:I29)</f>
        <v>5</v>
      </c>
      <c r="J19" s="52"/>
    </row>
    <row r="20" spans="2:10">
      <c r="B20" s="52"/>
      <c r="C20" s="52"/>
      <c r="D20" s="31"/>
      <c r="E20" s="7" t="s">
        <v>377</v>
      </c>
      <c r="F20">
        <v>2</v>
      </c>
      <c r="G20" s="8">
        <v>10</v>
      </c>
      <c r="J20" s="52"/>
    </row>
    <row r="21" spans="2:10">
      <c r="B21" s="52"/>
      <c r="C21" s="52"/>
      <c r="D21" s="52"/>
      <c r="E21" s="7" t="s">
        <v>378</v>
      </c>
      <c r="F21">
        <v>2</v>
      </c>
      <c r="G21" s="8">
        <v>10</v>
      </c>
      <c r="J21" s="52"/>
    </row>
    <row r="22" spans="2:10">
      <c r="B22" s="52"/>
      <c r="C22" s="52"/>
      <c r="D22" s="52"/>
      <c r="E22" s="7" t="s">
        <v>379</v>
      </c>
      <c r="F22">
        <v>2</v>
      </c>
      <c r="G22" s="8">
        <v>10</v>
      </c>
      <c r="J22" s="52"/>
    </row>
    <row r="23" spans="2:10">
      <c r="B23" s="52"/>
      <c r="C23" s="52"/>
      <c r="D23" s="52"/>
      <c r="E23" s="7" t="s">
        <v>380</v>
      </c>
      <c r="F23">
        <v>2</v>
      </c>
      <c r="G23" s="8">
        <v>10</v>
      </c>
      <c r="J23" s="52"/>
    </row>
    <row r="24" spans="2:10">
      <c r="B24" s="52"/>
      <c r="C24" s="52"/>
      <c r="D24" s="52"/>
      <c r="E24" s="7" t="s">
        <v>381</v>
      </c>
      <c r="F24">
        <v>2</v>
      </c>
      <c r="G24" s="8">
        <v>10</v>
      </c>
      <c r="J24" s="52"/>
    </row>
    <row r="25" spans="2:10">
      <c r="B25" s="52"/>
      <c r="C25" s="52"/>
      <c r="D25" s="4" t="s">
        <v>9</v>
      </c>
      <c r="E25" s="7" t="s">
        <v>382</v>
      </c>
      <c r="F25">
        <v>4</v>
      </c>
      <c r="G25" s="8">
        <v>10</v>
      </c>
      <c r="I25">
        <v>1</v>
      </c>
      <c r="J25" s="52"/>
    </row>
    <row r="26" spans="2:10">
      <c r="B26" s="52"/>
      <c r="C26" s="52"/>
      <c r="D26" s="31"/>
      <c r="E26" s="7" t="s">
        <v>383</v>
      </c>
      <c r="F26">
        <v>4</v>
      </c>
      <c r="G26" s="8">
        <v>10</v>
      </c>
      <c r="I26">
        <v>1</v>
      </c>
      <c r="J26" s="52"/>
    </row>
    <row r="27" spans="2:10">
      <c r="B27" s="52"/>
      <c r="C27" s="52"/>
      <c r="D27" s="52"/>
      <c r="E27" s="7" t="s">
        <v>384</v>
      </c>
      <c r="F27">
        <v>2</v>
      </c>
      <c r="G27" s="8">
        <v>10</v>
      </c>
      <c r="I27">
        <v>1</v>
      </c>
      <c r="J27" s="52"/>
    </row>
    <row r="28" spans="2:10">
      <c r="B28" s="52"/>
      <c r="C28" s="52"/>
      <c r="D28" s="52"/>
      <c r="E28" s="7" t="s">
        <v>385</v>
      </c>
      <c r="F28">
        <v>2</v>
      </c>
      <c r="G28" s="8">
        <v>10</v>
      </c>
      <c r="I28">
        <v>1</v>
      </c>
      <c r="J28" s="52"/>
    </row>
    <row r="29" spans="2:10">
      <c r="B29" s="52"/>
      <c r="C29" s="52"/>
      <c r="D29" s="52"/>
      <c r="E29" s="7" t="s">
        <v>386</v>
      </c>
      <c r="F29">
        <v>4</v>
      </c>
      <c r="G29" s="8">
        <v>10</v>
      </c>
      <c r="I29">
        <v>1</v>
      </c>
      <c r="J29" s="52"/>
    </row>
    <row r="30" spans="2:10">
      <c r="B30" s="52"/>
      <c r="C30" s="52"/>
      <c r="D30" s="52"/>
    </row>
    <row r="31" spans="2:10">
      <c r="B31" s="33" t="s">
        <v>387</v>
      </c>
      <c r="C31" s="29">
        <v>35</v>
      </c>
      <c r="D31" s="4" t="s">
        <v>4</v>
      </c>
      <c r="E31" s="5" t="s">
        <v>20</v>
      </c>
      <c r="F31" s="6">
        <f>SUM(F32:F39)</f>
        <v>43</v>
      </c>
      <c r="G31" s="6">
        <f>SUM(G32:G39)</f>
        <v>100</v>
      </c>
      <c r="I31" s="6">
        <f>SUM(I32:I39)</f>
        <v>5</v>
      </c>
      <c r="J31" s="52"/>
    </row>
    <row r="32" spans="2:10">
      <c r="B32" s="52"/>
      <c r="C32" s="52"/>
      <c r="D32" s="31"/>
      <c r="E32" s="7" t="s">
        <v>388</v>
      </c>
      <c r="F32">
        <v>1</v>
      </c>
      <c r="G32" s="8">
        <v>12.5</v>
      </c>
      <c r="J32" s="52"/>
    </row>
    <row r="33" spans="2:10">
      <c r="B33" s="52"/>
      <c r="C33" s="52"/>
      <c r="D33" s="52"/>
      <c r="E33" s="7" t="s">
        <v>389</v>
      </c>
      <c r="F33">
        <v>4</v>
      </c>
      <c r="G33" s="8">
        <v>12.5</v>
      </c>
      <c r="I33">
        <v>1</v>
      </c>
      <c r="J33" s="52"/>
    </row>
    <row r="34" spans="2:10">
      <c r="B34" s="52"/>
      <c r="C34" s="52"/>
      <c r="D34" s="52"/>
      <c r="E34" s="7" t="s">
        <v>390</v>
      </c>
      <c r="F34">
        <v>4</v>
      </c>
      <c r="G34" s="8">
        <v>12.5</v>
      </c>
      <c r="J34" s="52"/>
    </row>
    <row r="35" spans="2:10">
      <c r="B35" s="52"/>
      <c r="C35" s="52"/>
      <c r="D35" s="52"/>
      <c r="E35" s="7" t="s">
        <v>391</v>
      </c>
      <c r="F35">
        <v>4</v>
      </c>
      <c r="G35" s="8">
        <v>12.5</v>
      </c>
      <c r="J35" s="52"/>
    </row>
    <row r="36" spans="2:10">
      <c r="B36" s="52"/>
      <c r="C36" s="52"/>
      <c r="D36" s="4" t="s">
        <v>9</v>
      </c>
      <c r="E36" s="7" t="s">
        <v>392</v>
      </c>
      <c r="F36">
        <v>4</v>
      </c>
      <c r="G36" s="8">
        <v>12.5</v>
      </c>
      <c r="J36" s="52"/>
    </row>
    <row r="37" spans="2:10">
      <c r="B37" s="52"/>
      <c r="C37" s="52"/>
      <c r="D37" s="31"/>
      <c r="E37" s="7" t="s">
        <v>393</v>
      </c>
      <c r="F37">
        <v>8</v>
      </c>
      <c r="G37" s="8">
        <v>12.5</v>
      </c>
      <c r="I37">
        <v>2</v>
      </c>
      <c r="J37" s="52"/>
    </row>
    <row r="38" spans="2:10" ht="30">
      <c r="B38" s="52"/>
      <c r="C38" s="52"/>
      <c r="D38" s="52"/>
      <c r="E38" s="7" t="s">
        <v>394</v>
      </c>
      <c r="F38">
        <v>8</v>
      </c>
      <c r="G38" s="8">
        <v>12.5</v>
      </c>
      <c r="I38">
        <v>1</v>
      </c>
      <c r="J38" s="52"/>
    </row>
    <row r="39" spans="2:10">
      <c r="B39" s="52"/>
      <c r="C39" s="52"/>
      <c r="D39" s="52"/>
      <c r="E39" s="7" t="s">
        <v>395</v>
      </c>
      <c r="F39">
        <v>10</v>
      </c>
      <c r="G39" s="8">
        <v>12.5</v>
      </c>
      <c r="I39">
        <v>1</v>
      </c>
      <c r="J39" s="52"/>
    </row>
    <row r="40" spans="2:10">
      <c r="B40" s="52"/>
      <c r="C40" s="52"/>
      <c r="D40" s="52"/>
    </row>
    <row r="41" spans="2:10">
      <c r="B41" s="33" t="s">
        <v>396</v>
      </c>
      <c r="C41" s="29">
        <v>30</v>
      </c>
      <c r="D41" s="4" t="s">
        <v>4</v>
      </c>
      <c r="E41" s="5" t="s">
        <v>20</v>
      </c>
      <c r="F41" s="6">
        <f>SUM(F42:F50)</f>
        <v>27</v>
      </c>
      <c r="G41" s="6">
        <f>SUM(G42:G50)</f>
        <v>100.00000000000001</v>
      </c>
      <c r="I41" s="6">
        <f>SUM(I42:I50)</f>
        <v>0</v>
      </c>
      <c r="J41" s="52"/>
    </row>
    <row r="42" spans="2:10">
      <c r="B42" s="52"/>
      <c r="C42" s="52"/>
      <c r="D42" s="31"/>
      <c r="E42" s="7" t="s">
        <v>397</v>
      </c>
      <c r="F42">
        <v>4</v>
      </c>
      <c r="G42" s="8">
        <v>11.111111111111111</v>
      </c>
      <c r="J42" s="52"/>
    </row>
    <row r="43" spans="2:10">
      <c r="B43" s="52"/>
      <c r="C43" s="52"/>
      <c r="D43" s="52"/>
      <c r="E43" s="7" t="s">
        <v>398</v>
      </c>
      <c r="F43">
        <v>1</v>
      </c>
      <c r="G43" s="8">
        <v>11.111111111111111</v>
      </c>
      <c r="J43" s="52"/>
    </row>
    <row r="44" spans="2:10">
      <c r="B44" s="52"/>
      <c r="C44" s="52"/>
      <c r="D44" s="52"/>
      <c r="E44" s="7" t="s">
        <v>399</v>
      </c>
      <c r="F44">
        <v>4</v>
      </c>
      <c r="G44" s="8">
        <v>11.111111111111111</v>
      </c>
      <c r="J44" s="52"/>
    </row>
    <row r="45" spans="2:10">
      <c r="B45" s="52"/>
      <c r="C45" s="52"/>
      <c r="D45" s="52"/>
      <c r="E45" s="7" t="s">
        <v>400</v>
      </c>
      <c r="F45">
        <v>4</v>
      </c>
      <c r="G45" s="8">
        <v>11.111111111111111</v>
      </c>
      <c r="J45" s="52"/>
    </row>
    <row r="46" spans="2:10">
      <c r="B46" s="52"/>
      <c r="C46" s="52"/>
      <c r="D46" s="52"/>
      <c r="E46" s="7" t="s">
        <v>401</v>
      </c>
      <c r="F46">
        <v>2</v>
      </c>
      <c r="G46" s="8">
        <v>11.111111111111111</v>
      </c>
      <c r="J46" s="52"/>
    </row>
    <row r="47" spans="2:10">
      <c r="B47" s="52"/>
      <c r="C47" s="52"/>
      <c r="D47" s="4" t="s">
        <v>9</v>
      </c>
      <c r="E47" s="7" t="s">
        <v>402</v>
      </c>
      <c r="F47">
        <v>4</v>
      </c>
      <c r="G47" s="8">
        <v>11.111111111111111</v>
      </c>
      <c r="J47" s="52"/>
    </row>
    <row r="48" spans="2:10">
      <c r="B48" s="52"/>
      <c r="C48" s="52"/>
      <c r="D48" s="31"/>
      <c r="E48" s="7" t="s">
        <v>403</v>
      </c>
      <c r="F48">
        <v>2</v>
      </c>
      <c r="G48" s="8">
        <v>11.111111111111111</v>
      </c>
      <c r="J48" s="52"/>
    </row>
    <row r="49" spans="2:10">
      <c r="B49" s="52"/>
      <c r="C49" s="52"/>
      <c r="D49" s="52"/>
      <c r="E49" s="7" t="s">
        <v>404</v>
      </c>
      <c r="F49">
        <v>2</v>
      </c>
      <c r="G49" s="8">
        <v>11.111111111111111</v>
      </c>
      <c r="J49" s="52"/>
    </row>
    <row r="50" spans="2:10">
      <c r="B50" s="52"/>
      <c r="C50" s="52"/>
      <c r="D50" s="52"/>
      <c r="E50" s="7" t="s">
        <v>405</v>
      </c>
      <c r="F50">
        <v>4</v>
      </c>
      <c r="G50" s="8">
        <v>11.111111111111111</v>
      </c>
      <c r="J50" s="52"/>
    </row>
    <row r="51" spans="2:10">
      <c r="B51" s="52"/>
      <c r="C51" s="52"/>
      <c r="D51" s="52"/>
    </row>
    <row r="52" spans="2:10">
      <c r="B52" s="33" t="s">
        <v>406</v>
      </c>
      <c r="C52" s="29">
        <v>10</v>
      </c>
      <c r="D52" s="4" t="s">
        <v>4</v>
      </c>
      <c r="E52" s="5" t="s">
        <v>20</v>
      </c>
      <c r="F52" s="6">
        <f>SUM(F53:F59)</f>
        <v>18</v>
      </c>
      <c r="G52" s="6">
        <f>SUM(G53:G59)</f>
        <v>100.00000000000003</v>
      </c>
      <c r="I52" s="6">
        <f>SUM(I53:I59)</f>
        <v>0</v>
      </c>
      <c r="J52" s="52"/>
    </row>
    <row r="53" spans="2:10">
      <c r="B53" s="52"/>
      <c r="C53" s="52"/>
      <c r="D53" s="31"/>
      <c r="E53" s="7" t="s">
        <v>407</v>
      </c>
      <c r="F53">
        <v>2</v>
      </c>
      <c r="G53" s="8">
        <v>14.28571428571429</v>
      </c>
      <c r="J53" s="52"/>
    </row>
    <row r="54" spans="2:10">
      <c r="B54" s="52"/>
      <c r="C54" s="52"/>
      <c r="D54" s="52"/>
      <c r="E54" s="7" t="s">
        <v>408</v>
      </c>
      <c r="F54">
        <v>2</v>
      </c>
      <c r="G54" s="8">
        <v>14.28571428571429</v>
      </c>
      <c r="J54" s="52"/>
    </row>
    <row r="55" spans="2:10">
      <c r="B55" s="52"/>
      <c r="C55" s="52"/>
      <c r="D55" s="52"/>
      <c r="E55" s="7" t="s">
        <v>409</v>
      </c>
      <c r="F55">
        <v>2</v>
      </c>
      <c r="G55" s="8">
        <v>14.28571428571429</v>
      </c>
      <c r="J55" s="52"/>
    </row>
    <row r="56" spans="2:10">
      <c r="B56" s="52"/>
      <c r="C56" s="52"/>
      <c r="D56" s="52"/>
      <c r="E56" s="7" t="s">
        <v>410</v>
      </c>
      <c r="F56">
        <v>2</v>
      </c>
      <c r="G56" s="8">
        <v>14.28571428571429</v>
      </c>
      <c r="J56" s="52"/>
    </row>
    <row r="57" spans="2:10">
      <c r="B57" s="52"/>
      <c r="C57" s="52"/>
      <c r="D57" s="4" t="s">
        <v>9</v>
      </c>
      <c r="E57" s="7" t="s">
        <v>411</v>
      </c>
      <c r="F57">
        <v>4</v>
      </c>
      <c r="G57" s="8">
        <v>14.28571428571429</v>
      </c>
      <c r="J57" s="52"/>
    </row>
    <row r="58" spans="2:10">
      <c r="B58" s="52"/>
      <c r="C58" s="52"/>
      <c r="D58" s="31"/>
      <c r="E58" s="7" t="s">
        <v>412</v>
      </c>
      <c r="F58">
        <v>4</v>
      </c>
      <c r="G58" s="8">
        <v>14.28571428571429</v>
      </c>
      <c r="J58" s="52"/>
    </row>
    <row r="59" spans="2:10">
      <c r="B59" s="52"/>
      <c r="C59" s="52"/>
      <c r="D59" s="52"/>
      <c r="E59" s="7" t="s">
        <v>413</v>
      </c>
      <c r="F59">
        <v>2</v>
      </c>
      <c r="G59" s="8">
        <v>14.28571428571429</v>
      </c>
      <c r="J59" s="52"/>
    </row>
    <row r="60" spans="2:10">
      <c r="B60" s="52"/>
      <c r="C60" s="52"/>
      <c r="D60" s="52"/>
    </row>
  </sheetData>
  <mergeCells count="39">
    <mergeCell ref="B41:B51"/>
    <mergeCell ref="H8:H9"/>
    <mergeCell ref="J8:J9"/>
    <mergeCell ref="J41:J50"/>
    <mergeCell ref="D16:D18"/>
    <mergeCell ref="J19:J29"/>
    <mergeCell ref="B19:B30"/>
    <mergeCell ref="C10:C18"/>
    <mergeCell ref="C8:C9"/>
    <mergeCell ref="I8:I9"/>
    <mergeCell ref="D8:D9"/>
    <mergeCell ref="J10:J17"/>
    <mergeCell ref="J31:J39"/>
    <mergeCell ref="D53:D56"/>
    <mergeCell ref="C31:C40"/>
    <mergeCell ref="D48:D51"/>
    <mergeCell ref="I3:I4"/>
    <mergeCell ref="D42:D46"/>
    <mergeCell ref="D20:D24"/>
    <mergeCell ref="D32:D35"/>
    <mergeCell ref="D26:D30"/>
    <mergeCell ref="D37:D40"/>
    <mergeCell ref="C41:C51"/>
    <mergeCell ref="B52:B60"/>
    <mergeCell ref="C1:E1"/>
    <mergeCell ref="J52:J59"/>
    <mergeCell ref="E8:E9"/>
    <mergeCell ref="G8:G9"/>
    <mergeCell ref="F3:F4"/>
    <mergeCell ref="B8:B9"/>
    <mergeCell ref="D11:D14"/>
    <mergeCell ref="B10:B18"/>
    <mergeCell ref="D58:D60"/>
    <mergeCell ref="C2:E2"/>
    <mergeCell ref="C52:C60"/>
    <mergeCell ref="B31:B40"/>
    <mergeCell ref="F8:F9"/>
    <mergeCell ref="C19:C30"/>
    <mergeCell ref="C3:E3"/>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0"/>
  <sheetViews>
    <sheetView topLeftCell="E10" workbookViewId="0">
      <selection activeCell="I10" sqref="I1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0" t="s">
        <v>414</v>
      </c>
      <c r="D1" s="52"/>
      <c r="E1" s="52"/>
    </row>
    <row r="2" spans="2:10" ht="18.75">
      <c r="B2" s="1" t="s">
        <v>2</v>
      </c>
      <c r="C2" s="32" t="s">
        <v>415</v>
      </c>
      <c r="D2" s="52"/>
      <c r="E2" s="52"/>
      <c r="J2" t="s">
        <v>4</v>
      </c>
    </row>
    <row r="3" spans="2:10" ht="17.25">
      <c r="B3" s="1" t="s">
        <v>5</v>
      </c>
      <c r="C3" s="30" t="s">
        <v>284</v>
      </c>
      <c r="D3" s="52"/>
      <c r="E3" s="52"/>
      <c r="F3" s="28" t="s">
        <v>7</v>
      </c>
      <c r="I3" s="28" t="s">
        <v>8</v>
      </c>
      <c r="J3" t="s">
        <v>416</v>
      </c>
    </row>
    <row r="4" spans="2:10">
      <c r="F4" s="52"/>
      <c r="I4" s="52"/>
      <c r="J4" t="s">
        <v>9</v>
      </c>
    </row>
    <row r="5" spans="2:10" ht="21">
      <c r="F5" s="2">
        <f>SUM(F8:F200)</f>
        <v>233</v>
      </c>
      <c r="I5" s="3">
        <f>SUM(I8:I200)</f>
        <v>23.299999999999997</v>
      </c>
      <c r="J5" t="s">
        <v>417</v>
      </c>
    </row>
    <row r="8" spans="2:10">
      <c r="B8" s="27" t="s">
        <v>10</v>
      </c>
      <c r="C8" s="27" t="s">
        <v>11</v>
      </c>
      <c r="D8" s="27" t="s">
        <v>12</v>
      </c>
      <c r="E8" s="27" t="s">
        <v>13</v>
      </c>
      <c r="F8" s="27" t="s">
        <v>14</v>
      </c>
      <c r="G8" s="27" t="s">
        <v>15</v>
      </c>
      <c r="H8" s="26" t="s">
        <v>16</v>
      </c>
      <c r="I8" s="26" t="s">
        <v>17</v>
      </c>
      <c r="J8" s="26" t="s">
        <v>18</v>
      </c>
    </row>
    <row r="9" spans="2:10">
      <c r="B9" s="52"/>
      <c r="C9" s="52"/>
      <c r="D9" s="52"/>
      <c r="E9" s="52"/>
      <c r="F9" s="52"/>
      <c r="G9" s="52"/>
      <c r="H9" s="52"/>
      <c r="I9" s="52"/>
      <c r="J9" s="52"/>
    </row>
    <row r="10" spans="2:10">
      <c r="B10" s="33" t="s">
        <v>418</v>
      </c>
      <c r="C10" s="29">
        <v>10</v>
      </c>
      <c r="D10" s="4" t="s">
        <v>4</v>
      </c>
      <c r="E10" s="5" t="s">
        <v>20</v>
      </c>
      <c r="F10" s="6">
        <v>23</v>
      </c>
      <c r="G10" s="10">
        <f>SUM(G11:G19)</f>
        <v>100.00000000000001</v>
      </c>
      <c r="I10" s="6">
        <f>0.1*F10</f>
        <v>2.3000000000000003</v>
      </c>
      <c r="J10" s="52"/>
    </row>
    <row r="11" spans="2:10">
      <c r="B11" s="52"/>
      <c r="C11" s="52"/>
      <c r="D11" s="31"/>
      <c r="E11" s="7" t="s">
        <v>419</v>
      </c>
      <c r="G11" s="8">
        <v>11.111111111111111</v>
      </c>
      <c r="J11" s="52"/>
    </row>
    <row r="12" spans="2:10">
      <c r="B12" s="52"/>
      <c r="C12" s="52"/>
      <c r="D12" s="52"/>
      <c r="E12" s="7" t="s">
        <v>420</v>
      </c>
      <c r="G12" s="8">
        <v>11.111111111111111</v>
      </c>
      <c r="J12" s="52"/>
    </row>
    <row r="13" spans="2:10">
      <c r="B13" s="52"/>
      <c r="C13" s="52"/>
      <c r="D13" s="52"/>
      <c r="E13" s="7" t="s">
        <v>421</v>
      </c>
      <c r="G13" s="8">
        <v>11.111111111111111</v>
      </c>
      <c r="J13" s="52"/>
    </row>
    <row r="14" spans="2:10">
      <c r="B14" s="52"/>
      <c r="C14" s="52"/>
      <c r="D14" s="52"/>
      <c r="E14" s="7" t="s">
        <v>422</v>
      </c>
      <c r="G14" s="8">
        <v>11.111111111111111</v>
      </c>
      <c r="J14" s="52"/>
    </row>
    <row r="15" spans="2:10">
      <c r="B15" s="52"/>
      <c r="C15" s="52"/>
      <c r="D15" s="52"/>
      <c r="E15" s="7" t="s">
        <v>423</v>
      </c>
      <c r="G15" s="8">
        <v>11.111111111111111</v>
      </c>
      <c r="J15" s="52"/>
    </row>
    <row r="16" spans="2:10">
      <c r="B16" s="52"/>
      <c r="C16" s="52"/>
      <c r="D16" s="4" t="s">
        <v>9</v>
      </c>
      <c r="E16" s="7" t="s">
        <v>424</v>
      </c>
      <c r="G16" s="8">
        <v>11.111111111111111</v>
      </c>
      <c r="J16" s="52"/>
    </row>
    <row r="17" spans="2:10">
      <c r="B17" s="52"/>
      <c r="C17" s="52"/>
      <c r="D17" s="31"/>
      <c r="E17" s="7" t="s">
        <v>425</v>
      </c>
      <c r="G17" s="8">
        <v>11.111111111111111</v>
      </c>
      <c r="J17" s="52"/>
    </row>
    <row r="18" spans="2:10">
      <c r="B18" s="52"/>
      <c r="C18" s="52"/>
      <c r="D18" s="52"/>
      <c r="E18" s="7" t="s">
        <v>426</v>
      </c>
      <c r="G18" s="8">
        <v>11.111111111111111</v>
      </c>
      <c r="J18" s="52"/>
    </row>
    <row r="19" spans="2:10">
      <c r="B19" s="52"/>
      <c r="C19" s="52"/>
      <c r="D19" s="52"/>
      <c r="E19" s="7" t="s">
        <v>427</v>
      </c>
      <c r="G19" s="8">
        <v>11.111111111111111</v>
      </c>
      <c r="J19" s="52"/>
    </row>
    <row r="20" spans="2:10">
      <c r="B20" s="52"/>
      <c r="C20" s="52"/>
      <c r="D20" s="52"/>
    </row>
    <row r="21" spans="2:10">
      <c r="B21" s="33" t="s">
        <v>428</v>
      </c>
      <c r="C21" s="29">
        <v>20</v>
      </c>
      <c r="D21" s="4" t="s">
        <v>4</v>
      </c>
      <c r="E21" s="5" t="s">
        <v>20</v>
      </c>
      <c r="F21" s="6">
        <v>46</v>
      </c>
      <c r="G21" s="6">
        <f>SUM(G22:G27)</f>
        <v>100.00000000000003</v>
      </c>
      <c r="I21" s="6">
        <f>0.1*F21</f>
        <v>4.6000000000000005</v>
      </c>
      <c r="J21" s="52"/>
    </row>
    <row r="22" spans="2:10">
      <c r="B22" s="52"/>
      <c r="C22" s="52"/>
      <c r="D22" s="31"/>
      <c r="E22" s="7" t="s">
        <v>429</v>
      </c>
      <c r="G22" s="8">
        <v>16.666666666666671</v>
      </c>
      <c r="J22" s="52"/>
    </row>
    <row r="23" spans="2:10">
      <c r="B23" s="52"/>
      <c r="C23" s="52"/>
      <c r="D23" s="52"/>
      <c r="E23" s="7" t="s">
        <v>430</v>
      </c>
      <c r="G23" s="8">
        <v>16.666666666666671</v>
      </c>
      <c r="J23" s="52"/>
    </row>
    <row r="24" spans="2:10">
      <c r="B24" s="52"/>
      <c r="C24" s="52"/>
      <c r="D24" s="52"/>
      <c r="E24" s="7" t="s">
        <v>431</v>
      </c>
      <c r="G24" s="8">
        <v>16.666666666666671</v>
      </c>
      <c r="J24" s="52"/>
    </row>
    <row r="25" spans="2:10">
      <c r="B25" s="52"/>
      <c r="C25" s="52"/>
      <c r="D25" s="4" t="s">
        <v>9</v>
      </c>
      <c r="E25" s="7" t="s">
        <v>432</v>
      </c>
      <c r="G25" s="8">
        <v>16.666666666666671</v>
      </c>
      <c r="J25" s="52"/>
    </row>
    <row r="26" spans="2:10">
      <c r="B26" s="52"/>
      <c r="C26" s="52"/>
      <c r="D26" s="31"/>
      <c r="E26" s="7" t="s">
        <v>433</v>
      </c>
      <c r="G26" s="8">
        <v>16.666666666666671</v>
      </c>
      <c r="J26" s="52"/>
    </row>
    <row r="27" spans="2:10">
      <c r="B27" s="52"/>
      <c r="C27" s="52"/>
      <c r="D27" s="52"/>
      <c r="E27" s="7" t="s">
        <v>434</v>
      </c>
      <c r="G27" s="8">
        <v>16.666666666666671</v>
      </c>
      <c r="J27" s="52"/>
    </row>
    <row r="28" spans="2:10">
      <c r="B28" s="52"/>
      <c r="C28" s="52"/>
      <c r="D28" s="52"/>
    </row>
    <row r="29" spans="2:10">
      <c r="B29" s="33" t="s">
        <v>435</v>
      </c>
      <c r="C29" s="29">
        <v>20</v>
      </c>
      <c r="D29" s="4" t="s">
        <v>4</v>
      </c>
      <c r="E29" s="5" t="s">
        <v>20</v>
      </c>
      <c r="F29" s="6">
        <v>46</v>
      </c>
      <c r="G29" s="6">
        <f>SUM(G30:G37)</f>
        <v>100</v>
      </c>
      <c r="I29" s="6">
        <f>0.1*F29</f>
        <v>4.6000000000000005</v>
      </c>
      <c r="J29" s="52"/>
    </row>
    <row r="30" spans="2:10">
      <c r="B30" s="52"/>
      <c r="C30" s="52"/>
      <c r="D30" s="31"/>
      <c r="E30" s="7" t="s">
        <v>429</v>
      </c>
      <c r="G30" s="8">
        <v>12.5</v>
      </c>
      <c r="J30" s="52"/>
    </row>
    <row r="31" spans="2:10">
      <c r="B31" s="52"/>
      <c r="C31" s="52"/>
      <c r="D31" s="52"/>
      <c r="E31" s="7" t="s">
        <v>436</v>
      </c>
      <c r="G31" s="8">
        <v>12.5</v>
      </c>
      <c r="J31" s="52"/>
    </row>
    <row r="32" spans="2:10">
      <c r="B32" s="52"/>
      <c r="C32" s="52"/>
      <c r="D32" s="52"/>
      <c r="E32" s="7" t="s">
        <v>437</v>
      </c>
      <c r="G32" s="8">
        <v>12.5</v>
      </c>
      <c r="J32" s="52"/>
    </row>
    <row r="33" spans="2:10">
      <c r="B33" s="52"/>
      <c r="C33" s="52"/>
      <c r="D33" s="52"/>
      <c r="E33" s="7" t="s">
        <v>438</v>
      </c>
      <c r="G33" s="8">
        <v>12.5</v>
      </c>
      <c r="J33" s="52"/>
    </row>
    <row r="34" spans="2:10">
      <c r="B34" s="52"/>
      <c r="C34" s="52"/>
      <c r="D34" s="4" t="s">
        <v>9</v>
      </c>
      <c r="E34" s="7" t="s">
        <v>439</v>
      </c>
      <c r="G34" s="8">
        <v>12.5</v>
      </c>
      <c r="J34" s="52"/>
    </row>
    <row r="35" spans="2:10" ht="30">
      <c r="B35" s="52"/>
      <c r="C35" s="52"/>
      <c r="D35" s="31"/>
      <c r="E35" s="7" t="s">
        <v>440</v>
      </c>
      <c r="G35" s="8">
        <v>12.5</v>
      </c>
      <c r="J35" s="52"/>
    </row>
    <row r="36" spans="2:10" ht="30">
      <c r="B36" s="52"/>
      <c r="C36" s="52"/>
      <c r="D36" s="52"/>
      <c r="E36" s="7" t="s">
        <v>441</v>
      </c>
      <c r="G36" s="8">
        <v>12.5</v>
      </c>
      <c r="J36" s="52"/>
    </row>
    <row r="37" spans="2:10">
      <c r="B37" s="52"/>
      <c r="C37" s="52"/>
      <c r="D37" s="52"/>
      <c r="E37" s="7" t="s">
        <v>442</v>
      </c>
      <c r="G37" s="8">
        <v>12.5</v>
      </c>
      <c r="J37" s="52"/>
    </row>
    <row r="38" spans="2:10">
      <c r="B38" s="52"/>
      <c r="C38" s="52"/>
      <c r="D38" s="52"/>
    </row>
    <row r="39" spans="2:10">
      <c r="B39" s="33" t="s">
        <v>443</v>
      </c>
      <c r="C39" s="29">
        <v>20</v>
      </c>
      <c r="D39" s="4" t="s">
        <v>4</v>
      </c>
      <c r="E39" s="5" t="s">
        <v>20</v>
      </c>
      <c r="F39" s="6">
        <v>46</v>
      </c>
      <c r="G39" s="6">
        <f>SUM(G40:G47)</f>
        <v>100</v>
      </c>
      <c r="I39" s="6">
        <f>0.1*F39</f>
        <v>4.6000000000000005</v>
      </c>
      <c r="J39" s="52"/>
    </row>
    <row r="40" spans="2:10">
      <c r="B40" s="52"/>
      <c r="C40" s="52"/>
      <c r="D40" s="31"/>
      <c r="E40" s="7" t="s">
        <v>444</v>
      </c>
      <c r="G40" s="8">
        <v>12.5</v>
      </c>
      <c r="J40" s="52"/>
    </row>
    <row r="41" spans="2:10">
      <c r="B41" s="52"/>
      <c r="C41" s="52"/>
      <c r="D41" s="52"/>
      <c r="E41" s="7" t="s">
        <v>445</v>
      </c>
      <c r="G41" s="8">
        <v>12.5</v>
      </c>
      <c r="J41" s="52"/>
    </row>
    <row r="42" spans="2:10">
      <c r="B42" s="52"/>
      <c r="C42" s="52"/>
      <c r="D42" s="52"/>
      <c r="E42" s="7" t="s">
        <v>446</v>
      </c>
      <c r="G42" s="8">
        <v>12.5</v>
      </c>
      <c r="J42" s="52"/>
    </row>
    <row r="43" spans="2:10">
      <c r="B43" s="52"/>
      <c r="C43" s="52"/>
      <c r="D43" s="52"/>
      <c r="E43" s="7" t="s">
        <v>447</v>
      </c>
      <c r="G43" s="8">
        <v>12.5</v>
      </c>
      <c r="J43" s="52"/>
    </row>
    <row r="44" spans="2:10">
      <c r="B44" s="52"/>
      <c r="C44" s="52"/>
      <c r="D44" s="4" t="s">
        <v>9</v>
      </c>
      <c r="E44" s="7" t="s">
        <v>448</v>
      </c>
      <c r="G44" s="8">
        <v>12.5</v>
      </c>
      <c r="J44" s="52"/>
    </row>
    <row r="45" spans="2:10">
      <c r="B45" s="52"/>
      <c r="C45" s="52"/>
      <c r="D45" s="31"/>
      <c r="E45" s="7" t="s">
        <v>449</v>
      </c>
      <c r="G45" s="8">
        <v>12.5</v>
      </c>
      <c r="J45" s="52"/>
    </row>
    <row r="46" spans="2:10">
      <c r="B46" s="52"/>
      <c r="C46" s="52"/>
      <c r="D46" s="52"/>
      <c r="E46" s="7" t="s">
        <v>450</v>
      </c>
      <c r="G46" s="8">
        <v>12.5</v>
      </c>
      <c r="J46" s="52"/>
    </row>
    <row r="47" spans="2:10">
      <c r="B47" s="52"/>
      <c r="C47" s="52"/>
      <c r="D47" s="52"/>
      <c r="E47" s="7" t="s">
        <v>451</v>
      </c>
      <c r="G47" s="8">
        <v>12.5</v>
      </c>
      <c r="J47" s="52"/>
    </row>
    <row r="48" spans="2:10">
      <c r="B48" s="52"/>
      <c r="C48" s="52"/>
      <c r="D48" s="52"/>
    </row>
    <row r="49" spans="2:10">
      <c r="B49" s="33" t="s">
        <v>452</v>
      </c>
      <c r="C49" s="29">
        <v>10</v>
      </c>
      <c r="D49" s="4" t="s">
        <v>4</v>
      </c>
      <c r="E49" s="5" t="s">
        <v>20</v>
      </c>
      <c r="F49" s="6">
        <v>24</v>
      </c>
      <c r="G49" s="6">
        <f>SUM(G50:G54)</f>
        <v>100</v>
      </c>
      <c r="I49" s="6">
        <f>0.1*F49</f>
        <v>2.4000000000000004</v>
      </c>
      <c r="J49" s="52"/>
    </row>
    <row r="50" spans="2:10">
      <c r="B50" s="52"/>
      <c r="C50" s="52"/>
      <c r="D50" s="31"/>
      <c r="E50" s="7" t="s">
        <v>453</v>
      </c>
      <c r="G50" s="8">
        <v>20</v>
      </c>
      <c r="J50" s="52"/>
    </row>
    <row r="51" spans="2:10">
      <c r="B51" s="52"/>
      <c r="C51" s="52"/>
      <c r="D51" s="52"/>
      <c r="E51" s="7" t="s">
        <v>454</v>
      </c>
      <c r="G51" s="8">
        <v>20</v>
      </c>
      <c r="J51" s="52"/>
    </row>
    <row r="52" spans="2:10">
      <c r="B52" s="52"/>
      <c r="C52" s="52"/>
      <c r="D52" s="52"/>
      <c r="E52" s="7" t="s">
        <v>455</v>
      </c>
      <c r="G52" s="8">
        <v>20</v>
      </c>
      <c r="J52" s="52"/>
    </row>
    <row r="53" spans="2:10">
      <c r="B53" s="52"/>
      <c r="C53" s="52"/>
      <c r="D53" s="4" t="s">
        <v>9</v>
      </c>
      <c r="E53" s="7" t="s">
        <v>456</v>
      </c>
      <c r="G53" s="8">
        <v>20</v>
      </c>
      <c r="J53" s="52"/>
    </row>
    <row r="54" spans="2:10">
      <c r="B54" s="52"/>
      <c r="C54" s="52"/>
      <c r="D54" s="31"/>
      <c r="E54" s="7" t="s">
        <v>457</v>
      </c>
      <c r="G54" s="8">
        <v>20</v>
      </c>
      <c r="J54" s="52"/>
    </row>
    <row r="55" spans="2:10">
      <c r="B55" s="52"/>
      <c r="C55" s="52"/>
      <c r="D55" s="52"/>
    </row>
    <row r="56" spans="2:10">
      <c r="B56" s="33" t="s">
        <v>458</v>
      </c>
      <c r="C56" s="29">
        <v>5</v>
      </c>
      <c r="D56" s="4" t="s">
        <v>4</v>
      </c>
      <c r="E56" s="5" t="s">
        <v>20</v>
      </c>
      <c r="F56" s="6">
        <v>12</v>
      </c>
      <c r="G56" s="6">
        <f>SUM(G57:G61)</f>
        <v>100</v>
      </c>
      <c r="I56" s="6">
        <f>0.1*F56</f>
        <v>1.2000000000000002</v>
      </c>
      <c r="J56" s="52"/>
    </row>
    <row r="57" spans="2:10">
      <c r="B57" s="52"/>
      <c r="C57" s="52"/>
      <c r="D57" s="31"/>
      <c r="E57" s="7" t="s">
        <v>459</v>
      </c>
      <c r="G57" s="8">
        <v>20</v>
      </c>
      <c r="J57" s="52"/>
    </row>
    <row r="58" spans="2:10">
      <c r="B58" s="52"/>
      <c r="C58" s="52"/>
      <c r="D58" s="52"/>
      <c r="E58" s="7" t="s">
        <v>460</v>
      </c>
      <c r="G58" s="8">
        <v>20</v>
      </c>
      <c r="J58" s="52"/>
    </row>
    <row r="59" spans="2:10">
      <c r="B59" s="52"/>
      <c r="C59" s="52"/>
      <c r="D59" s="52"/>
      <c r="E59" s="7" t="s">
        <v>461</v>
      </c>
      <c r="G59" s="8">
        <v>20</v>
      </c>
      <c r="J59" s="52"/>
    </row>
    <row r="60" spans="2:10">
      <c r="B60" s="52"/>
      <c r="C60" s="52"/>
      <c r="D60" s="4" t="s">
        <v>9</v>
      </c>
      <c r="E60" s="7" t="s">
        <v>462</v>
      </c>
      <c r="G60" s="8">
        <v>20</v>
      </c>
      <c r="J60" s="52"/>
    </row>
    <row r="61" spans="2:10">
      <c r="B61" s="52"/>
      <c r="C61" s="52"/>
      <c r="D61" s="31"/>
      <c r="E61" s="7" t="s">
        <v>463</v>
      </c>
      <c r="G61" s="8">
        <v>20</v>
      </c>
      <c r="J61" s="52"/>
    </row>
    <row r="62" spans="2:10">
      <c r="B62" s="52"/>
      <c r="C62" s="52"/>
      <c r="D62" s="52"/>
    </row>
    <row r="63" spans="2:10">
      <c r="B63" s="33" t="s">
        <v>464</v>
      </c>
      <c r="C63" s="29">
        <v>5</v>
      </c>
      <c r="D63" s="4" t="s">
        <v>4</v>
      </c>
      <c r="E63" s="5" t="s">
        <v>20</v>
      </c>
      <c r="F63" s="6">
        <v>12</v>
      </c>
      <c r="G63" s="6">
        <f>SUM(G64:G69)</f>
        <v>100.00000000000003</v>
      </c>
      <c r="I63" s="6">
        <f>0.1*F63</f>
        <v>1.2000000000000002</v>
      </c>
      <c r="J63" s="52"/>
    </row>
    <row r="64" spans="2:10">
      <c r="B64" s="52"/>
      <c r="C64" s="52"/>
      <c r="D64" s="31"/>
      <c r="E64" s="7" t="s">
        <v>465</v>
      </c>
      <c r="G64" s="8">
        <v>16.666666666666671</v>
      </c>
      <c r="J64" s="52"/>
    </row>
    <row r="65" spans="2:10">
      <c r="B65" s="52"/>
      <c r="C65" s="52"/>
      <c r="D65" s="52"/>
      <c r="E65" s="7" t="s">
        <v>466</v>
      </c>
      <c r="G65" s="8">
        <v>16.666666666666671</v>
      </c>
      <c r="J65" s="52"/>
    </row>
    <row r="66" spans="2:10" ht="30">
      <c r="B66" s="52"/>
      <c r="C66" s="52"/>
      <c r="D66" s="52"/>
      <c r="E66" s="7" t="s">
        <v>467</v>
      </c>
      <c r="G66" s="8">
        <v>16.666666666666671</v>
      </c>
      <c r="J66" s="52"/>
    </row>
    <row r="67" spans="2:10">
      <c r="B67" s="52"/>
      <c r="C67" s="52"/>
      <c r="D67" s="4" t="s">
        <v>9</v>
      </c>
      <c r="E67" s="7" t="s">
        <v>468</v>
      </c>
      <c r="G67" s="8">
        <v>16.666666666666671</v>
      </c>
      <c r="J67" s="52"/>
    </row>
    <row r="68" spans="2:10">
      <c r="B68" s="52"/>
      <c r="C68" s="52"/>
      <c r="D68" s="31"/>
      <c r="E68" s="7" t="s">
        <v>469</v>
      </c>
      <c r="G68" s="8">
        <v>16.666666666666671</v>
      </c>
      <c r="J68" s="52"/>
    </row>
    <row r="69" spans="2:10">
      <c r="B69" s="52"/>
      <c r="C69" s="52"/>
      <c r="D69" s="52"/>
      <c r="E69" s="7" t="s">
        <v>470</v>
      </c>
      <c r="G69" s="8">
        <v>16.666666666666671</v>
      </c>
      <c r="J69" s="52"/>
    </row>
    <row r="70" spans="2:10">
      <c r="B70" s="52"/>
      <c r="C70" s="52"/>
      <c r="D70" s="52"/>
    </row>
    <row r="71" spans="2:10">
      <c r="B71" s="33" t="s">
        <v>471</v>
      </c>
      <c r="C71" s="29">
        <v>5</v>
      </c>
      <c r="D71" s="4" t="s">
        <v>4</v>
      </c>
      <c r="E71" s="5" t="s">
        <v>20</v>
      </c>
      <c r="F71" s="6">
        <v>12</v>
      </c>
      <c r="G71" s="6">
        <f>SUM(G72:G78)</f>
        <v>100.00000000000003</v>
      </c>
      <c r="I71" s="6">
        <f>0.1*F71</f>
        <v>1.2000000000000002</v>
      </c>
      <c r="J71" s="52"/>
    </row>
    <row r="72" spans="2:10">
      <c r="B72" s="52"/>
      <c r="C72" s="52"/>
      <c r="D72" s="31"/>
      <c r="E72" s="7" t="s">
        <v>472</v>
      </c>
      <c r="G72" s="8">
        <v>14.28571428571429</v>
      </c>
      <c r="J72" s="52"/>
    </row>
    <row r="73" spans="2:10">
      <c r="B73" s="52"/>
      <c r="C73" s="52"/>
      <c r="D73" s="52"/>
      <c r="E73" s="7" t="s">
        <v>473</v>
      </c>
      <c r="G73" s="8">
        <v>14.28571428571429</v>
      </c>
      <c r="J73" s="52"/>
    </row>
    <row r="74" spans="2:10">
      <c r="B74" s="52"/>
      <c r="C74" s="52"/>
      <c r="D74" s="52"/>
      <c r="E74" s="7" t="s">
        <v>474</v>
      </c>
      <c r="G74" s="8">
        <v>14.28571428571429</v>
      </c>
      <c r="J74" s="52"/>
    </row>
    <row r="75" spans="2:10">
      <c r="B75" s="52"/>
      <c r="C75" s="52"/>
      <c r="D75" s="52"/>
      <c r="E75" s="7" t="s">
        <v>475</v>
      </c>
      <c r="G75" s="8">
        <v>14.28571428571429</v>
      </c>
      <c r="J75" s="52"/>
    </row>
    <row r="76" spans="2:10">
      <c r="B76" s="52"/>
      <c r="C76" s="52"/>
      <c r="D76" s="4" t="s">
        <v>9</v>
      </c>
      <c r="E76" s="7" t="s">
        <v>476</v>
      </c>
      <c r="G76" s="8">
        <v>14.28571428571429</v>
      </c>
      <c r="J76" s="52"/>
    </row>
    <row r="77" spans="2:10" ht="30">
      <c r="B77" s="52"/>
      <c r="C77" s="52"/>
      <c r="D77" s="31"/>
      <c r="E77" s="7" t="s">
        <v>477</v>
      </c>
      <c r="G77" s="8">
        <v>14.28571428571429</v>
      </c>
      <c r="J77" s="52"/>
    </row>
    <row r="78" spans="2:10">
      <c r="B78" s="52"/>
      <c r="C78" s="52"/>
      <c r="D78" s="52"/>
      <c r="E78" s="7" t="s">
        <v>478</v>
      </c>
      <c r="G78" s="8">
        <v>14.28571428571429</v>
      </c>
      <c r="J78" s="52"/>
    </row>
    <row r="79" spans="2:10">
      <c r="B79" s="52"/>
      <c r="C79" s="52"/>
      <c r="D79" s="52"/>
    </row>
    <row r="80" spans="2:10">
      <c r="B80" s="33" t="s">
        <v>479</v>
      </c>
      <c r="C80" s="29">
        <v>5</v>
      </c>
      <c r="D80" s="4" t="s">
        <v>4</v>
      </c>
      <c r="E80" s="5" t="s">
        <v>20</v>
      </c>
      <c r="F80" s="6">
        <v>12</v>
      </c>
      <c r="G80" s="6">
        <f>SUM(G81:G88)</f>
        <v>100</v>
      </c>
      <c r="I80" s="6">
        <f>0.1*F80</f>
        <v>1.2000000000000002</v>
      </c>
      <c r="J80" s="52"/>
    </row>
    <row r="81" spans="2:10">
      <c r="B81" s="52"/>
      <c r="C81" s="52"/>
      <c r="D81" s="31"/>
      <c r="E81" s="7" t="s">
        <v>480</v>
      </c>
      <c r="G81" s="8">
        <v>12.5</v>
      </c>
      <c r="J81" s="52"/>
    </row>
    <row r="82" spans="2:10">
      <c r="B82" s="52"/>
      <c r="C82" s="52"/>
      <c r="D82" s="52"/>
      <c r="E82" s="7" t="s">
        <v>481</v>
      </c>
      <c r="G82" s="8">
        <v>12.5</v>
      </c>
      <c r="J82" s="52"/>
    </row>
    <row r="83" spans="2:10">
      <c r="B83" s="52"/>
      <c r="C83" s="52"/>
      <c r="D83" s="52"/>
      <c r="E83" s="7" t="s">
        <v>482</v>
      </c>
      <c r="G83" s="8">
        <v>12.5</v>
      </c>
      <c r="J83" s="52"/>
    </row>
    <row r="84" spans="2:10">
      <c r="B84" s="52"/>
      <c r="C84" s="52"/>
      <c r="D84" s="52"/>
      <c r="E84" s="7" t="s">
        <v>483</v>
      </c>
      <c r="G84" s="8">
        <v>12.5</v>
      </c>
      <c r="J84" s="52"/>
    </row>
    <row r="85" spans="2:10">
      <c r="B85" s="52"/>
      <c r="C85" s="52"/>
      <c r="D85" s="4" t="s">
        <v>9</v>
      </c>
      <c r="E85" s="7" t="s">
        <v>484</v>
      </c>
      <c r="G85" s="8">
        <v>12.5</v>
      </c>
      <c r="J85" s="52"/>
    </row>
    <row r="86" spans="2:10" ht="30">
      <c r="B86" s="52"/>
      <c r="C86" s="52"/>
      <c r="D86" s="31"/>
      <c r="E86" s="7" t="s">
        <v>485</v>
      </c>
      <c r="G86" s="8">
        <v>12.5</v>
      </c>
      <c r="J86" s="52"/>
    </row>
    <row r="87" spans="2:10" ht="30">
      <c r="B87" s="52"/>
      <c r="C87" s="52"/>
      <c r="D87" s="52"/>
      <c r="E87" s="7" t="s">
        <v>486</v>
      </c>
      <c r="G87" s="8">
        <v>12.5</v>
      </c>
      <c r="J87" s="52"/>
    </row>
    <row r="88" spans="2:10">
      <c r="B88" s="52"/>
      <c r="C88" s="52"/>
      <c r="D88" s="52"/>
      <c r="E88" s="7" t="s">
        <v>487</v>
      </c>
      <c r="G88" s="8">
        <v>12.5</v>
      </c>
      <c r="J88" s="52"/>
    </row>
    <row r="89" spans="2:10">
      <c r="B89" s="52"/>
      <c r="C89" s="52"/>
      <c r="D89" s="52"/>
    </row>
    <row r="90" spans="2:10">
      <c r="C90" s="9"/>
    </row>
  </sheetData>
  <mergeCells count="59">
    <mergeCell ref="B80:B89"/>
    <mergeCell ref="J71:J78"/>
    <mergeCell ref="C39:C48"/>
    <mergeCell ref="B71:B79"/>
    <mergeCell ref="H8:H9"/>
    <mergeCell ref="D57:D59"/>
    <mergeCell ref="D77:D79"/>
    <mergeCell ref="J8:J9"/>
    <mergeCell ref="D35:D38"/>
    <mergeCell ref="J29:J37"/>
    <mergeCell ref="C80:C89"/>
    <mergeCell ref="D11:D15"/>
    <mergeCell ref="J39:J47"/>
    <mergeCell ref="D54:D55"/>
    <mergeCell ref="J56:J61"/>
    <mergeCell ref="J63:J69"/>
    <mergeCell ref="I3:I4"/>
    <mergeCell ref="D45:D48"/>
    <mergeCell ref="C63:C70"/>
    <mergeCell ref="J10:J19"/>
    <mergeCell ref="D72:D75"/>
    <mergeCell ref="J49:J54"/>
    <mergeCell ref="D50:D52"/>
    <mergeCell ref="D22:D24"/>
    <mergeCell ref="J21:J27"/>
    <mergeCell ref="C8:C9"/>
    <mergeCell ref="I8:I9"/>
    <mergeCell ref="C29:C38"/>
    <mergeCell ref="D8:D9"/>
    <mergeCell ref="C21:C28"/>
    <mergeCell ref="C3:E3"/>
    <mergeCell ref="D30:D33"/>
    <mergeCell ref="J80:J88"/>
    <mergeCell ref="D86:D89"/>
    <mergeCell ref="C71:C79"/>
    <mergeCell ref="D40:D43"/>
    <mergeCell ref="C49:C55"/>
    <mergeCell ref="B8:B9"/>
    <mergeCell ref="C10:C20"/>
    <mergeCell ref="D61:D62"/>
    <mergeCell ref="B63:B70"/>
    <mergeCell ref="D64:D66"/>
    <mergeCell ref="D68:D70"/>
    <mergeCell ref="B10:B20"/>
    <mergeCell ref="B49:B55"/>
    <mergeCell ref="D17:D20"/>
    <mergeCell ref="D26:D28"/>
    <mergeCell ref="B21:B28"/>
    <mergeCell ref="B39:B48"/>
    <mergeCell ref="B56:B62"/>
    <mergeCell ref="B29:B38"/>
    <mergeCell ref="C1:E1"/>
    <mergeCell ref="E8:E9"/>
    <mergeCell ref="G8:G9"/>
    <mergeCell ref="C56:C62"/>
    <mergeCell ref="D81:D84"/>
    <mergeCell ref="F3:F4"/>
    <mergeCell ref="C2:E2"/>
    <mergeCell ref="F8:F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69"/>
  <sheetViews>
    <sheetView topLeftCell="B15" workbookViewId="0">
      <selection activeCell="C42" sqref="C42:C5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0" t="s">
        <v>488</v>
      </c>
      <c r="D1" s="52"/>
      <c r="E1" s="52"/>
    </row>
    <row r="2" spans="2:10" ht="18.75">
      <c r="B2" s="1" t="s">
        <v>2</v>
      </c>
      <c r="C2" s="32" t="s">
        <v>489</v>
      </c>
      <c r="D2" s="52"/>
      <c r="E2" s="52"/>
      <c r="J2" t="s">
        <v>4</v>
      </c>
    </row>
    <row r="3" spans="2:10" ht="17.25">
      <c r="B3" s="1" t="s">
        <v>5</v>
      </c>
      <c r="C3" s="30" t="s">
        <v>490</v>
      </c>
      <c r="D3" s="52"/>
      <c r="E3" s="52"/>
      <c r="F3" s="28" t="s">
        <v>7</v>
      </c>
      <c r="I3" s="28" t="s">
        <v>8</v>
      </c>
      <c r="J3" t="s">
        <v>491</v>
      </c>
    </row>
    <row r="4" spans="2:10">
      <c r="F4" s="52"/>
      <c r="I4" s="52"/>
      <c r="J4" t="s">
        <v>9</v>
      </c>
    </row>
    <row r="5" spans="2:10" ht="21">
      <c r="F5" s="2">
        <f>SUM(F8:F200)</f>
        <v>200</v>
      </c>
      <c r="I5" s="3">
        <f>SUM(I8:I200)</f>
        <v>86</v>
      </c>
      <c r="J5" t="s">
        <v>492</v>
      </c>
    </row>
    <row r="8" spans="2:10">
      <c r="B8" s="27" t="s">
        <v>10</v>
      </c>
      <c r="C8" s="27" t="s">
        <v>11</v>
      </c>
      <c r="D8" s="27" t="s">
        <v>12</v>
      </c>
      <c r="E8" s="27" t="s">
        <v>13</v>
      </c>
      <c r="F8" s="27" t="s">
        <v>14</v>
      </c>
      <c r="G8" s="27" t="s">
        <v>15</v>
      </c>
      <c r="H8" s="26" t="s">
        <v>16</v>
      </c>
      <c r="I8" s="26" t="s">
        <v>17</v>
      </c>
      <c r="J8" s="26" t="s">
        <v>18</v>
      </c>
    </row>
    <row r="9" spans="2:10">
      <c r="B9" s="52"/>
      <c r="C9" s="52"/>
      <c r="D9" s="52"/>
      <c r="E9" s="52"/>
      <c r="F9" s="52"/>
      <c r="G9" s="52"/>
      <c r="H9" s="52"/>
      <c r="I9" s="52"/>
      <c r="J9" s="52"/>
    </row>
    <row r="10" spans="2:10">
      <c r="B10" s="33" t="s">
        <v>493</v>
      </c>
      <c r="C10" s="29">
        <v>10</v>
      </c>
      <c r="D10" s="4" t="s">
        <v>4</v>
      </c>
      <c r="E10" s="5" t="s">
        <v>20</v>
      </c>
      <c r="F10" s="6">
        <f>$C$3*(C10/100)</f>
        <v>20</v>
      </c>
      <c r="G10" s="6">
        <f>SUM(G11:G19)</f>
        <v>100.00000000000001</v>
      </c>
      <c r="I10" s="6">
        <f>F10*0.43</f>
        <v>8.6</v>
      </c>
      <c r="J10" s="52"/>
    </row>
    <row r="11" spans="2:10">
      <c r="B11" s="52"/>
      <c r="C11" s="52"/>
      <c r="D11" s="31"/>
      <c r="E11" s="7" t="s">
        <v>494</v>
      </c>
      <c r="G11" s="8">
        <v>11.111111111111111</v>
      </c>
      <c r="J11" s="52"/>
    </row>
    <row r="12" spans="2:10">
      <c r="B12" s="52"/>
      <c r="C12" s="52"/>
      <c r="D12" s="52"/>
      <c r="E12" s="7" t="s">
        <v>495</v>
      </c>
      <c r="G12" s="8">
        <v>11.111111111111111</v>
      </c>
      <c r="J12" s="52"/>
    </row>
    <row r="13" spans="2:10">
      <c r="B13" s="52"/>
      <c r="C13" s="52"/>
      <c r="D13" s="52"/>
      <c r="E13" s="7" t="s">
        <v>496</v>
      </c>
      <c r="G13" s="8">
        <v>11.111111111111111</v>
      </c>
      <c r="J13" s="52"/>
    </row>
    <row r="14" spans="2:10">
      <c r="B14" s="52"/>
      <c r="C14" s="52"/>
      <c r="D14" s="52"/>
      <c r="E14" s="7" t="s">
        <v>497</v>
      </c>
      <c r="G14" s="8">
        <v>11.111111111111111</v>
      </c>
      <c r="J14" s="52"/>
    </row>
    <row r="15" spans="2:10">
      <c r="B15" s="52"/>
      <c r="C15" s="52"/>
      <c r="D15" s="52"/>
      <c r="E15" s="7" t="s">
        <v>498</v>
      </c>
      <c r="G15" s="8">
        <v>11.111111111111111</v>
      </c>
      <c r="J15" s="52"/>
    </row>
    <row r="16" spans="2:10">
      <c r="B16" s="52"/>
      <c r="C16" s="52"/>
      <c r="D16" s="4" t="s">
        <v>9</v>
      </c>
      <c r="E16" s="7" t="s">
        <v>499</v>
      </c>
      <c r="G16" s="8">
        <v>11.111111111111111</v>
      </c>
      <c r="J16" s="52"/>
    </row>
    <row r="17" spans="2:10">
      <c r="B17" s="52"/>
      <c r="C17" s="52"/>
      <c r="D17" s="31"/>
      <c r="E17" s="7" t="s">
        <v>500</v>
      </c>
      <c r="G17" s="8">
        <v>11.111111111111111</v>
      </c>
      <c r="J17" s="52"/>
    </row>
    <row r="18" spans="2:10">
      <c r="B18" s="52"/>
      <c r="C18" s="52"/>
      <c r="D18" s="52"/>
      <c r="E18" s="7" t="s">
        <v>501</v>
      </c>
      <c r="G18" s="8">
        <v>11.111111111111111</v>
      </c>
      <c r="J18" s="52"/>
    </row>
    <row r="19" spans="2:10">
      <c r="B19" s="52"/>
      <c r="C19" s="52"/>
      <c r="D19" s="52"/>
      <c r="E19" s="7" t="s">
        <v>502</v>
      </c>
      <c r="G19" s="8">
        <v>11.111111111111111</v>
      </c>
      <c r="J19" s="52"/>
    </row>
    <row r="20" spans="2:10">
      <c r="B20" s="52"/>
      <c r="C20" s="52"/>
      <c r="D20" s="52"/>
    </row>
    <row r="21" spans="2:10">
      <c r="B21" s="33" t="s">
        <v>503</v>
      </c>
      <c r="C21" s="29">
        <v>24</v>
      </c>
      <c r="D21" s="4" t="s">
        <v>4</v>
      </c>
      <c r="E21" s="5" t="s">
        <v>20</v>
      </c>
      <c r="F21" s="6">
        <f>$C$3*(C21/100)</f>
        <v>48</v>
      </c>
      <c r="G21" s="6">
        <f>SUM(G22:G30)</f>
        <v>100.00000000000001</v>
      </c>
      <c r="I21" s="6">
        <f>F21*0.43</f>
        <v>20.64</v>
      </c>
      <c r="J21" s="52"/>
    </row>
    <row r="22" spans="2:10">
      <c r="B22" s="52"/>
      <c r="C22" s="52"/>
      <c r="D22" s="31"/>
      <c r="E22" s="7" t="s">
        <v>504</v>
      </c>
      <c r="G22" s="8">
        <v>11.111111111111111</v>
      </c>
      <c r="J22" s="52"/>
    </row>
    <row r="23" spans="2:10">
      <c r="B23" s="52"/>
      <c r="C23" s="52"/>
      <c r="D23" s="52"/>
      <c r="E23" s="7" t="s">
        <v>505</v>
      </c>
      <c r="G23" s="8">
        <v>11.111111111111111</v>
      </c>
      <c r="J23" s="52"/>
    </row>
    <row r="24" spans="2:10">
      <c r="B24" s="52"/>
      <c r="C24" s="52"/>
      <c r="D24" s="52"/>
      <c r="E24" s="7" t="s">
        <v>506</v>
      </c>
      <c r="G24" s="8">
        <v>11.111111111111111</v>
      </c>
      <c r="J24" s="52"/>
    </row>
    <row r="25" spans="2:10">
      <c r="B25" s="52"/>
      <c r="C25" s="52"/>
      <c r="D25" s="52"/>
      <c r="E25" s="7" t="s">
        <v>507</v>
      </c>
      <c r="G25" s="8">
        <v>11.111111111111111</v>
      </c>
      <c r="J25" s="52"/>
    </row>
    <row r="26" spans="2:10">
      <c r="B26" s="52"/>
      <c r="C26" s="52"/>
      <c r="D26" s="52"/>
      <c r="E26" s="7" t="s">
        <v>508</v>
      </c>
      <c r="G26" s="8">
        <v>11.111111111111111</v>
      </c>
      <c r="J26" s="52"/>
    </row>
    <row r="27" spans="2:10">
      <c r="B27" s="52"/>
      <c r="C27" s="52"/>
      <c r="D27" s="4" t="s">
        <v>9</v>
      </c>
      <c r="E27" s="7" t="s">
        <v>509</v>
      </c>
      <c r="G27" s="8">
        <v>11.111111111111111</v>
      </c>
      <c r="J27" s="52"/>
    </row>
    <row r="28" spans="2:10">
      <c r="B28" s="52"/>
      <c r="C28" s="52"/>
      <c r="D28" s="31"/>
      <c r="E28" s="7" t="s">
        <v>510</v>
      </c>
      <c r="G28" s="8">
        <v>11.111111111111111</v>
      </c>
      <c r="J28" s="52"/>
    </row>
    <row r="29" spans="2:10">
      <c r="B29" s="52"/>
      <c r="C29" s="52"/>
      <c r="D29" s="52"/>
      <c r="E29" s="7" t="s">
        <v>511</v>
      </c>
      <c r="G29" s="8">
        <v>11.111111111111111</v>
      </c>
      <c r="J29" s="52"/>
    </row>
    <row r="30" spans="2:10" ht="30">
      <c r="B30" s="52"/>
      <c r="C30" s="52"/>
      <c r="D30" s="52"/>
      <c r="E30" s="7" t="s">
        <v>512</v>
      </c>
      <c r="G30" s="8">
        <v>11.111111111111111</v>
      </c>
      <c r="J30" s="52"/>
    </row>
    <row r="31" spans="2:10">
      <c r="B31" s="52"/>
      <c r="C31" s="52"/>
      <c r="D31" s="52"/>
    </row>
    <row r="32" spans="2:10">
      <c r="B32" s="33" t="s">
        <v>513</v>
      </c>
      <c r="C32" s="29">
        <v>24</v>
      </c>
      <c r="D32" s="4" t="s">
        <v>4</v>
      </c>
      <c r="E32" s="5" t="s">
        <v>20</v>
      </c>
      <c r="F32" s="6">
        <f>$C$3*(C32/100)</f>
        <v>48</v>
      </c>
      <c r="G32" s="6">
        <f>SUM(G33:G40)</f>
        <v>100</v>
      </c>
      <c r="I32" s="6">
        <f>F32*0.43</f>
        <v>20.64</v>
      </c>
      <c r="J32" s="52"/>
    </row>
    <row r="33" spans="2:10">
      <c r="B33" s="52"/>
      <c r="C33" s="52"/>
      <c r="D33" s="31"/>
      <c r="E33" s="7" t="s">
        <v>514</v>
      </c>
      <c r="G33" s="8">
        <v>12.5</v>
      </c>
      <c r="J33" s="52"/>
    </row>
    <row r="34" spans="2:10">
      <c r="B34" s="52"/>
      <c r="C34" s="52"/>
      <c r="D34" s="52"/>
      <c r="E34" s="7" t="s">
        <v>515</v>
      </c>
      <c r="G34" s="8">
        <v>12.5</v>
      </c>
      <c r="J34" s="52"/>
    </row>
    <row r="35" spans="2:10">
      <c r="B35" s="52"/>
      <c r="C35" s="52"/>
      <c r="D35" s="52"/>
      <c r="E35" s="7" t="s">
        <v>516</v>
      </c>
      <c r="G35" s="8">
        <v>12.5</v>
      </c>
      <c r="J35" s="52"/>
    </row>
    <row r="36" spans="2:10">
      <c r="B36" s="52"/>
      <c r="C36" s="52"/>
      <c r="D36" s="52"/>
      <c r="E36" s="7" t="s">
        <v>517</v>
      </c>
      <c r="G36" s="8">
        <v>12.5</v>
      </c>
      <c r="J36" s="52"/>
    </row>
    <row r="37" spans="2:10">
      <c r="B37" s="52"/>
      <c r="C37" s="52"/>
      <c r="D37" s="4" t="s">
        <v>9</v>
      </c>
      <c r="E37" s="7" t="s">
        <v>518</v>
      </c>
      <c r="G37" s="8">
        <v>12.5</v>
      </c>
      <c r="J37" s="52"/>
    </row>
    <row r="38" spans="2:10">
      <c r="B38" s="52"/>
      <c r="C38" s="52"/>
      <c r="D38" s="31"/>
      <c r="E38" s="7" t="s">
        <v>519</v>
      </c>
      <c r="G38" s="8">
        <v>12.5</v>
      </c>
      <c r="J38" s="52"/>
    </row>
    <row r="39" spans="2:10">
      <c r="B39" s="52"/>
      <c r="C39" s="52"/>
      <c r="D39" s="52"/>
      <c r="E39" s="7" t="s">
        <v>520</v>
      </c>
      <c r="G39" s="8">
        <v>12.5</v>
      </c>
      <c r="J39" s="52"/>
    </row>
    <row r="40" spans="2:10">
      <c r="B40" s="52"/>
      <c r="C40" s="52"/>
      <c r="D40" s="52"/>
      <c r="E40" s="7" t="s">
        <v>521</v>
      </c>
      <c r="G40" s="8">
        <v>12.5</v>
      </c>
      <c r="J40" s="52"/>
    </row>
    <row r="41" spans="2:10">
      <c r="B41" s="52"/>
      <c r="C41" s="52"/>
      <c r="D41" s="52"/>
    </row>
    <row r="42" spans="2:10">
      <c r="B42" s="33" t="s">
        <v>522</v>
      </c>
      <c r="C42" s="29">
        <v>16</v>
      </c>
      <c r="D42" s="4" t="s">
        <v>4</v>
      </c>
      <c r="E42" s="5" t="s">
        <v>20</v>
      </c>
      <c r="F42" s="6">
        <f>$C$3*(C42/100)</f>
        <v>32</v>
      </c>
      <c r="G42" s="6">
        <f>SUM(G43:G49)</f>
        <v>100.00000000000003</v>
      </c>
      <c r="I42" s="6">
        <f>F42*0.43</f>
        <v>13.76</v>
      </c>
      <c r="J42" s="52"/>
    </row>
    <row r="43" spans="2:10">
      <c r="B43" s="52"/>
      <c r="C43" s="52"/>
      <c r="D43" s="31"/>
      <c r="E43" s="7" t="s">
        <v>523</v>
      </c>
      <c r="G43" s="8">
        <v>14.28571428571429</v>
      </c>
      <c r="J43" s="52"/>
    </row>
    <row r="44" spans="2:10">
      <c r="B44" s="52"/>
      <c r="C44" s="52"/>
      <c r="D44" s="52"/>
      <c r="E44" s="7" t="s">
        <v>524</v>
      </c>
      <c r="G44" s="8">
        <v>14.28571428571429</v>
      </c>
      <c r="J44" s="52"/>
    </row>
    <row r="45" spans="2:10">
      <c r="B45" s="52"/>
      <c r="C45" s="52"/>
      <c r="D45" s="52"/>
      <c r="E45" s="7" t="s">
        <v>525</v>
      </c>
      <c r="G45" s="8">
        <v>14.28571428571429</v>
      </c>
      <c r="J45" s="52"/>
    </row>
    <row r="46" spans="2:10">
      <c r="B46" s="52"/>
      <c r="C46" s="52"/>
      <c r="D46" s="52"/>
      <c r="E46" s="7" t="s">
        <v>526</v>
      </c>
      <c r="G46" s="8">
        <v>14.28571428571429</v>
      </c>
      <c r="J46" s="52"/>
    </row>
    <row r="47" spans="2:10">
      <c r="B47" s="52"/>
      <c r="C47" s="52"/>
      <c r="D47" s="4" t="s">
        <v>9</v>
      </c>
      <c r="E47" s="7" t="s">
        <v>527</v>
      </c>
      <c r="G47" s="8">
        <v>14.28571428571429</v>
      </c>
      <c r="J47" s="52"/>
    </row>
    <row r="48" spans="2:10" ht="30">
      <c r="B48" s="52"/>
      <c r="C48" s="52"/>
      <c r="D48" s="31"/>
      <c r="E48" s="7" t="s">
        <v>528</v>
      </c>
      <c r="G48" s="8">
        <v>14.28571428571429</v>
      </c>
      <c r="J48" s="52"/>
    </row>
    <row r="49" spans="2:10">
      <c r="B49" s="52"/>
      <c r="C49" s="52"/>
      <c r="D49" s="52"/>
      <c r="E49" s="7" t="s">
        <v>529</v>
      </c>
      <c r="G49" s="8">
        <v>14.28571428571429</v>
      </c>
      <c r="J49" s="52"/>
    </row>
    <row r="50" spans="2:10">
      <c r="B50" s="52"/>
      <c r="C50" s="52"/>
      <c r="D50" s="52"/>
    </row>
    <row r="51" spans="2:10">
      <c r="B51" s="33" t="s">
        <v>530</v>
      </c>
      <c r="C51" s="29">
        <v>10</v>
      </c>
      <c r="D51" s="4" t="s">
        <v>4</v>
      </c>
      <c r="E51" s="5" t="s">
        <v>20</v>
      </c>
      <c r="F51" s="6">
        <f>$C$3*(C51/100)</f>
        <v>20</v>
      </c>
      <c r="G51" s="6">
        <f>SUM(G52:G57)</f>
        <v>100.00000000000003</v>
      </c>
      <c r="I51" s="6">
        <f>F51*0.43</f>
        <v>8.6</v>
      </c>
      <c r="J51" s="52"/>
    </row>
    <row r="52" spans="2:10">
      <c r="B52" s="52"/>
      <c r="C52" s="52"/>
      <c r="D52" s="31"/>
      <c r="E52" s="7" t="s">
        <v>531</v>
      </c>
      <c r="G52" s="8">
        <v>16.666666666666671</v>
      </c>
      <c r="J52" s="52"/>
    </row>
    <row r="53" spans="2:10">
      <c r="B53" s="52"/>
      <c r="C53" s="52"/>
      <c r="D53" s="52"/>
      <c r="E53" s="7" t="s">
        <v>532</v>
      </c>
      <c r="G53" s="8">
        <v>16.666666666666671</v>
      </c>
      <c r="J53" s="52"/>
    </row>
    <row r="54" spans="2:10" ht="30">
      <c r="B54" s="52"/>
      <c r="C54" s="52"/>
      <c r="D54" s="52"/>
      <c r="E54" s="7" t="s">
        <v>533</v>
      </c>
      <c r="G54" s="8">
        <v>16.666666666666671</v>
      </c>
      <c r="J54" s="52"/>
    </row>
    <row r="55" spans="2:10">
      <c r="B55" s="52"/>
      <c r="C55" s="52"/>
      <c r="D55" s="4" t="s">
        <v>9</v>
      </c>
      <c r="E55" s="7" t="s">
        <v>534</v>
      </c>
      <c r="G55" s="8">
        <v>16.666666666666671</v>
      </c>
      <c r="J55" s="52"/>
    </row>
    <row r="56" spans="2:10">
      <c r="B56" s="52"/>
      <c r="C56" s="52"/>
      <c r="D56" s="31"/>
      <c r="E56" s="7" t="s">
        <v>535</v>
      </c>
      <c r="G56" s="8">
        <v>16.666666666666671</v>
      </c>
      <c r="J56" s="52"/>
    </row>
    <row r="57" spans="2:10">
      <c r="B57" s="52"/>
      <c r="C57" s="52"/>
      <c r="D57" s="52"/>
      <c r="E57" s="7" t="s">
        <v>536</v>
      </c>
      <c r="G57" s="8">
        <v>16.666666666666671</v>
      </c>
      <c r="J57" s="52"/>
    </row>
    <row r="58" spans="2:10">
      <c r="B58" s="52"/>
      <c r="C58" s="52"/>
      <c r="D58" s="52"/>
    </row>
    <row r="59" spans="2:10">
      <c r="B59" s="33" t="s">
        <v>537</v>
      </c>
      <c r="C59" s="29">
        <v>16</v>
      </c>
      <c r="D59" s="4" t="s">
        <v>4</v>
      </c>
      <c r="E59" s="5" t="s">
        <v>20</v>
      </c>
      <c r="F59" s="6">
        <f>$C$3*(C59/100)</f>
        <v>32</v>
      </c>
      <c r="G59" s="6">
        <f>SUM(G60:G68)</f>
        <v>100.00000000000001</v>
      </c>
      <c r="I59" s="6">
        <f>F59*0.43</f>
        <v>13.76</v>
      </c>
      <c r="J59" s="52"/>
    </row>
    <row r="60" spans="2:10" ht="30">
      <c r="B60" s="52"/>
      <c r="C60" s="52"/>
      <c r="D60" s="31"/>
      <c r="E60" s="7" t="s">
        <v>538</v>
      </c>
      <c r="G60" s="8">
        <v>11.111111111111111</v>
      </c>
      <c r="J60" s="52"/>
    </row>
    <row r="61" spans="2:10">
      <c r="B61" s="52"/>
      <c r="C61" s="52"/>
      <c r="D61" s="52"/>
      <c r="E61" s="7" t="s">
        <v>539</v>
      </c>
      <c r="G61" s="8">
        <v>11.111111111111111</v>
      </c>
      <c r="J61" s="52"/>
    </row>
    <row r="62" spans="2:10">
      <c r="B62" s="52"/>
      <c r="C62" s="52"/>
      <c r="D62" s="52"/>
      <c r="E62" s="7" t="s">
        <v>540</v>
      </c>
      <c r="G62" s="8">
        <v>11.111111111111111</v>
      </c>
      <c r="J62" s="52"/>
    </row>
    <row r="63" spans="2:10">
      <c r="B63" s="52"/>
      <c r="C63" s="52"/>
      <c r="D63" s="52"/>
      <c r="E63" s="7" t="s">
        <v>541</v>
      </c>
      <c r="G63" s="8">
        <v>11.111111111111111</v>
      </c>
      <c r="J63" s="52"/>
    </row>
    <row r="64" spans="2:10">
      <c r="B64" s="52"/>
      <c r="C64" s="52"/>
      <c r="D64" s="52"/>
      <c r="E64" s="7" t="s">
        <v>542</v>
      </c>
      <c r="G64" s="8">
        <v>11.111111111111111</v>
      </c>
      <c r="J64" s="52"/>
    </row>
    <row r="65" spans="2:10">
      <c r="B65" s="52"/>
      <c r="C65" s="52"/>
      <c r="D65" s="4" t="s">
        <v>9</v>
      </c>
      <c r="E65" s="7" t="s">
        <v>543</v>
      </c>
      <c r="G65" s="8">
        <v>11.111111111111111</v>
      </c>
      <c r="J65" s="52"/>
    </row>
    <row r="66" spans="2:10">
      <c r="B66" s="52"/>
      <c r="C66" s="52"/>
      <c r="D66" s="31"/>
      <c r="E66" s="7" t="s">
        <v>544</v>
      </c>
      <c r="G66" s="8">
        <v>11.111111111111111</v>
      </c>
      <c r="J66" s="52"/>
    </row>
    <row r="67" spans="2:10" ht="30">
      <c r="B67" s="52"/>
      <c r="C67" s="52"/>
      <c r="D67" s="52"/>
      <c r="E67" s="7" t="s">
        <v>545</v>
      </c>
      <c r="G67" s="8">
        <v>11.111111111111111</v>
      </c>
      <c r="J67" s="52"/>
    </row>
    <row r="68" spans="2:10">
      <c r="B68" s="52"/>
      <c r="C68" s="52"/>
      <c r="D68" s="52"/>
      <c r="E68" s="7" t="s">
        <v>546</v>
      </c>
      <c r="G68" s="8">
        <v>11.111111111111111</v>
      </c>
      <c r="J68" s="52"/>
    </row>
    <row r="69" spans="2:10">
      <c r="B69" s="52"/>
      <c r="C69" s="52"/>
      <c r="D69" s="52"/>
    </row>
  </sheetData>
  <mergeCells count="44">
    <mergeCell ref="B59:B69"/>
    <mergeCell ref="C32:C41"/>
    <mergeCell ref="J51:J57"/>
    <mergeCell ref="D8:D9"/>
    <mergeCell ref="D52:D54"/>
    <mergeCell ref="H8:H9"/>
    <mergeCell ref="J8:J9"/>
    <mergeCell ref="C59:C69"/>
    <mergeCell ref="B32:B41"/>
    <mergeCell ref="D60:D64"/>
    <mergeCell ref="J59:J68"/>
    <mergeCell ref="D66:D69"/>
    <mergeCell ref="B42:B50"/>
    <mergeCell ref="J42:J49"/>
    <mergeCell ref="B21:B31"/>
    <mergeCell ref="J32:J40"/>
    <mergeCell ref="I3:I4"/>
    <mergeCell ref="J10:J19"/>
    <mergeCell ref="D28:D31"/>
    <mergeCell ref="C8:C9"/>
    <mergeCell ref="I8:I9"/>
    <mergeCell ref="J21:J30"/>
    <mergeCell ref="F3:F4"/>
    <mergeCell ref="C10:C20"/>
    <mergeCell ref="D22:D26"/>
    <mergeCell ref="C3:E3"/>
    <mergeCell ref="C1:E1"/>
    <mergeCell ref="D56:D58"/>
    <mergeCell ref="E8:E9"/>
    <mergeCell ref="F8:F9"/>
    <mergeCell ref="D17:D20"/>
    <mergeCell ref="C21:C31"/>
    <mergeCell ref="B51:B58"/>
    <mergeCell ref="G8:G9"/>
    <mergeCell ref="C2:E2"/>
    <mergeCell ref="B10:B20"/>
    <mergeCell ref="B8:B9"/>
    <mergeCell ref="C51:C58"/>
    <mergeCell ref="D43:D46"/>
    <mergeCell ref="D48:D50"/>
    <mergeCell ref="C42:C50"/>
    <mergeCell ref="D38:D41"/>
    <mergeCell ref="D33:D36"/>
    <mergeCell ref="D11:D15"/>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cacaf0f-47d6-4512-8755-33aa81f58d6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A5A555947EA08B4492B5A01D27630555" ma:contentTypeVersion="14" ma:contentTypeDescription="Crear nuevo documento." ma:contentTypeScope="" ma:versionID="dd82ada882069ac16fe601160e97ab22">
  <xsd:schema xmlns:xsd="http://www.w3.org/2001/XMLSchema" xmlns:xs="http://www.w3.org/2001/XMLSchema" xmlns:p="http://schemas.microsoft.com/office/2006/metadata/properties" xmlns:ns2="fcacaf0f-47d6-4512-8755-33aa81f58d6d" xmlns:ns3="e86545fc-a686-4a97-98c8-7cf5c396f016" targetNamespace="http://schemas.microsoft.com/office/2006/metadata/properties" ma:root="true" ma:fieldsID="c9368a896100fd3a647c25a75e64d9ec" ns2:_="" ns3:_="">
    <xsd:import namespace="fcacaf0f-47d6-4512-8755-33aa81f58d6d"/>
    <xsd:import namespace="e86545fc-a686-4a97-98c8-7cf5c396f01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acaf0f-47d6-4512-8755-33aa81f58d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4f5d4c4-0854-4d98-839d-01d00d4fd457"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6545fc-a686-4a97-98c8-7cf5c396f016"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DB5BF9-777F-445C-A1F4-5239356284F0}"/>
</file>

<file path=customXml/itemProps2.xml><?xml version="1.0" encoding="utf-8"?>
<ds:datastoreItem xmlns:ds="http://schemas.openxmlformats.org/officeDocument/2006/customXml" ds:itemID="{1F0F20A7-B073-4926-A2A7-11F8E7750EAE}"/>
</file>

<file path=customXml/itemProps3.xml><?xml version="1.0" encoding="utf-8"?>
<ds:datastoreItem xmlns:ds="http://schemas.openxmlformats.org/officeDocument/2006/customXml" ds:itemID="{0B49E444-8D40-4CFC-8E63-F2E04882FF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2025-09-07T11:23:13Z</dcterms:created>
  <dcterms:modified xsi:type="dcterms:W3CDTF">2025-10-30T08:49:16Z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0x010100A5A555947EA08B4492B5A01D27630555</vt:lpwstr>
  </property>
  <property fmtid="{D5CDD505-2E9C-101B-9397-08002B2CF9AE}" pid="3" name="MediaServiceImageTags">
    <vt:lpwstr/>
  </property>
</Properties>
</file>