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ycinkal\Downloads\"/>
    </mc:Choice>
  </mc:AlternateContent>
  <bookViews>
    <workbookView xWindow="0" yWindow="0" windowWidth="17780" windowHeight="6950"/>
  </bookViews>
  <sheets>
    <sheet name="wykresy" sheetId="5" r:id="rId1"/>
    <sheet name="analiza demograficzna BS" sheetId="4" r:id="rId2"/>
    <sheet name="wyniki BS w roznych stanach" sheetId="1" r:id="rId3"/>
    <sheet name="inni kandydaci w stanach gdzie " sheetId="2" r:id="rId4"/>
    <sheet name="analiza w hrabstwach" sheetId="3" r:id="rId5"/>
  </sheets>
  <calcPr calcId="162913"/>
</workbook>
</file>

<file path=xl/calcChain.xml><?xml version="1.0" encoding="utf-8"?>
<calcChain xmlns="http://schemas.openxmlformats.org/spreadsheetml/2006/main">
  <c r="W100" i="4" l="1"/>
  <c r="S100" i="4"/>
  <c r="T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W86" i="4"/>
  <c r="S86" i="4"/>
  <c r="T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W63" i="4"/>
  <c r="S63" i="4"/>
  <c r="T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S54" i="4"/>
  <c r="T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Z32" i="4"/>
  <c r="Y32" i="4"/>
  <c r="X32" i="4"/>
  <c r="S32" i="4"/>
  <c r="T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Z21" i="4"/>
  <c r="Y21" i="4"/>
  <c r="X21" i="4"/>
  <c r="S21" i="4"/>
  <c r="T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J15" i="1"/>
  <c r="J14" i="1"/>
  <c r="J13" i="1"/>
  <c r="J12" i="1"/>
  <c r="J11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<sst xmlns="http://schemas.openxmlformats.org/spreadsheetml/2006/main" count="695" uniqueCount="159">
  <si>
    <t>Stany z najlepszym wynikiem Bernie Sandersa</t>
  </si>
  <si>
    <t>state</t>
  </si>
  <si>
    <t>candidate</t>
  </si>
  <si>
    <t>party</t>
  </si>
  <si>
    <t>bs_votes</t>
  </si>
  <si>
    <t>all_votes_bs</t>
  </si>
  <si>
    <t>perc_bs_votes</t>
  </si>
  <si>
    <t>all_party_votes</t>
  </si>
  <si>
    <t>perc_of_party_votes</t>
  </si>
  <si>
    <t>all_votes</t>
  </si>
  <si>
    <t>perc_of_all_voats</t>
  </si>
  <si>
    <t>California</t>
  </si>
  <si>
    <t>Bernie Sanders</t>
  </si>
  <si>
    <t>Democrat</t>
  </si>
  <si>
    <t>Illinois</t>
  </si>
  <si>
    <t>Pennsylvania</t>
  </si>
  <si>
    <t>New York</t>
  </si>
  <si>
    <t>Michigan</t>
  </si>
  <si>
    <t>Wyoming</t>
  </si>
  <si>
    <t>North Dakota</t>
  </si>
  <si>
    <t>Alaska</t>
  </si>
  <si>
    <t>Maine</t>
  </si>
  <si>
    <t>Nevada</t>
  </si>
  <si>
    <t>jaką liczbę głosów otrzymali inni kandydaci w stanach z najwyzszym wynikiem Berniego Sandersa (prezentacja xls)</t>
  </si>
  <si>
    <t>candidate_votes</t>
  </si>
  <si>
    <t>bs_perc_votes</t>
  </si>
  <si>
    <t>candidate_perc_votes</t>
  </si>
  <si>
    <t>diff other cand, - BS votes</t>
  </si>
  <si>
    <t>Hillary Clinton</t>
  </si>
  <si>
    <t>=&gt; HC wygrała z BS w 4 z 5 najlepszych stanach BS</t>
  </si>
  <si>
    <t>Donald Trump</t>
  </si>
  <si>
    <t>Republican</t>
  </si>
  <si>
    <t>=&gt; DT przegrał z BS i HC w najlepszych stana BS</t>
  </si>
  <si>
    <t>John Kasich</t>
  </si>
  <si>
    <t>=&gt; pozostali kandydaci przegrali z BS i HC w najlepszych stana BS</t>
  </si>
  <si>
    <t>Marco Rubio</t>
  </si>
  <si>
    <t>Ted Cruz</t>
  </si>
  <si>
    <t>jaką liczbę głosów otrzymali inni kandydaci w stanach z najnizszym wynikiem Berniego Sandersa  (prezentacja xls)</t>
  </si>
  <si>
    <t>=&gt; niskie wyniki dla wszystkich kandydatów</t>
  </si>
  <si>
    <t>Ben Carson</t>
  </si>
  <si>
    <t>ile głosów w jakim hrabstwie = 10 hrabstw z najwyzszym wynikem BS</t>
  </si>
  <si>
    <t>10 hrabstw z najnizszym wynikem BS</t>
  </si>
  <si>
    <t>county</t>
  </si>
  <si>
    <t>sum_votes</t>
  </si>
  <si>
    <t>Los Angeles</t>
  </si>
  <si>
    <t>Waite</t>
  </si>
  <si>
    <t>Chicago</t>
  </si>
  <si>
    <t>Coplin Plt,</t>
  </si>
  <si>
    <t>Cook Suburbs</t>
  </si>
  <si>
    <t>Highland Plt,</t>
  </si>
  <si>
    <t>Philadelphia</t>
  </si>
  <si>
    <t>Swan's Island</t>
  </si>
  <si>
    <t>San Diego</t>
  </si>
  <si>
    <t>Westfield</t>
  </si>
  <si>
    <t>Wayne</t>
  </si>
  <si>
    <t>Springfield</t>
  </si>
  <si>
    <t>Wisconsin</t>
  </si>
  <si>
    <t>Dane</t>
  </si>
  <si>
    <t>Wellington</t>
  </si>
  <si>
    <t>Orange</t>
  </si>
  <si>
    <t>Otis</t>
  </si>
  <si>
    <t>Allegheny</t>
  </si>
  <si>
    <t>West Forks Plt,</t>
  </si>
  <si>
    <t>Milwaukee</t>
  </si>
  <si>
    <t>Nebraska</t>
  </si>
  <si>
    <t>Grant</t>
  </si>
  <si>
    <t>hrabstwa z najwyzszym wynikiem Bernie Sandersa</t>
  </si>
  <si>
    <t>area_name</t>
  </si>
  <si>
    <t>age_over65</t>
  </si>
  <si>
    <t>education_bachelor_or_higher</t>
  </si>
  <si>
    <t>education_highschool_or_higher</t>
  </si>
  <si>
    <t>female</t>
  </si>
  <si>
    <t>foreign_born</t>
  </si>
  <si>
    <t>hawaii_and_pacific</t>
  </si>
  <si>
    <t>hispanic_latino</t>
  </si>
  <si>
    <t>indian_or_alaska</t>
  </si>
  <si>
    <t>asian</t>
  </si>
  <si>
    <t>black</t>
  </si>
  <si>
    <t>many_races</t>
  </si>
  <si>
    <t>not_white</t>
  </si>
  <si>
    <t>other_language_home</t>
  </si>
  <si>
    <t>white</t>
  </si>
  <si>
    <t>white_not_hispanic_or_latino</t>
  </si>
  <si>
    <t>income_household_median</t>
  </si>
  <si>
    <t>income_per_capita_12months</t>
  </si>
  <si>
    <t>population</t>
  </si>
  <si>
    <t>veterans</t>
  </si>
  <si>
    <t>votes_bs</t>
  </si>
  <si>
    <t>votes_all</t>
  </si>
  <si>
    <t>Alameda County</t>
  </si>
  <si>
    <t>Allegheny County</t>
  </si>
  <si>
    <t>Cuyahoga County</t>
  </si>
  <si>
    <t>Ohio</t>
  </si>
  <si>
    <t>Dane County</t>
  </si>
  <si>
    <t>Los Angeles County</t>
  </si>
  <si>
    <t>Maricopa County</t>
  </si>
  <si>
    <t>Arizona</t>
  </si>
  <si>
    <t>Milwaukee County</t>
  </si>
  <si>
    <t>Multnomah County</t>
  </si>
  <si>
    <t>Oregon</t>
  </si>
  <si>
    <t>New York County</t>
  </si>
  <si>
    <t>Oakland County</t>
  </si>
  <si>
    <t>Orange County</t>
  </si>
  <si>
    <t>Philadelphia County</t>
  </si>
  <si>
    <t>Queens County</t>
  </si>
  <si>
    <t>San Diego County</t>
  </si>
  <si>
    <t>Santa Clara County</t>
  </si>
  <si>
    <t>St, Louis County</t>
  </si>
  <si>
    <t>Missouri</t>
  </si>
  <si>
    <t>Travis County</t>
  </si>
  <si>
    <t>Texas</t>
  </si>
  <si>
    <t>Wayne County</t>
  </si>
  <si>
    <t>średnia dla hrabstw z najwyzszym wynikiem Bernie Sandersa</t>
  </si>
  <si>
    <t>hrabstwa z najnizszym wynikiem Bernie Sandersa</t>
  </si>
  <si>
    <t>Beaver County</t>
  </si>
  <si>
    <t>Utah</t>
  </si>
  <si>
    <t>Carroll County</t>
  </si>
  <si>
    <t>Arkansas</t>
  </si>
  <si>
    <t>Garfield County</t>
  </si>
  <si>
    <t>Grant County</t>
  </si>
  <si>
    <t>Hayes County</t>
  </si>
  <si>
    <t>Piute County</t>
  </si>
  <si>
    <t>Rich County</t>
  </si>
  <si>
    <t>Thomas County</t>
  </si>
  <si>
    <t>średnia dla hrabstw z najnizszym wynikiem Bernie Sandersa</t>
  </si>
  <si>
    <t>hrabstwa z najwyzszym wynikiem BS - wyniki dla całej partii Demokratów</t>
  </si>
  <si>
    <t>Broward County</t>
  </si>
  <si>
    <t>Florida</t>
  </si>
  <si>
    <t>Harris County</t>
  </si>
  <si>
    <t>Miami-Dade County</t>
  </si>
  <si>
    <t>średnia dla hrabstw z najwyzszym wynikiem Bernie Sandersa - Demokraci</t>
  </si>
  <si>
    <t>hrabstwa z najniższym wynikiem BS - wyniki dla całej partii Demokratów</t>
  </si>
  <si>
    <t>średnia dla hrabstw z najnizszym wynikiem Bernie Sandersa - Demokraci</t>
  </si>
  <si>
    <t>hrabstwa z najwyzszym wynikiem BS - wyniki dla całej partii Republikanów</t>
  </si>
  <si>
    <t>Bexar County</t>
  </si>
  <si>
    <t>Dallas County</t>
  </si>
  <si>
    <t>DuPage County</t>
  </si>
  <si>
    <t>Fairfax County</t>
  </si>
  <si>
    <t>Virginia</t>
  </si>
  <si>
    <t>Franklin County</t>
  </si>
  <si>
    <t>Hamilton County</t>
  </si>
  <si>
    <t>Hillsborough County</t>
  </si>
  <si>
    <t>Summit County</t>
  </si>
  <si>
    <t>Tarrant County</t>
  </si>
  <si>
    <t>średnia dla hrabstw z najwyzszym wynikiem Bernie Sandersa - Republikanie</t>
  </si>
  <si>
    <t>hrabstwa z najniższym wynikiem BS - wyniki dla całej partii Republikanów</t>
  </si>
  <si>
    <t>Brooks County</t>
  </si>
  <si>
    <t>Buffalo County</t>
  </si>
  <si>
    <t>South Dakota</t>
  </si>
  <si>
    <t>Elliott County</t>
  </si>
  <si>
    <t>Kentucky</t>
  </si>
  <si>
    <t>Esmeralda County</t>
  </si>
  <si>
    <t>Foard County</t>
  </si>
  <si>
    <t>Jim Hogg County</t>
  </si>
  <si>
    <t>Kenedy County</t>
  </si>
  <si>
    <t>Loving County</t>
  </si>
  <si>
    <t>Robertson County</t>
  </si>
  <si>
    <t>Zavala County</t>
  </si>
  <si>
    <t>średnia dla hrabstw z najnizszym wynikiem Bernie Sandersa - Republikanie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</si>
</sst>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(#,##0\)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0" fontId="2" fillId="0" borderId="0" xfId="0" applyNumberFormat="1" applyFont="1" applyAlignment="1"/>
    <xf numFmtId="3" fontId="2" fillId="0" borderId="0" xfId="0" applyNumberFormat="1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3" fontId="2" fillId="0" borderId="2" xfId="0" applyNumberFormat="1" applyFont="1" applyBorder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0" xfId="0" applyNumberFormat="1" applyFont="1"/>
    <xf numFmtId="0" fontId="2" fillId="0" borderId="4" xfId="0" applyFont="1" applyBorder="1" applyAlignment="1"/>
    <xf numFmtId="10" fontId="2" fillId="0" borderId="5" xfId="0" applyNumberFormat="1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3" fontId="2" fillId="0" borderId="7" xfId="0" applyNumberFormat="1" applyFont="1" applyBorder="1" applyAlignment="1"/>
    <xf numFmtId="10" fontId="2" fillId="0" borderId="7" xfId="0" applyNumberFormat="1" applyFont="1" applyBorder="1" applyAlignment="1"/>
    <xf numFmtId="10" fontId="2" fillId="0" borderId="8" xfId="0" applyNumberFormat="1" applyFont="1" applyBorder="1" applyAlignment="1"/>
    <xf numFmtId="3" fontId="2" fillId="0" borderId="0" xfId="0" applyNumberFormat="1" applyFont="1"/>
    <xf numFmtId="3" fontId="1" fillId="0" borderId="0" xfId="0" applyNumberFormat="1" applyFont="1" applyAlignment="1"/>
    <xf numFmtId="10" fontId="1" fillId="0" borderId="0" xfId="0" applyNumberFormat="1" applyFont="1" applyAlignment="1"/>
    <xf numFmtId="0" fontId="2" fillId="0" borderId="0" xfId="0" quotePrefix="1" applyFont="1" applyAlignment="1"/>
    <xf numFmtId="4" fontId="2" fillId="0" borderId="0" xfId="0" applyNumberFormat="1" applyFont="1" applyAlignment="1"/>
    <xf numFmtId="0" fontId="3" fillId="0" borderId="0" xfId="0" applyFont="1" applyAlignment="1"/>
    <xf numFmtId="4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/>
    <xf numFmtId="10" fontId="1" fillId="0" borderId="0" xfId="0" applyNumberFormat="1" applyFont="1"/>
    <xf numFmtId="4" fontId="2" fillId="0" borderId="0" xfId="0" applyNumberFormat="1" applyFont="1"/>
    <xf numFmtId="4" fontId="1" fillId="0" borderId="0" xfId="0" applyNumberFormat="1" applyFont="1" applyAlignment="1"/>
    <xf numFmtId="0" fontId="1" fillId="0" borderId="0" xfId="0" applyFont="1" applyAlignment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sz="900" b="1"/>
              <a:t>średnia dla hrabstw z najwyższym wynikiem Bernie Sandersa (vs wyniki Demokratów i Republikanów w tych samych hrabstwach)</a:t>
            </a:r>
          </a:p>
        </c:rich>
      </c:tx>
      <c:layout>
        <c:manualLayout>
          <c:xMode val="edge"/>
          <c:yMode val="edge"/>
          <c:x val="0.15637690838383422"/>
          <c:y val="2.6291079812206571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BF6-4E3F-9EEE-658DA03D9FF5}"/>
            </c:ext>
          </c:extLst>
        </c:ser>
        <c:ser>
          <c:idx val="1"/>
          <c:order val="1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1-7BF6-4E3F-9EEE-658DA03D9FF5}"/>
            </c:ext>
          </c:extLst>
        </c:ser>
        <c:ser>
          <c:idx val="2"/>
          <c:order val="2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2-7BF6-4E3F-9EEE-658DA03D9FF5}"/>
            </c:ext>
          </c:extLst>
        </c:ser>
        <c:ser>
          <c:idx val="3"/>
          <c:order val="3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3-7BF6-4E3F-9EEE-658DA03D9FF5}"/>
            </c:ext>
          </c:extLst>
        </c:ser>
        <c:ser>
          <c:idx val="4"/>
          <c:order val="4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4-7BF6-4E3F-9EEE-658DA03D9FF5}"/>
            </c:ext>
          </c:extLst>
        </c:ser>
        <c:ser>
          <c:idx val="5"/>
          <c:order val="5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5-7BF6-4E3F-9EEE-658DA03D9FF5}"/>
            </c:ext>
          </c:extLst>
        </c:ser>
        <c:ser>
          <c:idx val="6"/>
          <c:order val="6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6-7BF6-4E3F-9EEE-658DA03D9FF5}"/>
            </c:ext>
          </c:extLst>
        </c:ser>
        <c:ser>
          <c:idx val="7"/>
          <c:order val="7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7-7BF6-4E3F-9EEE-658DA03D9FF5}"/>
            </c:ext>
          </c:extLst>
        </c:ser>
        <c:ser>
          <c:idx val="8"/>
          <c:order val="8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8-7BF6-4E3F-9EEE-658DA03D9FF5}"/>
            </c:ext>
          </c:extLst>
        </c:ser>
        <c:ser>
          <c:idx val="9"/>
          <c:order val="9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9-7BF6-4E3F-9EEE-658DA03D9FF5}"/>
            </c:ext>
          </c:extLst>
        </c:ser>
        <c:ser>
          <c:idx val="10"/>
          <c:order val="10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A-7BF6-4E3F-9EEE-658DA03D9FF5}"/>
            </c:ext>
          </c:extLst>
        </c:ser>
        <c:ser>
          <c:idx val="11"/>
          <c:order val="11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B-7BF6-4E3F-9EEE-658DA03D9FF5}"/>
            </c:ext>
          </c:extLst>
        </c:ser>
        <c:ser>
          <c:idx val="12"/>
          <c:order val="12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C-7BF6-4E3F-9EEE-658DA03D9FF5}"/>
            </c:ext>
          </c:extLst>
        </c:ser>
        <c:ser>
          <c:idx val="13"/>
          <c:order val="13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D-7BF6-4E3F-9EEE-658DA03D9FF5}"/>
            </c:ext>
          </c:extLst>
        </c:ser>
        <c:ser>
          <c:idx val="14"/>
          <c:order val="14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E-7BF6-4E3F-9EEE-658DA03D9FF5}"/>
            </c:ext>
          </c:extLst>
        </c:ser>
        <c:ser>
          <c:idx val="15"/>
          <c:order val="15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0F-7BF6-4E3F-9EEE-658DA03D9FF5}"/>
            </c:ext>
          </c:extLst>
        </c:ser>
        <c:ser>
          <c:idx val="16"/>
          <c:order val="16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0-7BF6-4E3F-9EEE-658DA03D9FF5}"/>
            </c:ext>
          </c:extLst>
        </c:ser>
        <c:ser>
          <c:idx val="17"/>
          <c:order val="17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1-7BF6-4E3F-9EEE-658DA03D9FF5}"/>
            </c:ext>
          </c:extLst>
        </c:ser>
        <c:ser>
          <c:idx val="18"/>
          <c:order val="18"/>
          <c:tx>
            <c:strRef>
              <c:f>'analiza demograficzna BS'!$A$21</c:f>
              <c:strCache>
                <c:ptCount val="1"/>
                <c:pt idx="0">
                  <c:v>średnia dla hrabstw z najwyzszym wynikiem Bernie Sandersa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BS'!$B$21:$P$21</c:f>
              <c:numCache>
                <c:formatCode>#,##0.00</c:formatCode>
                <c:ptCount val="15"/>
                <c:pt idx="0">
                  <c:v>13.361111111111109</c:v>
                </c:pt>
                <c:pt idx="1">
                  <c:v>36.783333333333331</c:v>
                </c:pt>
                <c:pt idx="2">
                  <c:v>86.616666666666646</c:v>
                </c:pt>
                <c:pt idx="3">
                  <c:v>51.211111111111123</c:v>
                </c:pt>
                <c:pt idx="4">
                  <c:v>19.261111111111113</c:v>
                </c:pt>
                <c:pt idx="5">
                  <c:v>0.25</c:v>
                </c:pt>
                <c:pt idx="6">
                  <c:v>19.333333333333332</c:v>
                </c:pt>
                <c:pt idx="7">
                  <c:v>1.0055555555555555</c:v>
                </c:pt>
                <c:pt idx="8">
                  <c:v>11.266666666666667</c:v>
                </c:pt>
                <c:pt idx="9">
                  <c:v>16.077777777777779</c:v>
                </c:pt>
                <c:pt idx="10">
                  <c:v>2.9611111111111104</c:v>
                </c:pt>
                <c:pt idx="11">
                  <c:v>31.561111111111114</c:v>
                </c:pt>
                <c:pt idx="12">
                  <c:v>28.37777777777778</c:v>
                </c:pt>
                <c:pt idx="13">
                  <c:v>68.438888888888897</c:v>
                </c:pt>
                <c:pt idx="14">
                  <c:v>51.838888888888896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BF6-4E3F-9EEE-658DA03D9FF5}"/>
            </c:ext>
          </c:extLst>
        </c:ser>
        <c:ser>
          <c:idx val="19"/>
          <c:order val="19"/>
          <c:tx>
            <c:strRef>
              <c:f>'analiza demograficzna BS'!$A$54</c:f>
              <c:strCache>
                <c:ptCount val="1"/>
                <c:pt idx="0">
                  <c:v>średnia dla hrabstw z najwyzszym wynikiem Bernie Sandersa - Demokraci</c:v>
                </c:pt>
              </c:strCache>
            </c:strRef>
          </c:tx>
          <c:invertIfNegative val="0"/>
          <c:val>
            <c:numRef>
              <c:f>'analiza demograficzna BS'!$B$54:$P$54</c:f>
              <c:numCache>
                <c:formatCode>#,##0.00</c:formatCode>
                <c:ptCount val="15"/>
                <c:pt idx="0">
                  <c:v>13.52222222222222</c:v>
                </c:pt>
                <c:pt idx="1">
                  <c:v>34.516666666666666</c:v>
                </c:pt>
                <c:pt idx="2">
                  <c:v>85.311111111111089</c:v>
                </c:pt>
                <c:pt idx="3">
                  <c:v>51.222222222222221</c:v>
                </c:pt>
                <c:pt idx="4">
                  <c:v>23.105555555555554</c:v>
                </c:pt>
                <c:pt idx="5">
                  <c:v>0.22222222222222221</c:v>
                </c:pt>
                <c:pt idx="6">
                  <c:v>24.205555555555559</c:v>
                </c:pt>
                <c:pt idx="7">
                  <c:v>0.93888888888888899</c:v>
                </c:pt>
                <c:pt idx="8">
                  <c:v>10.972222222222223</c:v>
                </c:pt>
                <c:pt idx="9">
                  <c:v>17.677777777777777</c:v>
                </c:pt>
                <c:pt idx="10">
                  <c:v>2.7499999999999996</c:v>
                </c:pt>
                <c:pt idx="11">
                  <c:v>32.561111111111103</c:v>
                </c:pt>
                <c:pt idx="12">
                  <c:v>33.538888888888891</c:v>
                </c:pt>
                <c:pt idx="13">
                  <c:v>67.449999999999989</c:v>
                </c:pt>
                <c:pt idx="14">
                  <c:v>46.138888888888886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F6-4E3F-9EEE-658DA03D9FF5}"/>
            </c:ext>
          </c:extLst>
        </c:ser>
        <c:ser>
          <c:idx val="20"/>
          <c:order val="20"/>
          <c:tx>
            <c:strRef>
              <c:f>'analiza demograficzna BS'!$A$86</c:f>
              <c:strCache>
                <c:ptCount val="1"/>
                <c:pt idx="0">
                  <c:v>średnia dla hrabstw z najwyzszym wynikiem Bernie Sandersa - Republikanie</c:v>
                </c:pt>
              </c:strCache>
            </c:strRef>
          </c:tx>
          <c:invertIfNegative val="0"/>
          <c:val>
            <c:numRef>
              <c:f>'analiza demograficzna BS'!$B$86:$P$86</c:f>
              <c:numCache>
                <c:formatCode>#,##0.00</c:formatCode>
                <c:ptCount val="15"/>
                <c:pt idx="0">
                  <c:v>13.084210526315788</c:v>
                </c:pt>
                <c:pt idx="1">
                  <c:v>33.621052631578948</c:v>
                </c:pt>
                <c:pt idx="2">
                  <c:v>85.78947368421052</c:v>
                </c:pt>
                <c:pt idx="3">
                  <c:v>51.142105263157895</c:v>
                </c:pt>
                <c:pt idx="4">
                  <c:v>18.263157894736839</c:v>
                </c:pt>
                <c:pt idx="5">
                  <c:v>0.14736842105263159</c:v>
                </c:pt>
                <c:pt idx="6">
                  <c:v>24.47894736842105</c:v>
                </c:pt>
                <c:pt idx="7">
                  <c:v>0.78947368421052633</c:v>
                </c:pt>
                <c:pt idx="8">
                  <c:v>7.0578947368421048</c:v>
                </c:pt>
                <c:pt idx="9">
                  <c:v>16.442105263157895</c:v>
                </c:pt>
                <c:pt idx="10">
                  <c:v>2.4263157894736835</c:v>
                </c:pt>
                <c:pt idx="11">
                  <c:v>26.863157894736844</c:v>
                </c:pt>
                <c:pt idx="12">
                  <c:v>29.078947368421051</c:v>
                </c:pt>
                <c:pt idx="13">
                  <c:v>73.13684210526317</c:v>
                </c:pt>
                <c:pt idx="14">
                  <c:v>50.626315789473679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BF6-4E3F-9EEE-658DA03D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/>
              <a:t>średnia dla hrabstw z najniższym wynikiem Bernie Sandersa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19"/>
          <c:order val="0"/>
          <c:tx>
            <c:strRef>
              <c:f>'analiza demograficzna BS'!$A$21</c:f>
              <c:strCache>
                <c:ptCount val="1"/>
                <c:pt idx="0">
                  <c:v>średnia dla hrabstw z najwyzszym wynikiem Bernie Sandersa</c:v>
                </c:pt>
              </c:strCache>
            </c:strRef>
          </c:tx>
          <c:invertIfNegative val="0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BS'!$B$21:$P$21</c:f>
              <c:numCache>
                <c:formatCode>#,##0.00</c:formatCode>
                <c:ptCount val="15"/>
                <c:pt idx="0">
                  <c:v>13.361111111111109</c:v>
                </c:pt>
                <c:pt idx="1">
                  <c:v>36.783333333333331</c:v>
                </c:pt>
                <c:pt idx="2">
                  <c:v>86.616666666666646</c:v>
                </c:pt>
                <c:pt idx="3">
                  <c:v>51.211111111111123</c:v>
                </c:pt>
                <c:pt idx="4">
                  <c:v>19.261111111111113</c:v>
                </c:pt>
                <c:pt idx="5">
                  <c:v>0.25</c:v>
                </c:pt>
                <c:pt idx="6">
                  <c:v>19.333333333333332</c:v>
                </c:pt>
                <c:pt idx="7">
                  <c:v>1.0055555555555555</c:v>
                </c:pt>
                <c:pt idx="8">
                  <c:v>11.266666666666667</c:v>
                </c:pt>
                <c:pt idx="9">
                  <c:v>16.077777777777779</c:v>
                </c:pt>
                <c:pt idx="10">
                  <c:v>2.9611111111111104</c:v>
                </c:pt>
                <c:pt idx="11">
                  <c:v>31.561111111111114</c:v>
                </c:pt>
                <c:pt idx="12">
                  <c:v>28.37777777777778</c:v>
                </c:pt>
                <c:pt idx="13">
                  <c:v>68.438888888888897</c:v>
                </c:pt>
                <c:pt idx="14">
                  <c:v>51.838888888888896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C2C-41C1-80B6-49E03BA44D8C}"/>
            </c:ext>
          </c:extLst>
        </c:ser>
        <c:ser>
          <c:idx val="0"/>
          <c:order val="1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C2C-41C1-80B6-49E03BA44D8C}"/>
            </c:ext>
          </c:extLst>
        </c:ser>
        <c:ser>
          <c:idx val="1"/>
          <c:order val="2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1-7C2C-41C1-80B6-49E03BA44D8C}"/>
            </c:ext>
          </c:extLst>
        </c:ser>
        <c:ser>
          <c:idx val="2"/>
          <c:order val="3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2-7C2C-41C1-80B6-49E03BA44D8C}"/>
            </c:ext>
          </c:extLst>
        </c:ser>
        <c:ser>
          <c:idx val="3"/>
          <c:order val="4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3-7C2C-41C1-80B6-49E03BA44D8C}"/>
            </c:ext>
          </c:extLst>
        </c:ser>
        <c:ser>
          <c:idx val="4"/>
          <c:order val="5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4-7C2C-41C1-80B6-49E03BA44D8C}"/>
            </c:ext>
          </c:extLst>
        </c:ser>
        <c:ser>
          <c:idx val="5"/>
          <c:order val="6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5-7C2C-41C1-80B6-49E03BA44D8C}"/>
            </c:ext>
          </c:extLst>
        </c:ser>
        <c:ser>
          <c:idx val="6"/>
          <c:order val="7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6-7C2C-41C1-80B6-49E03BA44D8C}"/>
            </c:ext>
          </c:extLst>
        </c:ser>
        <c:ser>
          <c:idx val="7"/>
          <c:order val="8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7-7C2C-41C1-80B6-49E03BA44D8C}"/>
            </c:ext>
          </c:extLst>
        </c:ser>
        <c:ser>
          <c:idx val="8"/>
          <c:order val="9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8-7C2C-41C1-80B6-49E03BA44D8C}"/>
            </c:ext>
          </c:extLst>
        </c:ser>
        <c:ser>
          <c:idx val="9"/>
          <c:order val="10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9-7C2C-41C1-80B6-49E03BA44D8C}"/>
            </c:ext>
          </c:extLst>
        </c:ser>
        <c:ser>
          <c:idx val="10"/>
          <c:order val="11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A-7C2C-41C1-80B6-49E03BA44D8C}"/>
            </c:ext>
          </c:extLst>
        </c:ser>
        <c:ser>
          <c:idx val="11"/>
          <c:order val="12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B-7C2C-41C1-80B6-49E03BA44D8C}"/>
            </c:ext>
          </c:extLst>
        </c:ser>
        <c:ser>
          <c:idx val="12"/>
          <c:order val="13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C-7C2C-41C1-80B6-49E03BA44D8C}"/>
            </c:ext>
          </c:extLst>
        </c:ser>
        <c:ser>
          <c:idx val="13"/>
          <c:order val="14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D-7C2C-41C1-80B6-49E03BA44D8C}"/>
            </c:ext>
          </c:extLst>
        </c:ser>
        <c:ser>
          <c:idx val="14"/>
          <c:order val="15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E-7C2C-41C1-80B6-49E03BA44D8C}"/>
            </c:ext>
          </c:extLst>
        </c:ser>
        <c:ser>
          <c:idx val="15"/>
          <c:order val="16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0F-7C2C-41C1-80B6-49E03BA44D8C}"/>
            </c:ext>
          </c:extLst>
        </c:ser>
        <c:ser>
          <c:idx val="16"/>
          <c:order val="17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0-7C2C-41C1-80B6-49E03BA44D8C}"/>
            </c:ext>
          </c:extLst>
        </c:ser>
        <c:ser>
          <c:idx val="17"/>
          <c:order val="18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1-7C2C-41C1-80B6-49E03BA44D8C}"/>
            </c:ext>
          </c:extLst>
        </c:ser>
        <c:ser>
          <c:idx val="18"/>
          <c:order val="19"/>
          <c:tx>
            <c:strRef>
              <c:f>'analiza demograficzna BS'!$A$32</c:f>
              <c:strCache>
                <c:ptCount val="1"/>
                <c:pt idx="0">
                  <c:v>średnia dla hrabstw z najnizszym wynikiem Bernie Sandersa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BS'!$B$32:$P$32</c:f>
              <c:numCache>
                <c:formatCode>#,##0.00</c:formatCode>
                <c:ptCount val="15"/>
                <c:pt idx="0">
                  <c:v>21.049999999999997</c:v>
                </c:pt>
                <c:pt idx="1">
                  <c:v>17.787499999999998</c:v>
                </c:pt>
                <c:pt idx="2">
                  <c:v>91.25</c:v>
                </c:pt>
                <c:pt idx="3">
                  <c:v>48.612499999999997</c:v>
                </c:pt>
                <c:pt idx="4">
                  <c:v>2.9750000000000001</c:v>
                </c:pt>
                <c:pt idx="5">
                  <c:v>0.16250000000000003</c:v>
                </c:pt>
                <c:pt idx="6">
                  <c:v>5.7625000000000011</c:v>
                </c:pt>
                <c:pt idx="7">
                  <c:v>0.75</c:v>
                </c:pt>
                <c:pt idx="8">
                  <c:v>0.47500000000000003</c:v>
                </c:pt>
                <c:pt idx="9">
                  <c:v>0.35000000000000003</c:v>
                </c:pt>
                <c:pt idx="10">
                  <c:v>1.0125</c:v>
                </c:pt>
                <c:pt idx="11">
                  <c:v>2.7499999999999996</c:v>
                </c:pt>
                <c:pt idx="12">
                  <c:v>4.8125</c:v>
                </c:pt>
                <c:pt idx="13">
                  <c:v>97.225000000000009</c:v>
                </c:pt>
                <c:pt idx="14">
                  <c:v>92.037499999999994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C2C-41C1-80B6-49E03BA4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sz="900" b="1" i="0" baseline="0">
                <a:effectLst/>
              </a:rPr>
              <a:t>średnia dla hrabstw z najniższym wynikiem Bernie Sandersa (vs wyniki Demokratów i Republikanów w tych samych hrabstwach)</a:t>
            </a:r>
            <a:endParaRPr lang="pl-PL" sz="900" b="1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72B-45E1-8846-5634A640932B}"/>
            </c:ext>
          </c:extLst>
        </c:ser>
        <c:ser>
          <c:idx val="1"/>
          <c:order val="1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1-472B-45E1-8846-5634A640932B}"/>
            </c:ext>
          </c:extLst>
        </c:ser>
        <c:ser>
          <c:idx val="2"/>
          <c:order val="2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2-472B-45E1-8846-5634A640932B}"/>
            </c:ext>
          </c:extLst>
        </c:ser>
        <c:ser>
          <c:idx val="3"/>
          <c:order val="3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3-472B-45E1-8846-5634A640932B}"/>
            </c:ext>
          </c:extLst>
        </c:ser>
        <c:ser>
          <c:idx val="4"/>
          <c:order val="4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4-472B-45E1-8846-5634A640932B}"/>
            </c:ext>
          </c:extLst>
        </c:ser>
        <c:ser>
          <c:idx val="5"/>
          <c:order val="5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5-472B-45E1-8846-5634A640932B}"/>
            </c:ext>
          </c:extLst>
        </c:ser>
        <c:ser>
          <c:idx val="6"/>
          <c:order val="6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6-472B-45E1-8846-5634A640932B}"/>
            </c:ext>
          </c:extLst>
        </c:ser>
        <c:ser>
          <c:idx val="7"/>
          <c:order val="7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7-472B-45E1-8846-5634A640932B}"/>
            </c:ext>
          </c:extLst>
        </c:ser>
        <c:ser>
          <c:idx val="8"/>
          <c:order val="8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8-472B-45E1-8846-5634A640932B}"/>
            </c:ext>
          </c:extLst>
        </c:ser>
        <c:ser>
          <c:idx val="9"/>
          <c:order val="9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9-472B-45E1-8846-5634A640932B}"/>
            </c:ext>
          </c:extLst>
        </c:ser>
        <c:ser>
          <c:idx val="10"/>
          <c:order val="10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A-472B-45E1-8846-5634A640932B}"/>
            </c:ext>
          </c:extLst>
        </c:ser>
        <c:ser>
          <c:idx val="11"/>
          <c:order val="11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B-472B-45E1-8846-5634A640932B}"/>
            </c:ext>
          </c:extLst>
        </c:ser>
        <c:ser>
          <c:idx val="12"/>
          <c:order val="12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C-472B-45E1-8846-5634A640932B}"/>
            </c:ext>
          </c:extLst>
        </c:ser>
        <c:ser>
          <c:idx val="13"/>
          <c:order val="13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D-472B-45E1-8846-5634A640932B}"/>
            </c:ext>
          </c:extLst>
        </c:ser>
        <c:ser>
          <c:idx val="14"/>
          <c:order val="14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E-472B-45E1-8846-5634A640932B}"/>
            </c:ext>
          </c:extLst>
        </c:ser>
        <c:ser>
          <c:idx val="15"/>
          <c:order val="15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0F-472B-45E1-8846-5634A640932B}"/>
            </c:ext>
          </c:extLst>
        </c:ser>
        <c:ser>
          <c:idx val="16"/>
          <c:order val="16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0-472B-45E1-8846-5634A640932B}"/>
            </c:ext>
          </c:extLst>
        </c:ser>
        <c:ser>
          <c:idx val="17"/>
          <c:order val="17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1-472B-45E1-8846-5634A640932B}"/>
            </c:ext>
          </c:extLst>
        </c:ser>
        <c:ser>
          <c:idx val="18"/>
          <c:order val="18"/>
          <c:tx>
            <c:strRef>
              <c:f>'analiza demograficzna BS'!$A$32</c:f>
              <c:strCache>
                <c:ptCount val="1"/>
                <c:pt idx="0">
                  <c:v>średnia dla hrabstw z najnizszym wynikiem Bernie Sandersa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BS'!$B$32:$P$32</c:f>
              <c:numCache>
                <c:formatCode>#,##0.00</c:formatCode>
                <c:ptCount val="15"/>
                <c:pt idx="0">
                  <c:v>21.049999999999997</c:v>
                </c:pt>
                <c:pt idx="1">
                  <c:v>17.787499999999998</c:v>
                </c:pt>
                <c:pt idx="2">
                  <c:v>91.25</c:v>
                </c:pt>
                <c:pt idx="3">
                  <c:v>48.612499999999997</c:v>
                </c:pt>
                <c:pt idx="4">
                  <c:v>2.9750000000000001</c:v>
                </c:pt>
                <c:pt idx="5">
                  <c:v>0.16250000000000003</c:v>
                </c:pt>
                <c:pt idx="6">
                  <c:v>5.7625000000000011</c:v>
                </c:pt>
                <c:pt idx="7">
                  <c:v>0.75</c:v>
                </c:pt>
                <c:pt idx="8">
                  <c:v>0.47500000000000003</c:v>
                </c:pt>
                <c:pt idx="9">
                  <c:v>0.35000000000000003</c:v>
                </c:pt>
                <c:pt idx="10">
                  <c:v>1.0125</c:v>
                </c:pt>
                <c:pt idx="11">
                  <c:v>2.7499999999999996</c:v>
                </c:pt>
                <c:pt idx="12">
                  <c:v>4.8125</c:v>
                </c:pt>
                <c:pt idx="13">
                  <c:v>97.225000000000009</c:v>
                </c:pt>
                <c:pt idx="14">
                  <c:v>92.037499999999994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72B-45E1-8846-5634A640932B}"/>
            </c:ext>
          </c:extLst>
        </c:ser>
        <c:ser>
          <c:idx val="19"/>
          <c:order val="19"/>
          <c:tx>
            <c:strRef>
              <c:f>'analiza demograficzna BS'!$A$63</c:f>
              <c:strCache>
                <c:ptCount val="1"/>
                <c:pt idx="0">
                  <c:v>średnia dla hrabstw z najnizszym wynikiem Bernie Sandersa - Demokraci</c:v>
                </c:pt>
              </c:strCache>
            </c:strRef>
          </c:tx>
          <c:invertIfNegative val="0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BS'!$B$63:$P$63</c:f>
              <c:numCache>
                <c:formatCode>#,##0.00</c:formatCode>
                <c:ptCount val="15"/>
                <c:pt idx="0">
                  <c:v>20.633333333333333</c:v>
                </c:pt>
                <c:pt idx="1">
                  <c:v>16.633333333333333</c:v>
                </c:pt>
                <c:pt idx="2">
                  <c:v>91.183333333333337</c:v>
                </c:pt>
                <c:pt idx="3">
                  <c:v>48.949999999999996</c:v>
                </c:pt>
                <c:pt idx="4">
                  <c:v>2.7999999999999994</c:v>
                </c:pt>
                <c:pt idx="5">
                  <c:v>0.20000000000000004</c:v>
                </c:pt>
                <c:pt idx="6">
                  <c:v>6.7666666666666666</c:v>
                </c:pt>
                <c:pt idx="7">
                  <c:v>0.8833333333333333</c:v>
                </c:pt>
                <c:pt idx="8">
                  <c:v>0.55000000000000004</c:v>
                </c:pt>
                <c:pt idx="9">
                  <c:v>0.3666666666666667</c:v>
                </c:pt>
                <c:pt idx="10">
                  <c:v>1.2</c:v>
                </c:pt>
                <c:pt idx="11">
                  <c:v>3.1999999999999993</c:v>
                </c:pt>
                <c:pt idx="12">
                  <c:v>5.2</c:v>
                </c:pt>
                <c:pt idx="13">
                  <c:v>96.8</c:v>
                </c:pt>
                <c:pt idx="14">
                  <c:v>90.766666666666652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72B-45E1-8846-5634A640932B}"/>
            </c:ext>
          </c:extLst>
        </c:ser>
        <c:ser>
          <c:idx val="20"/>
          <c:order val="20"/>
          <c:tx>
            <c:strRef>
              <c:f>'analiza demograficzna BS'!$A$100</c:f>
              <c:strCache>
                <c:ptCount val="1"/>
                <c:pt idx="0">
                  <c:v>średnia dla hrabstw z najnizszym wynikiem Bernie Sandersa - Republikanie</c:v>
                </c:pt>
              </c:strCache>
            </c:strRef>
          </c:tx>
          <c:invertIfNegative val="0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BS'!$B$100:$P$100</c:f>
              <c:numCache>
                <c:formatCode>#,##0.00</c:formatCode>
                <c:ptCount val="15"/>
                <c:pt idx="0">
                  <c:v>17.854545454545455</c:v>
                </c:pt>
                <c:pt idx="1">
                  <c:v>11.990909090909092</c:v>
                </c:pt>
                <c:pt idx="2">
                  <c:v>73.745454545454535</c:v>
                </c:pt>
                <c:pt idx="3">
                  <c:v>47.954545454545453</c:v>
                </c:pt>
                <c:pt idx="4">
                  <c:v>6.2636363636363628</c:v>
                </c:pt>
                <c:pt idx="5">
                  <c:v>8.1818181818181804E-2</c:v>
                </c:pt>
                <c:pt idx="6">
                  <c:v>38.827272727272721</c:v>
                </c:pt>
                <c:pt idx="7">
                  <c:v>8.4636363636363647</c:v>
                </c:pt>
                <c:pt idx="8">
                  <c:v>0.49090909090909096</c:v>
                </c:pt>
                <c:pt idx="9">
                  <c:v>1.8090909090909093</c:v>
                </c:pt>
                <c:pt idx="10">
                  <c:v>1.1090909090909091</c:v>
                </c:pt>
                <c:pt idx="11">
                  <c:v>11.954545454545451</c:v>
                </c:pt>
                <c:pt idx="12">
                  <c:v>27.236363636363635</c:v>
                </c:pt>
                <c:pt idx="13">
                  <c:v>88.081818181818178</c:v>
                </c:pt>
                <c:pt idx="14">
                  <c:v>50.418181818181822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72B-45E1-8846-5634A640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sz="900" b="1"/>
              <a:t>średnia dla hrabstw z najwyższym vs najniższym wynikiem Bernie Sandersa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19"/>
          <c:order val="0"/>
          <c:tx>
            <c:strRef>
              <c:f>'analiza demograficzna BS'!$A$21</c:f>
              <c:strCache>
                <c:ptCount val="1"/>
                <c:pt idx="0">
                  <c:v>średnia dla hrabstw z najwyzszym wynikiem Bernie Sandersa</c:v>
                </c:pt>
              </c:strCache>
            </c:strRef>
          </c:tx>
          <c:invertIfNegative val="0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BS'!$B$21:$P$21</c:f>
              <c:numCache>
                <c:formatCode>#,##0.00</c:formatCode>
                <c:ptCount val="15"/>
                <c:pt idx="0">
                  <c:v>13.361111111111109</c:v>
                </c:pt>
                <c:pt idx="1">
                  <c:v>36.783333333333331</c:v>
                </c:pt>
                <c:pt idx="2">
                  <c:v>86.616666666666646</c:v>
                </c:pt>
                <c:pt idx="3">
                  <c:v>51.211111111111123</c:v>
                </c:pt>
                <c:pt idx="4">
                  <c:v>19.261111111111113</c:v>
                </c:pt>
                <c:pt idx="5">
                  <c:v>0.25</c:v>
                </c:pt>
                <c:pt idx="6">
                  <c:v>19.333333333333332</c:v>
                </c:pt>
                <c:pt idx="7">
                  <c:v>1.0055555555555555</c:v>
                </c:pt>
                <c:pt idx="8">
                  <c:v>11.266666666666667</c:v>
                </c:pt>
                <c:pt idx="9">
                  <c:v>16.077777777777779</c:v>
                </c:pt>
                <c:pt idx="10">
                  <c:v>2.9611111111111104</c:v>
                </c:pt>
                <c:pt idx="11">
                  <c:v>31.561111111111114</c:v>
                </c:pt>
                <c:pt idx="12">
                  <c:v>28.37777777777778</c:v>
                </c:pt>
                <c:pt idx="13">
                  <c:v>68.438888888888897</c:v>
                </c:pt>
                <c:pt idx="14">
                  <c:v>51.838888888888896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5-4949-AFDD-66A5A97C2839}"/>
            </c:ext>
          </c:extLst>
        </c:ser>
        <c:ser>
          <c:idx val="0"/>
          <c:order val="1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0B5-4949-AFDD-66A5A97C2839}"/>
            </c:ext>
          </c:extLst>
        </c:ser>
        <c:ser>
          <c:idx val="1"/>
          <c:order val="2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2-E0B5-4949-AFDD-66A5A97C2839}"/>
            </c:ext>
          </c:extLst>
        </c:ser>
        <c:ser>
          <c:idx val="2"/>
          <c:order val="3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3-E0B5-4949-AFDD-66A5A97C2839}"/>
            </c:ext>
          </c:extLst>
        </c:ser>
        <c:ser>
          <c:idx val="3"/>
          <c:order val="4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4-E0B5-4949-AFDD-66A5A97C2839}"/>
            </c:ext>
          </c:extLst>
        </c:ser>
        <c:ser>
          <c:idx val="4"/>
          <c:order val="5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5-E0B5-4949-AFDD-66A5A97C2839}"/>
            </c:ext>
          </c:extLst>
        </c:ser>
        <c:ser>
          <c:idx val="5"/>
          <c:order val="6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6-E0B5-4949-AFDD-66A5A97C2839}"/>
            </c:ext>
          </c:extLst>
        </c:ser>
        <c:ser>
          <c:idx val="6"/>
          <c:order val="7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7-E0B5-4949-AFDD-66A5A97C2839}"/>
            </c:ext>
          </c:extLst>
        </c:ser>
        <c:ser>
          <c:idx val="7"/>
          <c:order val="8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8-E0B5-4949-AFDD-66A5A97C2839}"/>
            </c:ext>
          </c:extLst>
        </c:ser>
        <c:ser>
          <c:idx val="8"/>
          <c:order val="9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9-E0B5-4949-AFDD-66A5A97C2839}"/>
            </c:ext>
          </c:extLst>
        </c:ser>
        <c:ser>
          <c:idx val="9"/>
          <c:order val="10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A-E0B5-4949-AFDD-66A5A97C2839}"/>
            </c:ext>
          </c:extLst>
        </c:ser>
        <c:ser>
          <c:idx val="10"/>
          <c:order val="11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B-E0B5-4949-AFDD-66A5A97C2839}"/>
            </c:ext>
          </c:extLst>
        </c:ser>
        <c:ser>
          <c:idx val="11"/>
          <c:order val="12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C-E0B5-4949-AFDD-66A5A97C2839}"/>
            </c:ext>
          </c:extLst>
        </c:ser>
        <c:ser>
          <c:idx val="12"/>
          <c:order val="13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D-E0B5-4949-AFDD-66A5A97C2839}"/>
            </c:ext>
          </c:extLst>
        </c:ser>
        <c:ser>
          <c:idx val="13"/>
          <c:order val="14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E-E0B5-4949-AFDD-66A5A97C2839}"/>
            </c:ext>
          </c:extLst>
        </c:ser>
        <c:ser>
          <c:idx val="14"/>
          <c:order val="15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F-E0B5-4949-AFDD-66A5A97C2839}"/>
            </c:ext>
          </c:extLst>
        </c:ser>
        <c:ser>
          <c:idx val="15"/>
          <c:order val="16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10-E0B5-4949-AFDD-66A5A97C2839}"/>
            </c:ext>
          </c:extLst>
        </c:ser>
        <c:ser>
          <c:idx val="16"/>
          <c:order val="17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1-E0B5-4949-AFDD-66A5A97C2839}"/>
            </c:ext>
          </c:extLst>
        </c:ser>
        <c:ser>
          <c:idx val="17"/>
          <c:order val="18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2-E0B5-4949-AFDD-66A5A97C2839}"/>
            </c:ext>
          </c:extLst>
        </c:ser>
        <c:ser>
          <c:idx val="18"/>
          <c:order val="19"/>
          <c:tx>
            <c:strRef>
              <c:f>'analiza demograficzna BS'!$A$32</c:f>
              <c:strCache>
                <c:ptCount val="1"/>
                <c:pt idx="0">
                  <c:v>średnia dla hrabstw z najnizszym wynikiem Bernie Sandersa</c:v>
                </c:pt>
              </c:strCache>
            </c:strRef>
          </c:tx>
          <c:invertIfNegative val="1"/>
          <c:cat>
            <c:strRef>
              <c:f>'analiza demograficzna BS'!$B$2:$P$2</c:f>
              <c:strCache>
                <c:ptCount val="15"/>
                <c:pt idx="0">
                  <c:v>age_over65</c:v>
                </c:pt>
                <c:pt idx="1">
                  <c:v>education_bachelor_or_higher</c:v>
                </c:pt>
                <c:pt idx="2">
                  <c:v>education_highschool_or_higher</c:v>
                </c:pt>
                <c:pt idx="3">
                  <c:v>female</c:v>
                </c:pt>
                <c:pt idx="4">
                  <c:v>foreign_born</c:v>
                </c:pt>
                <c:pt idx="5">
                  <c:v>hawaii_and_pacific</c:v>
                </c:pt>
                <c:pt idx="6">
                  <c:v>hispanic_latino</c:v>
                </c:pt>
                <c:pt idx="7">
                  <c:v>indian_or_alaska</c:v>
                </c:pt>
                <c:pt idx="8">
                  <c:v>asian</c:v>
                </c:pt>
                <c:pt idx="9">
                  <c:v>black</c:v>
                </c:pt>
                <c:pt idx="10">
                  <c:v>many_races</c:v>
                </c:pt>
                <c:pt idx="11">
                  <c:v>not_white</c:v>
                </c:pt>
                <c:pt idx="12">
                  <c:v>other_language_home</c:v>
                </c:pt>
                <c:pt idx="13">
                  <c:v>white</c:v>
                </c:pt>
                <c:pt idx="14">
                  <c:v>white_not_hispanic_or_latino</c:v>
                </c:pt>
              </c:strCache>
            </c:strRef>
          </c:cat>
          <c:val>
            <c:numRef>
              <c:f>'analiza demograficzna BS'!$B$32:$P$32</c:f>
              <c:numCache>
                <c:formatCode>#,##0.00</c:formatCode>
                <c:ptCount val="15"/>
                <c:pt idx="0">
                  <c:v>21.049999999999997</c:v>
                </c:pt>
                <c:pt idx="1">
                  <c:v>17.787499999999998</c:v>
                </c:pt>
                <c:pt idx="2">
                  <c:v>91.25</c:v>
                </c:pt>
                <c:pt idx="3">
                  <c:v>48.612499999999997</c:v>
                </c:pt>
                <c:pt idx="4">
                  <c:v>2.9750000000000001</c:v>
                </c:pt>
                <c:pt idx="5">
                  <c:v>0.16250000000000003</c:v>
                </c:pt>
                <c:pt idx="6">
                  <c:v>5.7625000000000011</c:v>
                </c:pt>
                <c:pt idx="7">
                  <c:v>0.75</c:v>
                </c:pt>
                <c:pt idx="8">
                  <c:v>0.47500000000000003</c:v>
                </c:pt>
                <c:pt idx="9">
                  <c:v>0.35000000000000003</c:v>
                </c:pt>
                <c:pt idx="10">
                  <c:v>1.0125</c:v>
                </c:pt>
                <c:pt idx="11">
                  <c:v>2.7499999999999996</c:v>
                </c:pt>
                <c:pt idx="12">
                  <c:v>4.8125</c:v>
                </c:pt>
                <c:pt idx="13">
                  <c:v>97.225000000000009</c:v>
                </c:pt>
                <c:pt idx="14">
                  <c:v>92.037499999999994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0B5-4949-AFDD-66A5A97C2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sz="900" b="1"/>
              <a:t>średnia dla hrabstw z najwyższym wynikiem Bernie Sandersa (vs wyniki Demokratów i Republikanów w tych samych hrabstwach)</a:t>
            </a:r>
          </a:p>
        </c:rich>
      </c:tx>
      <c:layout>
        <c:manualLayout>
          <c:xMode val="edge"/>
          <c:yMode val="edge"/>
          <c:x val="0.15637690838383422"/>
          <c:y val="2.6291079812206571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3BE-48F0-A027-4EB1743938D1}"/>
            </c:ext>
          </c:extLst>
        </c:ser>
        <c:ser>
          <c:idx val="1"/>
          <c:order val="1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1-83BE-48F0-A027-4EB1743938D1}"/>
            </c:ext>
          </c:extLst>
        </c:ser>
        <c:ser>
          <c:idx val="2"/>
          <c:order val="2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2-83BE-48F0-A027-4EB1743938D1}"/>
            </c:ext>
          </c:extLst>
        </c:ser>
        <c:ser>
          <c:idx val="3"/>
          <c:order val="3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3-83BE-48F0-A027-4EB1743938D1}"/>
            </c:ext>
          </c:extLst>
        </c:ser>
        <c:ser>
          <c:idx val="4"/>
          <c:order val="4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4-83BE-48F0-A027-4EB1743938D1}"/>
            </c:ext>
          </c:extLst>
        </c:ser>
        <c:ser>
          <c:idx val="5"/>
          <c:order val="5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5-83BE-48F0-A027-4EB1743938D1}"/>
            </c:ext>
          </c:extLst>
        </c:ser>
        <c:ser>
          <c:idx val="6"/>
          <c:order val="6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6-83BE-48F0-A027-4EB1743938D1}"/>
            </c:ext>
          </c:extLst>
        </c:ser>
        <c:ser>
          <c:idx val="7"/>
          <c:order val="7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7-83BE-48F0-A027-4EB1743938D1}"/>
            </c:ext>
          </c:extLst>
        </c:ser>
        <c:ser>
          <c:idx val="8"/>
          <c:order val="8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8-83BE-48F0-A027-4EB1743938D1}"/>
            </c:ext>
          </c:extLst>
        </c:ser>
        <c:ser>
          <c:idx val="9"/>
          <c:order val="9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9-83BE-48F0-A027-4EB1743938D1}"/>
            </c:ext>
          </c:extLst>
        </c:ser>
        <c:ser>
          <c:idx val="10"/>
          <c:order val="10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A-83BE-48F0-A027-4EB1743938D1}"/>
            </c:ext>
          </c:extLst>
        </c:ser>
        <c:ser>
          <c:idx val="11"/>
          <c:order val="11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B-83BE-48F0-A027-4EB1743938D1}"/>
            </c:ext>
          </c:extLst>
        </c:ser>
        <c:ser>
          <c:idx val="12"/>
          <c:order val="12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C-83BE-48F0-A027-4EB1743938D1}"/>
            </c:ext>
          </c:extLst>
        </c:ser>
        <c:ser>
          <c:idx val="13"/>
          <c:order val="13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D-83BE-48F0-A027-4EB1743938D1}"/>
            </c:ext>
          </c:extLst>
        </c:ser>
        <c:ser>
          <c:idx val="14"/>
          <c:order val="14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E-83BE-48F0-A027-4EB1743938D1}"/>
            </c:ext>
          </c:extLst>
        </c:ser>
        <c:ser>
          <c:idx val="15"/>
          <c:order val="15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0F-83BE-48F0-A027-4EB1743938D1}"/>
            </c:ext>
          </c:extLst>
        </c:ser>
        <c:ser>
          <c:idx val="16"/>
          <c:order val="16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0-83BE-48F0-A027-4EB1743938D1}"/>
            </c:ext>
          </c:extLst>
        </c:ser>
        <c:ser>
          <c:idx val="17"/>
          <c:order val="17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1-83BE-48F0-A027-4EB1743938D1}"/>
            </c:ext>
          </c:extLst>
        </c:ser>
        <c:ser>
          <c:idx val="18"/>
          <c:order val="18"/>
          <c:tx>
            <c:strRef>
              <c:f>'analiza demograficzna BS'!$A$21</c:f>
              <c:strCache>
                <c:ptCount val="1"/>
                <c:pt idx="0">
                  <c:v>średnia dla hrabstw z najwyzszym wynikiem Bernie Sandersa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BS'!$Q$21:$S$21</c:f>
              <c:numCache>
                <c:formatCode>#,##0</c:formatCode>
                <c:ptCount val="3"/>
                <c:pt idx="0">
                  <c:v>58436.833333333336</c:v>
                </c:pt>
                <c:pt idx="1">
                  <c:v>32363.5</c:v>
                </c:pt>
                <c:pt idx="2">
                  <c:v>104181.38888888889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BE-48F0-A027-4EB1743938D1}"/>
            </c:ext>
          </c:extLst>
        </c:ser>
        <c:ser>
          <c:idx val="19"/>
          <c:order val="19"/>
          <c:tx>
            <c:strRef>
              <c:f>'analiza demograficzna BS'!$A$54</c:f>
              <c:strCache>
                <c:ptCount val="1"/>
                <c:pt idx="0">
                  <c:v>średnia dla hrabstw z najwyzszym wynikiem Bernie Sandersa - Demokraci</c:v>
                </c:pt>
              </c:strCache>
            </c:strRef>
          </c:tx>
          <c:invertIfNegative val="0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BS'!$Q$54:$S$54</c:f>
              <c:numCache>
                <c:formatCode>#,##0</c:formatCode>
                <c:ptCount val="3"/>
                <c:pt idx="0">
                  <c:v>57216.944444444445</c:v>
                </c:pt>
                <c:pt idx="1">
                  <c:v>31296.944444444445</c:v>
                </c:pt>
                <c:pt idx="2">
                  <c:v>113363.33333333333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3BE-48F0-A027-4EB1743938D1}"/>
            </c:ext>
          </c:extLst>
        </c:ser>
        <c:ser>
          <c:idx val="20"/>
          <c:order val="20"/>
          <c:tx>
            <c:strRef>
              <c:f>'analiza demograficzna BS'!$A$86</c:f>
              <c:strCache>
                <c:ptCount val="1"/>
                <c:pt idx="0">
                  <c:v>średnia dla hrabstw z najwyzszym wynikiem Bernie Sandersa - Republikanie</c:v>
                </c:pt>
              </c:strCache>
            </c:strRef>
          </c:tx>
          <c:invertIfNegative val="0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BS'!$Q$86:$S$86</c:f>
              <c:numCache>
                <c:formatCode>#,##0</c:formatCode>
                <c:ptCount val="3"/>
                <c:pt idx="0">
                  <c:v>57767.26315789474</c:v>
                </c:pt>
                <c:pt idx="1">
                  <c:v>30166.052631578947</c:v>
                </c:pt>
                <c:pt idx="2">
                  <c:v>121002.57894736843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3BE-48F0-A027-4EB17439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sz="900" b="1" i="0" baseline="0">
                <a:effectLst/>
              </a:rPr>
              <a:t>średnia dla hrabstw z najniższym wynikiem Bernie Sandersa (vs wyniki Demokratów i Republikanów w tych samych hrabstwach)</a:t>
            </a:r>
            <a:endParaRPr lang="pl-PL" sz="900" b="1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BD9-47D4-B9B1-0FE84B9C968B}"/>
            </c:ext>
          </c:extLst>
        </c:ser>
        <c:ser>
          <c:idx val="1"/>
          <c:order val="1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1-ABD9-47D4-B9B1-0FE84B9C968B}"/>
            </c:ext>
          </c:extLst>
        </c:ser>
        <c:ser>
          <c:idx val="2"/>
          <c:order val="2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2-ABD9-47D4-B9B1-0FE84B9C968B}"/>
            </c:ext>
          </c:extLst>
        </c:ser>
        <c:ser>
          <c:idx val="3"/>
          <c:order val="3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3-ABD9-47D4-B9B1-0FE84B9C968B}"/>
            </c:ext>
          </c:extLst>
        </c:ser>
        <c:ser>
          <c:idx val="4"/>
          <c:order val="4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4-ABD9-47D4-B9B1-0FE84B9C968B}"/>
            </c:ext>
          </c:extLst>
        </c:ser>
        <c:ser>
          <c:idx val="5"/>
          <c:order val="5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5-ABD9-47D4-B9B1-0FE84B9C968B}"/>
            </c:ext>
          </c:extLst>
        </c:ser>
        <c:ser>
          <c:idx val="6"/>
          <c:order val="6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6-ABD9-47D4-B9B1-0FE84B9C968B}"/>
            </c:ext>
          </c:extLst>
        </c:ser>
        <c:ser>
          <c:idx val="7"/>
          <c:order val="7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7-ABD9-47D4-B9B1-0FE84B9C968B}"/>
            </c:ext>
          </c:extLst>
        </c:ser>
        <c:ser>
          <c:idx val="8"/>
          <c:order val="8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8-ABD9-47D4-B9B1-0FE84B9C968B}"/>
            </c:ext>
          </c:extLst>
        </c:ser>
        <c:ser>
          <c:idx val="9"/>
          <c:order val="9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9-ABD9-47D4-B9B1-0FE84B9C968B}"/>
            </c:ext>
          </c:extLst>
        </c:ser>
        <c:ser>
          <c:idx val="10"/>
          <c:order val="10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A-ABD9-47D4-B9B1-0FE84B9C968B}"/>
            </c:ext>
          </c:extLst>
        </c:ser>
        <c:ser>
          <c:idx val="11"/>
          <c:order val="11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B-ABD9-47D4-B9B1-0FE84B9C968B}"/>
            </c:ext>
          </c:extLst>
        </c:ser>
        <c:ser>
          <c:idx val="12"/>
          <c:order val="12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C-ABD9-47D4-B9B1-0FE84B9C968B}"/>
            </c:ext>
          </c:extLst>
        </c:ser>
        <c:ser>
          <c:idx val="13"/>
          <c:order val="13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D-ABD9-47D4-B9B1-0FE84B9C968B}"/>
            </c:ext>
          </c:extLst>
        </c:ser>
        <c:ser>
          <c:idx val="14"/>
          <c:order val="14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E-ABD9-47D4-B9B1-0FE84B9C968B}"/>
            </c:ext>
          </c:extLst>
        </c:ser>
        <c:ser>
          <c:idx val="15"/>
          <c:order val="15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0F-ABD9-47D4-B9B1-0FE84B9C968B}"/>
            </c:ext>
          </c:extLst>
        </c:ser>
        <c:ser>
          <c:idx val="16"/>
          <c:order val="16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0-ABD9-47D4-B9B1-0FE84B9C968B}"/>
            </c:ext>
          </c:extLst>
        </c:ser>
        <c:ser>
          <c:idx val="17"/>
          <c:order val="17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1-ABD9-47D4-B9B1-0FE84B9C968B}"/>
            </c:ext>
          </c:extLst>
        </c:ser>
        <c:ser>
          <c:idx val="18"/>
          <c:order val="18"/>
          <c:tx>
            <c:strRef>
              <c:f>'analiza demograficzna BS'!$A$32</c:f>
              <c:strCache>
                <c:ptCount val="1"/>
                <c:pt idx="0">
                  <c:v>średnia dla hrabstw z najnizszym wynikiem Bernie Sandersa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BS'!$Q$32:$S$32</c:f>
              <c:numCache>
                <c:formatCode>#,##0</c:formatCode>
                <c:ptCount val="3"/>
                <c:pt idx="0">
                  <c:v>45252.125</c:v>
                </c:pt>
                <c:pt idx="1">
                  <c:v>22149.25</c:v>
                </c:pt>
                <c:pt idx="2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D9-47D4-B9B1-0FE84B9C968B}"/>
            </c:ext>
          </c:extLst>
        </c:ser>
        <c:ser>
          <c:idx val="19"/>
          <c:order val="19"/>
          <c:tx>
            <c:strRef>
              <c:f>'analiza demograficzna BS'!$A$63</c:f>
              <c:strCache>
                <c:ptCount val="1"/>
                <c:pt idx="0">
                  <c:v>średnia dla hrabstw z najnizszym wynikiem Bernie Sandersa - Demokraci</c:v>
                </c:pt>
              </c:strCache>
            </c:strRef>
          </c:tx>
          <c:invertIfNegative val="0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BS'!$Q$63:$S$63</c:f>
              <c:numCache>
                <c:formatCode>#,##0.00</c:formatCode>
                <c:ptCount val="3"/>
                <c:pt idx="0">
                  <c:v>42967.166666666664</c:v>
                </c:pt>
                <c:pt idx="1">
                  <c:v>20554.833333333332</c:v>
                </c:pt>
                <c:pt idx="2" formatCode="#,##0">
                  <c:v>656.33333333333337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D9-47D4-B9B1-0FE84B9C968B}"/>
            </c:ext>
          </c:extLst>
        </c:ser>
        <c:ser>
          <c:idx val="20"/>
          <c:order val="20"/>
          <c:tx>
            <c:strRef>
              <c:f>'analiza demograficzna BS'!$A$100</c:f>
              <c:strCache>
                <c:ptCount val="1"/>
                <c:pt idx="0">
                  <c:v>średnia dla hrabstw z najnizszym wynikiem Bernie Sandersa - Republikanie</c:v>
                </c:pt>
              </c:strCache>
            </c:strRef>
          </c:tx>
          <c:invertIfNegative val="0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BS'!$Q$100:$S$100</c:f>
              <c:numCache>
                <c:formatCode>#,##0.00</c:formatCode>
                <c:ptCount val="3"/>
                <c:pt idx="0">
                  <c:v>34855.545454545456</c:v>
                </c:pt>
                <c:pt idx="1">
                  <c:v>18217.909090909092</c:v>
                </c:pt>
                <c:pt idx="2" formatCode="#,##0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D9-47D4-B9B1-0FE84B9C9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sz="900" b="1"/>
              <a:t>średnia dla hrabstw z najwyższym vs najniższym wynikiem Bernie Sandersa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19"/>
          <c:order val="0"/>
          <c:tx>
            <c:strRef>
              <c:f>'analiza demograficzna BS'!$A$21</c:f>
              <c:strCache>
                <c:ptCount val="1"/>
                <c:pt idx="0">
                  <c:v>średnia dla hrabstw z najwyzszym wynikiem Bernie Sandersa</c:v>
                </c:pt>
              </c:strCache>
            </c:strRef>
          </c:tx>
          <c:invertIfNegative val="0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BS'!$Q$21:$S$21</c:f>
              <c:numCache>
                <c:formatCode>#,##0</c:formatCode>
                <c:ptCount val="3"/>
                <c:pt idx="0">
                  <c:v>58436.833333333336</c:v>
                </c:pt>
                <c:pt idx="1">
                  <c:v>32363.5</c:v>
                </c:pt>
                <c:pt idx="2">
                  <c:v>104181.38888888889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141-9036-CFFCB99B82E0}"/>
            </c:ext>
          </c:extLst>
        </c:ser>
        <c:ser>
          <c:idx val="0"/>
          <c:order val="1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061-4141-9036-CFFCB99B82E0}"/>
            </c:ext>
          </c:extLst>
        </c:ser>
        <c:ser>
          <c:idx val="1"/>
          <c:order val="2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2-F061-4141-9036-CFFCB99B82E0}"/>
            </c:ext>
          </c:extLst>
        </c:ser>
        <c:ser>
          <c:idx val="2"/>
          <c:order val="3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3-F061-4141-9036-CFFCB99B82E0}"/>
            </c:ext>
          </c:extLst>
        </c:ser>
        <c:ser>
          <c:idx val="3"/>
          <c:order val="4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4-F061-4141-9036-CFFCB99B82E0}"/>
            </c:ext>
          </c:extLst>
        </c:ser>
        <c:ser>
          <c:idx val="4"/>
          <c:order val="5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5-F061-4141-9036-CFFCB99B82E0}"/>
            </c:ext>
          </c:extLst>
        </c:ser>
        <c:ser>
          <c:idx val="5"/>
          <c:order val="6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6-F061-4141-9036-CFFCB99B82E0}"/>
            </c:ext>
          </c:extLst>
        </c:ser>
        <c:ser>
          <c:idx val="6"/>
          <c:order val="7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7-F061-4141-9036-CFFCB99B82E0}"/>
            </c:ext>
          </c:extLst>
        </c:ser>
        <c:ser>
          <c:idx val="7"/>
          <c:order val="8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8-F061-4141-9036-CFFCB99B82E0}"/>
            </c:ext>
          </c:extLst>
        </c:ser>
        <c:ser>
          <c:idx val="8"/>
          <c:order val="9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9-F061-4141-9036-CFFCB99B82E0}"/>
            </c:ext>
          </c:extLst>
        </c:ser>
        <c:ser>
          <c:idx val="9"/>
          <c:order val="10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A-F061-4141-9036-CFFCB99B82E0}"/>
            </c:ext>
          </c:extLst>
        </c:ser>
        <c:ser>
          <c:idx val="10"/>
          <c:order val="11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B-F061-4141-9036-CFFCB99B82E0}"/>
            </c:ext>
          </c:extLst>
        </c:ser>
        <c:ser>
          <c:idx val="11"/>
          <c:order val="12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C-F061-4141-9036-CFFCB99B82E0}"/>
            </c:ext>
          </c:extLst>
        </c:ser>
        <c:ser>
          <c:idx val="12"/>
          <c:order val="13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D-F061-4141-9036-CFFCB99B82E0}"/>
            </c:ext>
          </c:extLst>
        </c:ser>
        <c:ser>
          <c:idx val="13"/>
          <c:order val="14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E-F061-4141-9036-CFFCB99B82E0}"/>
            </c:ext>
          </c:extLst>
        </c:ser>
        <c:ser>
          <c:idx val="14"/>
          <c:order val="15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F-F061-4141-9036-CFFCB99B82E0}"/>
            </c:ext>
          </c:extLst>
        </c:ser>
        <c:ser>
          <c:idx val="15"/>
          <c:order val="16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10-F061-4141-9036-CFFCB99B82E0}"/>
            </c:ext>
          </c:extLst>
        </c:ser>
        <c:ser>
          <c:idx val="16"/>
          <c:order val="17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1-F061-4141-9036-CFFCB99B82E0}"/>
            </c:ext>
          </c:extLst>
        </c:ser>
        <c:ser>
          <c:idx val="17"/>
          <c:order val="18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2-F061-4141-9036-CFFCB99B82E0}"/>
            </c:ext>
          </c:extLst>
        </c:ser>
        <c:ser>
          <c:idx val="18"/>
          <c:order val="19"/>
          <c:tx>
            <c:strRef>
              <c:f>'analiza demograficzna BS'!$A$32</c:f>
              <c:strCache>
                <c:ptCount val="1"/>
                <c:pt idx="0">
                  <c:v>średnia dla hrabstw z najnizszym wynikiem Bernie Sandersa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BS'!$Q$32:$S$32</c:f>
              <c:numCache>
                <c:formatCode>#,##0</c:formatCode>
                <c:ptCount val="3"/>
                <c:pt idx="0">
                  <c:v>45252.125</c:v>
                </c:pt>
                <c:pt idx="1">
                  <c:v>22149.25</c:v>
                </c:pt>
                <c:pt idx="2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061-4141-9036-CFFCB99B8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sz="900" b="1"/>
              <a:t>średnia dla hrabstw z najwyższym wynikiem Bernie Sandersa (vs wyniki Demokratów i Republikanów w tych samych hrabstwach)</a:t>
            </a:r>
          </a:p>
        </c:rich>
      </c:tx>
      <c:layout>
        <c:manualLayout>
          <c:xMode val="edge"/>
          <c:yMode val="edge"/>
          <c:x val="0.15637690838383422"/>
          <c:y val="2.6291079812206571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B3D-47E8-807B-08DB77D4502C}"/>
            </c:ext>
          </c:extLst>
        </c:ser>
        <c:ser>
          <c:idx val="1"/>
          <c:order val="1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1-AB3D-47E8-807B-08DB77D4502C}"/>
            </c:ext>
          </c:extLst>
        </c:ser>
        <c:ser>
          <c:idx val="2"/>
          <c:order val="2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2-AB3D-47E8-807B-08DB77D4502C}"/>
            </c:ext>
          </c:extLst>
        </c:ser>
        <c:ser>
          <c:idx val="3"/>
          <c:order val="3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3-AB3D-47E8-807B-08DB77D4502C}"/>
            </c:ext>
          </c:extLst>
        </c:ser>
        <c:ser>
          <c:idx val="4"/>
          <c:order val="4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4-AB3D-47E8-807B-08DB77D4502C}"/>
            </c:ext>
          </c:extLst>
        </c:ser>
        <c:ser>
          <c:idx val="5"/>
          <c:order val="5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5-AB3D-47E8-807B-08DB77D4502C}"/>
            </c:ext>
          </c:extLst>
        </c:ser>
        <c:ser>
          <c:idx val="6"/>
          <c:order val="6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6-AB3D-47E8-807B-08DB77D4502C}"/>
            </c:ext>
          </c:extLst>
        </c:ser>
        <c:ser>
          <c:idx val="7"/>
          <c:order val="7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7-AB3D-47E8-807B-08DB77D4502C}"/>
            </c:ext>
          </c:extLst>
        </c:ser>
        <c:ser>
          <c:idx val="8"/>
          <c:order val="8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8-AB3D-47E8-807B-08DB77D4502C}"/>
            </c:ext>
          </c:extLst>
        </c:ser>
        <c:ser>
          <c:idx val="9"/>
          <c:order val="9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9-AB3D-47E8-807B-08DB77D4502C}"/>
            </c:ext>
          </c:extLst>
        </c:ser>
        <c:ser>
          <c:idx val="10"/>
          <c:order val="10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A-AB3D-47E8-807B-08DB77D4502C}"/>
            </c:ext>
          </c:extLst>
        </c:ser>
        <c:ser>
          <c:idx val="11"/>
          <c:order val="11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B-AB3D-47E8-807B-08DB77D4502C}"/>
            </c:ext>
          </c:extLst>
        </c:ser>
        <c:ser>
          <c:idx val="12"/>
          <c:order val="12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C-AB3D-47E8-807B-08DB77D4502C}"/>
            </c:ext>
          </c:extLst>
        </c:ser>
        <c:ser>
          <c:idx val="13"/>
          <c:order val="13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D-AB3D-47E8-807B-08DB77D4502C}"/>
            </c:ext>
          </c:extLst>
        </c:ser>
        <c:ser>
          <c:idx val="14"/>
          <c:order val="14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E-AB3D-47E8-807B-08DB77D4502C}"/>
            </c:ext>
          </c:extLst>
        </c:ser>
        <c:ser>
          <c:idx val="15"/>
          <c:order val="15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0F-AB3D-47E8-807B-08DB77D4502C}"/>
            </c:ext>
          </c:extLst>
        </c:ser>
        <c:ser>
          <c:idx val="16"/>
          <c:order val="16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0-AB3D-47E8-807B-08DB77D4502C}"/>
            </c:ext>
          </c:extLst>
        </c:ser>
        <c:ser>
          <c:idx val="17"/>
          <c:order val="17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1-AB3D-47E8-807B-08DB77D4502C}"/>
            </c:ext>
          </c:extLst>
        </c:ser>
        <c:ser>
          <c:idx val="18"/>
          <c:order val="18"/>
          <c:tx>
            <c:strRef>
              <c:f>'analiza demograficzna BS'!$A$21</c:f>
              <c:strCache>
                <c:ptCount val="1"/>
                <c:pt idx="0">
                  <c:v>średnia dla hrabstw z najwyzszym wynikiem Bernie Sandersa</c:v>
                </c:pt>
              </c:strCache>
            </c:strRef>
          </c:tx>
          <c:invertIfNegative val="1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BS'!$T$21:$T$21</c:f>
              <c:numCache>
                <c:formatCode>#,##0</c:formatCode>
                <c:ptCount val="1"/>
                <c:pt idx="0">
                  <c:v>2196260.611111111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3D-47E8-807B-08DB77D4502C}"/>
            </c:ext>
          </c:extLst>
        </c:ser>
        <c:ser>
          <c:idx val="19"/>
          <c:order val="19"/>
          <c:tx>
            <c:strRef>
              <c:f>'analiza demograficzna BS'!$A$54</c:f>
              <c:strCache>
                <c:ptCount val="1"/>
                <c:pt idx="0">
                  <c:v>średnia dla hrabstw z najwyzszym wynikiem Bernie Sandersa - Demokraci</c:v>
                </c:pt>
              </c:strCache>
            </c:strRef>
          </c:tx>
          <c:invertIfNegative val="0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BS'!$T$54:$T$54</c:f>
              <c:numCache>
                <c:formatCode>#,##0</c:formatCode>
                <c:ptCount val="1"/>
                <c:pt idx="0">
                  <c:v>2532024.277777778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3D-47E8-807B-08DB77D4502C}"/>
            </c:ext>
          </c:extLst>
        </c:ser>
        <c:ser>
          <c:idx val="20"/>
          <c:order val="20"/>
          <c:tx>
            <c:strRef>
              <c:f>'analiza demograficzna BS'!$A$86</c:f>
              <c:strCache>
                <c:ptCount val="1"/>
                <c:pt idx="0">
                  <c:v>średnia dla hrabstw z najwyzszym wynikiem Bernie Sandersa - Republikanie</c:v>
                </c:pt>
              </c:strCache>
            </c:strRef>
          </c:tx>
          <c:invertIfNegative val="0"/>
          <c:cat>
            <c:strRef>
              <c:f>'analiza demograficzna BS'!$T$2:$T$2</c:f>
              <c:strCache>
                <c:ptCount val="1"/>
                <c:pt idx="0">
                  <c:v>population</c:v>
                </c:pt>
              </c:strCache>
            </c:strRef>
          </c:cat>
          <c:val>
            <c:numRef>
              <c:f>'analiza demograficzna BS'!$T$86:$T$86</c:f>
              <c:numCache>
                <c:formatCode>#,##0</c:formatCode>
                <c:ptCount val="1"/>
                <c:pt idx="0">
                  <c:v>2382517.7368421052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3D-47E8-807B-08DB77D45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sz="900" b="1" i="0" baseline="0">
                <a:effectLst/>
              </a:rPr>
              <a:t>średnia dla hrabstw z najniższym wynikiem Bernie Sandersa (vs wyniki Demokratów i Republikanów w tych samych hrabstwach)</a:t>
            </a:r>
            <a:endParaRPr lang="pl-PL" sz="900" b="1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754-453C-954D-BE13F37F55B1}"/>
            </c:ext>
          </c:extLst>
        </c:ser>
        <c:ser>
          <c:idx val="1"/>
          <c:order val="1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1-D754-453C-954D-BE13F37F55B1}"/>
            </c:ext>
          </c:extLst>
        </c:ser>
        <c:ser>
          <c:idx val="2"/>
          <c:order val="2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2-D754-453C-954D-BE13F37F55B1}"/>
            </c:ext>
          </c:extLst>
        </c:ser>
        <c:ser>
          <c:idx val="3"/>
          <c:order val="3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3-D754-453C-954D-BE13F37F55B1}"/>
            </c:ext>
          </c:extLst>
        </c:ser>
        <c:ser>
          <c:idx val="4"/>
          <c:order val="4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4-D754-453C-954D-BE13F37F55B1}"/>
            </c:ext>
          </c:extLst>
        </c:ser>
        <c:ser>
          <c:idx val="5"/>
          <c:order val="5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5-D754-453C-954D-BE13F37F55B1}"/>
            </c:ext>
          </c:extLst>
        </c:ser>
        <c:ser>
          <c:idx val="6"/>
          <c:order val="6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6-D754-453C-954D-BE13F37F55B1}"/>
            </c:ext>
          </c:extLst>
        </c:ser>
        <c:ser>
          <c:idx val="7"/>
          <c:order val="7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7-D754-453C-954D-BE13F37F55B1}"/>
            </c:ext>
          </c:extLst>
        </c:ser>
        <c:ser>
          <c:idx val="8"/>
          <c:order val="8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8-D754-453C-954D-BE13F37F55B1}"/>
            </c:ext>
          </c:extLst>
        </c:ser>
        <c:ser>
          <c:idx val="9"/>
          <c:order val="9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9-D754-453C-954D-BE13F37F55B1}"/>
            </c:ext>
          </c:extLst>
        </c:ser>
        <c:ser>
          <c:idx val="10"/>
          <c:order val="10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A-D754-453C-954D-BE13F37F55B1}"/>
            </c:ext>
          </c:extLst>
        </c:ser>
        <c:ser>
          <c:idx val="11"/>
          <c:order val="11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B-D754-453C-954D-BE13F37F55B1}"/>
            </c:ext>
          </c:extLst>
        </c:ser>
        <c:ser>
          <c:idx val="12"/>
          <c:order val="12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C-D754-453C-954D-BE13F37F55B1}"/>
            </c:ext>
          </c:extLst>
        </c:ser>
        <c:ser>
          <c:idx val="13"/>
          <c:order val="13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D-D754-453C-954D-BE13F37F55B1}"/>
            </c:ext>
          </c:extLst>
        </c:ser>
        <c:ser>
          <c:idx val="14"/>
          <c:order val="14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E-D754-453C-954D-BE13F37F55B1}"/>
            </c:ext>
          </c:extLst>
        </c:ser>
        <c:ser>
          <c:idx val="15"/>
          <c:order val="15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0F-D754-453C-954D-BE13F37F55B1}"/>
            </c:ext>
          </c:extLst>
        </c:ser>
        <c:ser>
          <c:idx val="16"/>
          <c:order val="16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0-D754-453C-954D-BE13F37F55B1}"/>
            </c:ext>
          </c:extLst>
        </c:ser>
        <c:ser>
          <c:idx val="17"/>
          <c:order val="17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1-D754-453C-954D-BE13F37F55B1}"/>
            </c:ext>
          </c:extLst>
        </c:ser>
        <c:ser>
          <c:idx val="18"/>
          <c:order val="18"/>
          <c:tx>
            <c:strRef>
              <c:f>'analiza demograficzna BS'!$A$32</c:f>
              <c:strCache>
                <c:ptCount val="1"/>
                <c:pt idx="0">
                  <c:v>średnia dla hrabstw z najnizszym wynikiem Bernie Sandersa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BS'!$T$32:$T$32</c:f>
              <c:numCache>
                <c:formatCode>#,##0</c:formatCode>
                <c:ptCount val="1"/>
                <c:pt idx="0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54-453C-954D-BE13F37F55B1}"/>
            </c:ext>
          </c:extLst>
        </c:ser>
        <c:ser>
          <c:idx val="19"/>
          <c:order val="19"/>
          <c:tx>
            <c:strRef>
              <c:f>'analiza demograficzna BS'!$A$63</c:f>
              <c:strCache>
                <c:ptCount val="1"/>
                <c:pt idx="0">
                  <c:v>średnia dla hrabstw z najnizszym wynikiem Bernie Sandersa - Demokraci</c:v>
                </c:pt>
              </c:strCache>
            </c:strRef>
          </c:tx>
          <c:invertIfNegative val="0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BS'!$T$63:$T$63</c:f>
              <c:numCache>
                <c:formatCode>#,##0</c:formatCode>
                <c:ptCount val="1"/>
                <c:pt idx="0">
                  <c:v>6767.333333333333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754-453C-954D-BE13F37F55B1}"/>
            </c:ext>
          </c:extLst>
        </c:ser>
        <c:ser>
          <c:idx val="20"/>
          <c:order val="20"/>
          <c:tx>
            <c:strRef>
              <c:f>'analiza demograficzna BS'!$A$100</c:f>
              <c:strCache>
                <c:ptCount val="1"/>
                <c:pt idx="0">
                  <c:v>średnia dla hrabstw z najnizszym wynikiem Bernie Sandersa - Republikanie</c:v>
                </c:pt>
              </c:strCache>
            </c:strRef>
          </c:tx>
          <c:invertIfNegative val="0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BS'!$T$100:$T$100</c:f>
              <c:numCache>
                <c:formatCode>#,##0</c:formatCode>
                <c:ptCount val="1"/>
                <c:pt idx="0">
                  <c:v>6089.909090909091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54-453C-954D-BE13F37F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l-PL" sz="900" b="1"/>
              <a:t>średnia dla hrabstw z najwyższym vs najniższym wynikiem Bernie Sandersa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19"/>
          <c:order val="0"/>
          <c:tx>
            <c:strRef>
              <c:f>'analiza demograficzna BS'!$A$21</c:f>
              <c:strCache>
                <c:ptCount val="1"/>
                <c:pt idx="0">
                  <c:v>średnia dla hrabstw z najwyzszym wynikiem Bernie Sandersa</c:v>
                </c:pt>
              </c:strCache>
            </c:strRef>
          </c:tx>
          <c:invertIfNegative val="0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BS'!$T$21:$T$21</c:f>
              <c:numCache>
                <c:formatCode>#,##0</c:formatCode>
                <c:ptCount val="1"/>
                <c:pt idx="0">
                  <c:v>2196260.611111111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A-4371-8B82-6CA27B0EFA36}"/>
            </c:ext>
          </c:extLst>
        </c:ser>
        <c:ser>
          <c:idx val="0"/>
          <c:order val="1"/>
          <c:tx>
            <c:strRef>
              <c:f>'analiza demograficzna BS'!$A$3</c:f>
              <c:strCache>
                <c:ptCount val="1"/>
                <c:pt idx="0">
                  <c:v>Alameda County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BS'!$B$3:$P$3</c:f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1EBA-4371-8B82-6CA27B0EFA36}"/>
            </c:ext>
          </c:extLst>
        </c:ser>
        <c:ser>
          <c:idx val="1"/>
          <c:order val="2"/>
          <c:tx>
            <c:strRef>
              <c:f>'analiza demograficzna BS'!$A$4</c:f>
              <c:strCache>
                <c:ptCount val="1"/>
                <c:pt idx="0">
                  <c:v>Allegheny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BS'!$B$4:$P$4</c:f>
            </c:numRef>
          </c:val>
          <c:extLst>
            <c:ext xmlns:c16="http://schemas.microsoft.com/office/drawing/2014/chart" uri="{C3380CC4-5D6E-409C-BE32-E72D297353CC}">
              <c16:uniqueId val="{00000002-1EBA-4371-8B82-6CA27B0EFA36}"/>
            </c:ext>
          </c:extLst>
        </c:ser>
        <c:ser>
          <c:idx val="2"/>
          <c:order val="3"/>
          <c:tx>
            <c:strRef>
              <c:f>'analiza demograficzna BS'!$A$5</c:f>
              <c:strCache>
                <c:ptCount val="1"/>
                <c:pt idx="0">
                  <c:v>Cuyahoga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BS'!$B$5:$P$5</c:f>
            </c:numRef>
          </c:val>
          <c:extLst>
            <c:ext xmlns:c16="http://schemas.microsoft.com/office/drawing/2014/chart" uri="{C3380CC4-5D6E-409C-BE32-E72D297353CC}">
              <c16:uniqueId val="{00000003-1EBA-4371-8B82-6CA27B0EFA36}"/>
            </c:ext>
          </c:extLst>
        </c:ser>
        <c:ser>
          <c:idx val="3"/>
          <c:order val="4"/>
          <c:tx>
            <c:strRef>
              <c:f>'analiza demograficzna BS'!$A$6</c:f>
              <c:strCache>
                <c:ptCount val="1"/>
                <c:pt idx="0">
                  <c:v>Dane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BS'!$B$6:$P$6</c:f>
            </c:numRef>
          </c:val>
          <c:extLst>
            <c:ext xmlns:c16="http://schemas.microsoft.com/office/drawing/2014/chart" uri="{C3380CC4-5D6E-409C-BE32-E72D297353CC}">
              <c16:uniqueId val="{00000004-1EBA-4371-8B82-6CA27B0EFA36}"/>
            </c:ext>
          </c:extLst>
        </c:ser>
        <c:ser>
          <c:idx val="4"/>
          <c:order val="5"/>
          <c:tx>
            <c:strRef>
              <c:f>'analiza demograficzna BS'!$A$7</c:f>
              <c:strCache>
                <c:ptCount val="1"/>
                <c:pt idx="0">
                  <c:v>Los Angeles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BS'!$B$7:$P$7</c:f>
            </c:numRef>
          </c:val>
          <c:extLst>
            <c:ext xmlns:c16="http://schemas.microsoft.com/office/drawing/2014/chart" uri="{C3380CC4-5D6E-409C-BE32-E72D297353CC}">
              <c16:uniqueId val="{00000005-1EBA-4371-8B82-6CA27B0EFA36}"/>
            </c:ext>
          </c:extLst>
        </c:ser>
        <c:ser>
          <c:idx val="5"/>
          <c:order val="6"/>
          <c:tx>
            <c:strRef>
              <c:f>'analiza demograficzna BS'!$A$8</c:f>
              <c:strCache>
                <c:ptCount val="1"/>
                <c:pt idx="0">
                  <c:v>Maricopa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BS'!$B$8:$P$8</c:f>
            </c:numRef>
          </c:val>
          <c:extLst>
            <c:ext xmlns:c16="http://schemas.microsoft.com/office/drawing/2014/chart" uri="{C3380CC4-5D6E-409C-BE32-E72D297353CC}">
              <c16:uniqueId val="{00000006-1EBA-4371-8B82-6CA27B0EFA36}"/>
            </c:ext>
          </c:extLst>
        </c:ser>
        <c:ser>
          <c:idx val="6"/>
          <c:order val="7"/>
          <c:tx>
            <c:strRef>
              <c:f>'analiza demograficzna BS'!$A$9</c:f>
              <c:strCache>
                <c:ptCount val="1"/>
                <c:pt idx="0">
                  <c:v>Milwaukee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BS'!$B$9:$P$9</c:f>
            </c:numRef>
          </c:val>
          <c:extLst>
            <c:ext xmlns:c16="http://schemas.microsoft.com/office/drawing/2014/chart" uri="{C3380CC4-5D6E-409C-BE32-E72D297353CC}">
              <c16:uniqueId val="{00000007-1EBA-4371-8B82-6CA27B0EFA36}"/>
            </c:ext>
          </c:extLst>
        </c:ser>
        <c:ser>
          <c:idx val="7"/>
          <c:order val="8"/>
          <c:tx>
            <c:strRef>
              <c:f>'analiza demograficzna BS'!$A$10</c:f>
              <c:strCache>
                <c:ptCount val="1"/>
                <c:pt idx="0">
                  <c:v>Multnomah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BS'!$B$10:$P$10</c:f>
            </c:numRef>
          </c:val>
          <c:extLst>
            <c:ext xmlns:c16="http://schemas.microsoft.com/office/drawing/2014/chart" uri="{C3380CC4-5D6E-409C-BE32-E72D297353CC}">
              <c16:uniqueId val="{00000008-1EBA-4371-8B82-6CA27B0EFA36}"/>
            </c:ext>
          </c:extLst>
        </c:ser>
        <c:ser>
          <c:idx val="8"/>
          <c:order val="9"/>
          <c:tx>
            <c:strRef>
              <c:f>'analiza demograficzna BS'!$A$11</c:f>
              <c:strCache>
                <c:ptCount val="1"/>
                <c:pt idx="0">
                  <c:v>New York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BS'!$B$11:$P$11</c:f>
            </c:numRef>
          </c:val>
          <c:extLst>
            <c:ext xmlns:c16="http://schemas.microsoft.com/office/drawing/2014/chart" uri="{C3380CC4-5D6E-409C-BE32-E72D297353CC}">
              <c16:uniqueId val="{00000009-1EBA-4371-8B82-6CA27B0EFA36}"/>
            </c:ext>
          </c:extLst>
        </c:ser>
        <c:ser>
          <c:idx val="9"/>
          <c:order val="10"/>
          <c:tx>
            <c:strRef>
              <c:f>'analiza demograficzna BS'!$A$12</c:f>
              <c:strCache>
                <c:ptCount val="1"/>
                <c:pt idx="0">
                  <c:v>Oakland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BS'!$B$12:$P$12</c:f>
            </c:numRef>
          </c:val>
          <c:extLst>
            <c:ext xmlns:c16="http://schemas.microsoft.com/office/drawing/2014/chart" uri="{C3380CC4-5D6E-409C-BE32-E72D297353CC}">
              <c16:uniqueId val="{0000000A-1EBA-4371-8B82-6CA27B0EFA36}"/>
            </c:ext>
          </c:extLst>
        </c:ser>
        <c:ser>
          <c:idx val="10"/>
          <c:order val="11"/>
          <c:tx>
            <c:strRef>
              <c:f>'analiza demograficzna BS'!$A$13</c:f>
              <c:strCache>
                <c:ptCount val="1"/>
                <c:pt idx="0">
                  <c:v>Orange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BS'!$B$13:$P$13</c:f>
            </c:numRef>
          </c:val>
          <c:extLst>
            <c:ext xmlns:c16="http://schemas.microsoft.com/office/drawing/2014/chart" uri="{C3380CC4-5D6E-409C-BE32-E72D297353CC}">
              <c16:uniqueId val="{0000000B-1EBA-4371-8B82-6CA27B0EFA36}"/>
            </c:ext>
          </c:extLst>
        </c:ser>
        <c:ser>
          <c:idx val="11"/>
          <c:order val="12"/>
          <c:tx>
            <c:strRef>
              <c:f>'analiza demograficzna BS'!$A$14</c:f>
              <c:strCache>
                <c:ptCount val="1"/>
                <c:pt idx="0">
                  <c:v>Philadelphia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BS'!$B$14:$P$14</c:f>
            </c:numRef>
          </c:val>
          <c:extLst>
            <c:ext xmlns:c16="http://schemas.microsoft.com/office/drawing/2014/chart" uri="{C3380CC4-5D6E-409C-BE32-E72D297353CC}">
              <c16:uniqueId val="{0000000C-1EBA-4371-8B82-6CA27B0EFA36}"/>
            </c:ext>
          </c:extLst>
        </c:ser>
        <c:ser>
          <c:idx val="12"/>
          <c:order val="13"/>
          <c:tx>
            <c:strRef>
              <c:f>'analiza demograficzna BS'!$A$15</c:f>
              <c:strCache>
                <c:ptCount val="1"/>
                <c:pt idx="0">
                  <c:v>Queens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BS'!$B$15:$P$15</c:f>
            </c:numRef>
          </c:val>
          <c:extLst>
            <c:ext xmlns:c16="http://schemas.microsoft.com/office/drawing/2014/chart" uri="{C3380CC4-5D6E-409C-BE32-E72D297353CC}">
              <c16:uniqueId val="{0000000D-1EBA-4371-8B82-6CA27B0EFA36}"/>
            </c:ext>
          </c:extLst>
        </c:ser>
        <c:ser>
          <c:idx val="13"/>
          <c:order val="14"/>
          <c:tx>
            <c:strRef>
              <c:f>'analiza demograficzna BS'!$A$16</c:f>
              <c:strCache>
                <c:ptCount val="1"/>
                <c:pt idx="0">
                  <c:v>San Diego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BS'!$B$16:$P$16</c:f>
            </c:numRef>
          </c:val>
          <c:extLst>
            <c:ext xmlns:c16="http://schemas.microsoft.com/office/drawing/2014/chart" uri="{C3380CC4-5D6E-409C-BE32-E72D297353CC}">
              <c16:uniqueId val="{0000000E-1EBA-4371-8B82-6CA27B0EFA36}"/>
            </c:ext>
          </c:extLst>
        </c:ser>
        <c:ser>
          <c:idx val="14"/>
          <c:order val="15"/>
          <c:tx>
            <c:strRef>
              <c:f>'analiza demograficzna BS'!$A$17</c:f>
              <c:strCache>
                <c:ptCount val="1"/>
                <c:pt idx="0">
                  <c:v>Santa Clara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BS'!$B$17:$P$17</c:f>
            </c:numRef>
          </c:val>
          <c:extLst>
            <c:ext xmlns:c16="http://schemas.microsoft.com/office/drawing/2014/chart" uri="{C3380CC4-5D6E-409C-BE32-E72D297353CC}">
              <c16:uniqueId val="{0000000F-1EBA-4371-8B82-6CA27B0EFA36}"/>
            </c:ext>
          </c:extLst>
        </c:ser>
        <c:ser>
          <c:idx val="15"/>
          <c:order val="16"/>
          <c:tx>
            <c:strRef>
              <c:f>'analiza demograficzna BS'!$A$18</c:f>
              <c:strCache>
                <c:ptCount val="1"/>
                <c:pt idx="0">
                  <c:v>St, Louis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BS'!$B$18:$P$18</c:f>
            </c:numRef>
          </c:val>
          <c:extLst>
            <c:ext xmlns:c16="http://schemas.microsoft.com/office/drawing/2014/chart" uri="{C3380CC4-5D6E-409C-BE32-E72D297353CC}">
              <c16:uniqueId val="{00000010-1EBA-4371-8B82-6CA27B0EFA36}"/>
            </c:ext>
          </c:extLst>
        </c:ser>
        <c:ser>
          <c:idx val="16"/>
          <c:order val="17"/>
          <c:tx>
            <c:strRef>
              <c:f>'analiza demograficzna BS'!$A$19</c:f>
              <c:strCache>
                <c:ptCount val="1"/>
                <c:pt idx="0">
                  <c:v>Travis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BS'!$B$19:$P$19</c:f>
            </c:numRef>
          </c:val>
          <c:extLst>
            <c:ext xmlns:c16="http://schemas.microsoft.com/office/drawing/2014/chart" uri="{C3380CC4-5D6E-409C-BE32-E72D297353CC}">
              <c16:uniqueId val="{00000011-1EBA-4371-8B82-6CA27B0EFA36}"/>
            </c:ext>
          </c:extLst>
        </c:ser>
        <c:ser>
          <c:idx val="17"/>
          <c:order val="18"/>
          <c:tx>
            <c:strRef>
              <c:f>'analiza demograficzna BS'!$A$20</c:f>
              <c:strCache>
                <c:ptCount val="1"/>
                <c:pt idx="0">
                  <c:v>Wayne County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BS'!$B$20:$P$20</c:f>
            </c:numRef>
          </c:val>
          <c:extLst>
            <c:ext xmlns:c16="http://schemas.microsoft.com/office/drawing/2014/chart" uri="{C3380CC4-5D6E-409C-BE32-E72D297353CC}">
              <c16:uniqueId val="{00000012-1EBA-4371-8B82-6CA27B0EFA36}"/>
            </c:ext>
          </c:extLst>
        </c:ser>
        <c:ser>
          <c:idx val="18"/>
          <c:order val="19"/>
          <c:tx>
            <c:strRef>
              <c:f>'analiza demograficzna BS'!$A$32</c:f>
              <c:strCache>
                <c:ptCount val="1"/>
                <c:pt idx="0">
                  <c:v>średnia dla hrabstw z najnizszym wynikiem Bernie Sandersa</c:v>
                </c:pt>
              </c:strCache>
            </c:strRef>
          </c:tx>
          <c:invertIfNegative val="1"/>
          <c:cat>
            <c:strRef>
              <c:f>'analiza demograficzna BS'!$Q$2:$S$2</c:f>
              <c:strCache>
                <c:ptCount val="3"/>
                <c:pt idx="0">
                  <c:v>income_household_median</c:v>
                </c:pt>
                <c:pt idx="1">
                  <c:v>income_per_capita_12months</c:v>
                </c:pt>
                <c:pt idx="2">
                  <c:v>veterans</c:v>
                </c:pt>
              </c:strCache>
            </c:strRef>
          </c:cat>
          <c:val>
            <c:numRef>
              <c:f>'analiza demograficzna BS'!$T$32:$T$32</c:f>
              <c:numCache>
                <c:formatCode>#,##0</c:formatCode>
                <c:ptCount val="1"/>
                <c:pt idx="0">
                  <c:v>5278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BA-4371-8B82-6CA27B0E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105166"/>
        <c:axId val="1877950149"/>
      </c:barChart>
      <c:catAx>
        <c:axId val="56010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area_name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1877950149"/>
        <c:crosses val="autoZero"/>
        <c:auto val="1"/>
        <c:lblAlgn val="ctr"/>
        <c:lblOffset val="100"/>
        <c:noMultiLvlLbl val="1"/>
      </c:catAx>
      <c:valAx>
        <c:axId val="1877950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l-PL"/>
                  <a:t>średnia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l-PL"/>
          </a:p>
        </c:txPr>
        <c:crossAx val="56010516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l-P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096375" cy="3381375"/>
    <xdr:graphicFrame macro="">
      <xdr:nvGraphicFramePr>
        <xdr:cNvPr id="2" name="Chart 1" title="Wykr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36285</xdr:rowOff>
    </xdr:from>
    <xdr:ext cx="9096375" cy="3381375"/>
    <xdr:graphicFrame macro="">
      <xdr:nvGraphicFramePr>
        <xdr:cNvPr id="3" name="Chart 2" title="Wykr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45</xdr:row>
      <xdr:rowOff>0</xdr:rowOff>
    </xdr:from>
    <xdr:ext cx="9096375" cy="3381375"/>
    <xdr:graphicFrame macro="">
      <xdr:nvGraphicFramePr>
        <xdr:cNvPr id="4" name="Chart 3" title="Wykr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0</xdr:colOff>
      <xdr:row>0</xdr:row>
      <xdr:rowOff>0</xdr:rowOff>
    </xdr:from>
    <xdr:ext cx="9096375" cy="3381375"/>
    <xdr:graphicFrame macro="">
      <xdr:nvGraphicFramePr>
        <xdr:cNvPr id="5" name="Chart 4" title="Wykr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0</xdr:colOff>
      <xdr:row>22</xdr:row>
      <xdr:rowOff>36285</xdr:rowOff>
    </xdr:from>
    <xdr:ext cx="9096375" cy="3381375"/>
    <xdr:graphicFrame macro="">
      <xdr:nvGraphicFramePr>
        <xdr:cNvPr id="6" name="Chart 5" title="Wykr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16</xdr:col>
      <xdr:colOff>0</xdr:colOff>
      <xdr:row>45</xdr:row>
      <xdr:rowOff>0</xdr:rowOff>
    </xdr:from>
    <xdr:ext cx="9096375" cy="3381375"/>
    <xdr:graphicFrame macro="">
      <xdr:nvGraphicFramePr>
        <xdr:cNvPr id="7" name="Chart 6" title="Wykr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32</xdr:col>
      <xdr:colOff>0</xdr:colOff>
      <xdr:row>0</xdr:row>
      <xdr:rowOff>0</xdr:rowOff>
    </xdr:from>
    <xdr:ext cx="9096375" cy="3381375"/>
    <xdr:graphicFrame macro="">
      <xdr:nvGraphicFramePr>
        <xdr:cNvPr id="8" name="Chart 7" title="Wykr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32</xdr:col>
      <xdr:colOff>0</xdr:colOff>
      <xdr:row>22</xdr:row>
      <xdr:rowOff>36285</xdr:rowOff>
    </xdr:from>
    <xdr:ext cx="9096375" cy="3381375"/>
    <xdr:graphicFrame macro="">
      <xdr:nvGraphicFramePr>
        <xdr:cNvPr id="9" name="Chart 8" title="Wykr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32</xdr:col>
      <xdr:colOff>0</xdr:colOff>
      <xdr:row>45</xdr:row>
      <xdr:rowOff>0</xdr:rowOff>
    </xdr:from>
    <xdr:ext cx="9096375" cy="3381375"/>
    <xdr:graphicFrame macro="">
      <xdr:nvGraphicFramePr>
        <xdr:cNvPr id="10" name="Chart 9" title="Wykr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1597024</xdr:colOff>
      <xdr:row>101</xdr:row>
      <xdr:rowOff>28575</xdr:rowOff>
    </xdr:from>
    <xdr:ext cx="9096375" cy="3381375"/>
    <xdr:graphicFrame macro="">
      <xdr:nvGraphicFramePr>
        <xdr:cNvPr id="2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AP44" sqref="AP44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"/>
  <sheetViews>
    <sheetView topLeftCell="O1" workbookViewId="0">
      <selection activeCell="U1" sqref="U1:U1048576"/>
    </sheetView>
  </sheetViews>
  <sheetFormatPr defaultColWidth="14.453125" defaultRowHeight="15.75" customHeight="1" outlineLevelRow="1" x14ac:dyDescent="0.25"/>
  <cols>
    <col min="1" max="1" width="30.81640625" customWidth="1"/>
  </cols>
  <sheetData>
    <row r="1" spans="1:26" ht="13" x14ac:dyDescent="0.3">
      <c r="A1" s="2" t="s">
        <v>66</v>
      </c>
    </row>
    <row r="2" spans="1:26" ht="13" collapsed="1" x14ac:dyDescent="0.3">
      <c r="A2" s="2" t="s">
        <v>67</v>
      </c>
      <c r="B2" s="2" t="s">
        <v>68</v>
      </c>
      <c r="C2" s="2" t="s">
        <v>69</v>
      </c>
      <c r="D2" s="2" t="s">
        <v>70</v>
      </c>
      <c r="E2" s="2" t="s">
        <v>71</v>
      </c>
      <c r="F2" s="2" t="s">
        <v>72</v>
      </c>
      <c r="G2" s="2" t="s">
        <v>73</v>
      </c>
      <c r="H2" s="2" t="s">
        <v>74</v>
      </c>
      <c r="I2" s="2" t="s">
        <v>75</v>
      </c>
      <c r="J2" s="2" t="s">
        <v>76</v>
      </c>
      <c r="K2" s="2" t="s">
        <v>77</v>
      </c>
      <c r="L2" s="2" t="s">
        <v>78</v>
      </c>
      <c r="M2" s="2" t="s">
        <v>79</v>
      </c>
      <c r="N2" s="2" t="s">
        <v>80</v>
      </c>
      <c r="O2" s="2" t="s">
        <v>81</v>
      </c>
      <c r="P2" s="2" t="s">
        <v>82</v>
      </c>
      <c r="Q2" s="2" t="s">
        <v>83</v>
      </c>
      <c r="R2" s="2" t="s">
        <v>84</v>
      </c>
      <c r="S2" s="2" t="s">
        <v>86</v>
      </c>
      <c r="T2" s="2" t="s">
        <v>85</v>
      </c>
      <c r="U2" s="2" t="s">
        <v>1</v>
      </c>
      <c r="V2" s="2" t="s">
        <v>2</v>
      </c>
      <c r="W2" s="2" t="s">
        <v>3</v>
      </c>
      <c r="X2" s="2" t="s">
        <v>87</v>
      </c>
      <c r="Y2" s="2" t="s">
        <v>88</v>
      </c>
      <c r="Z2" s="2" t="s">
        <v>25</v>
      </c>
    </row>
    <row r="3" spans="1:26" ht="12.5" hidden="1" outlineLevel="1" x14ac:dyDescent="0.25">
      <c r="A3" s="3" t="s">
        <v>89</v>
      </c>
      <c r="B3" s="24">
        <v>12.5</v>
      </c>
      <c r="C3" s="24">
        <v>41.8</v>
      </c>
      <c r="D3" s="24">
        <v>86.4</v>
      </c>
      <c r="E3" s="24">
        <v>51</v>
      </c>
      <c r="F3" s="24">
        <v>30.8</v>
      </c>
      <c r="G3" s="24">
        <v>1</v>
      </c>
      <c r="H3" s="24">
        <v>22.7</v>
      </c>
      <c r="I3" s="24">
        <v>1.1000000000000001</v>
      </c>
      <c r="J3" s="24">
        <v>28.9</v>
      </c>
      <c r="K3" s="24">
        <v>12.1</v>
      </c>
      <c r="L3" s="24">
        <v>5.2</v>
      </c>
      <c r="M3" s="24">
        <v>48.3</v>
      </c>
      <c r="N3" s="24">
        <v>43.1</v>
      </c>
      <c r="O3" s="24">
        <v>51.7</v>
      </c>
      <c r="P3" s="24">
        <v>32.799999999999997</v>
      </c>
      <c r="Q3" s="6">
        <v>72112</v>
      </c>
      <c r="R3" s="6">
        <v>35763</v>
      </c>
      <c r="S3" s="6">
        <v>63738</v>
      </c>
      <c r="T3" s="6">
        <v>1610921</v>
      </c>
      <c r="U3" s="3" t="s">
        <v>11</v>
      </c>
      <c r="V3" s="3" t="s">
        <v>12</v>
      </c>
      <c r="W3" s="3" t="s">
        <v>13</v>
      </c>
      <c r="X3" s="6">
        <v>91324</v>
      </c>
      <c r="Y3" s="6">
        <v>11827861</v>
      </c>
      <c r="Z3" s="5">
        <v>7.7210917510782302E-3</v>
      </c>
    </row>
    <row r="4" spans="1:26" ht="12.5" hidden="1" outlineLevel="1" x14ac:dyDescent="0.25">
      <c r="A4" s="3" t="s">
        <v>90</v>
      </c>
      <c r="B4" s="24">
        <v>17.399999999999999</v>
      </c>
      <c r="C4" s="24">
        <v>35.9</v>
      </c>
      <c r="D4" s="24">
        <v>92.9</v>
      </c>
      <c r="E4" s="24">
        <v>51.8</v>
      </c>
      <c r="F4" s="24">
        <v>5</v>
      </c>
      <c r="G4" s="24">
        <v>0</v>
      </c>
      <c r="H4" s="24">
        <v>1.9</v>
      </c>
      <c r="I4" s="24">
        <v>0.2</v>
      </c>
      <c r="J4" s="24">
        <v>3.4</v>
      </c>
      <c r="K4" s="24">
        <v>13.4</v>
      </c>
      <c r="L4" s="24">
        <v>2</v>
      </c>
      <c r="M4" s="24">
        <v>19</v>
      </c>
      <c r="N4" s="24">
        <v>6.9</v>
      </c>
      <c r="O4" s="24">
        <v>81</v>
      </c>
      <c r="P4" s="24">
        <v>79.599999999999994</v>
      </c>
      <c r="Q4" s="6">
        <v>51366</v>
      </c>
      <c r="R4" s="6">
        <v>31593</v>
      </c>
      <c r="S4" s="6">
        <v>93347</v>
      </c>
      <c r="T4" s="6">
        <v>1231255</v>
      </c>
      <c r="U4" s="3" t="s">
        <v>15</v>
      </c>
      <c r="V4" s="3" t="s">
        <v>12</v>
      </c>
      <c r="W4" s="3" t="s">
        <v>13</v>
      </c>
      <c r="X4" s="6">
        <v>98012</v>
      </c>
      <c r="Y4" s="6">
        <v>11827861</v>
      </c>
      <c r="Z4" s="5">
        <v>8.2865363399180908E-3</v>
      </c>
    </row>
    <row r="5" spans="1:26" ht="12.5" hidden="1" outlineLevel="1" x14ac:dyDescent="0.25">
      <c r="A5" s="3" t="s">
        <v>91</v>
      </c>
      <c r="B5" s="24">
        <v>16.399999999999999</v>
      </c>
      <c r="C5" s="24">
        <v>29.7</v>
      </c>
      <c r="D5" s="24">
        <v>87.5</v>
      </c>
      <c r="E5" s="24">
        <v>52.4</v>
      </c>
      <c r="F5" s="24">
        <v>7</v>
      </c>
      <c r="G5" s="24">
        <v>0</v>
      </c>
      <c r="H5" s="24">
        <v>5.4</v>
      </c>
      <c r="I5" s="24">
        <v>0.3</v>
      </c>
      <c r="J5" s="24">
        <v>3</v>
      </c>
      <c r="K5" s="24">
        <v>30.3</v>
      </c>
      <c r="L5" s="24">
        <v>2</v>
      </c>
      <c r="M5" s="24">
        <v>35.6</v>
      </c>
      <c r="N5" s="24">
        <v>11.3</v>
      </c>
      <c r="O5" s="24">
        <v>64.400000000000006</v>
      </c>
      <c r="P5" s="24">
        <v>60.2</v>
      </c>
      <c r="Q5" s="6">
        <v>43804</v>
      </c>
      <c r="R5" s="6">
        <v>27423</v>
      </c>
      <c r="S5" s="6">
        <v>86580</v>
      </c>
      <c r="T5" s="6">
        <v>1259828</v>
      </c>
      <c r="U5" s="3" t="s">
        <v>92</v>
      </c>
      <c r="V5" s="3" t="s">
        <v>12</v>
      </c>
      <c r="W5" s="3" t="s">
        <v>13</v>
      </c>
      <c r="X5" s="6">
        <v>72297</v>
      </c>
      <c r="Y5" s="6">
        <v>11827861</v>
      </c>
      <c r="Z5" s="5">
        <v>6.1124323324394797E-3</v>
      </c>
    </row>
    <row r="6" spans="1:26" ht="12.5" hidden="1" outlineLevel="1" x14ac:dyDescent="0.25">
      <c r="A6" s="3" t="s">
        <v>93</v>
      </c>
      <c r="B6" s="24">
        <v>11.9</v>
      </c>
      <c r="C6" s="24">
        <v>46.6</v>
      </c>
      <c r="D6" s="24">
        <v>94.7</v>
      </c>
      <c r="E6" s="24">
        <v>50.4</v>
      </c>
      <c r="F6" s="24">
        <v>8</v>
      </c>
      <c r="G6" s="24">
        <v>0.1</v>
      </c>
      <c r="H6" s="24">
        <v>6.2</v>
      </c>
      <c r="I6" s="24">
        <v>0.5</v>
      </c>
      <c r="J6" s="24">
        <v>5.6</v>
      </c>
      <c r="K6" s="24">
        <v>5.4</v>
      </c>
      <c r="L6" s="24">
        <v>2.5</v>
      </c>
      <c r="M6" s="24">
        <v>14.1</v>
      </c>
      <c r="N6" s="24">
        <v>11.6</v>
      </c>
      <c r="O6" s="24">
        <v>86.1</v>
      </c>
      <c r="P6" s="24">
        <v>80.7</v>
      </c>
      <c r="Q6" s="6">
        <v>61721</v>
      </c>
      <c r="R6" s="6">
        <v>33712</v>
      </c>
      <c r="S6" s="6">
        <v>28261</v>
      </c>
      <c r="T6" s="6">
        <v>516284</v>
      </c>
      <c r="U6" s="3" t="s">
        <v>56</v>
      </c>
      <c r="V6" s="3" t="s">
        <v>12</v>
      </c>
      <c r="W6" s="3" t="s">
        <v>13</v>
      </c>
      <c r="X6" s="6">
        <v>102585</v>
      </c>
      <c r="Y6" s="6">
        <v>11827861</v>
      </c>
      <c r="Z6" s="5">
        <v>8.6731658412286007E-3</v>
      </c>
    </row>
    <row r="7" spans="1:26" ht="12.5" hidden="1" outlineLevel="1" x14ac:dyDescent="0.25">
      <c r="A7" s="3" t="s">
        <v>94</v>
      </c>
      <c r="B7" s="24">
        <v>12.2</v>
      </c>
      <c r="C7" s="24">
        <v>29.7</v>
      </c>
      <c r="D7" s="24">
        <v>76.599999999999994</v>
      </c>
      <c r="E7" s="24">
        <v>50.7</v>
      </c>
      <c r="F7" s="24">
        <v>35.1</v>
      </c>
      <c r="G7" s="24">
        <v>0.4</v>
      </c>
      <c r="H7" s="24">
        <v>48.4</v>
      </c>
      <c r="I7" s="24">
        <v>1.5</v>
      </c>
      <c r="J7" s="24">
        <v>14.8</v>
      </c>
      <c r="K7" s="24">
        <v>9.1999999999999993</v>
      </c>
      <c r="L7" s="24">
        <v>2.9</v>
      </c>
      <c r="M7" s="24">
        <v>28.8</v>
      </c>
      <c r="N7" s="24">
        <v>56.8</v>
      </c>
      <c r="O7" s="24">
        <v>71.3</v>
      </c>
      <c r="P7" s="24">
        <v>26.8</v>
      </c>
      <c r="Q7" s="6">
        <v>55909</v>
      </c>
      <c r="R7" s="6">
        <v>27749</v>
      </c>
      <c r="S7" s="6">
        <v>331642</v>
      </c>
      <c r="T7" s="6">
        <v>10116705</v>
      </c>
      <c r="U7" s="3" t="s">
        <v>11</v>
      </c>
      <c r="V7" s="3" t="s">
        <v>12</v>
      </c>
      <c r="W7" s="3" t="s">
        <v>13</v>
      </c>
      <c r="X7" s="6">
        <v>434656</v>
      </c>
      <c r="Y7" s="6">
        <v>11827861</v>
      </c>
      <c r="Z7" s="5">
        <v>3.6748487321587503E-2</v>
      </c>
    </row>
    <row r="8" spans="1:26" ht="12.5" hidden="1" outlineLevel="1" x14ac:dyDescent="0.25">
      <c r="A8" s="3" t="s">
        <v>95</v>
      </c>
      <c r="B8" s="24">
        <v>13.8</v>
      </c>
      <c r="C8" s="24">
        <v>29.8</v>
      </c>
      <c r="D8" s="24">
        <v>86.4</v>
      </c>
      <c r="E8" s="24">
        <v>50.6</v>
      </c>
      <c r="F8" s="24">
        <v>14.9</v>
      </c>
      <c r="G8" s="24">
        <v>0.3</v>
      </c>
      <c r="H8" s="24">
        <v>30.3</v>
      </c>
      <c r="I8" s="24">
        <v>2.8</v>
      </c>
      <c r="J8" s="24">
        <v>4.0999999999999996</v>
      </c>
      <c r="K8" s="24">
        <v>5.7</v>
      </c>
      <c r="L8" s="24">
        <v>2.8</v>
      </c>
      <c r="M8" s="24">
        <v>15.7</v>
      </c>
      <c r="N8" s="24">
        <v>26.3</v>
      </c>
      <c r="O8" s="24">
        <v>84.4</v>
      </c>
      <c r="P8" s="24">
        <v>57</v>
      </c>
      <c r="Q8" s="6">
        <v>53596</v>
      </c>
      <c r="R8" s="6">
        <v>27256</v>
      </c>
      <c r="S8" s="6">
        <v>271518</v>
      </c>
      <c r="T8" s="6">
        <v>4087191</v>
      </c>
      <c r="U8" s="3" t="s">
        <v>96</v>
      </c>
      <c r="V8" s="3" t="s">
        <v>12</v>
      </c>
      <c r="W8" s="3" t="s">
        <v>13</v>
      </c>
      <c r="X8" s="6">
        <v>86942</v>
      </c>
      <c r="Y8" s="6">
        <v>11827861</v>
      </c>
      <c r="Z8" s="5">
        <v>7.35061056263681E-3</v>
      </c>
    </row>
    <row r="9" spans="1:26" ht="12.5" hidden="1" outlineLevel="1" x14ac:dyDescent="0.25">
      <c r="A9" s="3" t="s">
        <v>97</v>
      </c>
      <c r="B9" s="24">
        <v>12.1</v>
      </c>
      <c r="C9" s="24">
        <v>28.1</v>
      </c>
      <c r="D9" s="24">
        <v>85.9</v>
      </c>
      <c r="E9" s="24">
        <v>51.7</v>
      </c>
      <c r="F9" s="24">
        <v>8.6999999999999993</v>
      </c>
      <c r="G9" s="24">
        <v>0</v>
      </c>
      <c r="H9" s="24">
        <v>14.2</v>
      </c>
      <c r="I9" s="24">
        <v>0.9</v>
      </c>
      <c r="J9" s="24">
        <v>3.9</v>
      </c>
      <c r="K9" s="24">
        <v>27.2</v>
      </c>
      <c r="L9" s="24">
        <v>2.6</v>
      </c>
      <c r="M9" s="24">
        <v>34.6</v>
      </c>
      <c r="N9" s="24">
        <v>16.100000000000001</v>
      </c>
      <c r="O9" s="24">
        <v>65.3</v>
      </c>
      <c r="P9" s="24">
        <v>53</v>
      </c>
      <c r="Q9" s="6">
        <v>43193</v>
      </c>
      <c r="R9" s="6">
        <v>24295</v>
      </c>
      <c r="S9" s="6">
        <v>53064</v>
      </c>
      <c r="T9" s="6">
        <v>956406</v>
      </c>
      <c r="U9" s="3" t="s">
        <v>56</v>
      </c>
      <c r="V9" s="3" t="s">
        <v>12</v>
      </c>
      <c r="W9" s="3" t="s">
        <v>13</v>
      </c>
      <c r="X9" s="6">
        <v>93714</v>
      </c>
      <c r="Y9" s="6">
        <v>11827861</v>
      </c>
      <c r="Z9" s="5">
        <v>7.9231570272934298E-3</v>
      </c>
    </row>
    <row r="10" spans="1:26" ht="12.5" hidden="1" outlineLevel="1" x14ac:dyDescent="0.25">
      <c r="A10" s="3" t="s">
        <v>98</v>
      </c>
      <c r="B10" s="24">
        <v>11.9</v>
      </c>
      <c r="C10" s="24">
        <v>39.9</v>
      </c>
      <c r="D10" s="24">
        <v>89.7</v>
      </c>
      <c r="E10" s="24">
        <v>50.6</v>
      </c>
      <c r="F10" s="24">
        <v>14.1</v>
      </c>
      <c r="G10" s="24">
        <v>0.6</v>
      </c>
      <c r="H10" s="24">
        <v>11.2</v>
      </c>
      <c r="I10" s="24">
        <v>1.5</v>
      </c>
      <c r="J10" s="24">
        <v>7.2</v>
      </c>
      <c r="K10" s="24">
        <v>5.7</v>
      </c>
      <c r="L10" s="24">
        <v>4.4000000000000004</v>
      </c>
      <c r="M10" s="24">
        <v>19.399999999999999</v>
      </c>
      <c r="N10" s="24">
        <v>19.600000000000001</v>
      </c>
      <c r="O10" s="24">
        <v>80.5</v>
      </c>
      <c r="P10" s="24">
        <v>71.3</v>
      </c>
      <c r="Q10" s="6">
        <v>52511</v>
      </c>
      <c r="R10" s="6">
        <v>30475</v>
      </c>
      <c r="S10" s="6">
        <v>44741</v>
      </c>
      <c r="T10" s="6">
        <v>776712</v>
      </c>
      <c r="U10" s="3" t="s">
        <v>99</v>
      </c>
      <c r="V10" s="3" t="s">
        <v>12</v>
      </c>
      <c r="W10" s="3" t="s">
        <v>13</v>
      </c>
      <c r="X10" s="6">
        <v>87247</v>
      </c>
      <c r="Y10" s="6">
        <v>11827861</v>
      </c>
      <c r="Z10" s="5">
        <v>7.37639713554293E-3</v>
      </c>
    </row>
    <row r="11" spans="1:26" ht="12.5" hidden="1" outlineLevel="1" x14ac:dyDescent="0.25">
      <c r="A11" s="3" t="s">
        <v>100</v>
      </c>
      <c r="B11" s="24">
        <v>14.4</v>
      </c>
      <c r="C11" s="24">
        <v>58.9</v>
      </c>
      <c r="D11" s="24">
        <v>86</v>
      </c>
      <c r="E11" s="24">
        <v>52.8</v>
      </c>
      <c r="F11" s="24">
        <v>28.5</v>
      </c>
      <c r="G11" s="24">
        <v>0.2</v>
      </c>
      <c r="H11" s="24">
        <v>25.9</v>
      </c>
      <c r="I11" s="24">
        <v>1.2</v>
      </c>
      <c r="J11" s="24">
        <v>12.5</v>
      </c>
      <c r="K11" s="24">
        <v>18.3</v>
      </c>
      <c r="L11" s="24">
        <v>3.2</v>
      </c>
      <c r="M11" s="24">
        <v>35.4</v>
      </c>
      <c r="N11" s="24">
        <v>40.4</v>
      </c>
      <c r="O11" s="24">
        <v>64.7</v>
      </c>
      <c r="P11" s="24">
        <v>47.1</v>
      </c>
      <c r="Q11" s="6">
        <v>69659</v>
      </c>
      <c r="R11" s="6">
        <v>62498</v>
      </c>
      <c r="S11" s="6">
        <v>41775</v>
      </c>
      <c r="T11" s="6">
        <v>1636268</v>
      </c>
      <c r="U11" s="3" t="s">
        <v>16</v>
      </c>
      <c r="V11" s="3" t="s">
        <v>12</v>
      </c>
      <c r="W11" s="3" t="s">
        <v>13</v>
      </c>
      <c r="X11" s="6">
        <v>90227</v>
      </c>
      <c r="Y11" s="6">
        <v>11827861</v>
      </c>
      <c r="Z11" s="5">
        <v>7.6283446347568604E-3</v>
      </c>
    </row>
    <row r="12" spans="1:26" ht="12.5" hidden="1" outlineLevel="1" x14ac:dyDescent="0.25">
      <c r="A12" s="3" t="s">
        <v>101</v>
      </c>
      <c r="B12" s="24">
        <v>15.1</v>
      </c>
      <c r="C12" s="24">
        <v>43.1</v>
      </c>
      <c r="D12" s="24">
        <v>92.7</v>
      </c>
      <c r="E12" s="24">
        <v>51.4</v>
      </c>
      <c r="F12" s="24">
        <v>11.4</v>
      </c>
      <c r="G12" s="24">
        <v>0</v>
      </c>
      <c r="H12" s="24">
        <v>3.8</v>
      </c>
      <c r="I12" s="24">
        <v>0.3</v>
      </c>
      <c r="J12" s="24">
        <v>6.5</v>
      </c>
      <c r="K12" s="24">
        <v>14.5</v>
      </c>
      <c r="L12" s="24">
        <v>2.1</v>
      </c>
      <c r="M12" s="24">
        <v>23.4</v>
      </c>
      <c r="N12" s="24">
        <v>14</v>
      </c>
      <c r="O12" s="24">
        <v>76.5</v>
      </c>
      <c r="P12" s="24">
        <v>73.3</v>
      </c>
      <c r="Q12" s="6">
        <v>65594</v>
      </c>
      <c r="R12" s="6">
        <v>36458</v>
      </c>
      <c r="S12" s="6">
        <v>67718</v>
      </c>
      <c r="T12" s="6">
        <v>1237868</v>
      </c>
      <c r="U12" s="3" t="s">
        <v>17</v>
      </c>
      <c r="V12" s="3" t="s">
        <v>12</v>
      </c>
      <c r="W12" s="3" t="s">
        <v>13</v>
      </c>
      <c r="X12" s="6">
        <v>84158</v>
      </c>
      <c r="Y12" s="6">
        <v>11827861</v>
      </c>
      <c r="Z12" s="5">
        <v>7.1152341069953299E-3</v>
      </c>
    </row>
    <row r="13" spans="1:26" ht="12.5" hidden="1" outlineLevel="1" x14ac:dyDescent="0.25">
      <c r="A13" s="3" t="s">
        <v>102</v>
      </c>
      <c r="B13" s="24">
        <v>13.1</v>
      </c>
      <c r="C13" s="24">
        <v>36.799999999999997</v>
      </c>
      <c r="D13" s="24">
        <v>83.8</v>
      </c>
      <c r="E13" s="24">
        <v>50.6</v>
      </c>
      <c r="F13" s="24">
        <v>30.4</v>
      </c>
      <c r="G13" s="24">
        <v>0.4</v>
      </c>
      <c r="H13" s="24">
        <v>34.299999999999997</v>
      </c>
      <c r="I13" s="24">
        <v>1.1000000000000001</v>
      </c>
      <c r="J13" s="24">
        <v>19.600000000000001</v>
      </c>
      <c r="K13" s="24">
        <v>2.1</v>
      </c>
      <c r="L13" s="24">
        <v>3.3</v>
      </c>
      <c r="M13" s="24">
        <v>26.5</v>
      </c>
      <c r="N13" s="24">
        <v>45.5</v>
      </c>
      <c r="O13" s="24">
        <v>73.5</v>
      </c>
      <c r="P13" s="24">
        <v>42</v>
      </c>
      <c r="Q13" s="6">
        <v>75422</v>
      </c>
      <c r="R13" s="6">
        <v>34057</v>
      </c>
      <c r="S13" s="6">
        <v>131229</v>
      </c>
      <c r="T13" s="6">
        <v>3145515</v>
      </c>
      <c r="U13" s="3" t="s">
        <v>11</v>
      </c>
      <c r="V13" s="3" t="s">
        <v>12</v>
      </c>
      <c r="W13" s="3" t="s">
        <v>13</v>
      </c>
      <c r="X13" s="6">
        <v>100836</v>
      </c>
      <c r="Y13" s="6">
        <v>11827861</v>
      </c>
      <c r="Z13" s="5">
        <v>8.5252946411865996E-3</v>
      </c>
    </row>
    <row r="14" spans="1:26" ht="12.5" hidden="1" outlineLevel="1" x14ac:dyDescent="0.25">
      <c r="A14" s="3" t="s">
        <v>103</v>
      </c>
      <c r="B14" s="24">
        <v>12.5</v>
      </c>
      <c r="C14" s="24">
        <v>23.9</v>
      </c>
      <c r="D14" s="24">
        <v>81.2</v>
      </c>
      <c r="E14" s="24">
        <v>52.7</v>
      </c>
      <c r="F14" s="24">
        <v>12.2</v>
      </c>
      <c r="G14" s="24">
        <v>0.1</v>
      </c>
      <c r="H14" s="24">
        <v>13.6</v>
      </c>
      <c r="I14" s="24">
        <v>0.8</v>
      </c>
      <c r="J14" s="24">
        <v>7.2</v>
      </c>
      <c r="K14" s="24">
        <v>44.1</v>
      </c>
      <c r="L14" s="24">
        <v>2.5</v>
      </c>
      <c r="M14" s="24">
        <v>54.7</v>
      </c>
      <c r="N14" s="24">
        <v>21.5</v>
      </c>
      <c r="O14" s="24">
        <v>45.3</v>
      </c>
      <c r="P14" s="24">
        <v>35.799999999999997</v>
      </c>
      <c r="Q14" s="6">
        <v>37192</v>
      </c>
      <c r="R14" s="6">
        <v>22279</v>
      </c>
      <c r="S14" s="6">
        <v>74487</v>
      </c>
      <c r="T14" s="6">
        <v>1560297</v>
      </c>
      <c r="U14" s="3" t="s">
        <v>15</v>
      </c>
      <c r="V14" s="3" t="s">
        <v>12</v>
      </c>
      <c r="W14" s="3" t="s">
        <v>13</v>
      </c>
      <c r="X14" s="6">
        <v>125688</v>
      </c>
      <c r="Y14" s="6">
        <v>11827861</v>
      </c>
      <c r="Z14" s="5">
        <v>1.0626435329261901E-2</v>
      </c>
    </row>
    <row r="15" spans="1:26" ht="12.5" hidden="1" outlineLevel="1" x14ac:dyDescent="0.25">
      <c r="A15" s="3" t="s">
        <v>104</v>
      </c>
      <c r="B15" s="24">
        <v>13.6</v>
      </c>
      <c r="C15" s="24">
        <v>30</v>
      </c>
      <c r="D15" s="24">
        <v>80.099999999999994</v>
      </c>
      <c r="E15" s="24">
        <v>51.5</v>
      </c>
      <c r="F15" s="24">
        <v>47.8</v>
      </c>
      <c r="G15" s="24">
        <v>0.2</v>
      </c>
      <c r="H15" s="24">
        <v>28</v>
      </c>
      <c r="I15" s="24">
        <v>1.3</v>
      </c>
      <c r="J15" s="24">
        <v>25.8</v>
      </c>
      <c r="K15" s="24">
        <v>20.8</v>
      </c>
      <c r="L15" s="24">
        <v>2.8</v>
      </c>
      <c r="M15" s="24">
        <v>50.9</v>
      </c>
      <c r="N15" s="24">
        <v>56.5</v>
      </c>
      <c r="O15" s="24">
        <v>49.1</v>
      </c>
      <c r="P15" s="24">
        <v>26.2</v>
      </c>
      <c r="Q15" s="6">
        <v>57001</v>
      </c>
      <c r="R15" s="6">
        <v>26495</v>
      </c>
      <c r="S15" s="6">
        <v>56402</v>
      </c>
      <c r="T15" s="6">
        <v>2321580</v>
      </c>
      <c r="U15" s="3" t="s">
        <v>16</v>
      </c>
      <c r="V15" s="3" t="s">
        <v>12</v>
      </c>
      <c r="W15" s="3" t="s">
        <v>13</v>
      </c>
      <c r="X15" s="6">
        <v>76305</v>
      </c>
      <c r="Y15" s="6">
        <v>11827861</v>
      </c>
      <c r="Z15" s="5">
        <v>6.4512932642681502E-3</v>
      </c>
    </row>
    <row r="16" spans="1:26" ht="12.5" hidden="1" outlineLevel="1" x14ac:dyDescent="0.25">
      <c r="A16" s="3" t="s">
        <v>105</v>
      </c>
      <c r="B16" s="24">
        <v>12.7</v>
      </c>
      <c r="C16" s="24">
        <v>34.6</v>
      </c>
      <c r="D16" s="24">
        <v>85.5</v>
      </c>
      <c r="E16" s="24">
        <v>49.8</v>
      </c>
      <c r="F16" s="24">
        <v>23.4</v>
      </c>
      <c r="G16" s="24">
        <v>0.6</v>
      </c>
      <c r="H16" s="24">
        <v>33.200000000000003</v>
      </c>
      <c r="I16" s="24">
        <v>1.3</v>
      </c>
      <c r="J16" s="24">
        <v>11.9</v>
      </c>
      <c r="K16" s="24">
        <v>5.6</v>
      </c>
      <c r="L16" s="24">
        <v>4.3</v>
      </c>
      <c r="M16" s="24">
        <v>23.7</v>
      </c>
      <c r="N16" s="24">
        <v>37.4</v>
      </c>
      <c r="O16" s="24">
        <v>76.3</v>
      </c>
      <c r="P16" s="24">
        <v>46.7</v>
      </c>
      <c r="Q16" s="6">
        <v>62962</v>
      </c>
      <c r="R16" s="6">
        <v>30668</v>
      </c>
      <c r="S16" s="6">
        <v>234211</v>
      </c>
      <c r="T16" s="6">
        <v>3263431</v>
      </c>
      <c r="U16" s="3" t="s">
        <v>11</v>
      </c>
      <c r="V16" s="3" t="s">
        <v>12</v>
      </c>
      <c r="W16" s="3" t="s">
        <v>13</v>
      </c>
      <c r="X16" s="6">
        <v>111898</v>
      </c>
      <c r="Y16" s="6">
        <v>11827861</v>
      </c>
      <c r="Z16" s="5">
        <v>9.4605440493424793E-3</v>
      </c>
    </row>
    <row r="17" spans="1:26" ht="12.5" hidden="1" outlineLevel="1" x14ac:dyDescent="0.25">
      <c r="A17" s="3" t="s">
        <v>106</v>
      </c>
      <c r="B17" s="24">
        <v>12.2</v>
      </c>
      <c r="C17" s="24">
        <v>46.5</v>
      </c>
      <c r="D17" s="24">
        <v>86.5</v>
      </c>
      <c r="E17" s="24">
        <v>49.7</v>
      </c>
      <c r="F17" s="24">
        <v>37.1</v>
      </c>
      <c r="G17" s="24">
        <v>0.5</v>
      </c>
      <c r="H17" s="24">
        <v>26.6</v>
      </c>
      <c r="I17" s="24">
        <v>1.3</v>
      </c>
      <c r="J17" s="24">
        <v>34.9</v>
      </c>
      <c r="K17" s="24">
        <v>2.9</v>
      </c>
      <c r="L17" s="24">
        <v>4</v>
      </c>
      <c r="M17" s="24">
        <v>43.6</v>
      </c>
      <c r="N17" s="24">
        <v>51.2</v>
      </c>
      <c r="O17" s="24">
        <v>56.4</v>
      </c>
      <c r="P17" s="24">
        <v>33.299999999999997</v>
      </c>
      <c r="Q17" s="6">
        <v>91702</v>
      </c>
      <c r="R17" s="6">
        <v>41513</v>
      </c>
      <c r="S17" s="6">
        <v>66749</v>
      </c>
      <c r="T17" s="6">
        <v>1894605</v>
      </c>
      <c r="U17" s="3" t="s">
        <v>11</v>
      </c>
      <c r="V17" s="3" t="s">
        <v>12</v>
      </c>
      <c r="W17" s="3" t="s">
        <v>13</v>
      </c>
      <c r="X17" s="6">
        <v>70468</v>
      </c>
      <c r="Y17" s="6">
        <v>11827861</v>
      </c>
      <c r="Z17" s="5">
        <v>5.9577974411434099E-3</v>
      </c>
    </row>
    <row r="18" spans="1:26" ht="12.5" hidden="1" outlineLevel="1" x14ac:dyDescent="0.25">
      <c r="A18" s="3" t="s">
        <v>107</v>
      </c>
      <c r="B18" s="24">
        <v>16.5</v>
      </c>
      <c r="C18" s="24">
        <v>40.6</v>
      </c>
      <c r="D18" s="24">
        <v>92.1</v>
      </c>
      <c r="E18" s="24">
        <v>52.6</v>
      </c>
      <c r="F18" s="24">
        <v>6.7</v>
      </c>
      <c r="G18" s="24">
        <v>0</v>
      </c>
      <c r="H18" s="24">
        <v>2.7</v>
      </c>
      <c r="I18" s="24">
        <v>0.2</v>
      </c>
      <c r="J18" s="24">
        <v>4</v>
      </c>
      <c r="K18" s="24">
        <v>23.9</v>
      </c>
      <c r="L18" s="24">
        <v>2</v>
      </c>
      <c r="M18" s="24">
        <v>30.1</v>
      </c>
      <c r="N18" s="24">
        <v>8.6999999999999993</v>
      </c>
      <c r="O18" s="24">
        <v>69.900000000000006</v>
      </c>
      <c r="P18" s="24">
        <v>67.599999999999994</v>
      </c>
      <c r="Q18" s="6">
        <v>58910</v>
      </c>
      <c r="R18" s="6">
        <v>34795</v>
      </c>
      <c r="S18" s="6">
        <v>70308</v>
      </c>
      <c r="T18" s="6">
        <v>1001876</v>
      </c>
      <c r="U18" s="3" t="s">
        <v>108</v>
      </c>
      <c r="V18" s="3" t="s">
        <v>12</v>
      </c>
      <c r="W18" s="3" t="s">
        <v>13</v>
      </c>
      <c r="X18" s="6">
        <v>71134</v>
      </c>
      <c r="Y18" s="6">
        <v>11827861</v>
      </c>
      <c r="Z18" s="5">
        <v>6.0141051708334997E-3</v>
      </c>
    </row>
    <row r="19" spans="1:26" ht="12.5" hidden="1" outlineLevel="1" x14ac:dyDescent="0.25">
      <c r="A19" s="3" t="s">
        <v>109</v>
      </c>
      <c r="B19" s="24">
        <v>8.4</v>
      </c>
      <c r="C19" s="24">
        <v>44.9</v>
      </c>
      <c r="D19" s="24">
        <v>87</v>
      </c>
      <c r="E19" s="24">
        <v>49.6</v>
      </c>
      <c r="F19" s="24">
        <v>17.8</v>
      </c>
      <c r="G19" s="24">
        <v>0.1</v>
      </c>
      <c r="H19" s="24">
        <v>33.9</v>
      </c>
      <c r="I19" s="24">
        <v>1.3</v>
      </c>
      <c r="J19" s="24">
        <v>6.5</v>
      </c>
      <c r="K19" s="24">
        <v>8.9</v>
      </c>
      <c r="L19" s="24">
        <v>2.4</v>
      </c>
      <c r="M19" s="24">
        <v>19.2</v>
      </c>
      <c r="N19" s="24">
        <v>31.3</v>
      </c>
      <c r="O19" s="24">
        <v>80.7</v>
      </c>
      <c r="P19" s="24">
        <v>49.7</v>
      </c>
      <c r="Q19" s="6">
        <v>58025</v>
      </c>
      <c r="R19" s="6">
        <v>33206</v>
      </c>
      <c r="S19" s="6">
        <v>53933</v>
      </c>
      <c r="T19" s="6">
        <v>1151145</v>
      </c>
      <c r="U19" s="3" t="s">
        <v>110</v>
      </c>
      <c r="V19" s="3" t="s">
        <v>12</v>
      </c>
      <c r="W19" s="3" t="s">
        <v>13</v>
      </c>
      <c r="X19" s="6">
        <v>73889</v>
      </c>
      <c r="Y19" s="6">
        <v>11827861</v>
      </c>
      <c r="Z19" s="5">
        <v>6.2470297883953797E-3</v>
      </c>
    </row>
    <row r="20" spans="1:26" ht="12.5" hidden="1" outlineLevel="1" x14ac:dyDescent="0.25">
      <c r="A20" s="3" t="s">
        <v>111</v>
      </c>
      <c r="B20" s="24">
        <v>13.8</v>
      </c>
      <c r="C20" s="24">
        <v>21.3</v>
      </c>
      <c r="D20" s="24">
        <v>84.1</v>
      </c>
      <c r="E20" s="24">
        <v>51.9</v>
      </c>
      <c r="F20" s="24">
        <v>7.8</v>
      </c>
      <c r="G20" s="24">
        <v>0</v>
      </c>
      <c r="H20" s="24">
        <v>5.7</v>
      </c>
      <c r="I20" s="24">
        <v>0.5</v>
      </c>
      <c r="J20" s="24">
        <v>3</v>
      </c>
      <c r="K20" s="24">
        <v>39.299999999999997</v>
      </c>
      <c r="L20" s="24">
        <v>2.2999999999999998</v>
      </c>
      <c r="M20" s="24">
        <v>45.1</v>
      </c>
      <c r="N20" s="24">
        <v>12.6</v>
      </c>
      <c r="O20" s="24">
        <v>54.8</v>
      </c>
      <c r="P20" s="24">
        <v>50</v>
      </c>
      <c r="Q20" s="6">
        <v>41184</v>
      </c>
      <c r="R20" s="6">
        <v>22308</v>
      </c>
      <c r="S20" s="6">
        <v>105562</v>
      </c>
      <c r="T20" s="6">
        <v>1764804</v>
      </c>
      <c r="U20" s="3" t="s">
        <v>17</v>
      </c>
      <c r="V20" s="3" t="s">
        <v>12</v>
      </c>
      <c r="W20" s="3" t="s">
        <v>13</v>
      </c>
      <c r="X20" s="6">
        <v>104999</v>
      </c>
      <c r="Y20" s="6">
        <v>11827861</v>
      </c>
      <c r="Z20" s="5">
        <v>8.8772602248200199E-3</v>
      </c>
    </row>
    <row r="21" spans="1:26" ht="13" x14ac:dyDescent="0.3">
      <c r="A21" s="25" t="s">
        <v>112</v>
      </c>
      <c r="B21" s="26">
        <f t="shared" ref="B21:S21" si="0">AVERAGE(B3:B20)</f>
        <v>13.361111111111109</v>
      </c>
      <c r="C21" s="26">
        <f t="shared" si="0"/>
        <v>36.783333333333331</v>
      </c>
      <c r="D21" s="26">
        <f t="shared" si="0"/>
        <v>86.616666666666646</v>
      </c>
      <c r="E21" s="26">
        <f t="shared" si="0"/>
        <v>51.211111111111123</v>
      </c>
      <c r="F21" s="26">
        <f t="shared" si="0"/>
        <v>19.261111111111113</v>
      </c>
      <c r="G21" s="26">
        <f t="shared" si="0"/>
        <v>0.25</v>
      </c>
      <c r="H21" s="26">
        <f t="shared" si="0"/>
        <v>19.333333333333332</v>
      </c>
      <c r="I21" s="26">
        <f t="shared" si="0"/>
        <v>1.0055555555555555</v>
      </c>
      <c r="J21" s="26">
        <f t="shared" si="0"/>
        <v>11.266666666666667</v>
      </c>
      <c r="K21" s="26">
        <f t="shared" si="0"/>
        <v>16.077777777777779</v>
      </c>
      <c r="L21" s="26">
        <f t="shared" si="0"/>
        <v>2.9611111111111104</v>
      </c>
      <c r="M21" s="26">
        <f t="shared" si="0"/>
        <v>31.561111111111114</v>
      </c>
      <c r="N21" s="26">
        <f t="shared" si="0"/>
        <v>28.37777777777778</v>
      </c>
      <c r="O21" s="26">
        <f t="shared" si="0"/>
        <v>68.438888888888897</v>
      </c>
      <c r="P21" s="26">
        <f t="shared" si="0"/>
        <v>51.838888888888896</v>
      </c>
      <c r="Q21" s="27">
        <f t="shared" si="0"/>
        <v>58436.833333333336</v>
      </c>
      <c r="R21" s="27">
        <f t="shared" si="0"/>
        <v>32363.5</v>
      </c>
      <c r="S21" s="27">
        <f t="shared" si="0"/>
        <v>104181.38888888889</v>
      </c>
      <c r="T21" s="27">
        <f>AVERAGE(T3:T20)</f>
        <v>2196260.611111111</v>
      </c>
      <c r="U21" s="28"/>
      <c r="V21" s="28"/>
      <c r="W21" s="28"/>
      <c r="X21" s="27">
        <f t="shared" ref="X21:Y21" si="1">AVERAGE(X3:X20)</f>
        <v>109798.83333333333</v>
      </c>
      <c r="Y21" s="27">
        <f t="shared" si="1"/>
        <v>11827861</v>
      </c>
      <c r="Z21" s="29">
        <f>SUM(Z3:Z20)</f>
        <v>0.16709521696272872</v>
      </c>
    </row>
    <row r="22" spans="1:26" ht="13" x14ac:dyDescent="0.3">
      <c r="A22" s="2" t="s">
        <v>113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20"/>
      <c r="R22" s="20"/>
      <c r="S22" s="20"/>
      <c r="T22" s="20"/>
      <c r="Y22" s="20"/>
    </row>
    <row r="23" spans="1:26" ht="13" collapsed="1" x14ac:dyDescent="0.3">
      <c r="A23" s="2" t="s">
        <v>67</v>
      </c>
      <c r="B23" s="31" t="s">
        <v>68</v>
      </c>
      <c r="C23" s="31" t="s">
        <v>69</v>
      </c>
      <c r="D23" s="31" t="s">
        <v>70</v>
      </c>
      <c r="E23" s="31" t="s">
        <v>71</v>
      </c>
      <c r="F23" s="31" t="s">
        <v>72</v>
      </c>
      <c r="G23" s="31" t="s">
        <v>73</v>
      </c>
      <c r="H23" s="31" t="s">
        <v>74</v>
      </c>
      <c r="I23" s="31" t="s">
        <v>75</v>
      </c>
      <c r="J23" s="31" t="s">
        <v>76</v>
      </c>
      <c r="K23" s="31" t="s">
        <v>77</v>
      </c>
      <c r="L23" s="31" t="s">
        <v>78</v>
      </c>
      <c r="M23" s="31" t="s">
        <v>79</v>
      </c>
      <c r="N23" s="31" t="s">
        <v>80</v>
      </c>
      <c r="O23" s="31" t="s">
        <v>81</v>
      </c>
      <c r="P23" s="31" t="s">
        <v>82</v>
      </c>
      <c r="Q23" s="21" t="s">
        <v>83</v>
      </c>
      <c r="R23" s="21" t="s">
        <v>84</v>
      </c>
      <c r="S23" s="21" t="s">
        <v>86</v>
      </c>
      <c r="T23" s="21" t="s">
        <v>85</v>
      </c>
      <c r="U23" s="2" t="s">
        <v>1</v>
      </c>
      <c r="V23" s="2" t="s">
        <v>2</v>
      </c>
      <c r="W23" s="2" t="s">
        <v>3</v>
      </c>
      <c r="X23" s="2" t="s">
        <v>87</v>
      </c>
      <c r="Y23" s="21" t="s">
        <v>88</v>
      </c>
      <c r="Z23" s="2" t="s">
        <v>25</v>
      </c>
    </row>
    <row r="24" spans="1:26" ht="12.5" hidden="1" outlineLevel="1" x14ac:dyDescent="0.25">
      <c r="A24" s="3" t="s">
        <v>114</v>
      </c>
      <c r="B24" s="24">
        <v>13.7</v>
      </c>
      <c r="C24" s="24">
        <v>17</v>
      </c>
      <c r="D24" s="24">
        <v>90.9</v>
      </c>
      <c r="E24" s="24">
        <v>48.7</v>
      </c>
      <c r="F24" s="24">
        <v>6.8</v>
      </c>
      <c r="G24" s="24">
        <v>0.5</v>
      </c>
      <c r="H24" s="24">
        <v>10.9</v>
      </c>
      <c r="I24" s="24">
        <v>2</v>
      </c>
      <c r="J24" s="24">
        <v>1.3</v>
      </c>
      <c r="K24" s="24">
        <v>0.4</v>
      </c>
      <c r="L24" s="24">
        <v>1.6</v>
      </c>
      <c r="M24" s="24">
        <v>5.8</v>
      </c>
      <c r="N24" s="24">
        <v>6.5</v>
      </c>
      <c r="O24" s="24">
        <v>94.2</v>
      </c>
      <c r="P24" s="24">
        <v>85.3</v>
      </c>
      <c r="Q24" s="6">
        <v>46660</v>
      </c>
      <c r="R24" s="6">
        <v>19415</v>
      </c>
      <c r="S24" s="6">
        <v>383</v>
      </c>
      <c r="T24" s="6">
        <v>6461</v>
      </c>
      <c r="U24" s="3" t="s">
        <v>115</v>
      </c>
      <c r="V24" s="3" t="s">
        <v>12</v>
      </c>
      <c r="W24" s="3" t="s">
        <v>13</v>
      </c>
      <c r="X24" s="3">
        <v>0</v>
      </c>
      <c r="Y24" s="6">
        <v>11827861</v>
      </c>
      <c r="Z24" s="3">
        <v>0</v>
      </c>
    </row>
    <row r="25" spans="1:26" ht="12.5" hidden="1" outlineLevel="1" x14ac:dyDescent="0.25">
      <c r="A25" s="3" t="s">
        <v>116</v>
      </c>
      <c r="B25" s="24">
        <v>21.1</v>
      </c>
      <c r="C25" s="24">
        <v>17.3</v>
      </c>
      <c r="D25" s="24">
        <v>84.6</v>
      </c>
      <c r="E25" s="24">
        <v>50.7</v>
      </c>
      <c r="F25" s="24">
        <v>6.8</v>
      </c>
      <c r="G25" s="24">
        <v>0.6</v>
      </c>
      <c r="H25" s="24">
        <v>14.6</v>
      </c>
      <c r="I25" s="24">
        <v>1.3</v>
      </c>
      <c r="J25" s="24">
        <v>0.9</v>
      </c>
      <c r="K25" s="24">
        <v>0.8</v>
      </c>
      <c r="L25" s="24">
        <v>2</v>
      </c>
      <c r="M25" s="24">
        <v>5.6</v>
      </c>
      <c r="N25" s="24">
        <v>13.6</v>
      </c>
      <c r="O25" s="24">
        <v>94.5</v>
      </c>
      <c r="P25" s="24">
        <v>81.099999999999994</v>
      </c>
      <c r="Q25" s="6">
        <v>36584</v>
      </c>
      <c r="R25" s="6">
        <v>20637</v>
      </c>
      <c r="S25" s="6">
        <v>2961</v>
      </c>
      <c r="T25" s="6">
        <v>27744</v>
      </c>
      <c r="U25" s="3" t="s">
        <v>117</v>
      </c>
      <c r="V25" s="3" t="s">
        <v>12</v>
      </c>
      <c r="W25" s="3" t="s">
        <v>13</v>
      </c>
      <c r="X25" s="3">
        <v>0</v>
      </c>
      <c r="Y25" s="6">
        <v>11827861</v>
      </c>
      <c r="Z25" s="3">
        <v>0</v>
      </c>
    </row>
    <row r="26" spans="1:26" ht="12.5" hidden="1" outlineLevel="1" x14ac:dyDescent="0.25">
      <c r="A26" s="3" t="s">
        <v>118</v>
      </c>
      <c r="B26" s="24">
        <v>26.9</v>
      </c>
      <c r="C26" s="24">
        <v>13.8</v>
      </c>
      <c r="D26" s="24">
        <v>94</v>
      </c>
      <c r="E26" s="24">
        <v>50.1</v>
      </c>
      <c r="F26" s="24">
        <v>0.2</v>
      </c>
      <c r="G26" s="24">
        <v>0</v>
      </c>
      <c r="H26" s="24">
        <v>1.3</v>
      </c>
      <c r="I26" s="24">
        <v>0</v>
      </c>
      <c r="J26" s="24">
        <v>0.1</v>
      </c>
      <c r="K26" s="24">
        <v>0.3</v>
      </c>
      <c r="L26" s="24">
        <v>0.5</v>
      </c>
      <c r="M26" s="24">
        <v>0.9</v>
      </c>
      <c r="N26" s="24">
        <v>1.4</v>
      </c>
      <c r="O26" s="24">
        <v>99</v>
      </c>
      <c r="P26" s="24">
        <v>97.7</v>
      </c>
      <c r="Q26" s="6">
        <v>41892</v>
      </c>
      <c r="R26" s="6">
        <v>22092</v>
      </c>
      <c r="S26" s="6">
        <v>182</v>
      </c>
      <c r="T26" s="6">
        <v>2003</v>
      </c>
      <c r="U26" s="3" t="s">
        <v>64</v>
      </c>
      <c r="V26" s="3" t="s">
        <v>12</v>
      </c>
      <c r="W26" s="3" t="s">
        <v>13</v>
      </c>
      <c r="X26" s="3">
        <v>0</v>
      </c>
      <c r="Y26" s="6">
        <v>11827861</v>
      </c>
      <c r="Z26" s="3">
        <v>0</v>
      </c>
    </row>
    <row r="27" spans="1:26" ht="12.5" hidden="1" outlineLevel="1" x14ac:dyDescent="0.25">
      <c r="A27" s="3" t="s">
        <v>119</v>
      </c>
      <c r="B27" s="24">
        <v>19.7</v>
      </c>
      <c r="C27" s="24">
        <v>17.7</v>
      </c>
      <c r="D27" s="24">
        <v>93.6</v>
      </c>
      <c r="E27" s="24">
        <v>47</v>
      </c>
      <c r="F27" s="24">
        <v>0.7</v>
      </c>
      <c r="G27" s="24">
        <v>0</v>
      </c>
      <c r="H27" s="24">
        <v>1.5</v>
      </c>
      <c r="I27" s="24">
        <v>0.2</v>
      </c>
      <c r="J27" s="24">
        <v>0.2</v>
      </c>
      <c r="K27" s="24">
        <v>0.2</v>
      </c>
      <c r="L27" s="24">
        <v>1</v>
      </c>
      <c r="M27" s="24">
        <v>1.6</v>
      </c>
      <c r="N27" s="24">
        <v>0</v>
      </c>
      <c r="O27" s="24">
        <v>98.5</v>
      </c>
      <c r="P27" s="24">
        <v>97.1</v>
      </c>
      <c r="Q27" s="6">
        <v>44167</v>
      </c>
      <c r="R27" s="6">
        <v>19968</v>
      </c>
      <c r="S27" s="6">
        <v>50</v>
      </c>
      <c r="T27" s="6">
        <v>619</v>
      </c>
      <c r="U27" s="3" t="s">
        <v>64</v>
      </c>
      <c r="V27" s="3" t="s">
        <v>12</v>
      </c>
      <c r="W27" s="3" t="s">
        <v>13</v>
      </c>
      <c r="X27" s="3">
        <v>0</v>
      </c>
      <c r="Y27" s="6">
        <v>11827861</v>
      </c>
      <c r="Z27" s="3">
        <v>0</v>
      </c>
    </row>
    <row r="28" spans="1:26" ht="12.5" hidden="1" outlineLevel="1" x14ac:dyDescent="0.25">
      <c r="A28" s="3" t="s">
        <v>120</v>
      </c>
      <c r="B28" s="24">
        <v>24.8</v>
      </c>
      <c r="C28" s="24">
        <v>19.8</v>
      </c>
      <c r="D28" s="24">
        <v>88.4</v>
      </c>
      <c r="E28" s="24">
        <v>48.2</v>
      </c>
      <c r="F28" s="24">
        <v>3.7</v>
      </c>
      <c r="G28" s="24">
        <v>0.1</v>
      </c>
      <c r="H28" s="24">
        <v>3.8</v>
      </c>
      <c r="I28" s="24">
        <v>0.3</v>
      </c>
      <c r="J28" s="24">
        <v>0.2</v>
      </c>
      <c r="K28" s="24">
        <v>0.5</v>
      </c>
      <c r="L28" s="24">
        <v>0.3</v>
      </c>
      <c r="M28" s="24">
        <v>1.4</v>
      </c>
      <c r="N28" s="24">
        <v>4.3</v>
      </c>
      <c r="O28" s="24">
        <v>98.5</v>
      </c>
      <c r="P28" s="24">
        <v>94.9</v>
      </c>
      <c r="Q28" s="6">
        <v>49125</v>
      </c>
      <c r="R28" s="6">
        <v>23749</v>
      </c>
      <c r="S28" s="6">
        <v>133</v>
      </c>
      <c r="T28" s="6">
        <v>933</v>
      </c>
      <c r="U28" s="3" t="s">
        <v>64</v>
      </c>
      <c r="V28" s="3" t="s">
        <v>12</v>
      </c>
      <c r="W28" s="3" t="s">
        <v>13</v>
      </c>
      <c r="X28" s="3">
        <v>0</v>
      </c>
      <c r="Y28" s="6">
        <v>11827861</v>
      </c>
      <c r="Z28" s="3">
        <v>0</v>
      </c>
    </row>
    <row r="29" spans="1:26" ht="12.5" hidden="1" outlineLevel="1" x14ac:dyDescent="0.25">
      <c r="A29" s="3" t="s">
        <v>121</v>
      </c>
      <c r="B29" s="24">
        <v>24.7</v>
      </c>
      <c r="C29" s="24">
        <v>17</v>
      </c>
      <c r="D29" s="24">
        <v>88.7</v>
      </c>
      <c r="E29" s="24">
        <v>48.5</v>
      </c>
      <c r="F29" s="24">
        <v>1.8</v>
      </c>
      <c r="G29" s="24">
        <v>0.1</v>
      </c>
      <c r="H29" s="24">
        <v>7.7</v>
      </c>
      <c r="I29" s="24">
        <v>1</v>
      </c>
      <c r="J29" s="24">
        <v>0.5</v>
      </c>
      <c r="K29" s="24">
        <v>0.2</v>
      </c>
      <c r="L29" s="24">
        <v>1.1000000000000001</v>
      </c>
      <c r="M29" s="24">
        <v>2.9</v>
      </c>
      <c r="N29" s="24">
        <v>7.4</v>
      </c>
      <c r="O29" s="24">
        <v>97</v>
      </c>
      <c r="P29" s="24">
        <v>90.2</v>
      </c>
      <c r="Q29" s="6">
        <v>38500</v>
      </c>
      <c r="R29" s="6">
        <v>16959</v>
      </c>
      <c r="S29" s="6">
        <v>184</v>
      </c>
      <c r="T29" s="6">
        <v>1484</v>
      </c>
      <c r="U29" s="3" t="s">
        <v>115</v>
      </c>
      <c r="V29" s="3" t="s">
        <v>12</v>
      </c>
      <c r="W29" s="3" t="s">
        <v>13</v>
      </c>
      <c r="X29" s="3">
        <v>0</v>
      </c>
      <c r="Y29" s="6">
        <v>11827861</v>
      </c>
      <c r="Z29" s="3">
        <v>0</v>
      </c>
    </row>
    <row r="30" spans="1:26" ht="12.5" hidden="1" outlineLevel="1" x14ac:dyDescent="0.25">
      <c r="A30" s="3" t="s">
        <v>122</v>
      </c>
      <c r="B30" s="24">
        <v>17.7</v>
      </c>
      <c r="C30" s="24">
        <v>17</v>
      </c>
      <c r="D30" s="24">
        <v>95.3</v>
      </c>
      <c r="E30" s="24">
        <v>48.7</v>
      </c>
      <c r="F30" s="24">
        <v>0.5</v>
      </c>
      <c r="G30" s="24">
        <v>0</v>
      </c>
      <c r="H30" s="24">
        <v>4.5999999999999996</v>
      </c>
      <c r="I30" s="24">
        <v>0.8</v>
      </c>
      <c r="J30" s="24">
        <v>0.3</v>
      </c>
      <c r="K30" s="24">
        <v>0.3</v>
      </c>
      <c r="L30" s="24">
        <v>1</v>
      </c>
      <c r="M30" s="24">
        <v>2.4</v>
      </c>
      <c r="N30" s="24">
        <v>2.2999999999999998</v>
      </c>
      <c r="O30" s="24">
        <v>97.6</v>
      </c>
      <c r="P30" s="24">
        <v>93.2</v>
      </c>
      <c r="Q30" s="6">
        <v>50000</v>
      </c>
      <c r="R30" s="6">
        <v>24258</v>
      </c>
      <c r="S30" s="6">
        <v>178</v>
      </c>
      <c r="T30" s="6">
        <v>2293</v>
      </c>
      <c r="U30" s="3" t="s">
        <v>115</v>
      </c>
      <c r="V30" s="3" t="s">
        <v>12</v>
      </c>
      <c r="W30" s="3" t="s">
        <v>13</v>
      </c>
      <c r="X30" s="3">
        <v>0</v>
      </c>
      <c r="Y30" s="6">
        <v>11827861</v>
      </c>
      <c r="Z30" s="3">
        <v>0</v>
      </c>
    </row>
    <row r="31" spans="1:26" ht="12.5" hidden="1" outlineLevel="1" x14ac:dyDescent="0.25">
      <c r="A31" s="3" t="s">
        <v>123</v>
      </c>
      <c r="B31" s="24">
        <v>19.8</v>
      </c>
      <c r="C31" s="24">
        <v>22.7</v>
      </c>
      <c r="D31" s="24">
        <v>94.5</v>
      </c>
      <c r="E31" s="24">
        <v>47</v>
      </c>
      <c r="F31" s="24">
        <v>3.3</v>
      </c>
      <c r="G31" s="24">
        <v>0</v>
      </c>
      <c r="H31" s="24">
        <v>1.7</v>
      </c>
      <c r="I31" s="24">
        <v>0.4</v>
      </c>
      <c r="J31" s="24">
        <v>0.3</v>
      </c>
      <c r="K31" s="24">
        <v>0.1</v>
      </c>
      <c r="L31" s="24">
        <v>0.6</v>
      </c>
      <c r="M31" s="24">
        <v>1.4</v>
      </c>
      <c r="N31" s="24">
        <v>3</v>
      </c>
      <c r="O31" s="24">
        <v>98.5</v>
      </c>
      <c r="P31" s="24">
        <v>96.8</v>
      </c>
      <c r="Q31" s="6">
        <v>55089</v>
      </c>
      <c r="R31" s="6">
        <v>30116</v>
      </c>
      <c r="S31" s="6">
        <v>73</v>
      </c>
      <c r="T31" s="6">
        <v>687</v>
      </c>
      <c r="U31" s="3" t="s">
        <v>64</v>
      </c>
      <c r="V31" s="3" t="s">
        <v>12</v>
      </c>
      <c r="W31" s="3" t="s">
        <v>13</v>
      </c>
      <c r="X31" s="3">
        <v>0</v>
      </c>
      <c r="Y31" s="6">
        <v>11827861</v>
      </c>
      <c r="Z31" s="3">
        <v>0</v>
      </c>
    </row>
    <row r="32" spans="1:26" ht="13" x14ac:dyDescent="0.3">
      <c r="A32" s="25" t="s">
        <v>124</v>
      </c>
      <c r="B32" s="26">
        <f t="shared" ref="B32:S32" si="2">AVERAGE(B24:B31)</f>
        <v>21.049999999999997</v>
      </c>
      <c r="C32" s="26">
        <f t="shared" si="2"/>
        <v>17.787499999999998</v>
      </c>
      <c r="D32" s="26">
        <f t="shared" si="2"/>
        <v>91.25</v>
      </c>
      <c r="E32" s="26">
        <f t="shared" si="2"/>
        <v>48.612499999999997</v>
      </c>
      <c r="F32" s="26">
        <f t="shared" si="2"/>
        <v>2.9750000000000001</v>
      </c>
      <c r="G32" s="26">
        <f t="shared" si="2"/>
        <v>0.16250000000000003</v>
      </c>
      <c r="H32" s="26">
        <f t="shared" si="2"/>
        <v>5.7625000000000011</v>
      </c>
      <c r="I32" s="26">
        <f t="shared" si="2"/>
        <v>0.75</v>
      </c>
      <c r="J32" s="26">
        <f t="shared" si="2"/>
        <v>0.47500000000000003</v>
      </c>
      <c r="K32" s="26">
        <f t="shared" si="2"/>
        <v>0.35000000000000003</v>
      </c>
      <c r="L32" s="26">
        <f t="shared" si="2"/>
        <v>1.0125</v>
      </c>
      <c r="M32" s="26">
        <f t="shared" si="2"/>
        <v>2.7499999999999996</v>
      </c>
      <c r="N32" s="26">
        <f t="shared" si="2"/>
        <v>4.8125</v>
      </c>
      <c r="O32" s="26">
        <f t="shared" si="2"/>
        <v>97.225000000000009</v>
      </c>
      <c r="P32" s="26">
        <f t="shared" si="2"/>
        <v>92.037499999999994</v>
      </c>
      <c r="Q32" s="27">
        <f t="shared" si="2"/>
        <v>45252.125</v>
      </c>
      <c r="R32" s="27">
        <f t="shared" si="2"/>
        <v>22149.25</v>
      </c>
      <c r="S32" s="27">
        <f t="shared" si="2"/>
        <v>518</v>
      </c>
      <c r="T32" s="27">
        <f>AVERAGE(T24:T31)</f>
        <v>5278</v>
      </c>
      <c r="X32" s="28">
        <f t="shared" ref="X32:Z32" si="3">AVERAGE(X24:X31)</f>
        <v>0</v>
      </c>
      <c r="Y32" s="27">
        <f t="shared" si="3"/>
        <v>11827861</v>
      </c>
      <c r="Z32" s="28">
        <f t="shared" si="3"/>
        <v>0</v>
      </c>
    </row>
    <row r="34" spans="1:26" ht="13" x14ac:dyDescent="0.3">
      <c r="A34" s="2" t="s">
        <v>125</v>
      </c>
    </row>
    <row r="35" spans="1:26" ht="13" collapsed="1" x14ac:dyDescent="0.3">
      <c r="A35" s="2" t="s">
        <v>67</v>
      </c>
      <c r="B35" s="2" t="s">
        <v>68</v>
      </c>
      <c r="C35" s="2" t="s">
        <v>69</v>
      </c>
      <c r="D35" s="2" t="s">
        <v>70</v>
      </c>
      <c r="E35" s="2" t="s">
        <v>71</v>
      </c>
      <c r="F35" s="2" t="s">
        <v>72</v>
      </c>
      <c r="G35" s="2" t="s">
        <v>73</v>
      </c>
      <c r="H35" s="2" t="s">
        <v>74</v>
      </c>
      <c r="I35" s="2" t="s">
        <v>75</v>
      </c>
      <c r="J35" s="2" t="s">
        <v>76</v>
      </c>
      <c r="K35" s="2" t="s">
        <v>77</v>
      </c>
      <c r="L35" s="2" t="s">
        <v>78</v>
      </c>
      <c r="M35" s="2" t="s">
        <v>79</v>
      </c>
      <c r="N35" s="2" t="s">
        <v>80</v>
      </c>
      <c r="O35" s="2" t="s">
        <v>81</v>
      </c>
      <c r="P35" s="2" t="s">
        <v>82</v>
      </c>
      <c r="Q35" s="2" t="s">
        <v>83</v>
      </c>
      <c r="R35" s="2" t="s">
        <v>84</v>
      </c>
      <c r="S35" s="2" t="s">
        <v>86</v>
      </c>
      <c r="T35" s="2" t="s">
        <v>85</v>
      </c>
      <c r="U35" s="2" t="s">
        <v>1</v>
      </c>
      <c r="V35" s="2" t="s">
        <v>3</v>
      </c>
      <c r="W35" s="2" t="s">
        <v>88</v>
      </c>
      <c r="X35" s="2"/>
      <c r="Y35" s="2"/>
      <c r="Z35" s="2"/>
    </row>
    <row r="36" spans="1:26" ht="12.5" hidden="1" outlineLevel="1" x14ac:dyDescent="0.25">
      <c r="A36" s="3" t="s">
        <v>89</v>
      </c>
      <c r="B36" s="3">
        <v>12.5</v>
      </c>
      <c r="C36" s="3">
        <v>41.8</v>
      </c>
      <c r="D36" s="3">
        <v>86.4</v>
      </c>
      <c r="E36" s="3">
        <v>51</v>
      </c>
      <c r="F36" s="3">
        <v>30.8</v>
      </c>
      <c r="G36" s="3">
        <v>1</v>
      </c>
      <c r="H36" s="3">
        <v>22.7</v>
      </c>
      <c r="I36" s="3">
        <v>1.1000000000000001</v>
      </c>
      <c r="J36" s="3">
        <v>28.9</v>
      </c>
      <c r="K36" s="3">
        <v>12.1</v>
      </c>
      <c r="L36" s="3">
        <v>5.2</v>
      </c>
      <c r="M36" s="3">
        <v>48.3</v>
      </c>
      <c r="N36" s="3">
        <v>43.1</v>
      </c>
      <c r="O36" s="3">
        <v>51.7</v>
      </c>
      <c r="P36" s="3">
        <v>32.799999999999997</v>
      </c>
      <c r="Q36" s="3">
        <v>72112</v>
      </c>
      <c r="R36" s="3">
        <v>35763</v>
      </c>
      <c r="S36" s="6">
        <v>63738</v>
      </c>
      <c r="T36" s="6">
        <v>1610921</v>
      </c>
      <c r="U36" s="3" t="s">
        <v>11</v>
      </c>
      <c r="V36" s="3" t="s">
        <v>13</v>
      </c>
      <c r="W36" s="6">
        <v>27338472</v>
      </c>
    </row>
    <row r="37" spans="1:26" ht="12.5" hidden="1" outlineLevel="1" x14ac:dyDescent="0.25">
      <c r="A37" s="3" t="s">
        <v>90</v>
      </c>
      <c r="B37" s="3">
        <v>17.399999999999999</v>
      </c>
      <c r="C37" s="3">
        <v>35.9</v>
      </c>
      <c r="D37" s="3">
        <v>92.9</v>
      </c>
      <c r="E37" s="3">
        <v>51.8</v>
      </c>
      <c r="F37" s="3">
        <v>5</v>
      </c>
      <c r="G37" s="3">
        <v>0</v>
      </c>
      <c r="H37" s="3">
        <v>1.9</v>
      </c>
      <c r="I37" s="3">
        <v>0.2</v>
      </c>
      <c r="J37" s="3">
        <v>3.4</v>
      </c>
      <c r="K37" s="3">
        <v>13.4</v>
      </c>
      <c r="L37" s="3">
        <v>2</v>
      </c>
      <c r="M37" s="3">
        <v>19</v>
      </c>
      <c r="N37" s="3">
        <v>6.9</v>
      </c>
      <c r="O37" s="3">
        <v>81</v>
      </c>
      <c r="P37" s="3">
        <v>79.599999999999994</v>
      </c>
      <c r="Q37" s="3">
        <v>51366</v>
      </c>
      <c r="R37" s="3">
        <v>31593</v>
      </c>
      <c r="S37" s="6">
        <v>93347</v>
      </c>
      <c r="T37" s="6">
        <v>1231255</v>
      </c>
      <c r="U37" s="3" t="s">
        <v>15</v>
      </c>
      <c r="V37" s="3" t="s">
        <v>13</v>
      </c>
      <c r="W37" s="6">
        <v>27338472</v>
      </c>
    </row>
    <row r="38" spans="1:26" ht="12.5" hidden="1" outlineLevel="1" x14ac:dyDescent="0.25">
      <c r="A38" s="3" t="s">
        <v>126</v>
      </c>
      <c r="B38" s="3">
        <v>15.3</v>
      </c>
      <c r="C38" s="3">
        <v>29.9</v>
      </c>
      <c r="D38" s="3">
        <v>87.8</v>
      </c>
      <c r="E38" s="3">
        <v>51.4</v>
      </c>
      <c r="F38" s="3">
        <v>31.5</v>
      </c>
      <c r="G38" s="3">
        <v>0.1</v>
      </c>
      <c r="H38" s="3">
        <v>27.5</v>
      </c>
      <c r="I38" s="3">
        <v>0.4</v>
      </c>
      <c r="J38" s="3">
        <v>3.7</v>
      </c>
      <c r="K38" s="3">
        <v>28.9</v>
      </c>
      <c r="L38" s="3">
        <v>2.1</v>
      </c>
      <c r="M38" s="3">
        <v>35.200000000000003</v>
      </c>
      <c r="N38" s="3">
        <v>37.799999999999997</v>
      </c>
      <c r="O38" s="3">
        <v>64.900000000000006</v>
      </c>
      <c r="P38" s="3">
        <v>39.799999999999997</v>
      </c>
      <c r="Q38" s="3">
        <v>51251</v>
      </c>
      <c r="R38" s="3">
        <v>28205</v>
      </c>
      <c r="S38" s="6">
        <v>92575</v>
      </c>
      <c r="T38" s="6">
        <v>1869235</v>
      </c>
      <c r="U38" s="3" t="s">
        <v>127</v>
      </c>
      <c r="V38" s="3" t="s">
        <v>13</v>
      </c>
      <c r="W38" s="6">
        <v>27338472</v>
      </c>
    </row>
    <row r="39" spans="1:26" ht="12.5" hidden="1" outlineLevel="1" x14ac:dyDescent="0.25">
      <c r="A39" s="3" t="s">
        <v>91</v>
      </c>
      <c r="B39" s="3">
        <v>16.399999999999999</v>
      </c>
      <c r="C39" s="3">
        <v>29.7</v>
      </c>
      <c r="D39" s="3">
        <v>87.5</v>
      </c>
      <c r="E39" s="3">
        <v>52.4</v>
      </c>
      <c r="F39" s="3">
        <v>7</v>
      </c>
      <c r="G39" s="3">
        <v>0</v>
      </c>
      <c r="H39" s="3">
        <v>5.4</v>
      </c>
      <c r="I39" s="3">
        <v>0.3</v>
      </c>
      <c r="J39" s="3">
        <v>3</v>
      </c>
      <c r="K39" s="3">
        <v>30.3</v>
      </c>
      <c r="L39" s="3">
        <v>2</v>
      </c>
      <c r="M39" s="3">
        <v>35.6</v>
      </c>
      <c r="N39" s="3">
        <v>11.3</v>
      </c>
      <c r="O39" s="3">
        <v>64.400000000000006</v>
      </c>
      <c r="P39" s="3">
        <v>60.2</v>
      </c>
      <c r="Q39" s="3">
        <v>43804</v>
      </c>
      <c r="R39" s="3">
        <v>27423</v>
      </c>
      <c r="S39" s="6">
        <v>86580</v>
      </c>
      <c r="T39" s="6">
        <v>1259828</v>
      </c>
      <c r="U39" s="3" t="s">
        <v>92</v>
      </c>
      <c r="V39" s="3" t="s">
        <v>13</v>
      </c>
      <c r="W39" s="6">
        <v>27338472</v>
      </c>
    </row>
    <row r="40" spans="1:26" ht="12.5" hidden="1" outlineLevel="1" x14ac:dyDescent="0.25">
      <c r="A40" s="3" t="s">
        <v>93</v>
      </c>
      <c r="B40" s="3">
        <v>11.9</v>
      </c>
      <c r="C40" s="3">
        <v>46.6</v>
      </c>
      <c r="D40" s="3">
        <v>94.7</v>
      </c>
      <c r="E40" s="3">
        <v>50.4</v>
      </c>
      <c r="F40" s="3">
        <v>8</v>
      </c>
      <c r="G40" s="3">
        <v>0.1</v>
      </c>
      <c r="H40" s="3">
        <v>6.2</v>
      </c>
      <c r="I40" s="3">
        <v>0.5</v>
      </c>
      <c r="J40" s="3">
        <v>5.6</v>
      </c>
      <c r="K40" s="3">
        <v>5.4</v>
      </c>
      <c r="L40" s="3">
        <v>2.5</v>
      </c>
      <c r="M40" s="3">
        <v>14.1</v>
      </c>
      <c r="N40" s="3">
        <v>11.6</v>
      </c>
      <c r="O40" s="3">
        <v>86.1</v>
      </c>
      <c r="P40" s="3">
        <v>80.7</v>
      </c>
      <c r="Q40" s="3">
        <v>61721</v>
      </c>
      <c r="R40" s="3">
        <v>33712</v>
      </c>
      <c r="S40" s="6">
        <v>28261</v>
      </c>
      <c r="T40" s="6">
        <v>516284</v>
      </c>
      <c r="U40" s="3" t="s">
        <v>56</v>
      </c>
      <c r="V40" s="3" t="s">
        <v>13</v>
      </c>
      <c r="W40" s="6">
        <v>27338472</v>
      </c>
    </row>
    <row r="41" spans="1:26" ht="12.5" hidden="1" outlineLevel="1" x14ac:dyDescent="0.25">
      <c r="A41" s="3" t="s">
        <v>128</v>
      </c>
      <c r="B41" s="3">
        <v>9.1999999999999993</v>
      </c>
      <c r="C41" s="3">
        <v>28.4</v>
      </c>
      <c r="D41" s="3">
        <v>78.7</v>
      </c>
      <c r="E41" s="3">
        <v>50.2</v>
      </c>
      <c r="F41" s="3">
        <v>25</v>
      </c>
      <c r="G41" s="3">
        <v>0.1</v>
      </c>
      <c r="H41" s="3">
        <v>41.8</v>
      </c>
      <c r="I41" s="3">
        <v>1.1000000000000001</v>
      </c>
      <c r="J41" s="3">
        <v>7</v>
      </c>
      <c r="K41" s="3">
        <v>19.5</v>
      </c>
      <c r="L41" s="3">
        <v>1.7</v>
      </c>
      <c r="M41" s="3">
        <v>29.4</v>
      </c>
      <c r="N41" s="3">
        <v>42.5</v>
      </c>
      <c r="O41" s="3">
        <v>70.5</v>
      </c>
      <c r="P41" s="3">
        <v>31.4</v>
      </c>
      <c r="Q41" s="3">
        <v>53137</v>
      </c>
      <c r="R41" s="3">
        <v>27899</v>
      </c>
      <c r="S41" s="6">
        <v>181514</v>
      </c>
      <c r="T41" s="6">
        <v>4441370</v>
      </c>
      <c r="U41" s="3" t="s">
        <v>110</v>
      </c>
      <c r="V41" s="3" t="s">
        <v>13</v>
      </c>
      <c r="W41" s="6">
        <v>27338472</v>
      </c>
    </row>
    <row r="42" spans="1:26" ht="12.5" hidden="1" outlineLevel="1" x14ac:dyDescent="0.25">
      <c r="A42" s="3" t="s">
        <v>94</v>
      </c>
      <c r="B42" s="3">
        <v>12.2</v>
      </c>
      <c r="C42" s="3">
        <v>29.7</v>
      </c>
      <c r="D42" s="3">
        <v>76.599999999999994</v>
      </c>
      <c r="E42" s="3">
        <v>50.7</v>
      </c>
      <c r="F42" s="3">
        <v>35.1</v>
      </c>
      <c r="G42" s="3">
        <v>0.4</v>
      </c>
      <c r="H42" s="3">
        <v>48.4</v>
      </c>
      <c r="I42" s="3">
        <v>1.5</v>
      </c>
      <c r="J42" s="3">
        <v>14.8</v>
      </c>
      <c r="K42" s="3">
        <v>9.1999999999999993</v>
      </c>
      <c r="L42" s="3">
        <v>2.9</v>
      </c>
      <c r="M42" s="3">
        <v>28.8</v>
      </c>
      <c r="N42" s="3">
        <v>56.8</v>
      </c>
      <c r="O42" s="3">
        <v>71.3</v>
      </c>
      <c r="P42" s="3">
        <v>26.8</v>
      </c>
      <c r="Q42" s="3">
        <v>55909</v>
      </c>
      <c r="R42" s="3">
        <v>27749</v>
      </c>
      <c r="S42" s="6">
        <v>331642</v>
      </c>
      <c r="T42" s="6">
        <v>10116705</v>
      </c>
      <c r="U42" s="3" t="s">
        <v>11</v>
      </c>
      <c r="V42" s="3" t="s">
        <v>13</v>
      </c>
      <c r="W42" s="6">
        <v>27338472</v>
      </c>
    </row>
    <row r="43" spans="1:26" ht="12.5" hidden="1" outlineLevel="1" x14ac:dyDescent="0.25">
      <c r="A43" s="3" t="s">
        <v>95</v>
      </c>
      <c r="B43" s="3">
        <v>13.8</v>
      </c>
      <c r="C43" s="3">
        <v>29.8</v>
      </c>
      <c r="D43" s="3">
        <v>86.4</v>
      </c>
      <c r="E43" s="3">
        <v>50.6</v>
      </c>
      <c r="F43" s="3">
        <v>14.9</v>
      </c>
      <c r="G43" s="3">
        <v>0.3</v>
      </c>
      <c r="H43" s="3">
        <v>30.3</v>
      </c>
      <c r="I43" s="3">
        <v>2.8</v>
      </c>
      <c r="J43" s="3">
        <v>4.0999999999999996</v>
      </c>
      <c r="K43" s="3">
        <v>5.7</v>
      </c>
      <c r="L43" s="3">
        <v>2.8</v>
      </c>
      <c r="M43" s="3">
        <v>15.7</v>
      </c>
      <c r="N43" s="3">
        <v>26.3</v>
      </c>
      <c r="O43" s="3">
        <v>84.4</v>
      </c>
      <c r="P43" s="3">
        <v>57</v>
      </c>
      <c r="Q43" s="3">
        <v>53596</v>
      </c>
      <c r="R43" s="3">
        <v>27256</v>
      </c>
      <c r="S43" s="6">
        <v>271518</v>
      </c>
      <c r="T43" s="6">
        <v>4087191</v>
      </c>
      <c r="U43" s="3" t="s">
        <v>96</v>
      </c>
      <c r="V43" s="3" t="s">
        <v>13</v>
      </c>
      <c r="W43" s="6">
        <v>27338472</v>
      </c>
    </row>
    <row r="44" spans="1:26" ht="12.5" hidden="1" outlineLevel="1" x14ac:dyDescent="0.25">
      <c r="A44" s="3" t="s">
        <v>129</v>
      </c>
      <c r="B44" s="3">
        <v>15.2</v>
      </c>
      <c r="C44" s="3">
        <v>26.3</v>
      </c>
      <c r="D44" s="3">
        <v>78.8</v>
      </c>
      <c r="E44" s="3">
        <v>51.4</v>
      </c>
      <c r="F44" s="3">
        <v>51.3</v>
      </c>
      <c r="G44" s="3">
        <v>0</v>
      </c>
      <c r="H44" s="3">
        <v>66.2</v>
      </c>
      <c r="I44" s="3">
        <v>0.3</v>
      </c>
      <c r="J44" s="3">
        <v>1.7</v>
      </c>
      <c r="K44" s="3">
        <v>18.899999999999999</v>
      </c>
      <c r="L44" s="3">
        <v>1.2</v>
      </c>
      <c r="M44" s="3">
        <v>22.1</v>
      </c>
      <c r="N44" s="3">
        <v>72.2</v>
      </c>
      <c r="O44" s="3">
        <v>77.900000000000006</v>
      </c>
      <c r="P44" s="3">
        <v>14.8</v>
      </c>
      <c r="Q44" s="3">
        <v>43100</v>
      </c>
      <c r="R44" s="3">
        <v>23174</v>
      </c>
      <c r="S44" s="6">
        <v>60168</v>
      </c>
      <c r="T44" s="6">
        <v>2662874</v>
      </c>
      <c r="U44" s="3" t="s">
        <v>127</v>
      </c>
      <c r="V44" s="3" t="s">
        <v>13</v>
      </c>
      <c r="W44" s="6">
        <v>27338472</v>
      </c>
    </row>
    <row r="45" spans="1:26" ht="12.5" hidden="1" outlineLevel="1" x14ac:dyDescent="0.25">
      <c r="A45" s="3" t="s">
        <v>97</v>
      </c>
      <c r="B45" s="3">
        <v>12.1</v>
      </c>
      <c r="C45" s="3">
        <v>28.1</v>
      </c>
      <c r="D45" s="3">
        <v>85.9</v>
      </c>
      <c r="E45" s="3">
        <v>51.7</v>
      </c>
      <c r="F45" s="3">
        <v>8.6999999999999993</v>
      </c>
      <c r="G45" s="3">
        <v>0</v>
      </c>
      <c r="H45" s="3">
        <v>14.2</v>
      </c>
      <c r="I45" s="3">
        <v>0.9</v>
      </c>
      <c r="J45" s="3">
        <v>3.9</v>
      </c>
      <c r="K45" s="3">
        <v>27.2</v>
      </c>
      <c r="L45" s="3">
        <v>2.6</v>
      </c>
      <c r="M45" s="3">
        <v>34.6</v>
      </c>
      <c r="N45" s="3">
        <v>16.100000000000001</v>
      </c>
      <c r="O45" s="3">
        <v>65.3</v>
      </c>
      <c r="P45" s="3">
        <v>53</v>
      </c>
      <c r="Q45" s="3">
        <v>43193</v>
      </c>
      <c r="R45" s="3">
        <v>24295</v>
      </c>
      <c r="S45" s="6">
        <v>53064</v>
      </c>
      <c r="T45" s="6">
        <v>956406</v>
      </c>
      <c r="U45" s="3" t="s">
        <v>56</v>
      </c>
      <c r="V45" s="3" t="s">
        <v>13</v>
      </c>
      <c r="W45" s="6">
        <v>27338472</v>
      </c>
    </row>
    <row r="46" spans="1:26" ht="12.5" hidden="1" outlineLevel="1" x14ac:dyDescent="0.25">
      <c r="A46" s="3" t="s">
        <v>100</v>
      </c>
      <c r="B46" s="3">
        <v>14.4</v>
      </c>
      <c r="C46" s="3">
        <v>58.9</v>
      </c>
      <c r="D46" s="3">
        <v>86</v>
      </c>
      <c r="E46" s="3">
        <v>52.8</v>
      </c>
      <c r="F46" s="3">
        <v>28.5</v>
      </c>
      <c r="G46" s="3">
        <v>0.2</v>
      </c>
      <c r="H46" s="3">
        <v>25.9</v>
      </c>
      <c r="I46" s="3">
        <v>1.2</v>
      </c>
      <c r="J46" s="3">
        <v>12.5</v>
      </c>
      <c r="K46" s="3">
        <v>18.3</v>
      </c>
      <c r="L46" s="3">
        <v>3.2</v>
      </c>
      <c r="M46" s="3">
        <v>35.4</v>
      </c>
      <c r="N46" s="3">
        <v>40.4</v>
      </c>
      <c r="O46" s="3">
        <v>64.7</v>
      </c>
      <c r="P46" s="3">
        <v>47.1</v>
      </c>
      <c r="Q46" s="3">
        <v>69659</v>
      </c>
      <c r="R46" s="3">
        <v>62498</v>
      </c>
      <c r="S46" s="6">
        <v>41775</v>
      </c>
      <c r="T46" s="6">
        <v>1636268</v>
      </c>
      <c r="U46" s="3" t="s">
        <v>16</v>
      </c>
      <c r="V46" s="3" t="s">
        <v>13</v>
      </c>
      <c r="W46" s="6">
        <v>27338472</v>
      </c>
    </row>
    <row r="47" spans="1:26" ht="12.5" hidden="1" outlineLevel="1" x14ac:dyDescent="0.25">
      <c r="A47" s="3" t="s">
        <v>101</v>
      </c>
      <c r="B47" s="3">
        <v>15.1</v>
      </c>
      <c r="C47" s="3">
        <v>43.1</v>
      </c>
      <c r="D47" s="3">
        <v>92.7</v>
      </c>
      <c r="E47" s="3">
        <v>51.4</v>
      </c>
      <c r="F47" s="3">
        <v>11.4</v>
      </c>
      <c r="G47" s="3">
        <v>0</v>
      </c>
      <c r="H47" s="3">
        <v>3.8</v>
      </c>
      <c r="I47" s="3">
        <v>0.3</v>
      </c>
      <c r="J47" s="3">
        <v>6.5</v>
      </c>
      <c r="K47" s="3">
        <v>14.5</v>
      </c>
      <c r="L47" s="3">
        <v>2.1</v>
      </c>
      <c r="M47" s="3">
        <v>23.4</v>
      </c>
      <c r="N47" s="3">
        <v>14</v>
      </c>
      <c r="O47" s="3">
        <v>76.5</v>
      </c>
      <c r="P47" s="3">
        <v>73.3</v>
      </c>
      <c r="Q47" s="3">
        <v>65594</v>
      </c>
      <c r="R47" s="3">
        <v>36458</v>
      </c>
      <c r="S47" s="6">
        <v>67718</v>
      </c>
      <c r="T47" s="6">
        <v>1237868</v>
      </c>
      <c r="U47" s="3" t="s">
        <v>17</v>
      </c>
      <c r="V47" s="3" t="s">
        <v>13</v>
      </c>
      <c r="W47" s="6">
        <v>27338472</v>
      </c>
    </row>
    <row r="48" spans="1:26" ht="12.5" hidden="1" outlineLevel="1" x14ac:dyDescent="0.25">
      <c r="A48" s="3" t="s">
        <v>102</v>
      </c>
      <c r="B48" s="3">
        <v>13.1</v>
      </c>
      <c r="C48" s="3">
        <v>36.799999999999997</v>
      </c>
      <c r="D48" s="3">
        <v>83.8</v>
      </c>
      <c r="E48" s="3">
        <v>50.6</v>
      </c>
      <c r="F48" s="3">
        <v>30.4</v>
      </c>
      <c r="G48" s="3">
        <v>0.4</v>
      </c>
      <c r="H48" s="3">
        <v>34.299999999999997</v>
      </c>
      <c r="I48" s="3">
        <v>1.1000000000000001</v>
      </c>
      <c r="J48" s="3">
        <v>19.600000000000001</v>
      </c>
      <c r="K48" s="3">
        <v>2.1</v>
      </c>
      <c r="L48" s="3">
        <v>3.3</v>
      </c>
      <c r="M48" s="3">
        <v>26.5</v>
      </c>
      <c r="N48" s="3">
        <v>45.5</v>
      </c>
      <c r="O48" s="3">
        <v>73.5</v>
      </c>
      <c r="P48" s="3">
        <v>42</v>
      </c>
      <c r="Q48" s="3">
        <v>75422</v>
      </c>
      <c r="R48" s="3">
        <v>34057</v>
      </c>
      <c r="S48" s="6">
        <v>131229</v>
      </c>
      <c r="T48" s="6">
        <v>3145515</v>
      </c>
      <c r="U48" s="3" t="s">
        <v>11</v>
      </c>
      <c r="V48" s="3" t="s">
        <v>13</v>
      </c>
      <c r="W48" s="6">
        <v>27338472</v>
      </c>
    </row>
    <row r="49" spans="1:26" ht="12.5" hidden="1" outlineLevel="1" x14ac:dyDescent="0.25">
      <c r="A49" s="3" t="s">
        <v>103</v>
      </c>
      <c r="B49" s="3">
        <v>12.5</v>
      </c>
      <c r="C49" s="3">
        <v>23.9</v>
      </c>
      <c r="D49" s="3">
        <v>81.2</v>
      </c>
      <c r="E49" s="3">
        <v>52.7</v>
      </c>
      <c r="F49" s="3">
        <v>12.2</v>
      </c>
      <c r="G49" s="3">
        <v>0.1</v>
      </c>
      <c r="H49" s="3">
        <v>13.6</v>
      </c>
      <c r="I49" s="3">
        <v>0.8</v>
      </c>
      <c r="J49" s="3">
        <v>7.2</v>
      </c>
      <c r="K49" s="3">
        <v>44.1</v>
      </c>
      <c r="L49" s="3">
        <v>2.5</v>
      </c>
      <c r="M49" s="3">
        <v>54.7</v>
      </c>
      <c r="N49" s="3">
        <v>21.5</v>
      </c>
      <c r="O49" s="3">
        <v>45.3</v>
      </c>
      <c r="P49" s="3">
        <v>35.799999999999997</v>
      </c>
      <c r="Q49" s="3">
        <v>37192</v>
      </c>
      <c r="R49" s="3">
        <v>22279</v>
      </c>
      <c r="S49" s="6">
        <v>74487</v>
      </c>
      <c r="T49" s="6">
        <v>1560297</v>
      </c>
      <c r="U49" s="3" t="s">
        <v>15</v>
      </c>
      <c r="V49" s="3" t="s">
        <v>13</v>
      </c>
      <c r="W49" s="6">
        <v>27338472</v>
      </c>
    </row>
    <row r="50" spans="1:26" ht="12.5" hidden="1" outlineLevel="1" x14ac:dyDescent="0.25">
      <c r="A50" s="3" t="s">
        <v>104</v>
      </c>
      <c r="B50" s="3">
        <v>13.6</v>
      </c>
      <c r="C50" s="3">
        <v>30</v>
      </c>
      <c r="D50" s="3">
        <v>80.099999999999994</v>
      </c>
      <c r="E50" s="3">
        <v>51.5</v>
      </c>
      <c r="F50" s="3">
        <v>47.8</v>
      </c>
      <c r="G50" s="3">
        <v>0.2</v>
      </c>
      <c r="H50" s="3">
        <v>28</v>
      </c>
      <c r="I50" s="3">
        <v>1.3</v>
      </c>
      <c r="J50" s="3">
        <v>25.8</v>
      </c>
      <c r="K50" s="3">
        <v>20.8</v>
      </c>
      <c r="L50" s="3">
        <v>2.8</v>
      </c>
      <c r="M50" s="3">
        <v>50.9</v>
      </c>
      <c r="N50" s="3">
        <v>56.5</v>
      </c>
      <c r="O50" s="3">
        <v>49.1</v>
      </c>
      <c r="P50" s="3">
        <v>26.2</v>
      </c>
      <c r="Q50" s="3">
        <v>57001</v>
      </c>
      <c r="R50" s="3">
        <v>26495</v>
      </c>
      <c r="S50" s="6">
        <v>56402</v>
      </c>
      <c r="T50" s="6">
        <v>2321580</v>
      </c>
      <c r="U50" s="3" t="s">
        <v>16</v>
      </c>
      <c r="V50" s="3" t="s">
        <v>13</v>
      </c>
      <c r="W50" s="6">
        <v>27338472</v>
      </c>
    </row>
    <row r="51" spans="1:26" ht="12.5" hidden="1" outlineLevel="1" x14ac:dyDescent="0.25">
      <c r="A51" s="3" t="s">
        <v>105</v>
      </c>
      <c r="B51" s="3">
        <v>12.7</v>
      </c>
      <c r="C51" s="3">
        <v>34.6</v>
      </c>
      <c r="D51" s="3">
        <v>85.5</v>
      </c>
      <c r="E51" s="3">
        <v>49.8</v>
      </c>
      <c r="F51" s="3">
        <v>23.4</v>
      </c>
      <c r="G51" s="3">
        <v>0.6</v>
      </c>
      <c r="H51" s="3">
        <v>33.200000000000003</v>
      </c>
      <c r="I51" s="3">
        <v>1.3</v>
      </c>
      <c r="J51" s="3">
        <v>11.9</v>
      </c>
      <c r="K51" s="3">
        <v>5.6</v>
      </c>
      <c r="L51" s="3">
        <v>4.3</v>
      </c>
      <c r="M51" s="3">
        <v>23.7</v>
      </c>
      <c r="N51" s="3">
        <v>37.4</v>
      </c>
      <c r="O51" s="3">
        <v>76.3</v>
      </c>
      <c r="P51" s="3">
        <v>46.7</v>
      </c>
      <c r="Q51" s="3">
        <v>62962</v>
      </c>
      <c r="R51" s="3">
        <v>30668</v>
      </c>
      <c r="S51" s="6">
        <v>234211</v>
      </c>
      <c r="T51" s="6">
        <v>3263431</v>
      </c>
      <c r="U51" s="3" t="s">
        <v>11</v>
      </c>
      <c r="V51" s="3" t="s">
        <v>13</v>
      </c>
      <c r="W51" s="6">
        <v>27338472</v>
      </c>
    </row>
    <row r="52" spans="1:26" ht="12.5" hidden="1" outlineLevel="1" x14ac:dyDescent="0.25">
      <c r="A52" s="3" t="s">
        <v>106</v>
      </c>
      <c r="B52" s="3">
        <v>12.2</v>
      </c>
      <c r="C52" s="3">
        <v>46.5</v>
      </c>
      <c r="D52" s="3">
        <v>86.5</v>
      </c>
      <c r="E52" s="3">
        <v>49.7</v>
      </c>
      <c r="F52" s="3">
        <v>37.1</v>
      </c>
      <c r="G52" s="3">
        <v>0.5</v>
      </c>
      <c r="H52" s="3">
        <v>26.6</v>
      </c>
      <c r="I52" s="3">
        <v>1.3</v>
      </c>
      <c r="J52" s="3">
        <v>34.9</v>
      </c>
      <c r="K52" s="3">
        <v>2.9</v>
      </c>
      <c r="L52" s="3">
        <v>4</v>
      </c>
      <c r="M52" s="3">
        <v>43.6</v>
      </c>
      <c r="N52" s="3">
        <v>51.2</v>
      </c>
      <c r="O52" s="3">
        <v>56.4</v>
      </c>
      <c r="P52" s="3">
        <v>33.299999999999997</v>
      </c>
      <c r="Q52" s="3">
        <v>91702</v>
      </c>
      <c r="R52" s="3">
        <v>41513</v>
      </c>
      <c r="S52" s="6">
        <v>66749</v>
      </c>
      <c r="T52" s="6">
        <v>1894605</v>
      </c>
      <c r="U52" s="3" t="s">
        <v>11</v>
      </c>
      <c r="V52" s="3" t="s">
        <v>13</v>
      </c>
      <c r="W52" s="6">
        <v>27338472</v>
      </c>
    </row>
    <row r="53" spans="1:26" ht="12.5" hidden="1" outlineLevel="1" x14ac:dyDescent="0.25">
      <c r="A53" s="3" t="s">
        <v>111</v>
      </c>
      <c r="B53" s="3">
        <v>13.8</v>
      </c>
      <c r="C53" s="3">
        <v>21.3</v>
      </c>
      <c r="D53" s="3">
        <v>84.1</v>
      </c>
      <c r="E53" s="3">
        <v>51.9</v>
      </c>
      <c r="F53" s="3">
        <v>7.8</v>
      </c>
      <c r="G53" s="3">
        <v>0</v>
      </c>
      <c r="H53" s="3">
        <v>5.7</v>
      </c>
      <c r="I53" s="3">
        <v>0.5</v>
      </c>
      <c r="J53" s="3">
        <v>3</v>
      </c>
      <c r="K53" s="3">
        <v>39.299999999999997</v>
      </c>
      <c r="L53" s="3">
        <v>2.2999999999999998</v>
      </c>
      <c r="M53" s="3">
        <v>45.1</v>
      </c>
      <c r="N53" s="3">
        <v>12.6</v>
      </c>
      <c r="O53" s="3">
        <v>54.8</v>
      </c>
      <c r="P53" s="3">
        <v>50</v>
      </c>
      <c r="Q53" s="3">
        <v>41184</v>
      </c>
      <c r="R53" s="3">
        <v>22308</v>
      </c>
      <c r="S53" s="6">
        <v>105562</v>
      </c>
      <c r="T53" s="6">
        <v>1764804</v>
      </c>
      <c r="U53" s="3" t="s">
        <v>17</v>
      </c>
      <c r="V53" s="3" t="s">
        <v>13</v>
      </c>
      <c r="W53" s="6">
        <v>27338472</v>
      </c>
    </row>
    <row r="54" spans="1:26" ht="13" x14ac:dyDescent="0.3">
      <c r="A54" s="25" t="s">
        <v>130</v>
      </c>
      <c r="B54" s="26">
        <f t="shared" ref="B54:S54" si="4">AVERAGE(B36:B53)</f>
        <v>13.52222222222222</v>
      </c>
      <c r="C54" s="26">
        <f t="shared" si="4"/>
        <v>34.516666666666666</v>
      </c>
      <c r="D54" s="26">
        <f t="shared" si="4"/>
        <v>85.311111111111089</v>
      </c>
      <c r="E54" s="26">
        <f t="shared" si="4"/>
        <v>51.222222222222221</v>
      </c>
      <c r="F54" s="26">
        <f t="shared" si="4"/>
        <v>23.105555555555554</v>
      </c>
      <c r="G54" s="26">
        <f t="shared" si="4"/>
        <v>0.22222222222222221</v>
      </c>
      <c r="H54" s="26">
        <f t="shared" si="4"/>
        <v>24.205555555555559</v>
      </c>
      <c r="I54" s="26">
        <f t="shared" si="4"/>
        <v>0.93888888888888899</v>
      </c>
      <c r="J54" s="26">
        <f t="shared" si="4"/>
        <v>10.972222222222223</v>
      </c>
      <c r="K54" s="26">
        <f t="shared" si="4"/>
        <v>17.677777777777777</v>
      </c>
      <c r="L54" s="26">
        <f t="shared" si="4"/>
        <v>2.7499999999999996</v>
      </c>
      <c r="M54" s="26">
        <f t="shared" si="4"/>
        <v>32.561111111111103</v>
      </c>
      <c r="N54" s="26">
        <f t="shared" si="4"/>
        <v>33.538888888888891</v>
      </c>
      <c r="O54" s="26">
        <f t="shared" si="4"/>
        <v>67.449999999999989</v>
      </c>
      <c r="P54" s="26">
        <f t="shared" si="4"/>
        <v>46.138888888888886</v>
      </c>
      <c r="Q54" s="27">
        <f t="shared" si="4"/>
        <v>57216.944444444445</v>
      </c>
      <c r="R54" s="27">
        <f t="shared" si="4"/>
        <v>31296.944444444445</v>
      </c>
      <c r="S54" s="27">
        <f t="shared" si="4"/>
        <v>113363.33333333333</v>
      </c>
      <c r="T54" s="27">
        <f>AVERAGE(T36:T53)</f>
        <v>2532024.277777778</v>
      </c>
      <c r="W54" s="20"/>
    </row>
    <row r="55" spans="1:26" ht="13" x14ac:dyDescent="0.3">
      <c r="A55" s="2" t="s">
        <v>131</v>
      </c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20"/>
      <c r="R55" s="20"/>
      <c r="S55" s="20"/>
      <c r="T55" s="20"/>
      <c r="W55" s="20"/>
    </row>
    <row r="56" spans="1:26" ht="13" collapsed="1" x14ac:dyDescent="0.3">
      <c r="A56" s="2" t="s">
        <v>67</v>
      </c>
      <c r="B56" s="2" t="s">
        <v>68</v>
      </c>
      <c r="C56" s="2" t="s">
        <v>69</v>
      </c>
      <c r="D56" s="2" t="s">
        <v>70</v>
      </c>
      <c r="E56" s="2" t="s">
        <v>71</v>
      </c>
      <c r="F56" s="2" t="s">
        <v>72</v>
      </c>
      <c r="G56" s="2" t="s">
        <v>73</v>
      </c>
      <c r="H56" s="2" t="s">
        <v>74</v>
      </c>
      <c r="I56" s="2" t="s">
        <v>75</v>
      </c>
      <c r="J56" s="2" t="s">
        <v>76</v>
      </c>
      <c r="K56" s="2" t="s">
        <v>77</v>
      </c>
      <c r="L56" s="2" t="s">
        <v>78</v>
      </c>
      <c r="M56" s="2" t="s">
        <v>79</v>
      </c>
      <c r="N56" s="2" t="s">
        <v>80</v>
      </c>
      <c r="O56" s="2" t="s">
        <v>81</v>
      </c>
      <c r="P56" s="2" t="s">
        <v>82</v>
      </c>
      <c r="Q56" s="2" t="s">
        <v>83</v>
      </c>
      <c r="R56" s="2" t="s">
        <v>84</v>
      </c>
      <c r="S56" s="21" t="s">
        <v>86</v>
      </c>
      <c r="T56" s="21" t="s">
        <v>85</v>
      </c>
      <c r="U56" s="2" t="s">
        <v>1</v>
      </c>
      <c r="V56" s="32" t="s">
        <v>3</v>
      </c>
      <c r="W56" s="33" t="s">
        <v>88</v>
      </c>
      <c r="X56" s="32"/>
      <c r="Y56" s="32"/>
      <c r="Z56" s="2"/>
    </row>
    <row r="57" spans="1:26" ht="12.5" hidden="1" outlineLevel="1" x14ac:dyDescent="0.25">
      <c r="A57" s="3" t="s">
        <v>114</v>
      </c>
      <c r="B57" s="3">
        <v>13.7</v>
      </c>
      <c r="C57" s="3">
        <v>17</v>
      </c>
      <c r="D57" s="3">
        <v>90.9</v>
      </c>
      <c r="E57" s="3">
        <v>48.7</v>
      </c>
      <c r="F57" s="3">
        <v>6.8</v>
      </c>
      <c r="G57" s="3">
        <v>0.5</v>
      </c>
      <c r="H57" s="3">
        <v>10.9</v>
      </c>
      <c r="I57" s="3">
        <v>2</v>
      </c>
      <c r="J57" s="3">
        <v>1.3</v>
      </c>
      <c r="K57" s="3">
        <v>0.4</v>
      </c>
      <c r="L57" s="3">
        <v>1.6</v>
      </c>
      <c r="M57" s="3">
        <v>5.8</v>
      </c>
      <c r="N57" s="3">
        <v>6.5</v>
      </c>
      <c r="O57" s="3">
        <v>94.2</v>
      </c>
      <c r="P57" s="3">
        <v>85.3</v>
      </c>
      <c r="Q57" s="3">
        <v>46660</v>
      </c>
      <c r="R57" s="3">
        <v>19415</v>
      </c>
      <c r="S57" s="6">
        <v>383</v>
      </c>
      <c r="T57" s="6">
        <v>6461</v>
      </c>
      <c r="U57" s="3" t="s">
        <v>115</v>
      </c>
      <c r="V57" s="3" t="s">
        <v>13</v>
      </c>
      <c r="W57" s="6">
        <v>27338472</v>
      </c>
    </row>
    <row r="58" spans="1:26" ht="12.5" hidden="1" outlineLevel="1" x14ac:dyDescent="0.25">
      <c r="A58" s="3" t="s">
        <v>116</v>
      </c>
      <c r="B58" s="3">
        <v>21.1</v>
      </c>
      <c r="C58" s="3">
        <v>17.3</v>
      </c>
      <c r="D58" s="3">
        <v>84.6</v>
      </c>
      <c r="E58" s="3">
        <v>50.7</v>
      </c>
      <c r="F58" s="3">
        <v>6.8</v>
      </c>
      <c r="G58" s="3">
        <v>0.6</v>
      </c>
      <c r="H58" s="3">
        <v>14.6</v>
      </c>
      <c r="I58" s="3">
        <v>1.3</v>
      </c>
      <c r="J58" s="3">
        <v>0.9</v>
      </c>
      <c r="K58" s="3">
        <v>0.8</v>
      </c>
      <c r="L58" s="3">
        <v>2</v>
      </c>
      <c r="M58" s="3">
        <v>5.6</v>
      </c>
      <c r="N58" s="3">
        <v>13.6</v>
      </c>
      <c r="O58" s="3">
        <v>94.5</v>
      </c>
      <c r="P58" s="3">
        <v>81.099999999999994</v>
      </c>
      <c r="Q58" s="3">
        <v>36584</v>
      </c>
      <c r="R58" s="3">
        <v>20637</v>
      </c>
      <c r="S58" s="6">
        <v>2961</v>
      </c>
      <c r="T58" s="6">
        <v>27744</v>
      </c>
      <c r="U58" s="3" t="s">
        <v>117</v>
      </c>
      <c r="V58" s="3" t="s">
        <v>13</v>
      </c>
      <c r="W58" s="6">
        <v>27338472</v>
      </c>
    </row>
    <row r="59" spans="1:26" ht="12.5" hidden="1" outlineLevel="1" x14ac:dyDescent="0.25">
      <c r="A59" s="3" t="s">
        <v>118</v>
      </c>
      <c r="B59" s="3">
        <v>26.9</v>
      </c>
      <c r="C59" s="3">
        <v>13.8</v>
      </c>
      <c r="D59" s="3">
        <v>94</v>
      </c>
      <c r="E59" s="3">
        <v>50.1</v>
      </c>
      <c r="F59" s="3">
        <v>0.2</v>
      </c>
      <c r="G59" s="3">
        <v>0</v>
      </c>
      <c r="H59" s="3">
        <v>1.3</v>
      </c>
      <c r="I59" s="3">
        <v>0</v>
      </c>
      <c r="J59" s="3">
        <v>0.1</v>
      </c>
      <c r="K59" s="3">
        <v>0.3</v>
      </c>
      <c r="L59" s="3">
        <v>0.5</v>
      </c>
      <c r="M59" s="3">
        <v>0.9</v>
      </c>
      <c r="N59" s="3">
        <v>1.4</v>
      </c>
      <c r="O59" s="3">
        <v>99</v>
      </c>
      <c r="P59" s="3">
        <v>97.7</v>
      </c>
      <c r="Q59" s="3">
        <v>41892</v>
      </c>
      <c r="R59" s="3">
        <v>22092</v>
      </c>
      <c r="S59" s="6">
        <v>182</v>
      </c>
      <c r="T59" s="6">
        <v>2003</v>
      </c>
      <c r="U59" s="3" t="s">
        <v>64</v>
      </c>
      <c r="V59" s="3" t="s">
        <v>13</v>
      </c>
      <c r="W59" s="6">
        <v>27338472</v>
      </c>
    </row>
    <row r="60" spans="1:26" ht="12.5" hidden="1" outlineLevel="1" x14ac:dyDescent="0.25">
      <c r="A60" s="3" t="s">
        <v>119</v>
      </c>
      <c r="B60" s="3">
        <v>19.7</v>
      </c>
      <c r="C60" s="3">
        <v>17.7</v>
      </c>
      <c r="D60" s="3">
        <v>93.6</v>
      </c>
      <c r="E60" s="3">
        <v>47</v>
      </c>
      <c r="F60" s="3">
        <v>0.7</v>
      </c>
      <c r="G60" s="3">
        <v>0</v>
      </c>
      <c r="H60" s="3">
        <v>1.5</v>
      </c>
      <c r="I60" s="3">
        <v>0.2</v>
      </c>
      <c r="J60" s="3">
        <v>0.2</v>
      </c>
      <c r="K60" s="3">
        <v>0.2</v>
      </c>
      <c r="L60" s="3">
        <v>1</v>
      </c>
      <c r="M60" s="3">
        <v>1.6</v>
      </c>
      <c r="N60" s="3">
        <v>0</v>
      </c>
      <c r="O60" s="3">
        <v>98.5</v>
      </c>
      <c r="P60" s="3">
        <v>97.1</v>
      </c>
      <c r="Q60" s="3">
        <v>44167</v>
      </c>
      <c r="R60" s="3">
        <v>19968</v>
      </c>
      <c r="S60" s="6">
        <v>50</v>
      </c>
      <c r="T60" s="6">
        <v>619</v>
      </c>
      <c r="U60" s="3" t="s">
        <v>64</v>
      </c>
      <c r="V60" s="3" t="s">
        <v>13</v>
      </c>
      <c r="W60" s="6">
        <v>27338472</v>
      </c>
    </row>
    <row r="61" spans="1:26" ht="12.5" hidden="1" outlineLevel="1" x14ac:dyDescent="0.25">
      <c r="A61" s="3" t="s">
        <v>121</v>
      </c>
      <c r="B61" s="3">
        <v>24.7</v>
      </c>
      <c r="C61" s="3">
        <v>17</v>
      </c>
      <c r="D61" s="3">
        <v>88.7</v>
      </c>
      <c r="E61" s="3">
        <v>48.5</v>
      </c>
      <c r="F61" s="3">
        <v>1.8</v>
      </c>
      <c r="G61" s="3">
        <v>0.1</v>
      </c>
      <c r="H61" s="3">
        <v>7.7</v>
      </c>
      <c r="I61" s="3">
        <v>1</v>
      </c>
      <c r="J61" s="3">
        <v>0.5</v>
      </c>
      <c r="K61" s="3">
        <v>0.2</v>
      </c>
      <c r="L61" s="3">
        <v>1.1000000000000001</v>
      </c>
      <c r="M61" s="3">
        <v>2.9</v>
      </c>
      <c r="N61" s="3">
        <v>7.4</v>
      </c>
      <c r="O61" s="3">
        <v>97</v>
      </c>
      <c r="P61" s="3">
        <v>90.2</v>
      </c>
      <c r="Q61" s="3">
        <v>38500</v>
      </c>
      <c r="R61" s="3">
        <v>16959</v>
      </c>
      <c r="S61" s="6">
        <v>184</v>
      </c>
      <c r="T61" s="6">
        <v>1484</v>
      </c>
      <c r="U61" s="3" t="s">
        <v>115</v>
      </c>
      <c r="V61" s="3" t="s">
        <v>13</v>
      </c>
      <c r="W61" s="6">
        <v>27338472</v>
      </c>
    </row>
    <row r="62" spans="1:26" ht="12.5" hidden="1" outlineLevel="1" x14ac:dyDescent="0.25">
      <c r="A62" s="3" t="s">
        <v>122</v>
      </c>
      <c r="B62" s="3">
        <v>17.7</v>
      </c>
      <c r="C62" s="3">
        <v>17</v>
      </c>
      <c r="D62" s="3">
        <v>95.3</v>
      </c>
      <c r="E62" s="3">
        <v>48.7</v>
      </c>
      <c r="F62" s="3">
        <v>0.5</v>
      </c>
      <c r="G62" s="3">
        <v>0</v>
      </c>
      <c r="H62" s="3">
        <v>4.5999999999999996</v>
      </c>
      <c r="I62" s="3">
        <v>0.8</v>
      </c>
      <c r="J62" s="3">
        <v>0.3</v>
      </c>
      <c r="K62" s="3">
        <v>0.3</v>
      </c>
      <c r="L62" s="3">
        <v>1</v>
      </c>
      <c r="M62" s="3">
        <v>2.4</v>
      </c>
      <c r="N62" s="3">
        <v>2.2999999999999998</v>
      </c>
      <c r="O62" s="3">
        <v>97.6</v>
      </c>
      <c r="P62" s="3">
        <v>93.2</v>
      </c>
      <c r="Q62" s="3">
        <v>50000</v>
      </c>
      <c r="R62" s="3">
        <v>24258</v>
      </c>
      <c r="S62" s="6">
        <v>178</v>
      </c>
      <c r="T62" s="6">
        <v>2293</v>
      </c>
      <c r="U62" s="3" t="s">
        <v>115</v>
      </c>
      <c r="V62" s="3" t="s">
        <v>13</v>
      </c>
      <c r="W62" s="6">
        <v>27338472</v>
      </c>
    </row>
    <row r="63" spans="1:26" ht="13" x14ac:dyDescent="0.3">
      <c r="A63" s="25" t="s">
        <v>132</v>
      </c>
      <c r="B63" s="26">
        <f t="shared" ref="B63:S63" si="5">AVERAGE(B57:B62)</f>
        <v>20.633333333333333</v>
      </c>
      <c r="C63" s="26">
        <f t="shared" si="5"/>
        <v>16.633333333333333</v>
      </c>
      <c r="D63" s="26">
        <f t="shared" si="5"/>
        <v>91.183333333333337</v>
      </c>
      <c r="E63" s="26">
        <f t="shared" si="5"/>
        <v>48.949999999999996</v>
      </c>
      <c r="F63" s="26">
        <f t="shared" si="5"/>
        <v>2.7999999999999994</v>
      </c>
      <c r="G63" s="26">
        <f t="shared" si="5"/>
        <v>0.20000000000000004</v>
      </c>
      <c r="H63" s="26">
        <f t="shared" si="5"/>
        <v>6.7666666666666666</v>
      </c>
      <c r="I63" s="26">
        <f t="shared" si="5"/>
        <v>0.8833333333333333</v>
      </c>
      <c r="J63" s="26">
        <f t="shared" si="5"/>
        <v>0.55000000000000004</v>
      </c>
      <c r="K63" s="26">
        <f t="shared" si="5"/>
        <v>0.3666666666666667</v>
      </c>
      <c r="L63" s="26">
        <f t="shared" si="5"/>
        <v>1.2</v>
      </c>
      <c r="M63" s="26">
        <f t="shared" si="5"/>
        <v>3.1999999999999993</v>
      </c>
      <c r="N63" s="26">
        <f t="shared" si="5"/>
        <v>5.2</v>
      </c>
      <c r="O63" s="26">
        <f t="shared" si="5"/>
        <v>96.8</v>
      </c>
      <c r="P63" s="26">
        <f t="shared" si="5"/>
        <v>90.766666666666652</v>
      </c>
      <c r="Q63" s="26">
        <f t="shared" si="5"/>
        <v>42967.166666666664</v>
      </c>
      <c r="R63" s="26">
        <f t="shared" si="5"/>
        <v>20554.833333333332</v>
      </c>
      <c r="S63" s="27">
        <f t="shared" si="5"/>
        <v>656.33333333333337</v>
      </c>
      <c r="T63" s="27">
        <f>AVERAGE(T57:T62)</f>
        <v>6767.333333333333</v>
      </c>
      <c r="W63" s="27">
        <f>AVERAGE(W57:W62)</f>
        <v>27338472</v>
      </c>
    </row>
    <row r="65" spans="1:26" ht="13" x14ac:dyDescent="0.3">
      <c r="A65" s="2" t="s">
        <v>133</v>
      </c>
    </row>
    <row r="66" spans="1:26" ht="13" collapsed="1" x14ac:dyDescent="0.3">
      <c r="A66" s="2" t="s">
        <v>67</v>
      </c>
      <c r="B66" s="2" t="s">
        <v>68</v>
      </c>
      <c r="C66" s="2" t="s">
        <v>69</v>
      </c>
      <c r="D66" s="2" t="s">
        <v>70</v>
      </c>
      <c r="E66" s="2" t="s">
        <v>71</v>
      </c>
      <c r="F66" s="2" t="s">
        <v>72</v>
      </c>
      <c r="G66" s="2" t="s">
        <v>73</v>
      </c>
      <c r="H66" s="2" t="s">
        <v>74</v>
      </c>
      <c r="I66" s="2" t="s">
        <v>75</v>
      </c>
      <c r="J66" s="2" t="s">
        <v>76</v>
      </c>
      <c r="K66" s="2" t="s">
        <v>77</v>
      </c>
      <c r="L66" s="2" t="s">
        <v>78</v>
      </c>
      <c r="M66" s="2" t="s">
        <v>79</v>
      </c>
      <c r="N66" s="2" t="s">
        <v>80</v>
      </c>
      <c r="O66" s="2" t="s">
        <v>81</v>
      </c>
      <c r="P66" s="2" t="s">
        <v>82</v>
      </c>
      <c r="Q66" s="2" t="s">
        <v>83</v>
      </c>
      <c r="R66" s="2" t="s">
        <v>84</v>
      </c>
      <c r="S66" s="2" t="s">
        <v>86</v>
      </c>
      <c r="T66" s="2" t="s">
        <v>85</v>
      </c>
      <c r="U66" s="2" t="s">
        <v>1</v>
      </c>
      <c r="V66" s="2" t="s">
        <v>3</v>
      </c>
      <c r="W66" s="2" t="s">
        <v>88</v>
      </c>
      <c r="X66" s="2"/>
      <c r="Y66" s="2"/>
      <c r="Z66" s="2"/>
    </row>
    <row r="67" spans="1:26" ht="12.5" hidden="1" outlineLevel="1" x14ac:dyDescent="0.25">
      <c r="A67" s="3" t="s">
        <v>134</v>
      </c>
      <c r="B67" s="3">
        <v>11.3</v>
      </c>
      <c r="C67" s="3">
        <v>26.3</v>
      </c>
      <c r="D67" s="3">
        <v>82.6</v>
      </c>
      <c r="E67" s="3">
        <v>50.8</v>
      </c>
      <c r="F67" s="3">
        <v>13.1</v>
      </c>
      <c r="G67" s="3">
        <v>0.2</v>
      </c>
      <c r="H67" s="3">
        <v>59.3</v>
      </c>
      <c r="I67" s="3">
        <v>1.2</v>
      </c>
      <c r="J67" s="3">
        <v>2.9</v>
      </c>
      <c r="K67" s="3">
        <v>8.3000000000000007</v>
      </c>
      <c r="L67" s="3">
        <v>2.2000000000000002</v>
      </c>
      <c r="M67" s="3">
        <v>14.8</v>
      </c>
      <c r="N67" s="3">
        <v>42</v>
      </c>
      <c r="O67" s="3">
        <v>85.2</v>
      </c>
      <c r="P67" s="3">
        <v>29.2</v>
      </c>
      <c r="Q67" s="3">
        <v>50112</v>
      </c>
      <c r="R67" s="3">
        <v>24253</v>
      </c>
      <c r="S67" s="3">
        <v>151376</v>
      </c>
      <c r="T67" s="3">
        <v>1855866</v>
      </c>
      <c r="U67" s="3" t="s">
        <v>110</v>
      </c>
      <c r="V67" s="3" t="s">
        <v>31</v>
      </c>
      <c r="W67" s="3">
        <v>29050594</v>
      </c>
    </row>
    <row r="68" spans="1:26" ht="12.5" hidden="1" outlineLevel="1" x14ac:dyDescent="0.25">
      <c r="A68" s="3" t="s">
        <v>91</v>
      </c>
      <c r="B68" s="3">
        <v>16.399999999999999</v>
      </c>
      <c r="C68" s="3">
        <v>29.7</v>
      </c>
      <c r="D68" s="3">
        <v>87.5</v>
      </c>
      <c r="E68" s="3">
        <v>52.4</v>
      </c>
      <c r="F68" s="3">
        <v>7</v>
      </c>
      <c r="G68" s="3">
        <v>0</v>
      </c>
      <c r="H68" s="3">
        <v>5.4</v>
      </c>
      <c r="I68" s="3">
        <v>0.3</v>
      </c>
      <c r="J68" s="3">
        <v>3</v>
      </c>
      <c r="K68" s="3">
        <v>30.3</v>
      </c>
      <c r="L68" s="3">
        <v>2</v>
      </c>
      <c r="M68" s="3">
        <v>35.6</v>
      </c>
      <c r="N68" s="3">
        <v>11.3</v>
      </c>
      <c r="O68" s="3">
        <v>64.400000000000006</v>
      </c>
      <c r="P68" s="3">
        <v>60.2</v>
      </c>
      <c r="Q68" s="3">
        <v>43804</v>
      </c>
      <c r="R68" s="3">
        <v>27423</v>
      </c>
      <c r="S68" s="3">
        <v>86580</v>
      </c>
      <c r="T68" s="3">
        <v>1259828</v>
      </c>
      <c r="U68" s="3" t="s">
        <v>92</v>
      </c>
      <c r="V68" s="3" t="s">
        <v>31</v>
      </c>
      <c r="W68" s="3">
        <v>29050594</v>
      </c>
    </row>
    <row r="69" spans="1:26" ht="12.5" hidden="1" outlineLevel="1" x14ac:dyDescent="0.25">
      <c r="A69" s="3" t="s">
        <v>135</v>
      </c>
      <c r="B69" s="3">
        <v>9.6999999999999993</v>
      </c>
      <c r="C69" s="3">
        <v>28.6</v>
      </c>
      <c r="D69" s="3">
        <v>77.400000000000006</v>
      </c>
      <c r="E69" s="3">
        <v>50.7</v>
      </c>
      <c r="F69" s="3">
        <v>23.1</v>
      </c>
      <c r="G69" s="3">
        <v>0.1</v>
      </c>
      <c r="H69" s="3">
        <v>39.299999999999997</v>
      </c>
      <c r="I69" s="3">
        <v>1.1000000000000001</v>
      </c>
      <c r="J69" s="3">
        <v>5.9</v>
      </c>
      <c r="K69" s="3">
        <v>23.1</v>
      </c>
      <c r="L69" s="3">
        <v>1.7</v>
      </c>
      <c r="M69" s="3">
        <v>31.9</v>
      </c>
      <c r="N69" s="3">
        <v>40.6</v>
      </c>
      <c r="O69" s="3">
        <v>68</v>
      </c>
      <c r="P69" s="3">
        <v>31.1</v>
      </c>
      <c r="Q69" s="3">
        <v>49481</v>
      </c>
      <c r="R69" s="3">
        <v>26816</v>
      </c>
      <c r="S69" s="3">
        <v>106414</v>
      </c>
      <c r="T69" s="3">
        <v>2518638</v>
      </c>
      <c r="U69" s="3" t="s">
        <v>110</v>
      </c>
      <c r="V69" s="3" t="s">
        <v>31</v>
      </c>
      <c r="W69" s="3">
        <v>29050594</v>
      </c>
    </row>
    <row r="70" spans="1:26" ht="12.5" hidden="1" outlineLevel="1" x14ac:dyDescent="0.25">
      <c r="A70" s="3" t="s">
        <v>136</v>
      </c>
      <c r="B70" s="3">
        <v>13.5</v>
      </c>
      <c r="C70" s="3">
        <v>46.3</v>
      </c>
      <c r="D70" s="3">
        <v>92.1</v>
      </c>
      <c r="E70" s="3">
        <v>51</v>
      </c>
      <c r="F70" s="3">
        <v>18.399999999999999</v>
      </c>
      <c r="G70" s="3">
        <v>0.1</v>
      </c>
      <c r="H70" s="3">
        <v>14.1</v>
      </c>
      <c r="I70" s="3">
        <v>0.4</v>
      </c>
      <c r="J70" s="3">
        <v>11.4</v>
      </c>
      <c r="K70" s="3">
        <v>5.2</v>
      </c>
      <c r="L70" s="3">
        <v>1.8</v>
      </c>
      <c r="M70" s="3">
        <v>18.899999999999999</v>
      </c>
      <c r="N70" s="3">
        <v>26.3</v>
      </c>
      <c r="O70" s="3">
        <v>81.099999999999994</v>
      </c>
      <c r="P70" s="3">
        <v>68.099999999999994</v>
      </c>
      <c r="Q70" s="3">
        <v>78487</v>
      </c>
      <c r="R70" s="3">
        <v>38570</v>
      </c>
      <c r="S70" s="3">
        <v>42246</v>
      </c>
      <c r="T70" s="3">
        <v>932708</v>
      </c>
      <c r="U70" s="3" t="s">
        <v>14</v>
      </c>
      <c r="V70" s="3" t="s">
        <v>31</v>
      </c>
      <c r="W70" s="3">
        <v>29050594</v>
      </c>
    </row>
    <row r="71" spans="1:26" ht="12.5" hidden="1" outlineLevel="1" x14ac:dyDescent="0.25">
      <c r="A71" s="3" t="s">
        <v>137</v>
      </c>
      <c r="B71" s="3">
        <v>11.5</v>
      </c>
      <c r="C71" s="3">
        <v>58.6</v>
      </c>
      <c r="D71" s="3">
        <v>91.8</v>
      </c>
      <c r="E71" s="3">
        <v>50.5</v>
      </c>
      <c r="F71" s="3">
        <v>29.5</v>
      </c>
      <c r="G71" s="3">
        <v>0.1</v>
      </c>
      <c r="H71" s="3">
        <v>16.399999999999999</v>
      </c>
      <c r="I71" s="3">
        <v>0.7</v>
      </c>
      <c r="J71" s="3">
        <v>19.2</v>
      </c>
      <c r="K71" s="3">
        <v>10</v>
      </c>
      <c r="L71" s="3">
        <v>3.5</v>
      </c>
      <c r="M71" s="3">
        <v>33.5</v>
      </c>
      <c r="N71" s="3">
        <v>37.299999999999997</v>
      </c>
      <c r="O71" s="3">
        <v>66.599999999999994</v>
      </c>
      <c r="P71" s="3">
        <v>52</v>
      </c>
      <c r="Q71" s="3">
        <v>110292</v>
      </c>
      <c r="R71" s="3">
        <v>50532</v>
      </c>
      <c r="S71" s="3">
        <v>83545</v>
      </c>
      <c r="T71" s="3">
        <v>1137538</v>
      </c>
      <c r="U71" s="3" t="s">
        <v>138</v>
      </c>
      <c r="V71" s="3" t="s">
        <v>31</v>
      </c>
      <c r="W71" s="3">
        <v>29050594</v>
      </c>
    </row>
    <row r="72" spans="1:26" ht="12.5" hidden="1" outlineLevel="1" x14ac:dyDescent="0.25">
      <c r="A72" s="3" t="s">
        <v>139</v>
      </c>
      <c r="B72" s="3">
        <v>10.9</v>
      </c>
      <c r="C72" s="3">
        <v>36.4</v>
      </c>
      <c r="D72" s="3">
        <v>89.7</v>
      </c>
      <c r="E72" s="3">
        <v>51.3</v>
      </c>
      <c r="F72" s="3">
        <v>9.4</v>
      </c>
      <c r="G72" s="3">
        <v>0.1</v>
      </c>
      <c r="H72" s="3">
        <v>5.0999999999999996</v>
      </c>
      <c r="I72" s="3">
        <v>0.3</v>
      </c>
      <c r="J72" s="3">
        <v>4.5999999999999996</v>
      </c>
      <c r="K72" s="3">
        <v>22.2</v>
      </c>
      <c r="L72" s="3">
        <v>3</v>
      </c>
      <c r="M72" s="3">
        <v>30.2</v>
      </c>
      <c r="N72" s="3">
        <v>12.1</v>
      </c>
      <c r="O72" s="3">
        <v>69.8</v>
      </c>
      <c r="P72" s="3">
        <v>65.7</v>
      </c>
      <c r="Q72" s="3">
        <v>50877</v>
      </c>
      <c r="R72" s="3">
        <v>28283</v>
      </c>
      <c r="S72" s="3">
        <v>68862</v>
      </c>
      <c r="T72" s="3">
        <v>1231393</v>
      </c>
      <c r="U72" s="3" t="s">
        <v>92</v>
      </c>
      <c r="V72" s="3" t="s">
        <v>31</v>
      </c>
      <c r="W72" s="3">
        <v>29050594</v>
      </c>
    </row>
    <row r="73" spans="1:26" ht="12.5" hidden="1" outlineLevel="1" x14ac:dyDescent="0.25">
      <c r="A73" s="3" t="s">
        <v>140</v>
      </c>
      <c r="B73" s="3">
        <v>14.2</v>
      </c>
      <c r="C73" s="3">
        <v>33.700000000000003</v>
      </c>
      <c r="D73" s="3">
        <v>88.6</v>
      </c>
      <c r="E73" s="3">
        <v>51.9</v>
      </c>
      <c r="F73" s="3">
        <v>4.9000000000000004</v>
      </c>
      <c r="G73" s="3">
        <v>0.1</v>
      </c>
      <c r="H73" s="3">
        <v>2.9</v>
      </c>
      <c r="I73" s="3">
        <v>0.2</v>
      </c>
      <c r="J73" s="3">
        <v>2.4</v>
      </c>
      <c r="K73" s="3">
        <v>26.1</v>
      </c>
      <c r="L73" s="3">
        <v>2.2000000000000002</v>
      </c>
      <c r="M73" s="3">
        <v>31</v>
      </c>
      <c r="N73" s="3">
        <v>6.9</v>
      </c>
      <c r="O73" s="3">
        <v>69</v>
      </c>
      <c r="P73" s="3">
        <v>66.7</v>
      </c>
      <c r="Q73" s="3">
        <v>48593</v>
      </c>
      <c r="R73" s="3">
        <v>29681</v>
      </c>
      <c r="S73" s="3">
        <v>52374</v>
      </c>
      <c r="T73" s="3">
        <v>806631</v>
      </c>
      <c r="U73" s="3" t="s">
        <v>92</v>
      </c>
      <c r="V73" s="3" t="s">
        <v>31</v>
      </c>
      <c r="W73" s="3">
        <v>29050594</v>
      </c>
    </row>
    <row r="74" spans="1:26" ht="12.5" hidden="1" outlineLevel="1" x14ac:dyDescent="0.25">
      <c r="A74" s="3" t="s">
        <v>128</v>
      </c>
      <c r="B74" s="3">
        <v>9.1999999999999993</v>
      </c>
      <c r="C74" s="3">
        <v>28.4</v>
      </c>
      <c r="D74" s="3">
        <v>78.7</v>
      </c>
      <c r="E74" s="3">
        <v>50.2</v>
      </c>
      <c r="F74" s="3">
        <v>25</v>
      </c>
      <c r="G74" s="3">
        <v>0.1</v>
      </c>
      <c r="H74" s="3">
        <v>41.8</v>
      </c>
      <c r="I74" s="3">
        <v>1.1000000000000001</v>
      </c>
      <c r="J74" s="3">
        <v>7</v>
      </c>
      <c r="K74" s="3">
        <v>19.5</v>
      </c>
      <c r="L74" s="3">
        <v>1.7</v>
      </c>
      <c r="M74" s="3">
        <v>29.4</v>
      </c>
      <c r="N74" s="3">
        <v>42.5</v>
      </c>
      <c r="O74" s="3">
        <v>70.5</v>
      </c>
      <c r="P74" s="3">
        <v>31.4</v>
      </c>
      <c r="Q74" s="3">
        <v>53137</v>
      </c>
      <c r="R74" s="3">
        <v>27899</v>
      </c>
      <c r="S74" s="3">
        <v>181514</v>
      </c>
      <c r="T74" s="3">
        <v>4441370</v>
      </c>
      <c r="U74" s="3" t="s">
        <v>110</v>
      </c>
      <c r="V74" s="3" t="s">
        <v>31</v>
      </c>
      <c r="W74" s="3">
        <v>29050594</v>
      </c>
    </row>
    <row r="75" spans="1:26" ht="12.5" hidden="1" outlineLevel="1" x14ac:dyDescent="0.25">
      <c r="A75" s="3" t="s">
        <v>141</v>
      </c>
      <c r="B75" s="3">
        <v>13.1</v>
      </c>
      <c r="C75" s="3">
        <v>29.5</v>
      </c>
      <c r="D75" s="3">
        <v>86.8</v>
      </c>
      <c r="E75" s="3">
        <v>51.3</v>
      </c>
      <c r="F75" s="3">
        <v>15.5</v>
      </c>
      <c r="G75" s="3">
        <v>0.1</v>
      </c>
      <c r="H75" s="3">
        <v>26.5</v>
      </c>
      <c r="I75" s="3">
        <v>0.6</v>
      </c>
      <c r="J75" s="3">
        <v>4</v>
      </c>
      <c r="K75" s="3">
        <v>17.5</v>
      </c>
      <c r="L75" s="3">
        <v>2.5</v>
      </c>
      <c r="M75" s="3">
        <v>24.7</v>
      </c>
      <c r="N75" s="3">
        <v>26.4</v>
      </c>
      <c r="O75" s="3">
        <v>75.3</v>
      </c>
      <c r="P75" s="3">
        <v>51.6</v>
      </c>
      <c r="Q75" s="3">
        <v>49596</v>
      </c>
      <c r="R75" s="3">
        <v>27149</v>
      </c>
      <c r="S75" s="3">
        <v>94536</v>
      </c>
      <c r="T75" s="3">
        <v>1316298</v>
      </c>
      <c r="U75" s="3" t="s">
        <v>127</v>
      </c>
      <c r="V75" s="3" t="s">
        <v>31</v>
      </c>
      <c r="W75" s="3">
        <v>29050594</v>
      </c>
    </row>
    <row r="76" spans="1:26" ht="12.5" hidden="1" outlineLevel="1" x14ac:dyDescent="0.25">
      <c r="A76" s="3" t="s">
        <v>94</v>
      </c>
      <c r="B76" s="3">
        <v>12.2</v>
      </c>
      <c r="C76" s="3">
        <v>29.7</v>
      </c>
      <c r="D76" s="3">
        <v>76.599999999999994</v>
      </c>
      <c r="E76" s="3">
        <v>50.7</v>
      </c>
      <c r="F76" s="3">
        <v>35.1</v>
      </c>
      <c r="G76" s="3">
        <v>0.4</v>
      </c>
      <c r="H76" s="3">
        <v>48.4</v>
      </c>
      <c r="I76" s="3">
        <v>1.5</v>
      </c>
      <c r="J76" s="3">
        <v>14.8</v>
      </c>
      <c r="K76" s="3">
        <v>9.1999999999999993</v>
      </c>
      <c r="L76" s="3">
        <v>2.9</v>
      </c>
      <c r="M76" s="3">
        <v>28.8</v>
      </c>
      <c r="N76" s="3">
        <v>56.8</v>
      </c>
      <c r="O76" s="3">
        <v>71.3</v>
      </c>
      <c r="P76" s="3">
        <v>26.8</v>
      </c>
      <c r="Q76" s="3">
        <v>55909</v>
      </c>
      <c r="R76" s="3">
        <v>27749</v>
      </c>
      <c r="S76" s="3">
        <v>331642</v>
      </c>
      <c r="T76" s="3">
        <v>10116705</v>
      </c>
      <c r="U76" s="3" t="s">
        <v>11</v>
      </c>
      <c r="V76" s="3" t="s">
        <v>31</v>
      </c>
      <c r="W76" s="3">
        <v>29050594</v>
      </c>
    </row>
    <row r="77" spans="1:26" ht="12.5" hidden="1" outlineLevel="1" x14ac:dyDescent="0.25">
      <c r="A77" s="3" t="s">
        <v>95</v>
      </c>
      <c r="B77" s="3">
        <v>13.8</v>
      </c>
      <c r="C77" s="3">
        <v>29.8</v>
      </c>
      <c r="D77" s="3">
        <v>86.4</v>
      </c>
      <c r="E77" s="3">
        <v>50.6</v>
      </c>
      <c r="F77" s="3">
        <v>14.9</v>
      </c>
      <c r="G77" s="3">
        <v>0.3</v>
      </c>
      <c r="H77" s="3">
        <v>30.3</v>
      </c>
      <c r="I77" s="3">
        <v>2.8</v>
      </c>
      <c r="J77" s="3">
        <v>4.0999999999999996</v>
      </c>
      <c r="K77" s="3">
        <v>5.7</v>
      </c>
      <c r="L77" s="3">
        <v>2.8</v>
      </c>
      <c r="M77" s="3">
        <v>15.7</v>
      </c>
      <c r="N77" s="3">
        <v>26.3</v>
      </c>
      <c r="O77" s="3">
        <v>84.4</v>
      </c>
      <c r="P77" s="3">
        <v>57</v>
      </c>
      <c r="Q77" s="3">
        <v>53596</v>
      </c>
      <c r="R77" s="3">
        <v>27256</v>
      </c>
      <c r="S77" s="3">
        <v>271518</v>
      </c>
      <c r="T77" s="3">
        <v>4087191</v>
      </c>
      <c r="U77" s="3" t="s">
        <v>96</v>
      </c>
      <c r="V77" s="3" t="s">
        <v>31</v>
      </c>
      <c r="W77" s="3">
        <v>29050594</v>
      </c>
    </row>
    <row r="78" spans="1:26" ht="12.5" hidden="1" outlineLevel="1" x14ac:dyDescent="0.25">
      <c r="A78" s="3" t="s">
        <v>129</v>
      </c>
      <c r="B78" s="3">
        <v>15.2</v>
      </c>
      <c r="C78" s="3">
        <v>26.3</v>
      </c>
      <c r="D78" s="3">
        <v>78.8</v>
      </c>
      <c r="E78" s="3">
        <v>51.4</v>
      </c>
      <c r="F78" s="3">
        <v>51.3</v>
      </c>
      <c r="G78" s="3">
        <v>0</v>
      </c>
      <c r="H78" s="3">
        <v>66.2</v>
      </c>
      <c r="I78" s="3">
        <v>0.3</v>
      </c>
      <c r="J78" s="3">
        <v>1.7</v>
      </c>
      <c r="K78" s="3">
        <v>18.899999999999999</v>
      </c>
      <c r="L78" s="3">
        <v>1.2</v>
      </c>
      <c r="M78" s="3">
        <v>22.1</v>
      </c>
      <c r="N78" s="3">
        <v>72.2</v>
      </c>
      <c r="O78" s="3">
        <v>77.900000000000006</v>
      </c>
      <c r="P78" s="3">
        <v>14.8</v>
      </c>
      <c r="Q78" s="3">
        <v>43100</v>
      </c>
      <c r="R78" s="3">
        <v>23174</v>
      </c>
      <c r="S78" s="3">
        <v>60168</v>
      </c>
      <c r="T78" s="3">
        <v>2662874</v>
      </c>
      <c r="U78" s="3" t="s">
        <v>127</v>
      </c>
      <c r="V78" s="3" t="s">
        <v>31</v>
      </c>
      <c r="W78" s="3">
        <v>29050594</v>
      </c>
    </row>
    <row r="79" spans="1:26" ht="12.5" hidden="1" outlineLevel="1" x14ac:dyDescent="0.25">
      <c r="A79" s="3" t="s">
        <v>101</v>
      </c>
      <c r="B79" s="3">
        <v>15.1</v>
      </c>
      <c r="C79" s="3">
        <v>43.1</v>
      </c>
      <c r="D79" s="3">
        <v>92.7</v>
      </c>
      <c r="E79" s="3">
        <v>51.4</v>
      </c>
      <c r="F79" s="3">
        <v>11.4</v>
      </c>
      <c r="G79" s="3">
        <v>0</v>
      </c>
      <c r="H79" s="3">
        <v>3.8</v>
      </c>
      <c r="I79" s="3">
        <v>0.3</v>
      </c>
      <c r="J79" s="3">
        <v>6.5</v>
      </c>
      <c r="K79" s="3">
        <v>14.5</v>
      </c>
      <c r="L79" s="3">
        <v>2.1</v>
      </c>
      <c r="M79" s="3">
        <v>23.4</v>
      </c>
      <c r="N79" s="3">
        <v>14</v>
      </c>
      <c r="O79" s="3">
        <v>76.5</v>
      </c>
      <c r="P79" s="3">
        <v>73.3</v>
      </c>
      <c r="Q79" s="3">
        <v>65594</v>
      </c>
      <c r="R79" s="3">
        <v>36458</v>
      </c>
      <c r="S79" s="3">
        <v>67718</v>
      </c>
      <c r="T79" s="3">
        <v>1237868</v>
      </c>
      <c r="U79" s="3" t="s">
        <v>17</v>
      </c>
      <c r="V79" s="3" t="s">
        <v>31</v>
      </c>
      <c r="W79" s="3">
        <v>29050594</v>
      </c>
    </row>
    <row r="80" spans="1:26" ht="12.5" hidden="1" outlineLevel="1" x14ac:dyDescent="0.25">
      <c r="A80" s="3" t="s">
        <v>102</v>
      </c>
      <c r="B80" s="3">
        <v>13.1</v>
      </c>
      <c r="C80" s="3">
        <v>36.799999999999997</v>
      </c>
      <c r="D80" s="3">
        <v>83.8</v>
      </c>
      <c r="E80" s="3">
        <v>50.6</v>
      </c>
      <c r="F80" s="3">
        <v>30.4</v>
      </c>
      <c r="G80" s="3">
        <v>0.4</v>
      </c>
      <c r="H80" s="3">
        <v>34.299999999999997</v>
      </c>
      <c r="I80" s="3">
        <v>1.1000000000000001</v>
      </c>
      <c r="J80" s="3">
        <v>19.600000000000001</v>
      </c>
      <c r="K80" s="3">
        <v>2.1</v>
      </c>
      <c r="L80" s="3">
        <v>3.3</v>
      </c>
      <c r="M80" s="3">
        <v>26.5</v>
      </c>
      <c r="N80" s="3">
        <v>45.5</v>
      </c>
      <c r="O80" s="3">
        <v>73.5</v>
      </c>
      <c r="P80" s="3">
        <v>42</v>
      </c>
      <c r="Q80" s="3">
        <v>75422</v>
      </c>
      <c r="R80" s="3">
        <v>34057</v>
      </c>
      <c r="S80" s="3">
        <v>131229</v>
      </c>
      <c r="T80" s="3">
        <v>3145515</v>
      </c>
      <c r="U80" s="3" t="s">
        <v>11</v>
      </c>
      <c r="V80" s="3" t="s">
        <v>31</v>
      </c>
      <c r="W80" s="3">
        <v>29050594</v>
      </c>
    </row>
    <row r="81" spans="1:23" ht="12.5" hidden="1" outlineLevel="1" x14ac:dyDescent="0.25">
      <c r="A81" s="3" t="s">
        <v>105</v>
      </c>
      <c r="B81" s="3">
        <v>12.7</v>
      </c>
      <c r="C81" s="3">
        <v>34.6</v>
      </c>
      <c r="D81" s="3">
        <v>85.5</v>
      </c>
      <c r="E81" s="3">
        <v>49.8</v>
      </c>
      <c r="F81" s="3">
        <v>23.4</v>
      </c>
      <c r="G81" s="3">
        <v>0.6</v>
      </c>
      <c r="H81" s="3">
        <v>33.200000000000003</v>
      </c>
      <c r="I81" s="3">
        <v>1.3</v>
      </c>
      <c r="J81" s="3">
        <v>11.9</v>
      </c>
      <c r="K81" s="3">
        <v>5.6</v>
      </c>
      <c r="L81" s="3">
        <v>4.3</v>
      </c>
      <c r="M81" s="3">
        <v>23.7</v>
      </c>
      <c r="N81" s="3">
        <v>37.4</v>
      </c>
      <c r="O81" s="3">
        <v>76.3</v>
      </c>
      <c r="P81" s="3">
        <v>46.7</v>
      </c>
      <c r="Q81" s="3">
        <v>62962</v>
      </c>
      <c r="R81" s="3">
        <v>30668</v>
      </c>
      <c r="S81" s="3">
        <v>234211</v>
      </c>
      <c r="T81" s="3">
        <v>3263431</v>
      </c>
      <c r="U81" s="3" t="s">
        <v>11</v>
      </c>
      <c r="V81" s="3" t="s">
        <v>31</v>
      </c>
      <c r="W81" s="3">
        <v>29050594</v>
      </c>
    </row>
    <row r="82" spans="1:23" ht="12.5" hidden="1" outlineLevel="1" x14ac:dyDescent="0.25">
      <c r="A82" s="3" t="s">
        <v>107</v>
      </c>
      <c r="B82" s="3">
        <v>16.5</v>
      </c>
      <c r="C82" s="3">
        <v>40.6</v>
      </c>
      <c r="D82" s="3">
        <v>92.1</v>
      </c>
      <c r="E82" s="3">
        <v>52.6</v>
      </c>
      <c r="F82" s="3">
        <v>6.7</v>
      </c>
      <c r="G82" s="3">
        <v>0</v>
      </c>
      <c r="H82" s="3">
        <v>2.7</v>
      </c>
      <c r="I82" s="3">
        <v>0.2</v>
      </c>
      <c r="J82" s="3">
        <v>4</v>
      </c>
      <c r="K82" s="3">
        <v>23.9</v>
      </c>
      <c r="L82" s="3">
        <v>2</v>
      </c>
      <c r="M82" s="3">
        <v>30.1</v>
      </c>
      <c r="N82" s="3">
        <v>8.6999999999999993</v>
      </c>
      <c r="O82" s="3">
        <v>69.900000000000006</v>
      </c>
      <c r="P82" s="3">
        <v>67.599999999999994</v>
      </c>
      <c r="Q82" s="3">
        <v>58910</v>
      </c>
      <c r="R82" s="3">
        <v>34795</v>
      </c>
      <c r="S82" s="3">
        <v>70308</v>
      </c>
      <c r="T82" s="3">
        <v>1001876</v>
      </c>
      <c r="U82" s="3" t="s">
        <v>108</v>
      </c>
      <c r="V82" s="3" t="s">
        <v>31</v>
      </c>
      <c r="W82" s="3">
        <v>29050594</v>
      </c>
    </row>
    <row r="83" spans="1:23" ht="12.5" hidden="1" outlineLevel="1" x14ac:dyDescent="0.25">
      <c r="A83" s="3" t="s">
        <v>142</v>
      </c>
      <c r="B83" s="3">
        <v>16.2</v>
      </c>
      <c r="C83" s="3">
        <v>29.6</v>
      </c>
      <c r="D83" s="3">
        <v>90.3</v>
      </c>
      <c r="E83" s="3">
        <v>51.5</v>
      </c>
      <c r="F83" s="3">
        <v>4.5</v>
      </c>
      <c r="G83" s="3">
        <v>0</v>
      </c>
      <c r="H83" s="3">
        <v>1.9</v>
      </c>
      <c r="I83" s="3">
        <v>0.2</v>
      </c>
      <c r="J83" s="3">
        <v>2.8</v>
      </c>
      <c r="K83" s="3">
        <v>14.8</v>
      </c>
      <c r="L83" s="3">
        <v>2.2999999999999998</v>
      </c>
      <c r="M83" s="3">
        <v>20.100000000000001</v>
      </c>
      <c r="N83" s="3">
        <v>5.9</v>
      </c>
      <c r="O83" s="3">
        <v>79.900000000000006</v>
      </c>
      <c r="P83" s="3">
        <v>78.400000000000006</v>
      </c>
      <c r="Q83" s="3">
        <v>49669</v>
      </c>
      <c r="R83" s="3">
        <v>27818</v>
      </c>
      <c r="S83" s="3">
        <v>40983</v>
      </c>
      <c r="T83" s="3">
        <v>541943</v>
      </c>
      <c r="U83" s="3" t="s">
        <v>92</v>
      </c>
      <c r="V83" s="3" t="s">
        <v>31</v>
      </c>
      <c r="W83" s="3">
        <v>29050594</v>
      </c>
    </row>
    <row r="84" spans="1:23" ht="12.5" hidden="1" outlineLevel="1" x14ac:dyDescent="0.25">
      <c r="A84" s="3" t="s">
        <v>143</v>
      </c>
      <c r="B84" s="3">
        <v>10.199999999999999</v>
      </c>
      <c r="C84" s="3">
        <v>29.5</v>
      </c>
      <c r="D84" s="3">
        <v>84.5</v>
      </c>
      <c r="E84" s="3">
        <v>51.1</v>
      </c>
      <c r="F84" s="3">
        <v>15.6</v>
      </c>
      <c r="G84" s="3">
        <v>0.2</v>
      </c>
      <c r="H84" s="3">
        <v>27.8</v>
      </c>
      <c r="I84" s="3">
        <v>0.9</v>
      </c>
      <c r="J84" s="3">
        <v>5.3</v>
      </c>
      <c r="K84" s="3">
        <v>16.2</v>
      </c>
      <c r="L84" s="3">
        <v>2.2999999999999998</v>
      </c>
      <c r="M84" s="3">
        <v>24.9</v>
      </c>
      <c r="N84" s="3">
        <v>27.7</v>
      </c>
      <c r="O84" s="3">
        <v>75.2</v>
      </c>
      <c r="P84" s="3">
        <v>49.3</v>
      </c>
      <c r="Q84" s="3">
        <v>56853</v>
      </c>
      <c r="R84" s="3">
        <v>28266</v>
      </c>
      <c r="S84" s="3">
        <v>118263</v>
      </c>
      <c r="T84" s="3">
        <v>1945360</v>
      </c>
      <c r="U84" s="3" t="s">
        <v>110</v>
      </c>
      <c r="V84" s="3" t="s">
        <v>31</v>
      </c>
      <c r="W84" s="3">
        <v>29050594</v>
      </c>
    </row>
    <row r="85" spans="1:23" ht="12.5" hidden="1" outlineLevel="1" x14ac:dyDescent="0.25">
      <c r="A85" s="3" t="s">
        <v>111</v>
      </c>
      <c r="B85" s="3">
        <v>13.8</v>
      </c>
      <c r="C85" s="3">
        <v>21.3</v>
      </c>
      <c r="D85" s="3">
        <v>84.1</v>
      </c>
      <c r="E85" s="3">
        <v>51.9</v>
      </c>
      <c r="F85" s="3">
        <v>7.8</v>
      </c>
      <c r="G85" s="3">
        <v>0</v>
      </c>
      <c r="H85" s="3">
        <v>5.7</v>
      </c>
      <c r="I85" s="3">
        <v>0.5</v>
      </c>
      <c r="J85" s="3">
        <v>3</v>
      </c>
      <c r="K85" s="3">
        <v>39.299999999999997</v>
      </c>
      <c r="L85" s="3">
        <v>2.2999999999999998</v>
      </c>
      <c r="M85" s="3">
        <v>45.1</v>
      </c>
      <c r="N85" s="3">
        <v>12.6</v>
      </c>
      <c r="O85" s="3">
        <v>54.8</v>
      </c>
      <c r="P85" s="3">
        <v>50</v>
      </c>
      <c r="Q85" s="3">
        <v>41184</v>
      </c>
      <c r="R85" s="3">
        <v>22308</v>
      </c>
      <c r="S85" s="3">
        <v>105562</v>
      </c>
      <c r="T85" s="3">
        <v>1764804</v>
      </c>
      <c r="U85" s="3" t="s">
        <v>17</v>
      </c>
      <c r="V85" s="3" t="s">
        <v>31</v>
      </c>
      <c r="W85" s="3">
        <v>29050594</v>
      </c>
    </row>
    <row r="86" spans="1:23" ht="13" x14ac:dyDescent="0.3">
      <c r="A86" s="25" t="s">
        <v>144</v>
      </c>
      <c r="B86" s="26">
        <f t="shared" ref="B86:S86" si="6">AVERAGE(B67:B85)</f>
        <v>13.084210526315788</v>
      </c>
      <c r="C86" s="26">
        <f t="shared" si="6"/>
        <v>33.621052631578948</v>
      </c>
      <c r="D86" s="26">
        <f t="shared" si="6"/>
        <v>85.78947368421052</v>
      </c>
      <c r="E86" s="26">
        <f t="shared" si="6"/>
        <v>51.142105263157895</v>
      </c>
      <c r="F86" s="26">
        <f t="shared" si="6"/>
        <v>18.263157894736839</v>
      </c>
      <c r="G86" s="26">
        <f t="shared" si="6"/>
        <v>0.14736842105263159</v>
      </c>
      <c r="H86" s="26">
        <f t="shared" si="6"/>
        <v>24.47894736842105</v>
      </c>
      <c r="I86" s="26">
        <f t="shared" si="6"/>
        <v>0.78947368421052633</v>
      </c>
      <c r="J86" s="26">
        <f t="shared" si="6"/>
        <v>7.0578947368421048</v>
      </c>
      <c r="K86" s="26">
        <f t="shared" si="6"/>
        <v>16.442105263157895</v>
      </c>
      <c r="L86" s="26">
        <f t="shared" si="6"/>
        <v>2.4263157894736835</v>
      </c>
      <c r="M86" s="26">
        <f t="shared" si="6"/>
        <v>26.863157894736844</v>
      </c>
      <c r="N86" s="26">
        <f t="shared" si="6"/>
        <v>29.078947368421051</v>
      </c>
      <c r="O86" s="26">
        <f t="shared" si="6"/>
        <v>73.13684210526317</v>
      </c>
      <c r="P86" s="26">
        <f t="shared" si="6"/>
        <v>50.626315789473679</v>
      </c>
      <c r="Q86" s="27">
        <f t="shared" si="6"/>
        <v>57767.26315789474</v>
      </c>
      <c r="R86" s="27">
        <f t="shared" si="6"/>
        <v>30166.052631578947</v>
      </c>
      <c r="S86" s="27">
        <f t="shared" si="6"/>
        <v>121002.57894736843</v>
      </c>
      <c r="T86" s="27">
        <f>AVERAGE(T67:T85)</f>
        <v>2382517.7368421052</v>
      </c>
      <c r="W86" s="27">
        <f>AVERAGE(W67:W85)</f>
        <v>29050594</v>
      </c>
    </row>
    <row r="87" spans="1:23" ht="13" x14ac:dyDescent="0.3">
      <c r="A87" s="2" t="s">
        <v>145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20"/>
      <c r="R87" s="20"/>
      <c r="S87" s="20"/>
      <c r="T87" s="20"/>
    </row>
    <row r="88" spans="1:23" ht="13" collapsed="1" x14ac:dyDescent="0.3">
      <c r="A88" s="2" t="s">
        <v>67</v>
      </c>
      <c r="B88" s="2" t="s">
        <v>68</v>
      </c>
      <c r="C88" s="2" t="s">
        <v>69</v>
      </c>
      <c r="D88" s="2" t="s">
        <v>70</v>
      </c>
      <c r="E88" s="2" t="s">
        <v>71</v>
      </c>
      <c r="F88" s="2" t="s">
        <v>72</v>
      </c>
      <c r="G88" s="2" t="s">
        <v>73</v>
      </c>
      <c r="H88" s="2" t="s">
        <v>74</v>
      </c>
      <c r="I88" s="2" t="s">
        <v>75</v>
      </c>
      <c r="J88" s="2" t="s">
        <v>76</v>
      </c>
      <c r="K88" s="2" t="s">
        <v>77</v>
      </c>
      <c r="L88" s="2" t="s">
        <v>78</v>
      </c>
      <c r="M88" s="2" t="s">
        <v>79</v>
      </c>
      <c r="N88" s="2" t="s">
        <v>80</v>
      </c>
      <c r="O88" s="2" t="s">
        <v>81</v>
      </c>
      <c r="P88" s="2" t="s">
        <v>82</v>
      </c>
      <c r="Q88" s="2" t="s">
        <v>83</v>
      </c>
      <c r="R88" s="2" t="s">
        <v>84</v>
      </c>
      <c r="S88" s="21" t="s">
        <v>86</v>
      </c>
      <c r="T88" s="21" t="s">
        <v>85</v>
      </c>
    </row>
    <row r="89" spans="1:23" ht="12.5" hidden="1" outlineLevel="1" x14ac:dyDescent="0.25">
      <c r="A89" s="3" t="s">
        <v>146</v>
      </c>
      <c r="B89" s="3">
        <v>18.2</v>
      </c>
      <c r="C89" s="3">
        <v>10.8</v>
      </c>
      <c r="D89" s="3">
        <v>63.2</v>
      </c>
      <c r="E89" s="3">
        <v>50.4</v>
      </c>
      <c r="F89" s="3">
        <v>6.2</v>
      </c>
      <c r="G89" s="3">
        <v>0</v>
      </c>
      <c r="H89" s="3">
        <v>89.6</v>
      </c>
      <c r="I89" s="3">
        <v>0.7</v>
      </c>
      <c r="J89" s="3">
        <v>1.4</v>
      </c>
      <c r="K89" s="3">
        <v>1.1000000000000001</v>
      </c>
      <c r="L89" s="3">
        <v>0.5</v>
      </c>
      <c r="M89" s="3">
        <v>3.7</v>
      </c>
      <c r="N89" s="3">
        <v>65.900000000000006</v>
      </c>
      <c r="O89" s="3">
        <v>96.4</v>
      </c>
      <c r="P89" s="3">
        <v>8.3000000000000007</v>
      </c>
      <c r="Q89" s="3">
        <v>21865</v>
      </c>
      <c r="R89" s="3">
        <v>14345</v>
      </c>
      <c r="S89" s="3">
        <v>415</v>
      </c>
      <c r="T89" s="3">
        <v>7194</v>
      </c>
      <c r="U89" s="3" t="s">
        <v>110</v>
      </c>
      <c r="V89" s="3" t="s">
        <v>31</v>
      </c>
      <c r="W89" s="3">
        <v>29050594</v>
      </c>
    </row>
    <row r="90" spans="1:23" ht="12.5" hidden="1" outlineLevel="1" x14ac:dyDescent="0.25">
      <c r="A90" s="3" t="s">
        <v>147</v>
      </c>
      <c r="B90" s="3">
        <v>7.2</v>
      </c>
      <c r="C90" s="3">
        <v>9.1</v>
      </c>
      <c r="D90" s="3">
        <v>78.2</v>
      </c>
      <c r="E90" s="3">
        <v>50.2</v>
      </c>
      <c r="F90" s="3">
        <v>0.4</v>
      </c>
      <c r="G90" s="3">
        <v>0</v>
      </c>
      <c r="H90" s="3">
        <v>3.5</v>
      </c>
      <c r="I90" s="3">
        <v>78.7</v>
      </c>
      <c r="J90" s="3">
        <v>0.1</v>
      </c>
      <c r="K90" s="3">
        <v>0.6</v>
      </c>
      <c r="L90" s="3">
        <v>2.2000000000000002</v>
      </c>
      <c r="M90" s="3">
        <v>81.599999999999994</v>
      </c>
      <c r="N90" s="3">
        <v>4</v>
      </c>
      <c r="O90" s="3">
        <v>18.399999999999999</v>
      </c>
      <c r="P90" s="3">
        <v>17.899999999999999</v>
      </c>
      <c r="Q90" s="3">
        <v>30962</v>
      </c>
      <c r="R90" s="3">
        <v>11405</v>
      </c>
      <c r="S90" s="3">
        <v>79</v>
      </c>
      <c r="T90" s="3">
        <v>2077</v>
      </c>
      <c r="U90" s="3" t="s">
        <v>148</v>
      </c>
      <c r="V90" s="3" t="s">
        <v>31</v>
      </c>
      <c r="W90" s="3">
        <v>29050594</v>
      </c>
    </row>
    <row r="91" spans="1:23" ht="12.5" hidden="1" outlineLevel="1" x14ac:dyDescent="0.25">
      <c r="A91" s="3" t="s">
        <v>116</v>
      </c>
      <c r="B91" s="3">
        <v>21.1</v>
      </c>
      <c r="C91" s="3">
        <v>17.3</v>
      </c>
      <c r="D91" s="3">
        <v>84.6</v>
      </c>
      <c r="E91" s="3">
        <v>50.7</v>
      </c>
      <c r="F91" s="3">
        <v>6.8</v>
      </c>
      <c r="G91" s="3">
        <v>0.6</v>
      </c>
      <c r="H91" s="3">
        <v>14.6</v>
      </c>
      <c r="I91" s="3">
        <v>1.3</v>
      </c>
      <c r="J91" s="3">
        <v>0.9</v>
      </c>
      <c r="K91" s="3">
        <v>0.8</v>
      </c>
      <c r="L91" s="3">
        <v>2</v>
      </c>
      <c r="M91" s="3">
        <v>5.6</v>
      </c>
      <c r="N91" s="3">
        <v>13.6</v>
      </c>
      <c r="O91" s="3">
        <v>94.5</v>
      </c>
      <c r="P91" s="3">
        <v>81.099999999999994</v>
      </c>
      <c r="Q91" s="3">
        <v>36584</v>
      </c>
      <c r="R91" s="3">
        <v>20637</v>
      </c>
      <c r="S91" s="3">
        <v>2961</v>
      </c>
      <c r="T91" s="3">
        <v>27744</v>
      </c>
      <c r="U91" s="3" t="s">
        <v>117</v>
      </c>
      <c r="V91" s="3" t="s">
        <v>31</v>
      </c>
      <c r="W91" s="3">
        <v>29050594</v>
      </c>
    </row>
    <row r="92" spans="1:23" ht="12.5" hidden="1" outlineLevel="1" x14ac:dyDescent="0.25">
      <c r="A92" s="3" t="s">
        <v>149</v>
      </c>
      <c r="B92" s="3">
        <v>18.3</v>
      </c>
      <c r="C92" s="3">
        <v>7.7</v>
      </c>
      <c r="D92" s="3">
        <v>70</v>
      </c>
      <c r="E92" s="3">
        <v>43.5</v>
      </c>
      <c r="F92" s="3">
        <v>0.2</v>
      </c>
      <c r="G92" s="3">
        <v>0.1</v>
      </c>
      <c r="H92" s="3">
        <v>1</v>
      </c>
      <c r="I92" s="3">
        <v>0.2</v>
      </c>
      <c r="J92" s="3">
        <v>0.2</v>
      </c>
      <c r="K92" s="3">
        <v>3.5</v>
      </c>
      <c r="L92" s="3">
        <v>0.6</v>
      </c>
      <c r="M92" s="3">
        <v>4.5999999999999996</v>
      </c>
      <c r="N92" s="3">
        <v>2.1</v>
      </c>
      <c r="O92" s="3">
        <v>95.4</v>
      </c>
      <c r="P92" s="3">
        <v>94.6</v>
      </c>
      <c r="Q92" s="3">
        <v>24246</v>
      </c>
      <c r="R92" s="3">
        <v>14040</v>
      </c>
      <c r="S92" s="3">
        <v>464</v>
      </c>
      <c r="T92" s="3">
        <v>7672</v>
      </c>
      <c r="U92" s="3" t="s">
        <v>150</v>
      </c>
      <c r="V92" s="3" t="s">
        <v>31</v>
      </c>
      <c r="W92" s="3">
        <v>29050594</v>
      </c>
    </row>
    <row r="93" spans="1:23" ht="12.5" hidden="1" outlineLevel="1" x14ac:dyDescent="0.25">
      <c r="A93" s="3" t="s">
        <v>151</v>
      </c>
      <c r="B93" s="3">
        <v>26</v>
      </c>
      <c r="C93" s="3">
        <v>13.9</v>
      </c>
      <c r="D93" s="3">
        <v>83.3</v>
      </c>
      <c r="E93" s="3">
        <v>43.4</v>
      </c>
      <c r="F93" s="3">
        <v>13.1</v>
      </c>
      <c r="G93" s="3">
        <v>0</v>
      </c>
      <c r="H93" s="3">
        <v>19.2</v>
      </c>
      <c r="I93" s="3">
        <v>4.9000000000000004</v>
      </c>
      <c r="J93" s="3">
        <v>0.5</v>
      </c>
      <c r="K93" s="3">
        <v>1.9</v>
      </c>
      <c r="L93" s="3">
        <v>2.8</v>
      </c>
      <c r="M93" s="3">
        <v>10.1</v>
      </c>
      <c r="N93" s="3">
        <v>15.3</v>
      </c>
      <c r="O93" s="3">
        <v>89.9</v>
      </c>
      <c r="P93" s="3">
        <v>71.2</v>
      </c>
      <c r="Q93" s="3">
        <v>30284</v>
      </c>
      <c r="R93" s="3">
        <v>20862</v>
      </c>
      <c r="S93" s="3">
        <v>108</v>
      </c>
      <c r="T93" s="3">
        <v>822</v>
      </c>
      <c r="U93" s="3" t="s">
        <v>22</v>
      </c>
      <c r="V93" s="3" t="s">
        <v>31</v>
      </c>
      <c r="W93" s="3">
        <v>29050594</v>
      </c>
    </row>
    <row r="94" spans="1:23" ht="12.5" hidden="1" outlineLevel="1" x14ac:dyDescent="0.25">
      <c r="A94" s="3" t="s">
        <v>152</v>
      </c>
      <c r="B94" s="3">
        <v>24.9</v>
      </c>
      <c r="C94" s="3">
        <v>21.8</v>
      </c>
      <c r="D94" s="3">
        <v>78</v>
      </c>
      <c r="E94" s="3">
        <v>51.4</v>
      </c>
      <c r="F94" s="3">
        <v>1.5</v>
      </c>
      <c r="G94" s="3">
        <v>0</v>
      </c>
      <c r="H94" s="3">
        <v>18.7</v>
      </c>
      <c r="I94" s="3">
        <v>0.4</v>
      </c>
      <c r="J94" s="3">
        <v>0.8</v>
      </c>
      <c r="K94" s="3">
        <v>5.3</v>
      </c>
      <c r="L94" s="3">
        <v>1.3</v>
      </c>
      <c r="M94" s="3">
        <v>7.8</v>
      </c>
      <c r="N94" s="3">
        <v>4.8</v>
      </c>
      <c r="O94" s="3">
        <v>92.2</v>
      </c>
      <c r="P94" s="3">
        <v>74.2</v>
      </c>
      <c r="Q94" s="3">
        <v>33750</v>
      </c>
      <c r="R94" s="3">
        <v>20202</v>
      </c>
      <c r="S94" s="3">
        <v>93</v>
      </c>
      <c r="T94" s="3">
        <v>1275</v>
      </c>
      <c r="U94" s="3" t="s">
        <v>110</v>
      </c>
      <c r="V94" s="3" t="s">
        <v>31</v>
      </c>
      <c r="W94" s="3">
        <v>29050594</v>
      </c>
    </row>
    <row r="95" spans="1:23" ht="12.5" hidden="1" outlineLevel="1" x14ac:dyDescent="0.25">
      <c r="A95" s="3" t="s">
        <v>153</v>
      </c>
      <c r="B95" s="3">
        <v>15.8</v>
      </c>
      <c r="C95" s="3">
        <v>10.9</v>
      </c>
      <c r="D95" s="3">
        <v>66.099999999999994</v>
      </c>
      <c r="E95" s="3">
        <v>49.8</v>
      </c>
      <c r="F95" s="3">
        <v>11.7</v>
      </c>
      <c r="G95" s="3">
        <v>0</v>
      </c>
      <c r="H95" s="3">
        <v>91.6</v>
      </c>
      <c r="I95" s="3">
        <v>0.6</v>
      </c>
      <c r="J95" s="3">
        <v>0.7</v>
      </c>
      <c r="K95" s="3">
        <v>0.8</v>
      </c>
      <c r="L95" s="3">
        <v>0.7</v>
      </c>
      <c r="M95" s="3">
        <v>2.8</v>
      </c>
      <c r="N95" s="3">
        <v>81.900000000000006</v>
      </c>
      <c r="O95" s="3">
        <v>97.2</v>
      </c>
      <c r="P95" s="3">
        <v>6.7</v>
      </c>
      <c r="Q95" s="3">
        <v>36121</v>
      </c>
      <c r="R95" s="3">
        <v>19212</v>
      </c>
      <c r="S95" s="3">
        <v>304</v>
      </c>
      <c r="T95" s="3">
        <v>5255</v>
      </c>
      <c r="U95" s="3" t="s">
        <v>110</v>
      </c>
      <c r="V95" s="3" t="s">
        <v>31</v>
      </c>
      <c r="W95" s="3">
        <v>29050594</v>
      </c>
    </row>
    <row r="96" spans="1:23" ht="12.5" hidden="1" outlineLevel="1" x14ac:dyDescent="0.25">
      <c r="A96" s="3" t="s">
        <v>154</v>
      </c>
      <c r="B96" s="3">
        <v>15.3</v>
      </c>
      <c r="C96" s="3">
        <v>10.6</v>
      </c>
      <c r="D96" s="3">
        <v>65.3</v>
      </c>
      <c r="E96" s="3">
        <v>48.3</v>
      </c>
      <c r="F96" s="3">
        <v>17.399999999999999</v>
      </c>
      <c r="G96" s="3">
        <v>0</v>
      </c>
      <c r="H96" s="3">
        <v>74</v>
      </c>
      <c r="I96" s="3">
        <v>1.5</v>
      </c>
      <c r="J96" s="3">
        <v>0.5</v>
      </c>
      <c r="K96" s="3">
        <v>4.3</v>
      </c>
      <c r="L96" s="3">
        <v>0.3</v>
      </c>
      <c r="M96" s="3">
        <v>6.6</v>
      </c>
      <c r="N96" s="3">
        <v>30.5</v>
      </c>
      <c r="O96" s="3">
        <v>93.5</v>
      </c>
      <c r="P96" s="3">
        <v>21.3</v>
      </c>
      <c r="Q96" s="3">
        <v>43438</v>
      </c>
      <c r="R96" s="3">
        <v>15157</v>
      </c>
      <c r="S96" s="3">
        <v>30</v>
      </c>
      <c r="T96" s="3">
        <v>400</v>
      </c>
      <c r="U96" s="3" t="s">
        <v>110</v>
      </c>
      <c r="V96" s="3" t="s">
        <v>31</v>
      </c>
      <c r="W96" s="3">
        <v>29050594</v>
      </c>
    </row>
    <row r="97" spans="1:23" ht="12.5" hidden="1" outlineLevel="1" x14ac:dyDescent="0.25">
      <c r="A97" s="3" t="s">
        <v>155</v>
      </c>
      <c r="B97" s="3">
        <v>15.1</v>
      </c>
      <c r="C97" s="3">
        <v>7.9</v>
      </c>
      <c r="D97" s="3">
        <v>89.5</v>
      </c>
      <c r="E97" s="3">
        <v>41.9</v>
      </c>
      <c r="F97" s="3">
        <v>0</v>
      </c>
      <c r="G97" s="3">
        <v>0</v>
      </c>
      <c r="H97" s="3">
        <v>20.9</v>
      </c>
      <c r="I97" s="3">
        <v>3.5</v>
      </c>
      <c r="J97" s="3">
        <v>0</v>
      </c>
      <c r="K97" s="3">
        <v>0</v>
      </c>
      <c r="L97" s="3">
        <v>0</v>
      </c>
      <c r="M97" s="3">
        <v>3.5</v>
      </c>
      <c r="N97" s="3">
        <v>0</v>
      </c>
      <c r="O97" s="3">
        <v>96.5</v>
      </c>
      <c r="P97" s="3">
        <v>75.599999999999994</v>
      </c>
      <c r="Q97" s="3">
        <v>68750</v>
      </c>
      <c r="R97" s="3">
        <v>34068</v>
      </c>
      <c r="S97" s="3">
        <v>2</v>
      </c>
      <c r="T97" s="3">
        <v>86</v>
      </c>
      <c r="U97" s="3" t="s">
        <v>110</v>
      </c>
      <c r="V97" s="3" t="s">
        <v>31</v>
      </c>
      <c r="W97" s="3">
        <v>29050594</v>
      </c>
    </row>
    <row r="98" spans="1:23" ht="12.5" hidden="1" outlineLevel="1" x14ac:dyDescent="0.25">
      <c r="A98" s="3" t="s">
        <v>156</v>
      </c>
      <c r="B98" s="3">
        <v>22</v>
      </c>
      <c r="C98" s="3">
        <v>12.5</v>
      </c>
      <c r="D98" s="3">
        <v>72.7</v>
      </c>
      <c r="E98" s="3">
        <v>48</v>
      </c>
      <c r="F98" s="3">
        <v>0.4</v>
      </c>
      <c r="G98" s="3">
        <v>0</v>
      </c>
      <c r="H98" s="3">
        <v>1</v>
      </c>
      <c r="I98" s="3">
        <v>0.3</v>
      </c>
      <c r="J98" s="3">
        <v>0.1</v>
      </c>
      <c r="K98" s="3">
        <v>0.3</v>
      </c>
      <c r="L98" s="3">
        <v>1</v>
      </c>
      <c r="M98" s="3">
        <v>1.7</v>
      </c>
      <c r="N98" s="3">
        <v>2.2000000000000002</v>
      </c>
      <c r="O98" s="3">
        <v>98.3</v>
      </c>
      <c r="P98" s="3">
        <v>97.5</v>
      </c>
      <c r="Q98" s="3">
        <v>31786</v>
      </c>
      <c r="R98" s="3">
        <v>17641</v>
      </c>
      <c r="S98" s="3">
        <v>160</v>
      </c>
      <c r="T98" s="3">
        <v>2197</v>
      </c>
      <c r="U98" s="3" t="s">
        <v>150</v>
      </c>
      <c r="V98" s="3" t="s">
        <v>31</v>
      </c>
      <c r="W98" s="3">
        <v>29050594</v>
      </c>
    </row>
    <row r="99" spans="1:23" ht="12.5" hidden="1" outlineLevel="1" x14ac:dyDescent="0.25">
      <c r="A99" s="3" t="s">
        <v>157</v>
      </c>
      <c r="B99" s="3">
        <v>12.5</v>
      </c>
      <c r="C99" s="3">
        <v>9.4</v>
      </c>
      <c r="D99" s="3">
        <v>60.3</v>
      </c>
      <c r="E99" s="3">
        <v>49.9</v>
      </c>
      <c r="F99" s="3">
        <v>11.2</v>
      </c>
      <c r="G99" s="3">
        <v>0.2</v>
      </c>
      <c r="H99" s="3">
        <v>93</v>
      </c>
      <c r="I99" s="3">
        <v>1</v>
      </c>
      <c r="J99" s="3">
        <v>0.2</v>
      </c>
      <c r="K99" s="3">
        <v>1.3</v>
      </c>
      <c r="L99" s="3">
        <v>0.8</v>
      </c>
      <c r="M99" s="3">
        <v>3.5</v>
      </c>
      <c r="N99" s="3">
        <v>79.3</v>
      </c>
      <c r="O99" s="3">
        <v>96.6</v>
      </c>
      <c r="P99" s="3">
        <v>6.2</v>
      </c>
      <c r="Q99" s="3">
        <v>25625</v>
      </c>
      <c r="R99" s="3">
        <v>12828</v>
      </c>
      <c r="S99" s="3">
        <v>422</v>
      </c>
      <c r="T99" s="3">
        <v>12267</v>
      </c>
      <c r="U99" s="3" t="s">
        <v>110</v>
      </c>
      <c r="V99" s="3" t="s">
        <v>31</v>
      </c>
      <c r="W99" s="3">
        <v>29050594</v>
      </c>
    </row>
    <row r="100" spans="1:23" ht="13" x14ac:dyDescent="0.3">
      <c r="A100" s="25" t="s">
        <v>158</v>
      </c>
      <c r="B100" s="26">
        <f t="shared" ref="B100:S100" si="7">AVERAGE(B89:B99)</f>
        <v>17.854545454545455</v>
      </c>
      <c r="C100" s="26">
        <f t="shared" si="7"/>
        <v>11.990909090909092</v>
      </c>
      <c r="D100" s="26">
        <f t="shared" si="7"/>
        <v>73.745454545454535</v>
      </c>
      <c r="E100" s="26">
        <f t="shared" si="7"/>
        <v>47.954545454545453</v>
      </c>
      <c r="F100" s="26">
        <f t="shared" si="7"/>
        <v>6.2636363636363628</v>
      </c>
      <c r="G100" s="26">
        <f t="shared" si="7"/>
        <v>8.1818181818181804E-2</v>
      </c>
      <c r="H100" s="26">
        <f t="shared" si="7"/>
        <v>38.827272727272721</v>
      </c>
      <c r="I100" s="26">
        <f t="shared" si="7"/>
        <v>8.4636363636363647</v>
      </c>
      <c r="J100" s="26">
        <f t="shared" si="7"/>
        <v>0.49090909090909096</v>
      </c>
      <c r="K100" s="26">
        <f t="shared" si="7"/>
        <v>1.8090909090909093</v>
      </c>
      <c r="L100" s="26">
        <f t="shared" si="7"/>
        <v>1.1090909090909091</v>
      </c>
      <c r="M100" s="26">
        <f t="shared" si="7"/>
        <v>11.954545454545451</v>
      </c>
      <c r="N100" s="26">
        <f t="shared" si="7"/>
        <v>27.236363636363635</v>
      </c>
      <c r="O100" s="26">
        <f t="shared" si="7"/>
        <v>88.081818181818178</v>
      </c>
      <c r="P100" s="26">
        <f t="shared" si="7"/>
        <v>50.418181818181822</v>
      </c>
      <c r="Q100" s="26">
        <f t="shared" si="7"/>
        <v>34855.545454545456</v>
      </c>
      <c r="R100" s="26">
        <f t="shared" si="7"/>
        <v>18217.909090909092</v>
      </c>
      <c r="S100" s="27">
        <f t="shared" si="7"/>
        <v>458</v>
      </c>
      <c r="T100" s="27">
        <f>AVERAGE(T89:T99)</f>
        <v>6089.909090909091</v>
      </c>
      <c r="W100" s="27">
        <f>AVERAGE(W89:W99)</f>
        <v>29050594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"/>
  <sheetViews>
    <sheetView workbookViewId="0">
      <selection activeCell="D3" sqref="D3"/>
    </sheetView>
  </sheetViews>
  <sheetFormatPr defaultColWidth="14.453125" defaultRowHeight="15.75" customHeight="1" outlineLevelCol="1" x14ac:dyDescent="0.25"/>
  <cols>
    <col min="1" max="1" width="14.08984375" customWidth="1" collapsed="1"/>
    <col min="2" max="2" width="14" hidden="1" customWidth="1" outlineLevel="1"/>
    <col min="3" max="3" width="9.08984375" hidden="1" customWidth="1" outlineLevel="1"/>
    <col min="4" max="4" width="9.453125" hidden="1" customWidth="1" outlineLevel="1"/>
    <col min="5" max="5" width="11.453125" hidden="1" customWidth="1" outlineLevel="1"/>
    <col min="6" max="6" width="13.26953125" customWidth="1" collapsed="1"/>
    <col min="7" max="7" width="13.54296875" hidden="1" customWidth="1" outlineLevel="1"/>
    <col min="8" max="8" width="18" customWidth="1" collapsed="1"/>
    <col min="9" max="9" width="10.453125" hidden="1" customWidth="1" outlineLevel="1"/>
    <col min="10" max="10" width="15.7265625" customWidth="1"/>
  </cols>
  <sheetData>
    <row r="1" spans="1:10" x14ac:dyDescent="0.3">
      <c r="A1" s="1" t="s">
        <v>0</v>
      </c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15.75" customHeight="1" x14ac:dyDescent="0.25">
      <c r="A3" s="3" t="s">
        <v>11</v>
      </c>
      <c r="B3" s="3" t="s">
        <v>12</v>
      </c>
      <c r="C3" s="3" t="s">
        <v>13</v>
      </c>
      <c r="D3" s="4">
        <v>1502043</v>
      </c>
      <c r="E3" s="4">
        <v>11827861</v>
      </c>
      <c r="F3" s="5">
        <v>0.12699193877912399</v>
      </c>
      <c r="G3" s="6">
        <v>27338472</v>
      </c>
      <c r="H3" s="5">
        <v>5.4942463499788798E-2</v>
      </c>
      <c r="I3" s="6">
        <v>56389066</v>
      </c>
      <c r="J3" s="5">
        <f t="shared" ref="J3:J7" si="0">D3/I3</f>
        <v>2.6637132099332873E-2</v>
      </c>
    </row>
    <row r="4" spans="1:10" ht="15.75" customHeight="1" x14ac:dyDescent="0.25">
      <c r="A4" s="3" t="s">
        <v>14</v>
      </c>
      <c r="B4" s="3" t="s">
        <v>12</v>
      </c>
      <c r="C4" s="3" t="s">
        <v>13</v>
      </c>
      <c r="D4" s="4">
        <v>975659</v>
      </c>
      <c r="E4" s="4">
        <v>11827861</v>
      </c>
      <c r="F4" s="5">
        <v>8.2488203065626098E-2</v>
      </c>
      <c r="G4" s="6">
        <v>27338472</v>
      </c>
      <c r="H4" s="5">
        <v>3.5688132094580799E-2</v>
      </c>
      <c r="I4" s="6">
        <v>56389066</v>
      </c>
      <c r="J4" s="5">
        <f t="shared" si="0"/>
        <v>1.7302272749117709E-2</v>
      </c>
    </row>
    <row r="5" spans="1:10" ht="15.75" customHeight="1" x14ac:dyDescent="0.25">
      <c r="A5" s="3" t="s">
        <v>15</v>
      </c>
      <c r="B5" s="3" t="s">
        <v>12</v>
      </c>
      <c r="C5" s="3" t="s">
        <v>13</v>
      </c>
      <c r="D5" s="4">
        <v>719955</v>
      </c>
      <c r="E5" s="4">
        <v>11827861</v>
      </c>
      <c r="F5" s="5">
        <v>6.0869416710257203E-2</v>
      </c>
      <c r="G5" s="6">
        <v>27338472</v>
      </c>
      <c r="H5" s="5">
        <v>2.6334866118340398E-2</v>
      </c>
      <c r="I5" s="6">
        <v>56389066</v>
      </c>
      <c r="J5" s="5">
        <f t="shared" si="0"/>
        <v>1.2767634775153041E-2</v>
      </c>
    </row>
    <row r="6" spans="1:10" ht="15.75" customHeight="1" x14ac:dyDescent="0.25">
      <c r="A6" s="3" t="s">
        <v>16</v>
      </c>
      <c r="B6" s="3" t="s">
        <v>12</v>
      </c>
      <c r="C6" s="3" t="s">
        <v>13</v>
      </c>
      <c r="D6" s="4">
        <v>632802</v>
      </c>
      <c r="E6" s="4">
        <v>11827861</v>
      </c>
      <c r="F6" s="5">
        <v>5.35009669119378E-2</v>
      </c>
      <c r="G6" s="6">
        <v>27338472</v>
      </c>
      <c r="H6" s="5">
        <v>2.3146941058007901E-2</v>
      </c>
      <c r="I6" s="6">
        <v>56389066</v>
      </c>
      <c r="J6" s="5">
        <f t="shared" si="0"/>
        <v>1.1222069186249689E-2</v>
      </c>
    </row>
    <row r="7" spans="1:10" ht="15.75" customHeight="1" x14ac:dyDescent="0.25">
      <c r="A7" s="3" t="s">
        <v>17</v>
      </c>
      <c r="B7" s="3" t="s">
        <v>12</v>
      </c>
      <c r="C7" s="3" t="s">
        <v>13</v>
      </c>
      <c r="D7" s="4">
        <v>595222</v>
      </c>
      <c r="E7" s="4">
        <v>11827861</v>
      </c>
      <c r="F7" s="5">
        <v>5.0323722945340599E-2</v>
      </c>
      <c r="G7" s="6">
        <v>27338472</v>
      </c>
      <c r="H7" s="5">
        <v>2.1772321437716E-2</v>
      </c>
      <c r="I7" s="6">
        <v>56389066</v>
      </c>
      <c r="J7" s="5">
        <f t="shared" si="0"/>
        <v>1.0555627929712473E-2</v>
      </c>
    </row>
    <row r="9" spans="1:10" x14ac:dyDescent="0.3">
      <c r="A9" s="1" t="s">
        <v>0</v>
      </c>
    </row>
    <row r="10" spans="1:10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</row>
    <row r="11" spans="1:10" ht="15.75" customHeight="1" x14ac:dyDescent="0.25">
      <c r="A11" s="3" t="s">
        <v>18</v>
      </c>
      <c r="B11" s="3" t="s">
        <v>12</v>
      </c>
      <c r="C11" s="3" t="s">
        <v>13</v>
      </c>
      <c r="D11" s="6">
        <v>156</v>
      </c>
      <c r="E11" s="6">
        <v>11827861</v>
      </c>
      <c r="F11" s="5">
        <v>1.3189197945427301E-5</v>
      </c>
      <c r="G11" s="6">
        <v>27338472</v>
      </c>
      <c r="H11" s="5">
        <v>5.7062442992424703E-6</v>
      </c>
      <c r="I11" s="6">
        <v>56389066</v>
      </c>
      <c r="J11" s="5">
        <f t="shared" ref="J11:J15" si="1">D11/I11</f>
        <v>2.7664937738106887E-6</v>
      </c>
    </row>
    <row r="12" spans="1:10" ht="15.75" customHeight="1" x14ac:dyDescent="0.25">
      <c r="A12" s="3" t="s">
        <v>19</v>
      </c>
      <c r="B12" s="3" t="s">
        <v>12</v>
      </c>
      <c r="C12" s="3" t="s">
        <v>13</v>
      </c>
      <c r="D12" s="6">
        <v>253</v>
      </c>
      <c r="E12" s="6">
        <v>11827861</v>
      </c>
      <c r="F12" s="5">
        <v>2.1390173590981399E-5</v>
      </c>
      <c r="G12" s="6">
        <v>27338472</v>
      </c>
      <c r="H12" s="5">
        <v>9.2543577417201599E-6</v>
      </c>
      <c r="I12" s="6">
        <v>56389066</v>
      </c>
      <c r="J12" s="5">
        <f t="shared" si="1"/>
        <v>4.4866854152186174E-6</v>
      </c>
    </row>
    <row r="13" spans="1:10" ht="15.75" customHeight="1" x14ac:dyDescent="0.25">
      <c r="A13" s="3" t="s">
        <v>20</v>
      </c>
      <c r="B13" s="3" t="s">
        <v>12</v>
      </c>
      <c r="C13" s="3" t="s">
        <v>13</v>
      </c>
      <c r="D13" s="6">
        <v>440</v>
      </c>
      <c r="E13" s="6">
        <v>11827861</v>
      </c>
      <c r="F13" s="5">
        <v>3.7200301897359098E-5</v>
      </c>
      <c r="G13" s="6">
        <v>27338472</v>
      </c>
      <c r="H13" s="5">
        <v>1.6094535202991499E-5</v>
      </c>
      <c r="I13" s="6">
        <v>56389066</v>
      </c>
      <c r="J13" s="5">
        <f t="shared" si="1"/>
        <v>7.8029311569019429E-6</v>
      </c>
    </row>
    <row r="14" spans="1:10" ht="15.75" customHeight="1" x14ac:dyDescent="0.25">
      <c r="A14" s="3" t="s">
        <v>21</v>
      </c>
      <c r="B14" s="3" t="s">
        <v>12</v>
      </c>
      <c r="C14" s="3" t="s">
        <v>13</v>
      </c>
      <c r="D14" s="6">
        <v>2201</v>
      </c>
      <c r="E14" s="6">
        <v>11827861</v>
      </c>
      <c r="F14" s="5">
        <v>1.8608605562747099E-4</v>
      </c>
      <c r="G14" s="6">
        <v>27338472</v>
      </c>
      <c r="H14" s="5">
        <v>8.0509254504055605E-5</v>
      </c>
      <c r="I14" s="6">
        <v>56389066</v>
      </c>
      <c r="J14" s="5">
        <f t="shared" si="1"/>
        <v>3.9032389718957214E-5</v>
      </c>
    </row>
    <row r="15" spans="1:10" ht="15.75" customHeight="1" x14ac:dyDescent="0.25">
      <c r="A15" s="3" t="s">
        <v>22</v>
      </c>
      <c r="B15" s="3" t="s">
        <v>12</v>
      </c>
      <c r="C15" s="3" t="s">
        <v>13</v>
      </c>
      <c r="D15" s="6">
        <v>5641</v>
      </c>
      <c r="E15" s="6">
        <v>11827861</v>
      </c>
      <c r="F15" s="5">
        <v>4.76924779552279E-4</v>
      </c>
      <c r="G15" s="6">
        <v>27338472</v>
      </c>
      <c r="H15" s="5">
        <v>2.06339257000171E-4</v>
      </c>
      <c r="I15" s="6">
        <v>56389066</v>
      </c>
      <c r="J15" s="5">
        <f t="shared" si="1"/>
        <v>1.0003712421837241E-4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7"/>
  <sheetViews>
    <sheetView workbookViewId="0">
      <selection activeCell="D1" sqref="D1:F1048576"/>
    </sheetView>
  </sheetViews>
  <sheetFormatPr defaultColWidth="14.453125" defaultRowHeight="15.75" customHeight="1" outlineLevelCol="1" x14ac:dyDescent="0.25"/>
  <cols>
    <col min="3" max="3" width="14.453125" collapsed="1"/>
    <col min="4" max="6" width="0" hidden="1" customWidth="1" outlineLevel="1"/>
  </cols>
  <sheetData>
    <row r="1" spans="1:10" x14ac:dyDescent="0.3">
      <c r="A1" s="2" t="s">
        <v>23</v>
      </c>
    </row>
    <row r="2" spans="1:10" x14ac:dyDescent="0.3">
      <c r="A2" s="2" t="s">
        <v>1</v>
      </c>
      <c r="B2" s="2" t="s">
        <v>2</v>
      </c>
      <c r="C2" s="2" t="s">
        <v>3</v>
      </c>
      <c r="D2" s="2" t="s">
        <v>24</v>
      </c>
      <c r="E2" s="2" t="s">
        <v>4</v>
      </c>
      <c r="F2" s="2" t="s">
        <v>9</v>
      </c>
      <c r="G2" s="2" t="s">
        <v>25</v>
      </c>
      <c r="H2" s="2" t="s">
        <v>26</v>
      </c>
      <c r="I2" s="2" t="s">
        <v>27</v>
      </c>
    </row>
    <row r="3" spans="1:10" ht="15.75" customHeight="1" x14ac:dyDescent="0.25">
      <c r="A3" s="7" t="s">
        <v>11</v>
      </c>
      <c r="B3" s="8" t="s">
        <v>12</v>
      </c>
      <c r="C3" s="8" t="s">
        <v>13</v>
      </c>
      <c r="D3" s="9">
        <v>1502043</v>
      </c>
      <c r="E3" s="9">
        <v>1502043</v>
      </c>
      <c r="F3" s="9">
        <v>56389066</v>
      </c>
      <c r="G3" s="10">
        <v>2.66371320993328E-2</v>
      </c>
      <c r="H3" s="11">
        <v>2.66371320993328E-2</v>
      </c>
      <c r="I3" s="12">
        <f t="shared" ref="I3:I29" si="0">H3-G3</f>
        <v>0</v>
      </c>
    </row>
    <row r="4" spans="1:10" ht="15.75" customHeight="1" x14ac:dyDescent="0.25">
      <c r="A4" s="13" t="s">
        <v>14</v>
      </c>
      <c r="B4" s="3" t="s">
        <v>12</v>
      </c>
      <c r="C4" s="3" t="s">
        <v>13</v>
      </c>
      <c r="D4" s="6">
        <v>975659</v>
      </c>
      <c r="E4" s="6">
        <v>975659</v>
      </c>
      <c r="F4" s="6">
        <v>56389066</v>
      </c>
      <c r="G4" s="5">
        <v>1.7302272749117699E-2</v>
      </c>
      <c r="H4" s="14">
        <v>1.7302272749117699E-2</v>
      </c>
      <c r="I4" s="12">
        <f t="shared" si="0"/>
        <v>0</v>
      </c>
    </row>
    <row r="5" spans="1:10" ht="15.75" customHeight="1" x14ac:dyDescent="0.25">
      <c r="A5" s="13" t="s">
        <v>15</v>
      </c>
      <c r="B5" s="3" t="s">
        <v>12</v>
      </c>
      <c r="C5" s="3" t="s">
        <v>13</v>
      </c>
      <c r="D5" s="6">
        <v>719955</v>
      </c>
      <c r="E5" s="6">
        <v>719955</v>
      </c>
      <c r="F5" s="6">
        <v>56389066</v>
      </c>
      <c r="G5" s="5">
        <v>1.2767634775153001E-2</v>
      </c>
      <c r="H5" s="14">
        <v>1.2767634775153001E-2</v>
      </c>
      <c r="I5" s="12">
        <f t="shared" si="0"/>
        <v>0</v>
      </c>
    </row>
    <row r="6" spans="1:10" ht="15.75" customHeight="1" x14ac:dyDescent="0.25">
      <c r="A6" s="13" t="s">
        <v>16</v>
      </c>
      <c r="B6" s="3" t="s">
        <v>12</v>
      </c>
      <c r="C6" s="3" t="s">
        <v>13</v>
      </c>
      <c r="D6" s="6">
        <v>632802</v>
      </c>
      <c r="E6" s="6">
        <v>632802</v>
      </c>
      <c r="F6" s="6">
        <v>56389066</v>
      </c>
      <c r="G6" s="5">
        <v>1.12220691862496E-2</v>
      </c>
      <c r="H6" s="14">
        <v>1.12220691862496E-2</v>
      </c>
      <c r="I6" s="12">
        <f t="shared" si="0"/>
        <v>0</v>
      </c>
    </row>
    <row r="7" spans="1:10" ht="15.75" customHeight="1" x14ac:dyDescent="0.25">
      <c r="A7" s="15" t="s">
        <v>17</v>
      </c>
      <c r="B7" s="16" t="s">
        <v>12</v>
      </c>
      <c r="C7" s="16" t="s">
        <v>13</v>
      </c>
      <c r="D7" s="17">
        <v>595222</v>
      </c>
      <c r="E7" s="17">
        <v>595222</v>
      </c>
      <c r="F7" s="17">
        <v>56389066</v>
      </c>
      <c r="G7" s="18">
        <v>1.0555627929712401E-2</v>
      </c>
      <c r="H7" s="19">
        <v>1.0555627929712401E-2</v>
      </c>
      <c r="I7" s="12">
        <f t="shared" si="0"/>
        <v>0</v>
      </c>
    </row>
    <row r="8" spans="1:10" x14ac:dyDescent="0.3">
      <c r="A8" s="7" t="s">
        <v>11</v>
      </c>
      <c r="B8" s="8" t="s">
        <v>28</v>
      </c>
      <c r="C8" s="8" t="s">
        <v>13</v>
      </c>
      <c r="D8" s="9">
        <v>1940580</v>
      </c>
      <c r="E8" s="9">
        <v>1502043</v>
      </c>
      <c r="F8" s="9">
        <v>56389066</v>
      </c>
      <c r="G8" s="10">
        <v>2.66371320993328E-2</v>
      </c>
      <c r="H8" s="11">
        <v>3.4414118510138099E-2</v>
      </c>
      <c r="I8" s="12">
        <f t="shared" si="0"/>
        <v>7.7769864108052991E-3</v>
      </c>
      <c r="J8" s="1" t="s">
        <v>29</v>
      </c>
    </row>
    <row r="9" spans="1:10" ht="15.75" customHeight="1" x14ac:dyDescent="0.25">
      <c r="A9" s="13" t="s">
        <v>14</v>
      </c>
      <c r="B9" s="3" t="s">
        <v>28</v>
      </c>
      <c r="C9" s="3" t="s">
        <v>13</v>
      </c>
      <c r="D9" s="6">
        <v>1012175</v>
      </c>
      <c r="E9" s="6">
        <v>975659</v>
      </c>
      <c r="F9" s="6">
        <v>56389066</v>
      </c>
      <c r="G9" s="5">
        <v>1.7302272749117699E-2</v>
      </c>
      <c r="H9" s="14">
        <v>1.79498450994027E-2</v>
      </c>
      <c r="I9" s="12">
        <f t="shared" si="0"/>
        <v>6.4757235028500143E-4</v>
      </c>
    </row>
    <row r="10" spans="1:10" ht="15.75" customHeight="1" x14ac:dyDescent="0.25">
      <c r="A10" s="13" t="s">
        <v>15</v>
      </c>
      <c r="B10" s="3" t="s">
        <v>28</v>
      </c>
      <c r="C10" s="3" t="s">
        <v>13</v>
      </c>
      <c r="D10" s="6">
        <v>918689</v>
      </c>
      <c r="E10" s="6">
        <v>719955</v>
      </c>
      <c r="F10" s="6">
        <v>56389066</v>
      </c>
      <c r="G10" s="5">
        <v>1.2767634775153001E-2</v>
      </c>
      <c r="H10" s="14">
        <v>1.62919705036433E-2</v>
      </c>
      <c r="I10" s="12">
        <f t="shared" si="0"/>
        <v>3.5243357284902993E-3</v>
      </c>
    </row>
    <row r="11" spans="1:10" ht="15.75" customHeight="1" x14ac:dyDescent="0.25">
      <c r="A11" s="13" t="s">
        <v>16</v>
      </c>
      <c r="B11" s="3" t="s">
        <v>28</v>
      </c>
      <c r="C11" s="3" t="s">
        <v>13</v>
      </c>
      <c r="D11" s="6">
        <v>863720</v>
      </c>
      <c r="E11" s="6">
        <v>632802</v>
      </c>
      <c r="F11" s="6">
        <v>56389066</v>
      </c>
      <c r="G11" s="5">
        <v>1.12220691862496E-2</v>
      </c>
      <c r="H11" s="14">
        <v>1.53171538609985E-2</v>
      </c>
      <c r="I11" s="12">
        <f t="shared" si="0"/>
        <v>4.0950846747488997E-3</v>
      </c>
    </row>
    <row r="12" spans="1:10" ht="15.75" customHeight="1" x14ac:dyDescent="0.25">
      <c r="A12" s="15" t="s">
        <v>17</v>
      </c>
      <c r="B12" s="16" t="s">
        <v>28</v>
      </c>
      <c r="C12" s="16" t="s">
        <v>13</v>
      </c>
      <c r="D12" s="17">
        <v>576795</v>
      </c>
      <c r="E12" s="17">
        <v>595222</v>
      </c>
      <c r="F12" s="17">
        <v>56389066</v>
      </c>
      <c r="G12" s="18">
        <v>1.0555627929712401E-2</v>
      </c>
      <c r="H12" s="19">
        <v>1.02288447196483E-2</v>
      </c>
      <c r="I12" s="12">
        <f t="shared" si="0"/>
        <v>-3.2678321006410042E-4</v>
      </c>
    </row>
    <row r="13" spans="1:10" x14ac:dyDescent="0.3">
      <c r="A13" s="7" t="s">
        <v>11</v>
      </c>
      <c r="B13" s="8" t="s">
        <v>30</v>
      </c>
      <c r="C13" s="8" t="s">
        <v>31</v>
      </c>
      <c r="D13" s="9">
        <v>1174829</v>
      </c>
      <c r="E13" s="9">
        <v>1502043</v>
      </c>
      <c r="F13" s="9">
        <v>56389066</v>
      </c>
      <c r="G13" s="10">
        <v>2.66371320993328E-2</v>
      </c>
      <c r="H13" s="11">
        <v>2.08343404730271E-2</v>
      </c>
      <c r="I13" s="12">
        <f t="shared" si="0"/>
        <v>-5.8027916263056999E-3</v>
      </c>
      <c r="J13" s="1" t="s">
        <v>32</v>
      </c>
    </row>
    <row r="14" spans="1:10" ht="15.75" customHeight="1" x14ac:dyDescent="0.25">
      <c r="A14" s="13" t="s">
        <v>15</v>
      </c>
      <c r="B14" s="3" t="s">
        <v>30</v>
      </c>
      <c r="C14" s="3" t="s">
        <v>31</v>
      </c>
      <c r="D14" s="6">
        <v>892702</v>
      </c>
      <c r="E14" s="6">
        <v>719955</v>
      </c>
      <c r="F14" s="6">
        <v>56389066</v>
      </c>
      <c r="G14" s="5">
        <v>1.2767634775153001E-2</v>
      </c>
      <c r="H14" s="14">
        <v>1.5831118749155999E-2</v>
      </c>
      <c r="I14" s="12">
        <f t="shared" si="0"/>
        <v>3.0634839740029986E-3</v>
      </c>
    </row>
    <row r="15" spans="1:10" ht="15.75" customHeight="1" x14ac:dyDescent="0.25">
      <c r="A15" s="13" t="s">
        <v>14</v>
      </c>
      <c r="B15" s="3" t="s">
        <v>30</v>
      </c>
      <c r="C15" s="3" t="s">
        <v>31</v>
      </c>
      <c r="D15" s="6">
        <v>551464</v>
      </c>
      <c r="E15" s="6">
        <v>975659</v>
      </c>
      <c r="F15" s="6">
        <v>56389066</v>
      </c>
      <c r="G15" s="5">
        <v>1.7302272749117699E-2</v>
      </c>
      <c r="H15" s="14">
        <v>9.7796264261585698E-3</v>
      </c>
      <c r="I15" s="12">
        <f t="shared" si="0"/>
        <v>-7.5226463229591291E-3</v>
      </c>
    </row>
    <row r="16" spans="1:10" ht="15.75" customHeight="1" x14ac:dyDescent="0.25">
      <c r="A16" s="13" t="s">
        <v>16</v>
      </c>
      <c r="B16" s="3" t="s">
        <v>30</v>
      </c>
      <c r="C16" s="3" t="s">
        <v>31</v>
      </c>
      <c r="D16" s="6">
        <v>489685</v>
      </c>
      <c r="E16" s="6">
        <v>632802</v>
      </c>
      <c r="F16" s="6">
        <v>56389066</v>
      </c>
      <c r="G16" s="5">
        <v>1.12220691862496E-2</v>
      </c>
      <c r="H16" s="14">
        <v>8.6840416899261908E-3</v>
      </c>
      <c r="I16" s="12">
        <f t="shared" si="0"/>
        <v>-2.5380274963234094E-3</v>
      </c>
    </row>
    <row r="17" spans="1:10" ht="15.75" customHeight="1" x14ac:dyDescent="0.25">
      <c r="A17" s="15" t="s">
        <v>17</v>
      </c>
      <c r="B17" s="16" t="s">
        <v>30</v>
      </c>
      <c r="C17" s="16" t="s">
        <v>31</v>
      </c>
      <c r="D17" s="17">
        <v>483751</v>
      </c>
      <c r="E17" s="17">
        <v>595222</v>
      </c>
      <c r="F17" s="17">
        <v>56389066</v>
      </c>
      <c r="G17" s="18">
        <v>1.0555627929712401E-2</v>
      </c>
      <c r="H17" s="19">
        <v>8.5788085229146997E-3</v>
      </c>
      <c r="I17" s="12">
        <f t="shared" si="0"/>
        <v>-1.9768194067977009E-3</v>
      </c>
    </row>
    <row r="18" spans="1:10" x14ac:dyDescent="0.3">
      <c r="A18" s="7" t="s">
        <v>17</v>
      </c>
      <c r="B18" s="8" t="s">
        <v>33</v>
      </c>
      <c r="C18" s="8" t="s">
        <v>31</v>
      </c>
      <c r="D18" s="9">
        <v>321655</v>
      </c>
      <c r="E18" s="9">
        <v>595222</v>
      </c>
      <c r="F18" s="9">
        <v>56389066</v>
      </c>
      <c r="G18" s="10">
        <v>1.0555627929712401E-2</v>
      </c>
      <c r="H18" s="11">
        <v>5.7042086847120298E-3</v>
      </c>
      <c r="I18" s="12">
        <f t="shared" si="0"/>
        <v>-4.8514192450003707E-3</v>
      </c>
      <c r="J18" s="1" t="s">
        <v>34</v>
      </c>
    </row>
    <row r="19" spans="1:10" ht="15.75" customHeight="1" x14ac:dyDescent="0.25">
      <c r="A19" s="13" t="s">
        <v>15</v>
      </c>
      <c r="B19" s="3" t="s">
        <v>33</v>
      </c>
      <c r="C19" s="3" t="s">
        <v>31</v>
      </c>
      <c r="D19" s="6">
        <v>304793</v>
      </c>
      <c r="E19" s="6">
        <v>719955</v>
      </c>
      <c r="F19" s="6">
        <v>56389066</v>
      </c>
      <c r="G19" s="5">
        <v>1.2767634775153001E-2</v>
      </c>
      <c r="H19" s="14">
        <v>5.4051790820582096E-3</v>
      </c>
      <c r="I19" s="12">
        <f t="shared" si="0"/>
        <v>-7.3624556930947911E-3</v>
      </c>
    </row>
    <row r="20" spans="1:10" ht="15.75" customHeight="1" x14ac:dyDescent="0.25">
      <c r="A20" s="13" t="s">
        <v>14</v>
      </c>
      <c r="B20" s="3" t="s">
        <v>33</v>
      </c>
      <c r="C20" s="3" t="s">
        <v>31</v>
      </c>
      <c r="D20" s="6">
        <v>279778</v>
      </c>
      <c r="E20" s="6">
        <v>975659</v>
      </c>
      <c r="F20" s="6">
        <v>56389066</v>
      </c>
      <c r="G20" s="5">
        <v>1.7302272749117699E-2</v>
      </c>
      <c r="H20" s="14">
        <v>4.96156471185389E-3</v>
      </c>
      <c r="I20" s="12">
        <f t="shared" si="0"/>
        <v>-1.2340708037263809E-2</v>
      </c>
    </row>
    <row r="21" spans="1:10" ht="15.75" customHeight="1" x14ac:dyDescent="0.25">
      <c r="A21" s="13" t="s">
        <v>16</v>
      </c>
      <c r="B21" s="3" t="s">
        <v>33</v>
      </c>
      <c r="C21" s="3" t="s">
        <v>31</v>
      </c>
      <c r="D21" s="6">
        <v>211661</v>
      </c>
      <c r="E21" s="6">
        <v>632802</v>
      </c>
      <c r="F21" s="6">
        <v>56389066</v>
      </c>
      <c r="G21" s="5">
        <v>1.12220691862496E-2</v>
      </c>
      <c r="H21" s="14">
        <v>3.7535822990932299E-3</v>
      </c>
      <c r="I21" s="12">
        <f t="shared" si="0"/>
        <v>-7.4684868871563708E-3</v>
      </c>
    </row>
    <row r="22" spans="1:10" ht="12.5" x14ac:dyDescent="0.25">
      <c r="A22" s="15" t="s">
        <v>11</v>
      </c>
      <c r="B22" s="16" t="s">
        <v>33</v>
      </c>
      <c r="C22" s="16" t="s">
        <v>31</v>
      </c>
      <c r="D22" s="17">
        <v>176620</v>
      </c>
      <c r="E22" s="17">
        <v>1502043</v>
      </c>
      <c r="F22" s="17">
        <v>56389066</v>
      </c>
      <c r="G22" s="18">
        <v>2.66371320993328E-2</v>
      </c>
      <c r="H22" s="19">
        <v>3.1321675021182202E-3</v>
      </c>
      <c r="I22" s="12">
        <f t="shared" si="0"/>
        <v>-2.350496459721458E-2</v>
      </c>
    </row>
    <row r="23" spans="1:10" ht="12.5" x14ac:dyDescent="0.25">
      <c r="A23" s="7" t="s">
        <v>17</v>
      </c>
      <c r="B23" s="8" t="s">
        <v>35</v>
      </c>
      <c r="C23" s="8" t="s">
        <v>31</v>
      </c>
      <c r="D23" s="9">
        <v>123673</v>
      </c>
      <c r="E23" s="9">
        <v>595222</v>
      </c>
      <c r="F23" s="9">
        <v>56389066</v>
      </c>
      <c r="G23" s="10">
        <v>1.0555627929712401E-2</v>
      </c>
      <c r="H23" s="11">
        <v>2.1932088749262099E-3</v>
      </c>
      <c r="I23" s="12">
        <f t="shared" si="0"/>
        <v>-8.3624190547861906E-3</v>
      </c>
    </row>
    <row r="24" spans="1:10" ht="12.5" x14ac:dyDescent="0.25">
      <c r="A24" s="15" t="s">
        <v>14</v>
      </c>
      <c r="B24" s="16" t="s">
        <v>35</v>
      </c>
      <c r="C24" s="16" t="s">
        <v>31</v>
      </c>
      <c r="D24" s="17">
        <v>123066</v>
      </c>
      <c r="E24" s="17">
        <v>975659</v>
      </c>
      <c r="F24" s="17">
        <v>56389066</v>
      </c>
      <c r="G24" s="18">
        <v>1.7302272749117699E-2</v>
      </c>
      <c r="H24" s="19">
        <v>2.1824443767165698E-3</v>
      </c>
      <c r="I24" s="12">
        <f t="shared" si="0"/>
        <v>-1.5119828372401129E-2</v>
      </c>
    </row>
    <row r="25" spans="1:10" ht="12.5" x14ac:dyDescent="0.25">
      <c r="A25" s="7" t="s">
        <v>14</v>
      </c>
      <c r="B25" s="8" t="s">
        <v>36</v>
      </c>
      <c r="C25" s="8" t="s">
        <v>31</v>
      </c>
      <c r="D25" s="9">
        <v>430395</v>
      </c>
      <c r="E25" s="9">
        <v>975659</v>
      </c>
      <c r="F25" s="9">
        <v>56389066</v>
      </c>
      <c r="G25" s="10">
        <v>1.7302272749117699E-2</v>
      </c>
      <c r="H25" s="11">
        <v>7.6325967165336598E-3</v>
      </c>
      <c r="I25" s="12">
        <f t="shared" si="0"/>
        <v>-9.6696760325840382E-3</v>
      </c>
    </row>
    <row r="26" spans="1:10" ht="12.5" x14ac:dyDescent="0.25">
      <c r="A26" s="13" t="s">
        <v>15</v>
      </c>
      <c r="B26" s="3" t="s">
        <v>36</v>
      </c>
      <c r="C26" s="3" t="s">
        <v>31</v>
      </c>
      <c r="D26" s="6">
        <v>340201</v>
      </c>
      <c r="E26" s="6">
        <v>719955</v>
      </c>
      <c r="F26" s="6">
        <v>56389066</v>
      </c>
      <c r="G26" s="5">
        <v>1.2767634775153001E-2</v>
      </c>
      <c r="H26" s="14">
        <v>6.0331022329754404E-3</v>
      </c>
      <c r="I26" s="12">
        <f t="shared" si="0"/>
        <v>-6.7345325421775603E-3</v>
      </c>
    </row>
    <row r="27" spans="1:10" ht="12.5" x14ac:dyDescent="0.25">
      <c r="A27" s="13" t="s">
        <v>17</v>
      </c>
      <c r="B27" s="3" t="s">
        <v>36</v>
      </c>
      <c r="C27" s="3" t="s">
        <v>31</v>
      </c>
      <c r="D27" s="6">
        <v>330015</v>
      </c>
      <c r="E27" s="6">
        <v>595222</v>
      </c>
      <c r="F27" s="6">
        <v>56389066</v>
      </c>
      <c r="G27" s="5">
        <v>1.0555627929712401E-2</v>
      </c>
      <c r="H27" s="14">
        <v>5.8524643766931601E-3</v>
      </c>
      <c r="I27" s="12">
        <f t="shared" si="0"/>
        <v>-4.7031635530192404E-3</v>
      </c>
    </row>
    <row r="28" spans="1:10" ht="12.5" x14ac:dyDescent="0.25">
      <c r="A28" s="13" t="s">
        <v>11</v>
      </c>
      <c r="B28" s="3" t="s">
        <v>36</v>
      </c>
      <c r="C28" s="3" t="s">
        <v>31</v>
      </c>
      <c r="D28" s="6">
        <v>144125</v>
      </c>
      <c r="E28" s="6">
        <v>1502043</v>
      </c>
      <c r="F28" s="6">
        <v>56389066</v>
      </c>
      <c r="G28" s="5">
        <v>2.66371320993328E-2</v>
      </c>
      <c r="H28" s="14">
        <v>2.5559033022465702E-3</v>
      </c>
      <c r="I28" s="12">
        <f t="shared" si="0"/>
        <v>-2.408122879708623E-2</v>
      </c>
    </row>
    <row r="29" spans="1:10" ht="12.5" x14ac:dyDescent="0.25">
      <c r="A29" s="15" t="s">
        <v>16</v>
      </c>
      <c r="B29" s="16" t="s">
        <v>36</v>
      </c>
      <c r="C29" s="16" t="s">
        <v>31</v>
      </c>
      <c r="D29" s="17">
        <v>119625</v>
      </c>
      <c r="E29" s="17">
        <v>632802</v>
      </c>
      <c r="F29" s="17">
        <v>56389066</v>
      </c>
      <c r="G29" s="18">
        <v>1.12220691862496E-2</v>
      </c>
      <c r="H29" s="19">
        <v>2.12142190828271E-3</v>
      </c>
      <c r="I29" s="12">
        <f t="shared" si="0"/>
        <v>-9.1006472779668907E-3</v>
      </c>
    </row>
    <row r="30" spans="1:10" ht="12.5" x14ac:dyDescent="0.25">
      <c r="D30" s="20"/>
      <c r="E30" s="20"/>
      <c r="F30" s="20"/>
      <c r="G30" s="12"/>
      <c r="H30" s="12"/>
    </row>
    <row r="31" spans="1:10" ht="12.5" x14ac:dyDescent="0.25">
      <c r="D31" s="20"/>
      <c r="E31" s="20"/>
      <c r="F31" s="20"/>
      <c r="G31" s="12"/>
      <c r="H31" s="12"/>
    </row>
    <row r="32" spans="1:10" ht="12.5" x14ac:dyDescent="0.25">
      <c r="A32" s="3" t="s">
        <v>37</v>
      </c>
      <c r="D32" s="20"/>
      <c r="E32" s="20"/>
      <c r="F32" s="20"/>
      <c r="G32" s="12"/>
      <c r="H32" s="12"/>
    </row>
    <row r="33" spans="1:9" ht="13" x14ac:dyDescent="0.3">
      <c r="A33" s="2" t="s">
        <v>1</v>
      </c>
      <c r="B33" s="2" t="s">
        <v>2</v>
      </c>
      <c r="C33" s="2" t="s">
        <v>3</v>
      </c>
      <c r="D33" s="21" t="s">
        <v>24</v>
      </c>
      <c r="E33" s="21" t="s">
        <v>4</v>
      </c>
      <c r="F33" s="21" t="s">
        <v>9</v>
      </c>
      <c r="G33" s="22" t="s">
        <v>25</v>
      </c>
      <c r="H33" s="22" t="s">
        <v>26</v>
      </c>
    </row>
    <row r="34" spans="1:9" ht="12.5" x14ac:dyDescent="0.25">
      <c r="A34" s="7" t="s">
        <v>22</v>
      </c>
      <c r="B34" s="8" t="s">
        <v>12</v>
      </c>
      <c r="C34" s="8" t="s">
        <v>13</v>
      </c>
      <c r="D34" s="9">
        <v>5641</v>
      </c>
      <c r="E34" s="9">
        <v>5641</v>
      </c>
      <c r="F34" s="9">
        <v>56389066</v>
      </c>
      <c r="G34" s="10">
        <v>1.00037124218372E-4</v>
      </c>
      <c r="H34" s="11">
        <v>1.00037124218372E-4</v>
      </c>
      <c r="I34" s="23" t="s">
        <v>38</v>
      </c>
    </row>
    <row r="35" spans="1:9" ht="12.5" x14ac:dyDescent="0.25">
      <c r="A35" s="13" t="s">
        <v>21</v>
      </c>
      <c r="B35" s="3" t="s">
        <v>12</v>
      </c>
      <c r="C35" s="3" t="s">
        <v>13</v>
      </c>
      <c r="D35" s="6">
        <v>2201</v>
      </c>
      <c r="E35" s="6">
        <v>2201</v>
      </c>
      <c r="F35" s="6">
        <v>56389066</v>
      </c>
      <c r="G35" s="5">
        <v>3.9032389718957201E-5</v>
      </c>
      <c r="H35" s="14">
        <v>3.9032389718957201E-5</v>
      </c>
    </row>
    <row r="36" spans="1:9" ht="12.5" x14ac:dyDescent="0.25">
      <c r="A36" s="13" t="s">
        <v>20</v>
      </c>
      <c r="B36" s="3" t="s">
        <v>12</v>
      </c>
      <c r="C36" s="3" t="s">
        <v>13</v>
      </c>
      <c r="D36" s="6">
        <v>440</v>
      </c>
      <c r="E36" s="6">
        <v>440</v>
      </c>
      <c r="F36" s="6">
        <v>56389066</v>
      </c>
      <c r="G36" s="5">
        <v>7.8029311569019395E-6</v>
      </c>
      <c r="H36" s="14">
        <v>7.8029311569019395E-6</v>
      </c>
    </row>
    <row r="37" spans="1:9" ht="12.5" x14ac:dyDescent="0.25">
      <c r="A37" s="13" t="s">
        <v>19</v>
      </c>
      <c r="B37" s="3" t="s">
        <v>12</v>
      </c>
      <c r="C37" s="3" t="s">
        <v>13</v>
      </c>
      <c r="D37" s="6">
        <v>253</v>
      </c>
      <c r="E37" s="6">
        <v>253</v>
      </c>
      <c r="F37" s="6">
        <v>56389066</v>
      </c>
      <c r="G37" s="5">
        <v>4.4866854152186098E-6</v>
      </c>
      <c r="H37" s="14">
        <v>4.4866854152186098E-6</v>
      </c>
    </row>
    <row r="38" spans="1:9" ht="12.5" x14ac:dyDescent="0.25">
      <c r="A38" s="15" t="s">
        <v>18</v>
      </c>
      <c r="B38" s="16" t="s">
        <v>12</v>
      </c>
      <c r="C38" s="16" t="s">
        <v>13</v>
      </c>
      <c r="D38" s="17">
        <v>156</v>
      </c>
      <c r="E38" s="17">
        <v>156</v>
      </c>
      <c r="F38" s="17">
        <v>56389066</v>
      </c>
      <c r="G38" s="18">
        <v>2.7664937738106798E-6</v>
      </c>
      <c r="H38" s="19">
        <v>2.7664937738106798E-6</v>
      </c>
    </row>
    <row r="39" spans="1:9" ht="12.5" x14ac:dyDescent="0.25">
      <c r="A39" s="7" t="s">
        <v>22</v>
      </c>
      <c r="B39" s="8" t="s">
        <v>28</v>
      </c>
      <c r="C39" s="8" t="s">
        <v>13</v>
      </c>
      <c r="D39" s="9">
        <v>6296</v>
      </c>
      <c r="E39" s="9">
        <v>5641</v>
      </c>
      <c r="F39" s="9">
        <v>56389066</v>
      </c>
      <c r="G39" s="10">
        <v>1.00037124218372E-4</v>
      </c>
      <c r="H39" s="11">
        <v>1.11652851281487E-4</v>
      </c>
    </row>
    <row r="40" spans="1:9" ht="12.5" x14ac:dyDescent="0.25">
      <c r="A40" s="13" t="s">
        <v>21</v>
      </c>
      <c r="B40" s="3" t="s">
        <v>28</v>
      </c>
      <c r="C40" s="3" t="s">
        <v>13</v>
      </c>
      <c r="D40" s="6">
        <v>1214</v>
      </c>
      <c r="E40" s="6">
        <v>2201</v>
      </c>
      <c r="F40" s="6">
        <v>56389066</v>
      </c>
      <c r="G40" s="5">
        <v>3.9032389718957201E-5</v>
      </c>
      <c r="H40" s="14">
        <v>2.15289964192703E-5</v>
      </c>
    </row>
    <row r="41" spans="1:9" ht="12.5" x14ac:dyDescent="0.25">
      <c r="A41" s="13" t="s">
        <v>18</v>
      </c>
      <c r="B41" s="3" t="s">
        <v>28</v>
      </c>
      <c r="C41" s="3" t="s">
        <v>13</v>
      </c>
      <c r="D41" s="6">
        <v>124</v>
      </c>
      <c r="E41" s="6">
        <v>156</v>
      </c>
      <c r="F41" s="6">
        <v>56389066</v>
      </c>
      <c r="G41" s="5">
        <v>2.7664937738106798E-6</v>
      </c>
      <c r="H41" s="14">
        <v>2.19900787149054E-6</v>
      </c>
    </row>
    <row r="42" spans="1:9" ht="12.5" x14ac:dyDescent="0.25">
      <c r="A42" s="13" t="s">
        <v>19</v>
      </c>
      <c r="B42" s="3" t="s">
        <v>28</v>
      </c>
      <c r="C42" s="3" t="s">
        <v>13</v>
      </c>
      <c r="D42" s="6">
        <v>101</v>
      </c>
      <c r="E42" s="6">
        <v>253</v>
      </c>
      <c r="F42" s="6">
        <v>56389066</v>
      </c>
      <c r="G42" s="5">
        <v>4.4866854152186098E-6</v>
      </c>
      <c r="H42" s="14">
        <v>1.7911273791979399E-6</v>
      </c>
    </row>
    <row r="43" spans="1:9" ht="12.5" x14ac:dyDescent="0.25">
      <c r="A43" s="15" t="s">
        <v>20</v>
      </c>
      <c r="B43" s="16" t="s">
        <v>28</v>
      </c>
      <c r="C43" s="16" t="s">
        <v>13</v>
      </c>
      <c r="D43" s="17">
        <v>99</v>
      </c>
      <c r="E43" s="17">
        <v>440</v>
      </c>
      <c r="F43" s="17">
        <v>56389066</v>
      </c>
      <c r="G43" s="18">
        <v>7.8029311569019395E-6</v>
      </c>
      <c r="H43" s="19">
        <v>1.75565951030293E-6</v>
      </c>
    </row>
    <row r="44" spans="1:9" ht="12.5" x14ac:dyDescent="0.25">
      <c r="A44" s="7" t="s">
        <v>22</v>
      </c>
      <c r="B44" s="8" t="s">
        <v>39</v>
      </c>
      <c r="C44" s="8" t="s">
        <v>31</v>
      </c>
      <c r="D44" s="9">
        <v>3619</v>
      </c>
      <c r="E44" s="9">
        <v>5641</v>
      </c>
      <c r="F44" s="9">
        <v>56389066</v>
      </c>
      <c r="G44" s="10">
        <v>1.00037124218372E-4</v>
      </c>
      <c r="H44" s="11">
        <v>6.4179108765518398E-5</v>
      </c>
    </row>
    <row r="45" spans="1:9" ht="12.5" x14ac:dyDescent="0.25">
      <c r="A45" s="15" t="s">
        <v>20</v>
      </c>
      <c r="B45" s="16" t="s">
        <v>39</v>
      </c>
      <c r="C45" s="16" t="s">
        <v>31</v>
      </c>
      <c r="D45" s="17">
        <v>2401</v>
      </c>
      <c r="E45" s="17">
        <v>440</v>
      </c>
      <c r="F45" s="17">
        <v>56389066</v>
      </c>
      <c r="G45" s="18">
        <v>7.8029311569019395E-6</v>
      </c>
      <c r="H45" s="19">
        <v>4.2579176608458103E-5</v>
      </c>
    </row>
    <row r="46" spans="1:9" ht="12.5" x14ac:dyDescent="0.25">
      <c r="A46" s="7" t="s">
        <v>22</v>
      </c>
      <c r="B46" s="8" t="s">
        <v>30</v>
      </c>
      <c r="C46" s="8" t="s">
        <v>31</v>
      </c>
      <c r="D46" s="9">
        <v>34531</v>
      </c>
      <c r="E46" s="9">
        <v>5641</v>
      </c>
      <c r="F46" s="9">
        <v>56389066</v>
      </c>
      <c r="G46" s="10">
        <v>1.00037124218372E-4</v>
      </c>
      <c r="H46" s="11">
        <v>6.1237049040677399E-4</v>
      </c>
    </row>
    <row r="47" spans="1:9" ht="12.5" x14ac:dyDescent="0.25">
      <c r="A47" s="13" t="s">
        <v>20</v>
      </c>
      <c r="B47" s="3" t="s">
        <v>30</v>
      </c>
      <c r="C47" s="3" t="s">
        <v>31</v>
      </c>
      <c r="D47" s="6">
        <v>7346</v>
      </c>
      <c r="E47" s="6">
        <v>440</v>
      </c>
      <c r="F47" s="6">
        <v>56389066</v>
      </c>
      <c r="G47" s="5">
        <v>7.8029311569019395E-6</v>
      </c>
      <c r="H47" s="14">
        <v>1.30273482451367E-4</v>
      </c>
    </row>
    <row r="48" spans="1:9" ht="12.5" x14ac:dyDescent="0.25">
      <c r="A48" s="15" t="s">
        <v>18</v>
      </c>
      <c r="B48" s="16" t="s">
        <v>30</v>
      </c>
      <c r="C48" s="16" t="s">
        <v>31</v>
      </c>
      <c r="D48" s="17">
        <v>70</v>
      </c>
      <c r="E48" s="17">
        <v>156</v>
      </c>
      <c r="F48" s="17">
        <v>56389066</v>
      </c>
      <c r="G48" s="18">
        <v>2.7664937738106798E-6</v>
      </c>
      <c r="H48" s="19">
        <v>1.2413754113253E-6</v>
      </c>
    </row>
    <row r="49" spans="1:8" ht="12.5" x14ac:dyDescent="0.25">
      <c r="A49" s="7" t="s">
        <v>22</v>
      </c>
      <c r="B49" s="8" t="s">
        <v>33</v>
      </c>
      <c r="C49" s="8" t="s">
        <v>31</v>
      </c>
      <c r="D49" s="9">
        <v>2709</v>
      </c>
      <c r="E49" s="9">
        <v>5641</v>
      </c>
      <c r="F49" s="9">
        <v>56389066</v>
      </c>
      <c r="G49" s="10">
        <v>1.00037124218372E-4</v>
      </c>
      <c r="H49" s="11">
        <v>4.8041228418289399E-5</v>
      </c>
    </row>
    <row r="50" spans="1:8" ht="12.5" x14ac:dyDescent="0.25">
      <c r="A50" s="13" t="s">
        <v>20</v>
      </c>
      <c r="B50" s="3" t="s">
        <v>33</v>
      </c>
      <c r="C50" s="3" t="s">
        <v>31</v>
      </c>
      <c r="D50" s="6">
        <v>892</v>
      </c>
      <c r="E50" s="6">
        <v>440</v>
      </c>
      <c r="F50" s="6">
        <v>56389066</v>
      </c>
      <c r="G50" s="5">
        <v>7.8029311569019395E-6</v>
      </c>
      <c r="H50" s="14">
        <v>1.5818669527173899E-5</v>
      </c>
    </row>
    <row r="51" spans="1:8" ht="12.5" x14ac:dyDescent="0.25">
      <c r="A51" s="15" t="s">
        <v>18</v>
      </c>
      <c r="B51" s="16" t="s">
        <v>33</v>
      </c>
      <c r="C51" s="16" t="s">
        <v>31</v>
      </c>
      <c r="D51" s="17">
        <v>0</v>
      </c>
      <c r="E51" s="17">
        <v>156</v>
      </c>
      <c r="F51" s="17">
        <v>56389066</v>
      </c>
      <c r="G51" s="18">
        <v>2.7664937738106798E-6</v>
      </c>
      <c r="H51" s="19">
        <v>0</v>
      </c>
    </row>
    <row r="52" spans="1:8" ht="12.5" x14ac:dyDescent="0.25">
      <c r="A52" s="7" t="s">
        <v>22</v>
      </c>
      <c r="B52" s="8" t="s">
        <v>35</v>
      </c>
      <c r="C52" s="8" t="s">
        <v>31</v>
      </c>
      <c r="D52" s="9">
        <v>17940</v>
      </c>
      <c r="E52" s="9">
        <v>5641</v>
      </c>
      <c r="F52" s="9">
        <v>56389066</v>
      </c>
      <c r="G52" s="10">
        <v>1.00037124218372E-4</v>
      </c>
      <c r="H52" s="11">
        <v>3.1814678398822899E-4</v>
      </c>
    </row>
    <row r="53" spans="1:8" ht="12.5" x14ac:dyDescent="0.25">
      <c r="A53" s="13" t="s">
        <v>20</v>
      </c>
      <c r="B53" s="3" t="s">
        <v>35</v>
      </c>
      <c r="C53" s="3" t="s">
        <v>31</v>
      </c>
      <c r="D53" s="6">
        <v>3318</v>
      </c>
      <c r="E53" s="6">
        <v>440</v>
      </c>
      <c r="F53" s="6">
        <v>56389066</v>
      </c>
      <c r="G53" s="5">
        <v>7.8029311569019395E-6</v>
      </c>
      <c r="H53" s="14">
        <v>5.8841194496819598E-5</v>
      </c>
    </row>
    <row r="54" spans="1:8" ht="12.5" x14ac:dyDescent="0.25">
      <c r="A54" s="15" t="s">
        <v>18</v>
      </c>
      <c r="B54" s="16" t="s">
        <v>35</v>
      </c>
      <c r="C54" s="16" t="s">
        <v>31</v>
      </c>
      <c r="D54" s="17">
        <v>189</v>
      </c>
      <c r="E54" s="17">
        <v>156</v>
      </c>
      <c r="F54" s="17">
        <v>56389066</v>
      </c>
      <c r="G54" s="18">
        <v>2.7664937738106798E-6</v>
      </c>
      <c r="H54" s="19">
        <v>3.35171361057833E-6</v>
      </c>
    </row>
    <row r="55" spans="1:8" ht="12.5" x14ac:dyDescent="0.25">
      <c r="A55" s="7" t="s">
        <v>22</v>
      </c>
      <c r="B55" s="8" t="s">
        <v>36</v>
      </c>
      <c r="C55" s="8" t="s">
        <v>31</v>
      </c>
      <c r="D55" s="9">
        <v>16079</v>
      </c>
      <c r="E55" s="9">
        <v>5641</v>
      </c>
      <c r="F55" s="9">
        <v>56389066</v>
      </c>
      <c r="G55" s="10">
        <v>1.00037124218372E-4</v>
      </c>
      <c r="H55" s="11">
        <v>2.8514393198142299E-4</v>
      </c>
    </row>
    <row r="56" spans="1:8" ht="12.5" x14ac:dyDescent="0.25">
      <c r="A56" s="13" t="s">
        <v>20</v>
      </c>
      <c r="B56" s="3" t="s">
        <v>36</v>
      </c>
      <c r="C56" s="3" t="s">
        <v>31</v>
      </c>
      <c r="D56" s="6">
        <v>7973</v>
      </c>
      <c r="E56" s="6">
        <v>440</v>
      </c>
      <c r="F56" s="6">
        <v>56389066</v>
      </c>
      <c r="G56" s="5">
        <v>7.8029311569019395E-6</v>
      </c>
      <c r="H56" s="14">
        <v>1.41392659349952E-4</v>
      </c>
    </row>
    <row r="57" spans="1:8" ht="12.5" x14ac:dyDescent="0.25">
      <c r="A57" s="15" t="s">
        <v>18</v>
      </c>
      <c r="B57" s="16" t="s">
        <v>36</v>
      </c>
      <c r="C57" s="16" t="s">
        <v>31</v>
      </c>
      <c r="D57" s="17">
        <v>644</v>
      </c>
      <c r="E57" s="17">
        <v>156</v>
      </c>
      <c r="F57" s="17">
        <v>56389066</v>
      </c>
      <c r="G57" s="18">
        <v>2.7664937738106798E-6</v>
      </c>
      <c r="H57" s="19">
        <v>1.14206537841928E-5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Views>
    <sheetView workbookViewId="0">
      <selection activeCell="D1" sqref="D1:D1048576"/>
    </sheetView>
  </sheetViews>
  <sheetFormatPr defaultColWidth="14.453125" defaultRowHeight="15.75" customHeight="1" x14ac:dyDescent="0.25"/>
  <sheetData>
    <row r="1" spans="1:7" x14ac:dyDescent="0.3">
      <c r="A1" s="2" t="s">
        <v>40</v>
      </c>
      <c r="E1" s="2" t="s">
        <v>41</v>
      </c>
    </row>
    <row r="2" spans="1:7" x14ac:dyDescent="0.3">
      <c r="A2" s="2" t="s">
        <v>1</v>
      </c>
      <c r="B2" s="2" t="s">
        <v>42</v>
      </c>
      <c r="C2" s="2" t="s">
        <v>43</v>
      </c>
      <c r="E2" s="2" t="s">
        <v>1</v>
      </c>
      <c r="F2" s="2" t="s">
        <v>42</v>
      </c>
      <c r="G2" s="2" t="s">
        <v>43</v>
      </c>
    </row>
    <row r="3" spans="1:7" ht="15.75" customHeight="1" x14ac:dyDescent="0.25">
      <c r="A3" s="3" t="s">
        <v>11</v>
      </c>
      <c r="B3" s="3" t="s">
        <v>44</v>
      </c>
      <c r="C3" s="6">
        <v>434656</v>
      </c>
      <c r="E3" s="3" t="s">
        <v>21</v>
      </c>
      <c r="F3" s="3" t="s">
        <v>45</v>
      </c>
      <c r="G3" s="3">
        <v>0</v>
      </c>
    </row>
    <row r="4" spans="1:7" ht="15.75" customHeight="1" x14ac:dyDescent="0.25">
      <c r="A4" s="3" t="s">
        <v>14</v>
      </c>
      <c r="B4" s="3" t="s">
        <v>46</v>
      </c>
      <c r="C4" s="6">
        <v>311225</v>
      </c>
      <c r="E4" s="3" t="s">
        <v>21</v>
      </c>
      <c r="F4" s="3" t="s">
        <v>47</v>
      </c>
      <c r="G4" s="3">
        <v>0</v>
      </c>
    </row>
    <row r="5" spans="1:7" ht="15.75" customHeight="1" x14ac:dyDescent="0.25">
      <c r="A5" s="3" t="s">
        <v>14</v>
      </c>
      <c r="B5" s="3" t="s">
        <v>48</v>
      </c>
      <c r="C5" s="6">
        <v>212428</v>
      </c>
      <c r="E5" s="3" t="s">
        <v>21</v>
      </c>
      <c r="F5" s="3" t="s">
        <v>49</v>
      </c>
      <c r="G5" s="3">
        <v>0</v>
      </c>
    </row>
    <row r="6" spans="1:7" ht="15.75" customHeight="1" x14ac:dyDescent="0.25">
      <c r="A6" s="3" t="s">
        <v>15</v>
      </c>
      <c r="B6" s="3" t="s">
        <v>50</v>
      </c>
      <c r="C6" s="6">
        <v>125688</v>
      </c>
      <c r="E6" s="3" t="s">
        <v>21</v>
      </c>
      <c r="F6" s="3" t="s">
        <v>51</v>
      </c>
      <c r="G6" s="3">
        <v>0</v>
      </c>
    </row>
    <row r="7" spans="1:7" ht="15.75" customHeight="1" x14ac:dyDescent="0.25">
      <c r="A7" s="3" t="s">
        <v>11</v>
      </c>
      <c r="B7" s="3" t="s">
        <v>52</v>
      </c>
      <c r="C7" s="6">
        <v>111898</v>
      </c>
      <c r="E7" s="3" t="s">
        <v>21</v>
      </c>
      <c r="F7" s="3" t="s">
        <v>53</v>
      </c>
      <c r="G7" s="3">
        <v>0</v>
      </c>
    </row>
    <row r="8" spans="1:7" ht="15.75" customHeight="1" x14ac:dyDescent="0.25">
      <c r="A8" s="3" t="s">
        <v>17</v>
      </c>
      <c r="B8" s="3" t="s">
        <v>54</v>
      </c>
      <c r="C8" s="6">
        <v>104999</v>
      </c>
      <c r="E8" s="3" t="s">
        <v>21</v>
      </c>
      <c r="F8" s="3" t="s">
        <v>55</v>
      </c>
      <c r="G8" s="3">
        <v>0</v>
      </c>
    </row>
    <row r="9" spans="1:7" ht="15.75" customHeight="1" x14ac:dyDescent="0.25">
      <c r="A9" s="3" t="s">
        <v>56</v>
      </c>
      <c r="B9" s="3" t="s">
        <v>57</v>
      </c>
      <c r="C9" s="6">
        <v>102585</v>
      </c>
      <c r="E9" s="3" t="s">
        <v>21</v>
      </c>
      <c r="F9" s="3" t="s">
        <v>58</v>
      </c>
      <c r="G9" s="3">
        <v>0</v>
      </c>
    </row>
    <row r="10" spans="1:7" ht="15.75" customHeight="1" x14ac:dyDescent="0.25">
      <c r="A10" s="3" t="s">
        <v>11</v>
      </c>
      <c r="B10" s="3" t="s">
        <v>59</v>
      </c>
      <c r="C10" s="6">
        <v>100836</v>
      </c>
      <c r="E10" s="3" t="s">
        <v>21</v>
      </c>
      <c r="F10" s="3" t="s">
        <v>60</v>
      </c>
      <c r="G10" s="3">
        <v>0</v>
      </c>
    </row>
    <row r="11" spans="1:7" ht="15.75" customHeight="1" x14ac:dyDescent="0.25">
      <c r="A11" s="3" t="s">
        <v>15</v>
      </c>
      <c r="B11" s="3" t="s">
        <v>61</v>
      </c>
      <c r="C11" s="6">
        <v>98012</v>
      </c>
      <c r="E11" s="3" t="s">
        <v>21</v>
      </c>
      <c r="F11" s="3" t="s">
        <v>62</v>
      </c>
      <c r="G11" s="3">
        <v>0</v>
      </c>
    </row>
    <row r="12" spans="1:7" ht="15.75" customHeight="1" x14ac:dyDescent="0.25">
      <c r="A12" s="3" t="s">
        <v>56</v>
      </c>
      <c r="B12" s="3" t="s">
        <v>63</v>
      </c>
      <c r="C12" s="6">
        <v>93714</v>
      </c>
      <c r="E12" s="3" t="s">
        <v>64</v>
      </c>
      <c r="F12" s="3" t="s">
        <v>65</v>
      </c>
      <c r="G1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wykresy</vt:lpstr>
      <vt:lpstr>analiza demograficzna BS</vt:lpstr>
      <vt:lpstr>wyniki BS w roznych stanach</vt:lpstr>
      <vt:lpstr>inni kandydaci w stanach gdzie </vt:lpstr>
      <vt:lpstr>analiza w hrabstwach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Wycinka, Lukasz {FISC~Warsaw}</cp:lastModifiedBy>
  <dcterms:modified xsi:type="dcterms:W3CDTF">2020-06-27T13:01:27Z</dcterms:modified>
</cp:coreProperties>
</file>