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ria\Projekty\infosharegit\jdszr13-pocieszyciele_wrazliwych_danych\sql-projekt-pwd-\dane_tableau\"/>
    </mc:Choice>
  </mc:AlternateContent>
  <xr:revisionPtr revIDLastSave="0" documentId="13_ncr:1_{EBD572A5-331C-43DA-959C-A0445FBEDBC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Arkusz 1" sheetId="2" r:id="rId1"/>
    <sheet name="Arkusz3" sheetId="6" r:id="rId2"/>
    <sheet name="Arkusz5" sheetId="8" r:id="rId3"/>
    <sheet name="Arkusz4" sheetId="7" r:id="rId4"/>
    <sheet name="real" sheetId="3" r:id="rId5"/>
    <sheet name="Arkusz1" sheetId="4" r:id="rId6"/>
    <sheet name="Arkusz2" sheetId="5" r:id="rId7"/>
  </sheets>
  <definedNames>
    <definedName name="_xlnm._FilterDatabase" localSheetId="6" hidden="1">Arkusz2!$A$1:$F$201</definedName>
    <definedName name="_xlnm._FilterDatabase" localSheetId="1" hidden="1">Arkusz3!$A$1:$F$100</definedName>
  </definedNames>
  <calcPr calcId="191029"/>
  <pivotCaches>
    <pivotCache cacheId="1" r:id="rId8"/>
    <pivotCache cacheId="6" r:id="rId9"/>
    <pivotCache cacheId="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2" i="7"/>
  <c r="J9" i="5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2" i="3"/>
</calcChain>
</file>

<file path=xl/sharedStrings.xml><?xml version="1.0" encoding="utf-8"?>
<sst xmlns="http://schemas.openxmlformats.org/spreadsheetml/2006/main" count="1894" uniqueCount="154">
  <si>
    <t>Maine</t>
  </si>
  <si>
    <t>Donald Trump</t>
  </si>
  <si>
    <t>REP</t>
  </si>
  <si>
    <t>Massachusetts</t>
  </si>
  <si>
    <t>Joe Biden</t>
  </si>
  <si>
    <t>DEM</t>
  </si>
  <si>
    <t>Texas</t>
  </si>
  <si>
    <t>Vermont</t>
  </si>
  <si>
    <t>Georgia</t>
  </si>
  <si>
    <t>New Hampshire</t>
  </si>
  <si>
    <t>Kentucky</t>
  </si>
  <si>
    <t>Connecticut</t>
  </si>
  <si>
    <t>Missouri</t>
  </si>
  <si>
    <t>Kansas</t>
  </si>
  <si>
    <t>Iowa</t>
  </si>
  <si>
    <t>Tennessee</t>
  </si>
  <si>
    <t>Nebraska</t>
  </si>
  <si>
    <t>Illinois</t>
  </si>
  <si>
    <t>Indiana</t>
  </si>
  <si>
    <t>Virginia</t>
  </si>
  <si>
    <t>Ohio</t>
  </si>
  <si>
    <t>Oklahoma</t>
  </si>
  <si>
    <t>North Carolina</t>
  </si>
  <si>
    <t>Minnesota</t>
  </si>
  <si>
    <t>Michigan</t>
  </si>
  <si>
    <t>Arkansas</t>
  </si>
  <si>
    <t>South Dakota</t>
  </si>
  <si>
    <t>Wisconsin</t>
  </si>
  <si>
    <t>West Virginia</t>
  </si>
  <si>
    <t>Florida</t>
  </si>
  <si>
    <t>Louisiana</t>
  </si>
  <si>
    <t>Pennsylvania</t>
  </si>
  <si>
    <t>Mississippi</t>
  </si>
  <si>
    <t>Alabama</t>
  </si>
  <si>
    <t>North Dakota</t>
  </si>
  <si>
    <t>Montana</t>
  </si>
  <si>
    <t>Idaho</t>
  </si>
  <si>
    <t>New York</t>
  </si>
  <si>
    <t>Colorado</t>
  </si>
  <si>
    <t>California</t>
  </si>
  <si>
    <t>South Carolina</t>
  </si>
  <si>
    <t>Rhode Island</t>
  </si>
  <si>
    <t>Washington</t>
  </si>
  <si>
    <t>Utah</t>
  </si>
  <si>
    <t>Oregon</t>
  </si>
  <si>
    <t>Wyoming</t>
  </si>
  <si>
    <t>Alaska</t>
  </si>
  <si>
    <t>New Mexico</t>
  </si>
  <si>
    <t>Nevada</t>
  </si>
  <si>
    <t>New Jersey</t>
  </si>
  <si>
    <t>Maryland</t>
  </si>
  <si>
    <t>Arizona</t>
  </si>
  <si>
    <t>Hawaii</t>
  </si>
  <si>
    <t>Delaware</t>
  </si>
  <si>
    <t>state</t>
  </si>
  <si>
    <t>candidate</t>
  </si>
  <si>
    <t>party</t>
  </si>
  <si>
    <t>total_votes</t>
  </si>
  <si>
    <t>winners</t>
  </si>
  <si>
    <t>electoral_votes</t>
  </si>
  <si>
    <t>nebraska</t>
  </si>
  <si>
    <t>maine</t>
  </si>
  <si>
    <t>District of Columbia</t>
  </si>
  <si>
    <t>Adams County</t>
  </si>
  <si>
    <t>Ashland County</t>
  </si>
  <si>
    <t>Barron County</t>
  </si>
  <si>
    <t>Bayfield County</t>
  </si>
  <si>
    <t>Brown County</t>
  </si>
  <si>
    <t>Buffalo County</t>
  </si>
  <si>
    <t>Burnett County</t>
  </si>
  <si>
    <t>Calumet County</t>
  </si>
  <si>
    <t>Chippewa County</t>
  </si>
  <si>
    <t>Clark County</t>
  </si>
  <si>
    <t>Columbia County</t>
  </si>
  <si>
    <t>Crawford County</t>
  </si>
  <si>
    <t>Dane County</t>
  </si>
  <si>
    <t>Dodge County</t>
  </si>
  <si>
    <t>Door County</t>
  </si>
  <si>
    <t>Douglas County</t>
  </si>
  <si>
    <t>Dunn County</t>
  </si>
  <si>
    <t>Eau Claire County</t>
  </si>
  <si>
    <t>Florence County</t>
  </si>
  <si>
    <t>Fond du Lac County</t>
  </si>
  <si>
    <t>Forest County</t>
  </si>
  <si>
    <t>Grant County</t>
  </si>
  <si>
    <t>Green County</t>
  </si>
  <si>
    <t>Green Lake County</t>
  </si>
  <si>
    <t>Iowa County</t>
  </si>
  <si>
    <t>Iron County</t>
  </si>
  <si>
    <t>Jackson County</t>
  </si>
  <si>
    <t>Jefferson County</t>
  </si>
  <si>
    <t>Juneau County</t>
  </si>
  <si>
    <t>Kenosha County</t>
  </si>
  <si>
    <t>Kewaunee County</t>
  </si>
  <si>
    <t>La Crosse County</t>
  </si>
  <si>
    <t>Lafayette County</t>
  </si>
  <si>
    <t>Langlade County</t>
  </si>
  <si>
    <t>Lincoln County</t>
  </si>
  <si>
    <t>Manitowoc County</t>
  </si>
  <si>
    <t>Marathon County</t>
  </si>
  <si>
    <t>Marinette County</t>
  </si>
  <si>
    <t>Marquette County</t>
  </si>
  <si>
    <t>Menominee County</t>
  </si>
  <si>
    <t>Milwaukee County</t>
  </si>
  <si>
    <t>Monroe County</t>
  </si>
  <si>
    <t>Oconto County</t>
  </si>
  <si>
    <t>Oneida County</t>
  </si>
  <si>
    <t>Outagamie County</t>
  </si>
  <si>
    <t>Ozaukee County</t>
  </si>
  <si>
    <t>Pepin County</t>
  </si>
  <si>
    <t>Pierce County</t>
  </si>
  <si>
    <t>Polk County</t>
  </si>
  <si>
    <t>Portage County</t>
  </si>
  <si>
    <t>Price County</t>
  </si>
  <si>
    <t>Racine County</t>
  </si>
  <si>
    <t>Richland County</t>
  </si>
  <si>
    <t>Rock County</t>
  </si>
  <si>
    <t>Rusk County</t>
  </si>
  <si>
    <t>St. Croix County</t>
  </si>
  <si>
    <t>Sauk County</t>
  </si>
  <si>
    <t>Sawyer County</t>
  </si>
  <si>
    <t>Shawano County</t>
  </si>
  <si>
    <t>Sheboygan County</t>
  </si>
  <si>
    <t>Taylor County</t>
  </si>
  <si>
    <t>Trempealeau County</t>
  </si>
  <si>
    <t>Vernon County</t>
  </si>
  <si>
    <t>Vilas County</t>
  </si>
  <si>
    <t>Walworth County</t>
  </si>
  <si>
    <t>Washburn County</t>
  </si>
  <si>
    <t>Washington County</t>
  </si>
  <si>
    <t>Waukesha County</t>
  </si>
  <si>
    <t>Waupaca County</t>
  </si>
  <si>
    <t>Waushara County</t>
  </si>
  <si>
    <t>Winnebago County</t>
  </si>
  <si>
    <t>Wood County</t>
  </si>
  <si>
    <t>county</t>
  </si>
  <si>
    <t>current_votes</t>
  </si>
  <si>
    <t>percent</t>
  </si>
  <si>
    <t>true</t>
  </si>
  <si>
    <t>false</t>
  </si>
  <si>
    <t>Jo Jorgensen</t>
  </si>
  <si>
    <t>LIB</t>
  </si>
  <si>
    <t>Don Blankenship</t>
  </si>
  <si>
    <t>CST</t>
  </si>
  <si>
    <t xml:space="preserve"> Write-ins</t>
  </si>
  <si>
    <t>WRI</t>
  </si>
  <si>
    <t>Brian Carroll</t>
  </si>
  <si>
    <t>ASP</t>
  </si>
  <si>
    <t>won</t>
  </si>
  <si>
    <t>Etykiety wierszy</t>
  </si>
  <si>
    <t>Suma końcowa</t>
  </si>
  <si>
    <t>Suma z total_votes</t>
  </si>
  <si>
    <t>(Wszystko)</t>
  </si>
  <si>
    <t>Suma z electoral_votes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</si>
</sst>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66" formatCode="_-* #,##0.00\ _z_ł_-;\-* #,##0.00\ _z_ł_-;_-* &quot;-&quot;??\ _z_ł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  <xf numFmtId="165" fontId="0" fillId="0" borderId="0" xfId="1" applyNumberFormat="1" applyFont="1"/>
    <xf numFmtId="166" fontId="0" fillId="0" borderId="0" xfId="0" applyNumberFormat="1"/>
  </cellXfs>
  <cellStyles count="2">
    <cellStyle name="Dziesiętny" xfId="1" builtinId="3"/>
    <cellStyle name="Normalny" xfId="0" builtinId="0"/>
  </cellStyles>
  <dxfs count="8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Bednarczyk" refreshedDate="45075.890469907405" createdVersion="8" refreshedVersion="8" minRefreshableVersion="3" recordCount="72" xr:uid="{6EFC1DC5-0753-40D1-9F29-E399B4F0B6E4}">
  <cacheSource type="worksheet">
    <worksheetSource ref="A1:E73" sheet="Arkusz1"/>
  </cacheSource>
  <cacheFields count="5">
    <cacheField name="state" numFmtId="0">
      <sharedItems/>
    </cacheField>
    <cacheField name="county" numFmtId="0">
      <sharedItems/>
    </cacheField>
    <cacheField name="current_votes" numFmtId="0">
      <sharedItems containsSemiMixedTypes="0" containsString="0" containsNumber="1" containsInteger="1" minValue="1590" maxValue="458971"/>
    </cacheField>
    <cacheField name="total_votes" numFmtId="0">
      <sharedItems containsSemiMixedTypes="0" containsString="0" containsNumber="1" containsInteger="1" minValue="1590" maxValue="458971"/>
    </cacheField>
    <cacheField name="percent" numFmtId="0">
      <sharedItems containsSemiMixedTypes="0" containsString="0" containsNumber="1" containsInteger="1" minValue="10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Bednarczyk" refreshedDate="45075.891378472224" createdVersion="8" refreshedVersion="8" minRefreshableVersion="3" recordCount="200" xr:uid="{087CD89B-021C-49BB-822A-EE728E48EFB4}">
  <cacheSource type="worksheet">
    <worksheetSource ref="A1:F201" sheet="Arkusz2"/>
  </cacheSource>
  <cacheFields count="6">
    <cacheField name="state" numFmtId="0">
      <sharedItems/>
    </cacheField>
    <cacheField name="county" numFmtId="0">
      <sharedItems/>
    </cacheField>
    <cacheField name="candidate" numFmtId="0">
      <sharedItems count="6">
        <s v="Donald Trump"/>
        <s v="Joe Biden"/>
        <s v="Jo Jorgensen"/>
        <s v="Don Blankenship"/>
        <s v=" Write-ins"/>
        <s v="Brian Carroll"/>
      </sharedItems>
    </cacheField>
    <cacheField name="party" numFmtId="0">
      <sharedItems count="6">
        <s v="REP"/>
        <s v="DEM"/>
        <s v="LIB"/>
        <s v="CST"/>
        <s v="WRI"/>
        <s v="ASP"/>
      </sharedItems>
    </cacheField>
    <cacheField name="total_votes" numFmtId="0">
      <sharedItems containsSemiMixedTypes="0" containsString="0" containsNumber="1" containsInteger="1" minValue="0" maxValue="260185"/>
    </cacheField>
    <cacheField name="won" numFmtId="0">
      <sharedItems count="2">
        <s v="true"/>
        <s v="fal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Bednarczyk" refreshedDate="45075.901968981481" createdVersion="8" refreshedVersion="8" minRefreshableVersion="3" recordCount="50" xr:uid="{EC3689A3-C168-4E37-81CB-9A7063E94182}">
  <cacheSource type="worksheet">
    <worksheetSource ref="A1:F51" sheet="Arkusz4"/>
  </cacheSource>
  <cacheFields count="6">
    <cacheField name="state" numFmtId="0">
      <sharedItems/>
    </cacheField>
    <cacheField name="party" numFmtId="0">
      <sharedItems/>
    </cacheField>
    <cacheField name="candidate" numFmtId="0">
      <sharedItems count="2">
        <s v="Donald Trump"/>
        <s v="Joe Biden"/>
      </sharedItems>
    </cacheField>
    <cacheField name="winners" numFmtId="0">
      <sharedItems containsSemiMixedTypes="0" containsString="0" containsNumber="1" containsInteger="1" minValue="3" maxValue="498"/>
    </cacheField>
    <cacheField name="total_votes" numFmtId="0">
      <sharedItems containsSemiMixedTypes="0" containsString="0" containsNumber="1" containsInteger="1" minValue="189892" maxValue="11109764"/>
    </cacheField>
    <cacheField name="electoral_votes" numFmtId="0">
      <sharedItems containsSemiMixedTypes="0" containsString="0" containsNumber="1" containsInteger="1" minValue="3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Wisconsin"/>
    <s v="Adams County"/>
    <n v="11818"/>
    <n v="11818"/>
    <n v="100"/>
  </r>
  <r>
    <s v="Wisconsin"/>
    <s v="Ashland County"/>
    <n v="8757"/>
    <n v="8757"/>
    <n v="100"/>
  </r>
  <r>
    <s v="Wisconsin"/>
    <s v="Barron County"/>
    <n v="25346"/>
    <n v="25346"/>
    <n v="100"/>
  </r>
  <r>
    <s v="Wisconsin"/>
    <s v="Bayfield County"/>
    <n v="10880"/>
    <n v="10880"/>
    <n v="100"/>
  </r>
  <r>
    <s v="Wisconsin"/>
    <s v="Brown County"/>
    <n v="144017"/>
    <n v="144017"/>
    <n v="100"/>
  </r>
  <r>
    <s v="Wisconsin"/>
    <s v="Buffalo County"/>
    <n v="7816"/>
    <n v="7816"/>
    <n v="100"/>
  </r>
  <r>
    <s v="Wisconsin"/>
    <s v="Burnett County"/>
    <n v="10141"/>
    <n v="10141"/>
    <n v="100"/>
  </r>
  <r>
    <s v="Wisconsin"/>
    <s v="Calumet County"/>
    <n v="30774"/>
    <n v="30774"/>
    <n v="100"/>
  </r>
  <r>
    <s v="Wisconsin"/>
    <s v="Chippewa County"/>
    <n v="35938"/>
    <n v="35938"/>
    <n v="100"/>
  </r>
  <r>
    <s v="Wisconsin"/>
    <s v="Clark County"/>
    <n v="14898"/>
    <n v="14898"/>
    <n v="100"/>
  </r>
  <r>
    <s v="Wisconsin"/>
    <s v="Columbia County"/>
    <n v="33869"/>
    <n v="33869"/>
    <n v="100"/>
  </r>
  <r>
    <s v="Wisconsin"/>
    <s v="Crawford County"/>
    <n v="8695"/>
    <n v="8695"/>
    <n v="100"/>
  </r>
  <r>
    <s v="Wisconsin"/>
    <s v="Dane County"/>
    <n v="344791"/>
    <n v="344791"/>
    <n v="100"/>
  </r>
  <r>
    <s v="Wisconsin"/>
    <s v="Dodge County"/>
    <n v="48436"/>
    <n v="48436"/>
    <n v="100"/>
  </r>
  <r>
    <s v="Wisconsin"/>
    <s v="Door County"/>
    <n v="20117"/>
    <n v="20117"/>
    <n v="100"/>
  </r>
  <r>
    <s v="Wisconsin"/>
    <s v="Douglas County"/>
    <n v="24677"/>
    <n v="24677"/>
    <n v="100"/>
  </r>
  <r>
    <s v="Wisconsin"/>
    <s v="Dunn County"/>
    <n v="23524"/>
    <n v="23524"/>
    <n v="100"/>
  </r>
  <r>
    <s v="Wisconsin"/>
    <s v="Eau Claire County"/>
    <n v="58275"/>
    <n v="58275"/>
    <n v="100"/>
  </r>
  <r>
    <s v="Wisconsin"/>
    <s v="Florence County"/>
    <n v="2940"/>
    <n v="2940"/>
    <n v="100"/>
  </r>
  <r>
    <s v="Wisconsin"/>
    <s v="Fond du Lac County"/>
    <n v="57251"/>
    <n v="57251"/>
    <n v="100"/>
  </r>
  <r>
    <s v="Wisconsin"/>
    <s v="Forest County"/>
    <n v="5053"/>
    <n v="5053"/>
    <n v="100"/>
  </r>
  <r>
    <s v="Wisconsin"/>
    <s v="Grant County"/>
    <n v="25608"/>
    <n v="25608"/>
    <n v="100"/>
  </r>
  <r>
    <s v="Wisconsin"/>
    <s v="Green County"/>
    <n v="21406"/>
    <n v="21406"/>
    <n v="100"/>
  </r>
  <r>
    <s v="Wisconsin"/>
    <s v="Green Lake County"/>
    <n v="10671"/>
    <n v="10671"/>
    <n v="100"/>
  </r>
  <r>
    <s v="Wisconsin"/>
    <s v="Iowa County"/>
    <n v="13992"/>
    <n v="13992"/>
    <n v="100"/>
  </r>
  <r>
    <s v="Wisconsin"/>
    <s v="Iron County"/>
    <n v="4010"/>
    <n v="4010"/>
    <n v="100"/>
  </r>
  <r>
    <s v="Wisconsin"/>
    <s v="Jackson County"/>
    <n v="10184"/>
    <n v="10184"/>
    <n v="100"/>
  </r>
  <r>
    <s v="Wisconsin"/>
    <s v="Jefferson County"/>
    <n v="47979"/>
    <n v="47979"/>
    <n v="100"/>
  </r>
  <r>
    <s v="Wisconsin"/>
    <s v="Juneau County"/>
    <n v="13709"/>
    <n v="13702"/>
    <n v="100"/>
  </r>
  <r>
    <s v="Wisconsin"/>
    <s v="Kenosha County"/>
    <n v="88738"/>
    <n v="88738"/>
    <n v="100"/>
  </r>
  <r>
    <s v="Wisconsin"/>
    <s v="Kewaunee County"/>
    <n v="12095"/>
    <n v="12095"/>
    <n v="100"/>
  </r>
  <r>
    <s v="Wisconsin"/>
    <s v="La Crosse County"/>
    <n v="67884"/>
    <n v="67884"/>
    <n v="100"/>
  </r>
  <r>
    <s v="Wisconsin"/>
    <s v="Lafayette County"/>
    <n v="8555"/>
    <n v="8555"/>
    <n v="100"/>
  </r>
  <r>
    <s v="Wisconsin"/>
    <s v="Langlade County"/>
    <n v="11165"/>
    <n v="11165"/>
    <n v="100"/>
  </r>
  <r>
    <s v="Wisconsin"/>
    <s v="Lincoln County"/>
    <n v="16497"/>
    <n v="16497"/>
    <n v="100"/>
  </r>
  <r>
    <s v="Wisconsin"/>
    <s v="Manitowoc County"/>
    <n v="44829"/>
    <n v="44829"/>
    <n v="100"/>
  </r>
  <r>
    <s v="Wisconsin"/>
    <s v="Marathon County"/>
    <n v="76751"/>
    <n v="76751"/>
    <n v="100"/>
  </r>
  <r>
    <s v="Wisconsin"/>
    <s v="Marinette County"/>
    <n v="22979"/>
    <n v="22979"/>
    <n v="100"/>
  </r>
  <r>
    <s v="Wisconsin"/>
    <s v="Marquette County"/>
    <n v="9065"/>
    <n v="9065"/>
    <n v="100"/>
  </r>
  <r>
    <s v="Wisconsin"/>
    <s v="Menominee County"/>
    <n v="1590"/>
    <n v="1590"/>
    <n v="100"/>
  </r>
  <r>
    <s v="Wisconsin"/>
    <s v="Milwaukee County"/>
    <n v="458971"/>
    <n v="458971"/>
    <n v="100"/>
  </r>
  <r>
    <s v="Wisconsin"/>
    <s v="Monroe County"/>
    <n v="22611"/>
    <n v="22611"/>
    <n v="100"/>
  </r>
  <r>
    <s v="Wisconsin"/>
    <s v="Oconto County"/>
    <n v="23215"/>
    <n v="23215"/>
    <n v="100"/>
  </r>
  <r>
    <s v="Wisconsin"/>
    <s v="Oneida County"/>
    <n v="24159"/>
    <n v="24159"/>
    <n v="100"/>
  </r>
  <r>
    <s v="Wisconsin"/>
    <s v="Outagamie County"/>
    <n v="108022"/>
    <n v="108022"/>
    <n v="100"/>
  </r>
  <r>
    <s v="Wisconsin"/>
    <s v="Ozaukee County"/>
    <n v="61486"/>
    <n v="61486"/>
    <n v="100"/>
  </r>
  <r>
    <s v="Wisconsin"/>
    <s v="Pepin County"/>
    <n v="4144"/>
    <n v="4144"/>
    <n v="100"/>
  </r>
  <r>
    <s v="Wisconsin"/>
    <s v="Pierce County"/>
    <n v="23317"/>
    <n v="23458"/>
    <n v="100"/>
  </r>
  <r>
    <s v="Wisconsin"/>
    <s v="Polk County"/>
    <n v="26371"/>
    <n v="26371"/>
    <n v="100"/>
  </r>
  <r>
    <s v="Wisconsin"/>
    <s v="Portage County"/>
    <n v="40603"/>
    <n v="40603"/>
    <n v="100"/>
  </r>
  <r>
    <s v="Wisconsin"/>
    <s v="Price County"/>
    <n v="8546"/>
    <n v="8546"/>
    <n v="100"/>
  </r>
  <r>
    <s v="Wisconsin"/>
    <s v="Racine County"/>
    <n v="106451"/>
    <n v="106451"/>
    <n v="100"/>
  </r>
  <r>
    <s v="Wisconsin"/>
    <s v="Richland County"/>
    <n v="9014"/>
    <n v="9014"/>
    <n v="100"/>
  </r>
  <r>
    <s v="Wisconsin"/>
    <s v="Rock County"/>
    <n v="85360"/>
    <n v="85360"/>
    <n v="100"/>
  </r>
  <r>
    <s v="Wisconsin"/>
    <s v="Rusk County"/>
    <n v="7886"/>
    <n v="7886"/>
    <n v="100"/>
  </r>
  <r>
    <s v="Wisconsin"/>
    <s v="St. Croix County"/>
    <n v="56707"/>
    <n v="56707"/>
    <n v="100"/>
  </r>
  <r>
    <s v="Wisconsin"/>
    <s v="Sauk County"/>
    <n v="36203"/>
    <n v="36203"/>
    <n v="100"/>
  </r>
  <r>
    <s v="Wisconsin"/>
    <s v="Sawyer County"/>
    <n v="10510"/>
    <n v="10510"/>
    <n v="100"/>
  </r>
  <r>
    <s v="Wisconsin"/>
    <s v="Shawano County"/>
    <n v="22615"/>
    <n v="22607"/>
    <n v="100"/>
  </r>
  <r>
    <s v="Wisconsin"/>
    <s v="Sheboygan County"/>
    <n v="66011"/>
    <n v="66003"/>
    <n v="100"/>
  </r>
  <r>
    <s v="Wisconsin"/>
    <s v="Taylor County"/>
    <n v="10686"/>
    <n v="10685"/>
    <n v="100"/>
  </r>
  <r>
    <s v="Wisconsin"/>
    <s v="Trempealeau County"/>
    <n v="15380"/>
    <n v="15220"/>
    <n v="100"/>
  </r>
  <r>
    <s v="Wisconsin"/>
    <s v="Vernon County"/>
    <n v="15923"/>
    <n v="15914"/>
    <n v="100"/>
  </r>
  <r>
    <s v="Wisconsin"/>
    <s v="Vilas County"/>
    <n v="15369"/>
    <n v="15369"/>
    <n v="100"/>
  </r>
  <r>
    <s v="Wisconsin"/>
    <s v="Walworth County"/>
    <n v="57600"/>
    <n v="57600"/>
    <n v="100"/>
  </r>
  <r>
    <s v="Wisconsin"/>
    <s v="Washburn County"/>
    <n v="10378"/>
    <n v="10378"/>
    <n v="100"/>
  </r>
  <r>
    <s v="Wisconsin"/>
    <s v="Washington County"/>
    <n v="88070"/>
    <n v="88070"/>
    <n v="100"/>
  </r>
  <r>
    <s v="Wisconsin"/>
    <s v="Waukesha County"/>
    <n v="267996"/>
    <n v="267996"/>
    <n v="100"/>
  </r>
  <r>
    <s v="Wisconsin"/>
    <s v="Waupaca County"/>
    <n v="29130"/>
    <n v="29130"/>
    <n v="100"/>
  </r>
  <r>
    <s v="Wisconsin"/>
    <s v="Waushara County"/>
    <n v="13568"/>
    <n v="13568"/>
    <n v="100"/>
  </r>
  <r>
    <s v="Wisconsin"/>
    <s v="Winnebago County"/>
    <n v="94032"/>
    <n v="94160"/>
    <n v="100"/>
  </r>
  <r>
    <s v="Wisconsin"/>
    <s v="Wood County"/>
    <n v="41298"/>
    <n v="41298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Wisconsin"/>
    <s v="Adams County"/>
    <x v="0"/>
    <x v="0"/>
    <n v="7362"/>
    <x v="0"/>
  </r>
  <r>
    <s v="Wisconsin"/>
    <s v="Adams County"/>
    <x v="1"/>
    <x v="1"/>
    <n v="4329"/>
    <x v="1"/>
  </r>
  <r>
    <s v="Wisconsin"/>
    <s v="Adams County"/>
    <x v="2"/>
    <x v="2"/>
    <n v="85"/>
    <x v="1"/>
  </r>
  <r>
    <s v="Wisconsin"/>
    <s v="Adams County"/>
    <x v="3"/>
    <x v="3"/>
    <n v="27"/>
    <x v="1"/>
  </r>
  <r>
    <s v="Wisconsin"/>
    <s v="Adams County"/>
    <x v="4"/>
    <x v="4"/>
    <n v="12"/>
    <x v="1"/>
  </r>
  <r>
    <s v="Wisconsin"/>
    <s v="Adams County"/>
    <x v="5"/>
    <x v="5"/>
    <n v="3"/>
    <x v="1"/>
  </r>
  <r>
    <s v="Wisconsin"/>
    <s v="Ashland County"/>
    <x v="1"/>
    <x v="1"/>
    <n v="4801"/>
    <x v="0"/>
  </r>
  <r>
    <s v="Wisconsin"/>
    <s v="Ashland County"/>
    <x v="0"/>
    <x v="0"/>
    <n v="3841"/>
    <x v="1"/>
  </r>
  <r>
    <s v="Wisconsin"/>
    <s v="Ashland County"/>
    <x v="2"/>
    <x v="2"/>
    <n v="70"/>
    <x v="1"/>
  </r>
  <r>
    <s v="Wisconsin"/>
    <s v="Ashland County"/>
    <x v="4"/>
    <x v="4"/>
    <n v="23"/>
    <x v="1"/>
  </r>
  <r>
    <s v="Wisconsin"/>
    <s v="Ashland County"/>
    <x v="3"/>
    <x v="3"/>
    <n v="11"/>
    <x v="1"/>
  </r>
  <r>
    <s v="Wisconsin"/>
    <s v="Ashland County"/>
    <x v="5"/>
    <x v="5"/>
    <n v="11"/>
    <x v="1"/>
  </r>
  <r>
    <s v="Wisconsin"/>
    <s v="Barron County"/>
    <x v="0"/>
    <x v="0"/>
    <n v="15803"/>
    <x v="0"/>
  </r>
  <r>
    <s v="Wisconsin"/>
    <s v="Barron County"/>
    <x v="1"/>
    <x v="1"/>
    <n v="9194"/>
    <x v="1"/>
  </r>
  <r>
    <s v="Wisconsin"/>
    <s v="Barron County"/>
    <x v="2"/>
    <x v="2"/>
    <n v="262"/>
    <x v="1"/>
  </r>
  <r>
    <s v="Wisconsin"/>
    <s v="Barron County"/>
    <x v="3"/>
    <x v="3"/>
    <n v="37"/>
    <x v="1"/>
  </r>
  <r>
    <s v="Wisconsin"/>
    <s v="Barron County"/>
    <x v="4"/>
    <x v="4"/>
    <n v="29"/>
    <x v="1"/>
  </r>
  <r>
    <s v="Wisconsin"/>
    <s v="Barron County"/>
    <x v="5"/>
    <x v="5"/>
    <n v="21"/>
    <x v="1"/>
  </r>
  <r>
    <s v="Wisconsin"/>
    <s v="Bayfield County"/>
    <x v="1"/>
    <x v="1"/>
    <n v="6147"/>
    <x v="0"/>
  </r>
  <r>
    <s v="Wisconsin"/>
    <s v="Bayfield County"/>
    <x v="0"/>
    <x v="0"/>
    <n v="4617"/>
    <x v="1"/>
  </r>
  <r>
    <s v="Wisconsin"/>
    <s v="Bayfield County"/>
    <x v="2"/>
    <x v="2"/>
    <n v="80"/>
    <x v="1"/>
  </r>
  <r>
    <s v="Wisconsin"/>
    <s v="Bayfield County"/>
    <x v="5"/>
    <x v="5"/>
    <n v="13"/>
    <x v="1"/>
  </r>
  <r>
    <s v="Wisconsin"/>
    <s v="Bayfield County"/>
    <x v="4"/>
    <x v="4"/>
    <n v="12"/>
    <x v="1"/>
  </r>
  <r>
    <s v="Wisconsin"/>
    <s v="Bayfield County"/>
    <x v="3"/>
    <x v="3"/>
    <n v="11"/>
    <x v="1"/>
  </r>
  <r>
    <s v="Wisconsin"/>
    <s v="Brown County"/>
    <x v="0"/>
    <x v="0"/>
    <n v="75871"/>
    <x v="0"/>
  </r>
  <r>
    <s v="Wisconsin"/>
    <s v="Brown County"/>
    <x v="1"/>
    <x v="1"/>
    <n v="65511"/>
    <x v="1"/>
  </r>
  <r>
    <s v="Wisconsin"/>
    <s v="Brown County"/>
    <x v="2"/>
    <x v="2"/>
    <n v="1829"/>
    <x v="1"/>
  </r>
  <r>
    <s v="Wisconsin"/>
    <s v="Brown County"/>
    <x v="4"/>
    <x v="4"/>
    <n v="385"/>
    <x v="1"/>
  </r>
  <r>
    <s v="Wisconsin"/>
    <s v="Brown County"/>
    <x v="3"/>
    <x v="3"/>
    <n v="215"/>
    <x v="1"/>
  </r>
  <r>
    <s v="Wisconsin"/>
    <s v="Brown County"/>
    <x v="5"/>
    <x v="5"/>
    <n v="206"/>
    <x v="1"/>
  </r>
  <r>
    <s v="Wisconsin"/>
    <s v="Buffalo County"/>
    <x v="0"/>
    <x v="0"/>
    <n v="4834"/>
    <x v="0"/>
  </r>
  <r>
    <s v="Wisconsin"/>
    <s v="Buffalo County"/>
    <x v="1"/>
    <x v="1"/>
    <n v="2860"/>
    <x v="1"/>
  </r>
  <r>
    <s v="Wisconsin"/>
    <s v="Buffalo County"/>
    <x v="2"/>
    <x v="2"/>
    <n v="80"/>
    <x v="1"/>
  </r>
  <r>
    <s v="Wisconsin"/>
    <s v="Buffalo County"/>
    <x v="3"/>
    <x v="3"/>
    <n v="20"/>
    <x v="1"/>
  </r>
  <r>
    <s v="Wisconsin"/>
    <s v="Buffalo County"/>
    <x v="4"/>
    <x v="4"/>
    <n v="12"/>
    <x v="1"/>
  </r>
  <r>
    <s v="Wisconsin"/>
    <s v="Buffalo County"/>
    <x v="5"/>
    <x v="5"/>
    <n v="10"/>
    <x v="1"/>
  </r>
  <r>
    <s v="Wisconsin"/>
    <s v="Burnett County"/>
    <x v="0"/>
    <x v="0"/>
    <n v="6462"/>
    <x v="0"/>
  </r>
  <r>
    <s v="Wisconsin"/>
    <s v="Burnett County"/>
    <x v="1"/>
    <x v="1"/>
    <n v="3569"/>
    <x v="1"/>
  </r>
  <r>
    <s v="Wisconsin"/>
    <s v="Burnett County"/>
    <x v="2"/>
    <x v="2"/>
    <n v="86"/>
    <x v="1"/>
  </r>
  <r>
    <s v="Wisconsin"/>
    <s v="Burnett County"/>
    <x v="3"/>
    <x v="3"/>
    <n v="13"/>
    <x v="1"/>
  </r>
  <r>
    <s v="Wisconsin"/>
    <s v="Burnett County"/>
    <x v="5"/>
    <x v="5"/>
    <n v="9"/>
    <x v="1"/>
  </r>
  <r>
    <s v="Wisconsin"/>
    <s v="Burnett County"/>
    <x v="4"/>
    <x v="4"/>
    <n v="2"/>
    <x v="1"/>
  </r>
  <r>
    <s v="Wisconsin"/>
    <s v="Calumet County"/>
    <x v="0"/>
    <x v="0"/>
    <n v="18156"/>
    <x v="0"/>
  </r>
  <r>
    <s v="Wisconsin"/>
    <s v="Calumet County"/>
    <x v="1"/>
    <x v="1"/>
    <n v="12116"/>
    <x v="1"/>
  </r>
  <r>
    <s v="Wisconsin"/>
    <s v="Calumet County"/>
    <x v="2"/>
    <x v="2"/>
    <n v="363"/>
    <x v="1"/>
  </r>
  <r>
    <s v="Wisconsin"/>
    <s v="Calumet County"/>
    <x v="5"/>
    <x v="5"/>
    <n v="75"/>
    <x v="1"/>
  </r>
  <r>
    <s v="Wisconsin"/>
    <s v="Calumet County"/>
    <x v="3"/>
    <x v="3"/>
    <n v="42"/>
    <x v="1"/>
  </r>
  <r>
    <s v="Wisconsin"/>
    <s v="Calumet County"/>
    <x v="4"/>
    <x v="4"/>
    <n v="22"/>
    <x v="1"/>
  </r>
  <r>
    <s v="Wisconsin"/>
    <s v="Chippewa County"/>
    <x v="0"/>
    <x v="0"/>
    <n v="21317"/>
    <x v="0"/>
  </r>
  <r>
    <s v="Wisconsin"/>
    <s v="Chippewa County"/>
    <x v="1"/>
    <x v="1"/>
    <n v="13983"/>
    <x v="1"/>
  </r>
  <r>
    <s v="Wisconsin"/>
    <s v="Chippewa County"/>
    <x v="2"/>
    <x v="2"/>
    <n v="501"/>
    <x v="1"/>
  </r>
  <r>
    <s v="Wisconsin"/>
    <s v="Chippewa County"/>
    <x v="3"/>
    <x v="3"/>
    <n v="60"/>
    <x v="1"/>
  </r>
  <r>
    <s v="Wisconsin"/>
    <s v="Chippewa County"/>
    <x v="5"/>
    <x v="5"/>
    <n v="45"/>
    <x v="1"/>
  </r>
  <r>
    <s v="Wisconsin"/>
    <s v="Chippewa County"/>
    <x v="4"/>
    <x v="4"/>
    <n v="32"/>
    <x v="1"/>
  </r>
  <r>
    <s v="Wisconsin"/>
    <s v="Clark County"/>
    <x v="0"/>
    <x v="0"/>
    <n v="10002"/>
    <x v="0"/>
  </r>
  <r>
    <s v="Wisconsin"/>
    <s v="Clark County"/>
    <x v="1"/>
    <x v="1"/>
    <n v="4524"/>
    <x v="1"/>
  </r>
  <r>
    <s v="Wisconsin"/>
    <s v="Clark County"/>
    <x v="2"/>
    <x v="2"/>
    <n v="168"/>
    <x v="1"/>
  </r>
  <r>
    <s v="Wisconsin"/>
    <s v="Clark County"/>
    <x v="5"/>
    <x v="5"/>
    <n v="147"/>
    <x v="1"/>
  </r>
  <r>
    <s v="Wisconsin"/>
    <s v="Clark County"/>
    <x v="3"/>
    <x v="3"/>
    <n v="32"/>
    <x v="1"/>
  </r>
  <r>
    <s v="Wisconsin"/>
    <s v="Clark County"/>
    <x v="4"/>
    <x v="4"/>
    <n v="25"/>
    <x v="1"/>
  </r>
  <r>
    <s v="Wisconsin"/>
    <s v="Columbia County"/>
    <x v="0"/>
    <x v="0"/>
    <n v="16927"/>
    <x v="0"/>
  </r>
  <r>
    <s v="Wisconsin"/>
    <s v="Columbia County"/>
    <x v="1"/>
    <x v="1"/>
    <n v="16410"/>
    <x v="1"/>
  </r>
  <r>
    <s v="Wisconsin"/>
    <s v="Columbia County"/>
    <x v="2"/>
    <x v="2"/>
    <n v="421"/>
    <x v="1"/>
  </r>
  <r>
    <s v="Wisconsin"/>
    <s v="Columbia County"/>
    <x v="3"/>
    <x v="3"/>
    <n v="61"/>
    <x v="1"/>
  </r>
  <r>
    <s v="Wisconsin"/>
    <s v="Columbia County"/>
    <x v="5"/>
    <x v="5"/>
    <n v="32"/>
    <x v="1"/>
  </r>
  <r>
    <s v="Wisconsin"/>
    <s v="Columbia County"/>
    <x v="4"/>
    <x v="4"/>
    <n v="18"/>
    <x v="1"/>
  </r>
  <r>
    <s v="Wisconsin"/>
    <s v="Crawford County"/>
    <x v="0"/>
    <x v="0"/>
    <n v="4620"/>
    <x v="0"/>
  </r>
  <r>
    <s v="Wisconsin"/>
    <s v="Crawford County"/>
    <x v="1"/>
    <x v="1"/>
    <n v="3953"/>
    <x v="1"/>
  </r>
  <r>
    <s v="Wisconsin"/>
    <s v="Crawford County"/>
    <x v="2"/>
    <x v="2"/>
    <n v="92"/>
    <x v="1"/>
  </r>
  <r>
    <s v="Wisconsin"/>
    <s v="Crawford County"/>
    <x v="3"/>
    <x v="3"/>
    <n v="18"/>
    <x v="1"/>
  </r>
  <r>
    <s v="Wisconsin"/>
    <s v="Crawford County"/>
    <x v="5"/>
    <x v="5"/>
    <n v="12"/>
    <x v="1"/>
  </r>
  <r>
    <s v="Wisconsin"/>
    <s v="Crawford County"/>
    <x v="4"/>
    <x v="4"/>
    <n v="0"/>
    <x v="1"/>
  </r>
  <r>
    <s v="Wisconsin"/>
    <s v="Dane County"/>
    <x v="1"/>
    <x v="1"/>
    <n v="260185"/>
    <x v="0"/>
  </r>
  <r>
    <s v="Wisconsin"/>
    <s v="Dane County"/>
    <x v="0"/>
    <x v="0"/>
    <n v="78800"/>
    <x v="1"/>
  </r>
  <r>
    <s v="Wisconsin"/>
    <s v="Dane County"/>
    <x v="2"/>
    <x v="2"/>
    <n v="3668"/>
    <x v="1"/>
  </r>
  <r>
    <s v="Wisconsin"/>
    <s v="Dane County"/>
    <x v="4"/>
    <x v="4"/>
    <n v="1151"/>
    <x v="1"/>
  </r>
  <r>
    <s v="Wisconsin"/>
    <s v="Dane County"/>
    <x v="5"/>
    <x v="5"/>
    <n v="583"/>
    <x v="1"/>
  </r>
  <r>
    <s v="Wisconsin"/>
    <s v="Dane County"/>
    <x v="3"/>
    <x v="3"/>
    <n v="404"/>
    <x v="1"/>
  </r>
  <r>
    <s v="Wisconsin"/>
    <s v="Dodge County"/>
    <x v="0"/>
    <x v="0"/>
    <n v="31355"/>
    <x v="0"/>
  </r>
  <r>
    <s v="Wisconsin"/>
    <s v="Dodge County"/>
    <x v="1"/>
    <x v="1"/>
    <n v="16356"/>
    <x v="1"/>
  </r>
  <r>
    <s v="Wisconsin"/>
    <s v="Dodge County"/>
    <x v="2"/>
    <x v="2"/>
    <n v="535"/>
    <x v="1"/>
  </r>
  <r>
    <s v="Wisconsin"/>
    <s v="Dodge County"/>
    <x v="3"/>
    <x v="3"/>
    <n v="90"/>
    <x v="1"/>
  </r>
  <r>
    <s v="Wisconsin"/>
    <s v="Dodge County"/>
    <x v="5"/>
    <x v="5"/>
    <n v="81"/>
    <x v="1"/>
  </r>
  <r>
    <s v="Wisconsin"/>
    <s v="Dodge County"/>
    <x v="4"/>
    <x v="4"/>
    <n v="19"/>
    <x v="1"/>
  </r>
  <r>
    <s v="Wisconsin"/>
    <s v="Door County"/>
    <x v="1"/>
    <x v="1"/>
    <n v="10044"/>
    <x v="0"/>
  </r>
  <r>
    <s v="Wisconsin"/>
    <s v="Door County"/>
    <x v="0"/>
    <x v="0"/>
    <n v="9752"/>
    <x v="1"/>
  </r>
  <r>
    <s v="Wisconsin"/>
    <s v="Door County"/>
    <x v="2"/>
    <x v="2"/>
    <n v="231"/>
    <x v="1"/>
  </r>
  <r>
    <s v="Wisconsin"/>
    <s v="Door County"/>
    <x v="4"/>
    <x v="4"/>
    <n v="41"/>
    <x v="1"/>
  </r>
  <r>
    <s v="Wisconsin"/>
    <s v="Door County"/>
    <x v="3"/>
    <x v="3"/>
    <n v="27"/>
    <x v="1"/>
  </r>
  <r>
    <s v="Wisconsin"/>
    <s v="Door County"/>
    <x v="5"/>
    <x v="5"/>
    <n v="22"/>
    <x v="1"/>
  </r>
  <r>
    <s v="Wisconsin"/>
    <s v="Douglas County"/>
    <x v="1"/>
    <x v="1"/>
    <n v="13218"/>
    <x v="0"/>
  </r>
  <r>
    <s v="Wisconsin"/>
    <s v="Douglas County"/>
    <x v="0"/>
    <x v="0"/>
    <n v="10923"/>
    <x v="1"/>
  </r>
  <r>
    <s v="Wisconsin"/>
    <s v="Douglas County"/>
    <x v="2"/>
    <x v="2"/>
    <n v="379"/>
    <x v="1"/>
  </r>
  <r>
    <s v="Wisconsin"/>
    <s v="Douglas County"/>
    <x v="4"/>
    <x v="4"/>
    <n v="74"/>
    <x v="1"/>
  </r>
  <r>
    <s v="Wisconsin"/>
    <s v="Douglas County"/>
    <x v="3"/>
    <x v="3"/>
    <n v="42"/>
    <x v="1"/>
  </r>
  <r>
    <s v="Wisconsin"/>
    <s v="Douglas County"/>
    <x v="5"/>
    <x v="5"/>
    <n v="41"/>
    <x v="1"/>
  </r>
  <r>
    <s v="Wisconsin"/>
    <s v="Dunn County"/>
    <x v="0"/>
    <x v="0"/>
    <n v="13173"/>
    <x v="0"/>
  </r>
  <r>
    <s v="Wisconsin"/>
    <s v="Dunn County"/>
    <x v="1"/>
    <x v="1"/>
    <n v="9897"/>
    <x v="1"/>
  </r>
  <r>
    <s v="Wisconsin"/>
    <s v="Dunn County"/>
    <x v="2"/>
    <x v="2"/>
    <n v="368"/>
    <x v="1"/>
  </r>
  <r>
    <s v="Wisconsin"/>
    <s v="Dunn County"/>
    <x v="3"/>
    <x v="3"/>
    <n v="44"/>
    <x v="1"/>
  </r>
  <r>
    <s v="Wisconsin"/>
    <s v="Dunn County"/>
    <x v="5"/>
    <x v="5"/>
    <n v="28"/>
    <x v="1"/>
  </r>
  <r>
    <s v="Wisconsin"/>
    <s v="Dunn County"/>
    <x v="4"/>
    <x v="4"/>
    <n v="14"/>
    <x v="1"/>
  </r>
  <r>
    <s v="Wisconsin"/>
    <s v="Eau Claire County"/>
    <x v="1"/>
    <x v="1"/>
    <n v="31620"/>
    <x v="0"/>
  </r>
  <r>
    <s v="Wisconsin"/>
    <s v="Eau Claire County"/>
    <x v="0"/>
    <x v="0"/>
    <n v="25341"/>
    <x v="1"/>
  </r>
  <r>
    <s v="Wisconsin"/>
    <s v="Eau Claire County"/>
    <x v="2"/>
    <x v="2"/>
    <n v="925"/>
    <x v="1"/>
  </r>
  <r>
    <s v="Wisconsin"/>
    <s v="Eau Claire County"/>
    <x v="4"/>
    <x v="4"/>
    <n v="201"/>
    <x v="1"/>
  </r>
  <r>
    <s v="Wisconsin"/>
    <s v="Eau Claire County"/>
    <x v="3"/>
    <x v="3"/>
    <n v="97"/>
    <x v="1"/>
  </r>
  <r>
    <s v="Wisconsin"/>
    <s v="Eau Claire County"/>
    <x v="5"/>
    <x v="5"/>
    <n v="91"/>
    <x v="1"/>
  </r>
  <r>
    <s v="Wisconsin"/>
    <s v="Florence County"/>
    <x v="0"/>
    <x v="0"/>
    <n v="2133"/>
    <x v="0"/>
  </r>
  <r>
    <s v="Wisconsin"/>
    <s v="Florence County"/>
    <x v="1"/>
    <x v="1"/>
    <n v="781"/>
    <x v="1"/>
  </r>
  <r>
    <s v="Wisconsin"/>
    <s v="Florence County"/>
    <x v="2"/>
    <x v="2"/>
    <n v="22"/>
    <x v="1"/>
  </r>
  <r>
    <s v="Wisconsin"/>
    <s v="Florence County"/>
    <x v="3"/>
    <x v="3"/>
    <n v="4"/>
    <x v="1"/>
  </r>
  <r>
    <s v="Wisconsin"/>
    <s v="Florence County"/>
    <x v="5"/>
    <x v="5"/>
    <n v="0"/>
    <x v="1"/>
  </r>
  <r>
    <s v="Wisconsin"/>
    <s v="Florence County"/>
    <x v="4"/>
    <x v="4"/>
    <n v="0"/>
    <x v="1"/>
  </r>
  <r>
    <s v="Wisconsin"/>
    <s v="Fond du Lac County"/>
    <x v="0"/>
    <x v="0"/>
    <n v="35754"/>
    <x v="0"/>
  </r>
  <r>
    <s v="Wisconsin"/>
    <s v="Fond du Lac County"/>
    <x v="1"/>
    <x v="1"/>
    <n v="20588"/>
    <x v="1"/>
  </r>
  <r>
    <s v="Wisconsin"/>
    <s v="Fond du Lac County"/>
    <x v="2"/>
    <x v="2"/>
    <n v="686"/>
    <x v="1"/>
  </r>
  <r>
    <s v="Wisconsin"/>
    <s v="Fond du Lac County"/>
    <x v="3"/>
    <x v="3"/>
    <n v="91"/>
    <x v="1"/>
  </r>
  <r>
    <s v="Wisconsin"/>
    <s v="Fond du Lac County"/>
    <x v="5"/>
    <x v="5"/>
    <n v="75"/>
    <x v="1"/>
  </r>
  <r>
    <s v="Wisconsin"/>
    <s v="Fond du Lac County"/>
    <x v="4"/>
    <x v="4"/>
    <n v="57"/>
    <x v="1"/>
  </r>
  <r>
    <s v="Wisconsin"/>
    <s v="Forest County"/>
    <x v="0"/>
    <x v="0"/>
    <n v="3285"/>
    <x v="0"/>
  </r>
  <r>
    <s v="Wisconsin"/>
    <s v="Forest County"/>
    <x v="1"/>
    <x v="1"/>
    <n v="1721"/>
    <x v="1"/>
  </r>
  <r>
    <s v="Wisconsin"/>
    <s v="Forest County"/>
    <x v="2"/>
    <x v="2"/>
    <n v="35"/>
    <x v="1"/>
  </r>
  <r>
    <s v="Wisconsin"/>
    <s v="Forest County"/>
    <x v="3"/>
    <x v="3"/>
    <n v="6"/>
    <x v="1"/>
  </r>
  <r>
    <s v="Wisconsin"/>
    <s v="Forest County"/>
    <x v="4"/>
    <x v="4"/>
    <n v="4"/>
    <x v="1"/>
  </r>
  <r>
    <s v="Wisconsin"/>
    <s v="Forest County"/>
    <x v="5"/>
    <x v="5"/>
    <n v="2"/>
    <x v="1"/>
  </r>
  <r>
    <s v="Wisconsin"/>
    <s v="Grant County"/>
    <x v="0"/>
    <x v="0"/>
    <n v="14142"/>
    <x v="0"/>
  </r>
  <r>
    <s v="Wisconsin"/>
    <s v="Grant County"/>
    <x v="1"/>
    <x v="1"/>
    <n v="10998"/>
    <x v="1"/>
  </r>
  <r>
    <s v="Wisconsin"/>
    <s v="Grant County"/>
    <x v="2"/>
    <x v="2"/>
    <n v="350"/>
    <x v="1"/>
  </r>
  <r>
    <s v="Wisconsin"/>
    <s v="Grant County"/>
    <x v="4"/>
    <x v="4"/>
    <n v="50"/>
    <x v="1"/>
  </r>
  <r>
    <s v="Wisconsin"/>
    <s v="Grant County"/>
    <x v="3"/>
    <x v="3"/>
    <n v="34"/>
    <x v="1"/>
  </r>
  <r>
    <s v="Wisconsin"/>
    <s v="Grant County"/>
    <x v="5"/>
    <x v="5"/>
    <n v="34"/>
    <x v="1"/>
  </r>
  <r>
    <s v="Wisconsin"/>
    <s v="Green County"/>
    <x v="1"/>
    <x v="1"/>
    <n v="10851"/>
    <x v="0"/>
  </r>
  <r>
    <s v="Wisconsin"/>
    <s v="Green County"/>
    <x v="0"/>
    <x v="0"/>
    <n v="10169"/>
    <x v="1"/>
  </r>
  <r>
    <s v="Wisconsin"/>
    <s v="Green County"/>
    <x v="2"/>
    <x v="2"/>
    <n v="271"/>
    <x v="1"/>
  </r>
  <r>
    <s v="Wisconsin"/>
    <s v="Green County"/>
    <x v="4"/>
    <x v="4"/>
    <n v="50"/>
    <x v="1"/>
  </r>
  <r>
    <s v="Wisconsin"/>
    <s v="Green County"/>
    <x v="3"/>
    <x v="3"/>
    <n v="38"/>
    <x v="1"/>
  </r>
  <r>
    <s v="Wisconsin"/>
    <s v="Green County"/>
    <x v="5"/>
    <x v="5"/>
    <n v="27"/>
    <x v="1"/>
  </r>
  <r>
    <s v="Wisconsin"/>
    <s v="Green Lake County"/>
    <x v="0"/>
    <x v="0"/>
    <n v="7168"/>
    <x v="0"/>
  </r>
  <r>
    <s v="Wisconsin"/>
    <s v="Green Lake County"/>
    <x v="1"/>
    <x v="1"/>
    <n v="3344"/>
    <x v="1"/>
  </r>
  <r>
    <s v="Wisconsin"/>
    <s v="Green Lake County"/>
    <x v="2"/>
    <x v="2"/>
    <n v="110"/>
    <x v="1"/>
  </r>
  <r>
    <s v="Wisconsin"/>
    <s v="Green Lake County"/>
    <x v="4"/>
    <x v="4"/>
    <n v="23"/>
    <x v="1"/>
  </r>
  <r>
    <s v="Wisconsin"/>
    <s v="Green Lake County"/>
    <x v="3"/>
    <x v="3"/>
    <n v="15"/>
    <x v="1"/>
  </r>
  <r>
    <s v="Wisconsin"/>
    <s v="Green Lake County"/>
    <x v="5"/>
    <x v="5"/>
    <n v="11"/>
    <x v="1"/>
  </r>
  <r>
    <s v="Wisconsin"/>
    <s v="Iowa County"/>
    <x v="1"/>
    <x v="1"/>
    <n v="7828"/>
    <x v="0"/>
  </r>
  <r>
    <s v="Wisconsin"/>
    <s v="Iowa County"/>
    <x v="0"/>
    <x v="0"/>
    <n v="5909"/>
    <x v="1"/>
  </r>
  <r>
    <s v="Wisconsin"/>
    <s v="Iowa County"/>
    <x v="2"/>
    <x v="2"/>
    <n v="161"/>
    <x v="1"/>
  </r>
  <r>
    <s v="Wisconsin"/>
    <s v="Iowa County"/>
    <x v="5"/>
    <x v="5"/>
    <n v="44"/>
    <x v="1"/>
  </r>
  <r>
    <s v="Wisconsin"/>
    <s v="Iowa County"/>
    <x v="3"/>
    <x v="3"/>
    <n v="25"/>
    <x v="1"/>
  </r>
  <r>
    <s v="Wisconsin"/>
    <s v="Iowa County"/>
    <x v="4"/>
    <x v="4"/>
    <n v="25"/>
    <x v="1"/>
  </r>
  <r>
    <s v="Wisconsin"/>
    <s v="Iron County"/>
    <x v="0"/>
    <x v="0"/>
    <n v="2438"/>
    <x v="0"/>
  </r>
  <r>
    <s v="Wisconsin"/>
    <s v="Iron County"/>
    <x v="1"/>
    <x v="1"/>
    <n v="1533"/>
    <x v="1"/>
  </r>
  <r>
    <s v="Wisconsin"/>
    <s v="Iron County"/>
    <x v="2"/>
    <x v="2"/>
    <n v="26"/>
    <x v="1"/>
  </r>
  <r>
    <s v="Wisconsin"/>
    <s v="Iron County"/>
    <x v="3"/>
    <x v="3"/>
    <n v="6"/>
    <x v="1"/>
  </r>
  <r>
    <s v="Wisconsin"/>
    <s v="Iron County"/>
    <x v="4"/>
    <x v="4"/>
    <n v="6"/>
    <x v="1"/>
  </r>
  <r>
    <s v="Wisconsin"/>
    <s v="Iron County"/>
    <x v="5"/>
    <x v="5"/>
    <n v="1"/>
    <x v="1"/>
  </r>
  <r>
    <s v="Wisconsin"/>
    <s v="Jackson County"/>
    <x v="0"/>
    <x v="0"/>
    <n v="5791"/>
    <x v="0"/>
  </r>
  <r>
    <s v="Wisconsin"/>
    <s v="Jackson County"/>
    <x v="1"/>
    <x v="1"/>
    <n v="4256"/>
    <x v="1"/>
  </r>
  <r>
    <s v="Wisconsin"/>
    <s v="Jackson County"/>
    <x v="2"/>
    <x v="2"/>
    <n v="111"/>
    <x v="1"/>
  </r>
  <r>
    <s v="Wisconsin"/>
    <s v="Jackson County"/>
    <x v="3"/>
    <x v="3"/>
    <n v="17"/>
    <x v="1"/>
  </r>
  <r>
    <s v="Wisconsin"/>
    <s v="Jackson County"/>
    <x v="5"/>
    <x v="5"/>
    <n v="8"/>
    <x v="1"/>
  </r>
  <r>
    <s v="Wisconsin"/>
    <s v="Jackson County"/>
    <x v="4"/>
    <x v="4"/>
    <n v="1"/>
    <x v="1"/>
  </r>
  <r>
    <s v="Wisconsin"/>
    <s v="Jefferson County"/>
    <x v="0"/>
    <x v="0"/>
    <n v="27208"/>
    <x v="0"/>
  </r>
  <r>
    <s v="Wisconsin"/>
    <s v="Jefferson County"/>
    <x v="1"/>
    <x v="1"/>
    <n v="19904"/>
    <x v="1"/>
  </r>
  <r>
    <s v="Wisconsin"/>
    <s v="Jefferson County"/>
    <x v="2"/>
    <x v="2"/>
    <n v="634"/>
    <x v="1"/>
  </r>
  <r>
    <s v="Wisconsin"/>
    <s v="Jefferson County"/>
    <x v="4"/>
    <x v="4"/>
    <n v="120"/>
    <x v="1"/>
  </r>
  <r>
    <s v="Wisconsin"/>
    <s v="Jefferson County"/>
    <x v="3"/>
    <x v="3"/>
    <n v="69"/>
    <x v="1"/>
  </r>
  <r>
    <s v="Wisconsin"/>
    <s v="Jefferson County"/>
    <x v="5"/>
    <x v="5"/>
    <n v="44"/>
    <x v="1"/>
  </r>
  <r>
    <s v="Wisconsin"/>
    <s v="Juneau County"/>
    <x v="0"/>
    <x v="0"/>
    <n v="8749"/>
    <x v="0"/>
  </r>
  <r>
    <s v="Wisconsin"/>
    <s v="Juneau County"/>
    <x v="1"/>
    <x v="1"/>
    <n v="4746"/>
    <x v="1"/>
  </r>
  <r>
    <s v="Wisconsin"/>
    <s v="Juneau County"/>
    <x v="2"/>
    <x v="2"/>
    <n v="146"/>
    <x v="1"/>
  </r>
  <r>
    <s v="Wisconsin"/>
    <s v="Juneau County"/>
    <x v="4"/>
    <x v="4"/>
    <n v="26"/>
    <x v="1"/>
  </r>
  <r>
    <s v="Wisconsin"/>
    <s v="Juneau County"/>
    <x v="3"/>
    <x v="3"/>
    <n v="21"/>
    <x v="1"/>
  </r>
  <r>
    <s v="Wisconsin"/>
    <s v="Juneau County"/>
    <x v="5"/>
    <x v="5"/>
    <n v="21"/>
    <x v="1"/>
  </r>
  <r>
    <s v="Wisconsin"/>
    <s v="Kenosha County"/>
    <x v="0"/>
    <x v="0"/>
    <n v="44972"/>
    <x v="0"/>
  </r>
  <r>
    <s v="Wisconsin"/>
    <s v="Kenosha County"/>
    <x v="1"/>
    <x v="1"/>
    <n v="42193"/>
    <x v="1"/>
  </r>
  <r>
    <s v="Wisconsin"/>
    <s v="Kenosha County"/>
    <x v="2"/>
    <x v="2"/>
    <n v="1037"/>
    <x v="1"/>
  </r>
  <r>
    <s v="Wisconsin"/>
    <s v="Kenosha County"/>
    <x v="4"/>
    <x v="4"/>
    <n v="269"/>
    <x v="1"/>
  </r>
  <r>
    <s v="Wisconsin"/>
    <s v="Kenosha County"/>
    <x v="3"/>
    <x v="3"/>
    <n v="147"/>
    <x v="1"/>
  </r>
  <r>
    <s v="Wisconsin"/>
    <s v="Kenosha County"/>
    <x v="5"/>
    <x v="5"/>
    <n v="120"/>
    <x v="1"/>
  </r>
  <r>
    <s v="Wisconsin"/>
    <s v="Kewaunee County"/>
    <x v="0"/>
    <x v="0"/>
    <n v="7927"/>
    <x v="0"/>
  </r>
  <r>
    <s v="Wisconsin"/>
    <s v="Kewaunee County"/>
    <x v="1"/>
    <x v="1"/>
    <n v="3976"/>
    <x v="1"/>
  </r>
  <r>
    <s v="Wisconsin"/>
    <s v="Kewaunee County"/>
    <x v="2"/>
    <x v="2"/>
    <n v="127"/>
    <x v="1"/>
  </r>
  <r>
    <s v="Wisconsin"/>
    <s v="Kewaunee County"/>
    <x v="4"/>
    <x v="4"/>
    <n v="27"/>
    <x v="1"/>
  </r>
  <r>
    <s v="Wisconsin"/>
    <s v="Kewaunee County"/>
    <x v="3"/>
    <x v="3"/>
    <n v="26"/>
    <x v="1"/>
  </r>
  <r>
    <s v="Wisconsin"/>
    <s v="Kewaunee County"/>
    <x v="5"/>
    <x v="5"/>
    <n v="12"/>
    <x v="1"/>
  </r>
  <r>
    <s v="Wisconsin"/>
    <s v="La Crosse County"/>
    <x v="1"/>
    <x v="1"/>
    <n v="37846"/>
    <x v="0"/>
  </r>
  <r>
    <s v="Wisconsin"/>
    <s v="La Crosse County"/>
    <x v="0"/>
    <x v="0"/>
    <n v="28684"/>
    <x v="1"/>
  </r>
  <r>
    <s v="Wisconsin"/>
    <s v="La Crosse County"/>
    <x v="2"/>
    <x v="2"/>
    <n v="877"/>
    <x v="1"/>
  </r>
  <r>
    <s v="Wisconsin"/>
    <s v="La Crosse County"/>
    <x v="4"/>
    <x v="4"/>
    <n v="221"/>
    <x v="1"/>
  </r>
  <r>
    <s v="Wisconsin"/>
    <s v="La Crosse County"/>
    <x v="3"/>
    <x v="3"/>
    <n v="135"/>
    <x v="1"/>
  </r>
  <r>
    <s v="Wisconsin"/>
    <s v="La Crosse County"/>
    <x v="5"/>
    <x v="5"/>
    <n v="121"/>
    <x v="1"/>
  </r>
  <r>
    <s v="Wisconsin"/>
    <s v="Lafayette County"/>
    <x v="0"/>
    <x v="0"/>
    <n v="4821"/>
    <x v="0"/>
  </r>
  <r>
    <s v="Wisconsin"/>
    <s v="Lafayette County"/>
    <x v="1"/>
    <x v="1"/>
    <n v="3647"/>
    <x v="1"/>
  </r>
  <r>
    <s v="Wisconsin"/>
    <s v="Lafayette County"/>
    <x v="2"/>
    <x v="2"/>
    <n v="57"/>
    <x v="1"/>
  </r>
  <r>
    <s v="Wisconsin"/>
    <s v="Lafayette County"/>
    <x v="3"/>
    <x v="3"/>
    <n v="15"/>
    <x v="1"/>
  </r>
  <r>
    <s v="Wisconsin"/>
    <s v="Lafayette County"/>
    <x v="5"/>
    <x v="5"/>
    <n v="9"/>
    <x v="1"/>
  </r>
  <r>
    <s v="Wisconsin"/>
    <s v="Lafayette County"/>
    <x v="4"/>
    <x v="4"/>
    <n v="6"/>
    <x v="1"/>
  </r>
  <r>
    <s v="Wisconsin"/>
    <s v="Langlade County"/>
    <x v="0"/>
    <x v="0"/>
    <n v="7330"/>
    <x v="0"/>
  </r>
  <r>
    <s v="Wisconsin"/>
    <s v="Langlade County"/>
    <x v="1"/>
    <x v="1"/>
    <n v="3704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Alabama"/>
    <s v="REP"/>
    <x v="0"/>
    <n v="67"/>
    <n v="1441168"/>
    <n v="9"/>
  </r>
  <r>
    <s v="Alaska"/>
    <s v="REP"/>
    <x v="0"/>
    <n v="40"/>
    <n v="189892"/>
    <n v="3"/>
  </r>
  <r>
    <s v="Arizona"/>
    <s v="DEM"/>
    <x v="1"/>
    <n v="15"/>
    <n v="1672143"/>
    <n v="11"/>
  </r>
  <r>
    <s v="Arkansas"/>
    <s v="REP"/>
    <x v="0"/>
    <n v="75"/>
    <n v="760647"/>
    <n v="6"/>
  </r>
  <r>
    <s v="California"/>
    <s v="DEM"/>
    <x v="1"/>
    <n v="58"/>
    <n v="11109764"/>
    <n v="55"/>
  </r>
  <r>
    <s v="Colorado"/>
    <s v="DEM"/>
    <x v="1"/>
    <n v="64"/>
    <n v="1804352"/>
    <n v="9"/>
  </r>
  <r>
    <s v="Connecticut"/>
    <s v="DEM"/>
    <x v="1"/>
    <n v="169"/>
    <n v="1080680"/>
    <n v="7"/>
  </r>
  <r>
    <s v="Delaware"/>
    <s v="DEM"/>
    <x v="1"/>
    <n v="3"/>
    <n v="296268"/>
    <n v="3"/>
  </r>
  <r>
    <s v="Florida"/>
    <s v="REP"/>
    <x v="0"/>
    <n v="67"/>
    <n v="5668731"/>
    <n v="29"/>
  </r>
  <r>
    <s v="Georgia"/>
    <s v="DEM"/>
    <x v="1"/>
    <n v="159"/>
    <n v="2473633"/>
    <n v="16"/>
  </r>
  <r>
    <s v="Hawaii"/>
    <s v="DEM"/>
    <x v="1"/>
    <n v="4"/>
    <n v="366130"/>
    <n v="4"/>
  </r>
  <r>
    <s v="Idaho"/>
    <s v="REP"/>
    <x v="0"/>
    <n v="44"/>
    <n v="554119"/>
    <n v="4"/>
  </r>
  <r>
    <s v="Illinois"/>
    <s v="DEM"/>
    <x v="1"/>
    <n v="103"/>
    <n v="4253153"/>
    <n v="20"/>
  </r>
  <r>
    <s v="Indiana"/>
    <s v="REP"/>
    <x v="0"/>
    <n v="92"/>
    <n v="1729852"/>
    <n v="11"/>
  </r>
  <r>
    <s v="Iowa"/>
    <s v="REP"/>
    <x v="0"/>
    <n v="99"/>
    <n v="897672"/>
    <n v="6"/>
  </r>
  <r>
    <s v="Kansas"/>
    <s v="REP"/>
    <x v="0"/>
    <n v="105"/>
    <n v="758100"/>
    <n v="6"/>
  </r>
  <r>
    <s v="Kentucky"/>
    <s v="REP"/>
    <x v="0"/>
    <n v="120"/>
    <n v="1326646"/>
    <n v="8"/>
  </r>
  <r>
    <s v="Louisiana"/>
    <s v="REP"/>
    <x v="0"/>
    <n v="64"/>
    <n v="1255776"/>
    <n v="8"/>
  </r>
  <r>
    <s v="Maine"/>
    <s v="DEM"/>
    <x v="1"/>
    <n v="498"/>
    <n v="430473"/>
    <n v="4"/>
  </r>
  <r>
    <s v="Maryland"/>
    <s v="DEM"/>
    <x v="1"/>
    <n v="24"/>
    <n v="1985023"/>
    <n v="10"/>
  </r>
  <r>
    <s v="Massachusetts"/>
    <s v="DEM"/>
    <x v="1"/>
    <n v="351"/>
    <n v="2382202"/>
    <n v="11"/>
  </r>
  <r>
    <s v="Michigan"/>
    <s v="DEM"/>
    <x v="1"/>
    <n v="83"/>
    <n v="2804040"/>
    <n v="16"/>
  </r>
  <r>
    <s v="Minnesota"/>
    <s v="DEM"/>
    <x v="1"/>
    <n v="87"/>
    <n v="1717077"/>
    <n v="10"/>
  </r>
  <r>
    <s v="Mississippi"/>
    <s v="REP"/>
    <x v="0"/>
    <n v="82"/>
    <n v="756764"/>
    <n v="6"/>
  </r>
  <r>
    <s v="Missouri"/>
    <s v="REP"/>
    <x v="0"/>
    <n v="115"/>
    <n v="1718736"/>
    <n v="10"/>
  </r>
  <r>
    <s v="Montana"/>
    <s v="REP"/>
    <x v="0"/>
    <n v="56"/>
    <n v="343602"/>
    <n v="3"/>
  </r>
  <r>
    <s v="Nebraska"/>
    <s v="REP"/>
    <x v="0"/>
    <n v="93"/>
    <n v="556846"/>
    <n v="5"/>
  </r>
  <r>
    <s v="Nevada"/>
    <s v="DEM"/>
    <x v="1"/>
    <n v="17"/>
    <n v="703486"/>
    <n v="6"/>
  </r>
  <r>
    <s v="New Hampshire"/>
    <s v="DEM"/>
    <x v="1"/>
    <n v="237"/>
    <n v="424921"/>
    <n v="4"/>
  </r>
  <r>
    <s v="New Jersey"/>
    <s v="DEM"/>
    <x v="1"/>
    <n v="21"/>
    <n v="2608335"/>
    <n v="14"/>
  </r>
  <r>
    <s v="New Mexico"/>
    <s v="DEM"/>
    <x v="1"/>
    <n v="33"/>
    <n v="501614"/>
    <n v="5"/>
  </r>
  <r>
    <s v="New York"/>
    <s v="DEM"/>
    <x v="1"/>
    <n v="62"/>
    <n v="5244006"/>
    <n v="29"/>
  </r>
  <r>
    <s v="North Carolina"/>
    <s v="REP"/>
    <x v="0"/>
    <n v="100"/>
    <n v="2758773"/>
    <n v="15"/>
  </r>
  <r>
    <s v="North Dakota"/>
    <s v="REP"/>
    <x v="0"/>
    <n v="53"/>
    <n v="235595"/>
    <n v="3"/>
  </r>
  <r>
    <s v="Ohio"/>
    <s v="REP"/>
    <x v="0"/>
    <n v="88"/>
    <n v="3154834"/>
    <n v="18"/>
  </r>
  <r>
    <s v="Oklahoma"/>
    <s v="REP"/>
    <x v="0"/>
    <n v="77"/>
    <n v="1020280"/>
    <n v="7"/>
  </r>
  <r>
    <s v="Oregon"/>
    <s v="DEM"/>
    <x v="1"/>
    <n v="36"/>
    <n v="1340383"/>
    <n v="7"/>
  </r>
  <r>
    <s v="Pennsylvania"/>
    <s v="DEM"/>
    <x v="1"/>
    <n v="67"/>
    <n v="3459923"/>
    <n v="20"/>
  </r>
  <r>
    <s v="Rhode Island"/>
    <s v="DEM"/>
    <x v="1"/>
    <n v="39"/>
    <n v="306210"/>
    <n v="4"/>
  </r>
  <r>
    <s v="South Carolina"/>
    <s v="REP"/>
    <x v="0"/>
    <n v="46"/>
    <n v="1385103"/>
    <n v="9"/>
  </r>
  <r>
    <s v="South Dakota"/>
    <s v="REP"/>
    <x v="0"/>
    <n v="66"/>
    <n v="261043"/>
    <n v="3"/>
  </r>
  <r>
    <s v="Tennessee"/>
    <s v="REP"/>
    <x v="0"/>
    <n v="95"/>
    <n v="1852948"/>
    <n v="11"/>
  </r>
  <r>
    <s v="Texas"/>
    <s v="REP"/>
    <x v="0"/>
    <n v="254"/>
    <n v="5890347"/>
    <n v="38"/>
  </r>
  <r>
    <s v="Utah"/>
    <s v="REP"/>
    <x v="0"/>
    <n v="29"/>
    <n v="865140"/>
    <n v="6"/>
  </r>
  <r>
    <s v="Vermont"/>
    <s v="DEM"/>
    <x v="1"/>
    <n v="246"/>
    <n v="242820"/>
    <n v="3"/>
  </r>
  <r>
    <s v="Virginia"/>
    <s v="DEM"/>
    <x v="1"/>
    <n v="133"/>
    <n v="2413568"/>
    <n v="13"/>
  </r>
  <r>
    <s v="Washington"/>
    <s v="DEM"/>
    <x v="1"/>
    <n v="39"/>
    <n v="2369612"/>
    <n v="12"/>
  </r>
  <r>
    <s v="West Virginia"/>
    <s v="REP"/>
    <x v="0"/>
    <n v="55"/>
    <n v="545382"/>
    <n v="5"/>
  </r>
  <r>
    <s v="Wisconsin"/>
    <s v="DEM"/>
    <x v="1"/>
    <n v="72"/>
    <n v="1630673"/>
    <n v="10"/>
  </r>
  <r>
    <s v="Wyoming"/>
    <s v="REP"/>
    <x v="0"/>
    <n v="23"/>
    <n v="193559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1D28B-E2EA-4364-AC4E-B03CD6B7A736}" name="Tabela przestawna3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6" firstHeaderRow="1" firstDataRow="1" firstDataCol="1"/>
  <pivotFields count="6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z electoral_vot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A8B03-2001-42F1-A1B1-DEFE58DF3085}" name="Tabela przestawna1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4:J21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C399B-9A89-4F10-AB8E-C6A0A473EB2C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3:I10" firstHeaderRow="1" firstDataRow="1" firstDataCol="1" rowPageCount="1" colPageCount="1"/>
  <pivotFields count="6">
    <pivotField showAll="0"/>
    <pivotField showAll="0"/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7">
        <item x="5"/>
        <item x="3"/>
        <item x="1"/>
        <item x="2"/>
        <item x="0"/>
        <item x="4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5" hier="-1"/>
  </pageFields>
  <dataFields count="1">
    <dataField name="Suma z total_votes" fld="4" baseField="0" baseItem="0" numFmtId="43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31FE-BF0D-4485-9C9D-FAFB5D594EFD}">
  <dimension ref="A1:G51"/>
  <sheetViews>
    <sheetView workbookViewId="0">
      <selection sqref="A1:F1"/>
    </sheetView>
  </sheetViews>
  <sheetFormatPr defaultRowHeight="14.4" x14ac:dyDescent="0.3"/>
  <cols>
    <col min="1" max="1" width="14" bestFit="1" customWidth="1"/>
    <col min="5" max="5" width="13.77734375" style="14" bestFit="1" customWidth="1"/>
  </cols>
  <sheetData>
    <row r="1" spans="1:7" x14ac:dyDescent="0.3">
      <c r="A1" t="s">
        <v>54</v>
      </c>
      <c r="B1" t="s">
        <v>56</v>
      </c>
      <c r="C1" t="s">
        <v>55</v>
      </c>
      <c r="D1" t="s">
        <v>58</v>
      </c>
      <c r="E1" s="14" t="s">
        <v>57</v>
      </c>
      <c r="F1" t="s">
        <v>59</v>
      </c>
    </row>
    <row r="2" spans="1:7" x14ac:dyDescent="0.3">
      <c r="A2" t="s">
        <v>33</v>
      </c>
      <c r="B2" t="s">
        <v>2</v>
      </c>
      <c r="C2" t="s">
        <v>1</v>
      </c>
      <c r="D2">
        <v>54</v>
      </c>
      <c r="E2" s="14">
        <v>1234925</v>
      </c>
      <c r="F2">
        <v>9</v>
      </c>
      <c r="G2" t="str">
        <f>VLOOKUP(A2,real!A:C,3,0)</f>
        <v>Donald Trump</v>
      </c>
    </row>
    <row r="3" spans="1:7" x14ac:dyDescent="0.3">
      <c r="A3" t="s">
        <v>46</v>
      </c>
      <c r="B3" t="s">
        <v>2</v>
      </c>
      <c r="C3" t="s">
        <v>1</v>
      </c>
      <c r="D3">
        <v>20</v>
      </c>
      <c r="E3" s="14">
        <v>119801</v>
      </c>
      <c r="F3">
        <v>3</v>
      </c>
      <c r="G3" t="str">
        <f>VLOOKUP(A3,real!A:C,3,0)</f>
        <v>Donald Trump</v>
      </c>
    </row>
    <row r="4" spans="1:7" x14ac:dyDescent="0.3">
      <c r="A4" t="s">
        <v>51</v>
      </c>
      <c r="B4" t="s">
        <v>5</v>
      </c>
      <c r="C4" t="s">
        <v>4</v>
      </c>
      <c r="D4">
        <v>5</v>
      </c>
      <c r="E4" s="14">
        <v>1426884</v>
      </c>
      <c r="F4">
        <v>11</v>
      </c>
      <c r="G4" t="str">
        <f>VLOOKUP(A4,real!A:C,3,0)</f>
        <v>Joe Biden</v>
      </c>
    </row>
    <row r="5" spans="1:7" x14ac:dyDescent="0.3">
      <c r="A5" t="s">
        <v>25</v>
      </c>
      <c r="B5" t="s">
        <v>2</v>
      </c>
      <c r="C5" t="s">
        <v>1</v>
      </c>
      <c r="D5">
        <v>67</v>
      </c>
      <c r="E5" s="14">
        <v>669488</v>
      </c>
      <c r="F5">
        <v>6</v>
      </c>
      <c r="G5" t="str">
        <f>VLOOKUP(A5,real!A:C,3,0)</f>
        <v>Donald Trump</v>
      </c>
    </row>
    <row r="6" spans="1:7" x14ac:dyDescent="0.3">
      <c r="A6" t="s">
        <v>39</v>
      </c>
      <c r="B6" t="s">
        <v>5</v>
      </c>
      <c r="C6" t="s">
        <v>4</v>
      </c>
      <c r="D6">
        <v>35</v>
      </c>
      <c r="E6" s="14">
        <v>10574573</v>
      </c>
      <c r="F6">
        <v>55</v>
      </c>
      <c r="G6" t="str">
        <f>VLOOKUP(A6,real!A:C,3,0)</f>
        <v>Joe Biden</v>
      </c>
    </row>
    <row r="7" spans="1:7" x14ac:dyDescent="0.3">
      <c r="A7" t="s">
        <v>38</v>
      </c>
      <c r="B7" t="s">
        <v>5</v>
      </c>
      <c r="C7" t="s">
        <v>4</v>
      </c>
      <c r="D7">
        <v>24</v>
      </c>
      <c r="E7" s="14">
        <v>1356569</v>
      </c>
      <c r="F7">
        <v>9</v>
      </c>
      <c r="G7" t="str">
        <f>VLOOKUP(A7,real!A:C,3,0)</f>
        <v>Joe Biden</v>
      </c>
    </row>
    <row r="8" spans="1:7" x14ac:dyDescent="0.3">
      <c r="A8" t="s">
        <v>11</v>
      </c>
      <c r="B8" t="s">
        <v>5</v>
      </c>
      <c r="C8" t="s">
        <v>4</v>
      </c>
      <c r="D8">
        <v>115</v>
      </c>
      <c r="E8" s="14">
        <v>931850</v>
      </c>
      <c r="F8">
        <v>7</v>
      </c>
      <c r="G8" t="str">
        <f>VLOOKUP(A8,real!A:C,3,0)</f>
        <v>Joe Biden</v>
      </c>
    </row>
    <row r="9" spans="1:7" x14ac:dyDescent="0.3">
      <c r="A9" t="s">
        <v>53</v>
      </c>
      <c r="B9" t="s">
        <v>5</v>
      </c>
      <c r="C9" t="s">
        <v>4</v>
      </c>
      <c r="D9">
        <v>2</v>
      </c>
      <c r="E9" s="14">
        <v>239586</v>
      </c>
      <c r="F9">
        <v>3</v>
      </c>
      <c r="G9" t="str">
        <f>VLOOKUP(A9,real!A:C,3,0)</f>
        <v>Joe Biden</v>
      </c>
    </row>
    <row r="10" spans="1:7" x14ac:dyDescent="0.3">
      <c r="A10" t="s">
        <v>29</v>
      </c>
      <c r="B10" t="s">
        <v>5</v>
      </c>
      <c r="C10" t="s">
        <v>4</v>
      </c>
      <c r="D10">
        <v>12</v>
      </c>
      <c r="E10" s="14">
        <v>3410774</v>
      </c>
      <c r="F10">
        <v>29</v>
      </c>
      <c r="G10" t="str">
        <f>VLOOKUP(A10,real!A:C,3,0)</f>
        <v>Donald Trump</v>
      </c>
    </row>
    <row r="11" spans="1:7" x14ac:dyDescent="0.3">
      <c r="A11" t="s">
        <v>8</v>
      </c>
      <c r="B11" t="s">
        <v>5</v>
      </c>
      <c r="C11" t="s">
        <v>4</v>
      </c>
      <c r="D11">
        <v>30</v>
      </c>
      <c r="E11" s="14">
        <v>1770426</v>
      </c>
      <c r="F11">
        <v>16</v>
      </c>
      <c r="G11" t="str">
        <f>VLOOKUP(A11,real!A:C,3,0)</f>
        <v>Joe Biden</v>
      </c>
    </row>
    <row r="12" spans="1:7" x14ac:dyDescent="0.3">
      <c r="A12" t="s">
        <v>52</v>
      </c>
      <c r="B12" t="s">
        <v>5</v>
      </c>
      <c r="C12" t="s">
        <v>4</v>
      </c>
      <c r="D12">
        <v>4</v>
      </c>
      <c r="E12" s="14">
        <v>366130</v>
      </c>
      <c r="F12">
        <v>4</v>
      </c>
      <c r="G12" t="str">
        <f>VLOOKUP(A12,real!A:C,3,0)</f>
        <v>Joe Biden</v>
      </c>
    </row>
    <row r="13" spans="1:7" x14ac:dyDescent="0.3">
      <c r="A13" t="s">
        <v>36</v>
      </c>
      <c r="B13" t="s">
        <v>2</v>
      </c>
      <c r="C13" t="s">
        <v>1</v>
      </c>
      <c r="D13">
        <v>41</v>
      </c>
      <c r="E13" s="14">
        <v>537757</v>
      </c>
      <c r="F13">
        <v>4</v>
      </c>
      <c r="G13" t="str">
        <f>VLOOKUP(A13,real!A:C,3,0)</f>
        <v>Donald Trump</v>
      </c>
    </row>
    <row r="14" spans="1:7" x14ac:dyDescent="0.3">
      <c r="A14" t="s">
        <v>17</v>
      </c>
      <c r="B14" t="s">
        <v>5</v>
      </c>
      <c r="C14" t="s">
        <v>4</v>
      </c>
      <c r="D14">
        <v>15</v>
      </c>
      <c r="E14" s="14">
        <v>3689188</v>
      </c>
      <c r="F14">
        <v>20</v>
      </c>
      <c r="G14" t="str">
        <f>VLOOKUP(A14,real!A:C,3,0)</f>
        <v>Joe Biden</v>
      </c>
    </row>
    <row r="15" spans="1:7" x14ac:dyDescent="0.3">
      <c r="A15" t="s">
        <v>18</v>
      </c>
      <c r="B15" t="s">
        <v>2</v>
      </c>
      <c r="C15" t="s">
        <v>1</v>
      </c>
      <c r="D15">
        <v>87</v>
      </c>
      <c r="E15" s="14">
        <v>1394101</v>
      </c>
      <c r="F15">
        <v>11</v>
      </c>
      <c r="G15" t="str">
        <f>VLOOKUP(A15,real!A:C,3,0)</f>
        <v>Donald Trump</v>
      </c>
    </row>
    <row r="16" spans="1:7" x14ac:dyDescent="0.3">
      <c r="A16" t="s">
        <v>14</v>
      </c>
      <c r="B16" t="s">
        <v>2</v>
      </c>
      <c r="C16" t="s">
        <v>1</v>
      </c>
      <c r="D16">
        <v>93</v>
      </c>
      <c r="E16" s="14">
        <v>620920</v>
      </c>
      <c r="F16">
        <v>6</v>
      </c>
      <c r="G16" t="str">
        <f>VLOOKUP(A16,real!A:C,3,0)</f>
        <v>Donald Trump</v>
      </c>
    </row>
    <row r="17" spans="1:7" x14ac:dyDescent="0.3">
      <c r="A17" t="s">
        <v>13</v>
      </c>
      <c r="B17" t="s">
        <v>2</v>
      </c>
      <c r="C17" t="s">
        <v>1</v>
      </c>
      <c r="D17">
        <v>100</v>
      </c>
      <c r="E17" s="14">
        <v>515603</v>
      </c>
      <c r="F17">
        <v>6</v>
      </c>
      <c r="G17" t="str">
        <f>VLOOKUP(A17,real!A:C,3,0)</f>
        <v>Donald Trump</v>
      </c>
    </row>
    <row r="18" spans="1:7" x14ac:dyDescent="0.3">
      <c r="A18" t="s">
        <v>10</v>
      </c>
      <c r="B18" t="s">
        <v>2</v>
      </c>
      <c r="C18" t="s">
        <v>1</v>
      </c>
      <c r="D18">
        <v>118</v>
      </c>
      <c r="E18" s="14">
        <v>1117140</v>
      </c>
      <c r="F18">
        <v>8</v>
      </c>
      <c r="G18" t="str">
        <f>VLOOKUP(A18,real!A:C,3,0)</f>
        <v>Donald Trump</v>
      </c>
    </row>
    <row r="19" spans="1:7" x14ac:dyDescent="0.3">
      <c r="A19" t="s">
        <v>30</v>
      </c>
      <c r="B19" t="s">
        <v>2</v>
      </c>
      <c r="C19" t="s">
        <v>1</v>
      </c>
      <c r="D19">
        <v>54</v>
      </c>
      <c r="E19" s="14">
        <v>1064365</v>
      </c>
      <c r="F19">
        <v>8</v>
      </c>
      <c r="G19" t="str">
        <f>VLOOKUP(A19,real!A:C,3,0)</f>
        <v>Donald Trump</v>
      </c>
    </row>
    <row r="20" spans="1:7" x14ac:dyDescent="0.3">
      <c r="A20" t="s">
        <v>0</v>
      </c>
      <c r="B20" t="s">
        <v>5</v>
      </c>
      <c r="C20" t="s">
        <v>4</v>
      </c>
      <c r="D20">
        <v>148</v>
      </c>
      <c r="E20" s="14">
        <v>294330</v>
      </c>
      <c r="F20">
        <v>4</v>
      </c>
      <c r="G20" t="str">
        <f>VLOOKUP(A20,real!A:C,3,0)</f>
        <v>Joe Biden</v>
      </c>
    </row>
    <row r="21" spans="1:7" x14ac:dyDescent="0.3">
      <c r="A21" t="s">
        <v>50</v>
      </c>
      <c r="B21" t="s">
        <v>5</v>
      </c>
      <c r="C21" t="s">
        <v>4</v>
      </c>
      <c r="D21">
        <v>10</v>
      </c>
      <c r="E21" s="14">
        <v>1722939</v>
      </c>
      <c r="F21">
        <v>10</v>
      </c>
      <c r="G21" t="str">
        <f>VLOOKUP(A21,real!A:C,3,0)</f>
        <v>Joe Biden</v>
      </c>
    </row>
    <row r="22" spans="1:7" x14ac:dyDescent="0.3">
      <c r="A22" t="s">
        <v>3</v>
      </c>
      <c r="B22" t="s">
        <v>5</v>
      </c>
      <c r="C22" t="s">
        <v>4</v>
      </c>
      <c r="D22">
        <v>298</v>
      </c>
      <c r="E22" s="14">
        <v>2263110</v>
      </c>
      <c r="F22">
        <v>11</v>
      </c>
      <c r="G22" t="str">
        <f>VLOOKUP(A22,real!A:C,3,0)</f>
        <v>Joe Biden</v>
      </c>
    </row>
    <row r="23" spans="1:7" x14ac:dyDescent="0.3">
      <c r="A23" t="s">
        <v>24</v>
      </c>
      <c r="B23" t="s">
        <v>5</v>
      </c>
      <c r="C23" t="s">
        <v>4</v>
      </c>
      <c r="D23">
        <v>11</v>
      </c>
      <c r="E23" s="14">
        <v>1799648</v>
      </c>
      <c r="F23">
        <v>16</v>
      </c>
      <c r="G23" t="str">
        <f>VLOOKUP(A23,real!A:C,3,0)</f>
        <v>Joe Biden</v>
      </c>
    </row>
    <row r="24" spans="1:7" x14ac:dyDescent="0.3">
      <c r="A24" t="s">
        <v>23</v>
      </c>
      <c r="B24" t="s">
        <v>5</v>
      </c>
      <c r="C24" t="s">
        <v>4</v>
      </c>
      <c r="D24">
        <v>13</v>
      </c>
      <c r="E24" s="14">
        <v>1170641</v>
      </c>
      <c r="F24">
        <v>10</v>
      </c>
      <c r="G24" t="str">
        <f>VLOOKUP(A24,real!A:C,3,0)</f>
        <v>Joe Biden</v>
      </c>
    </row>
    <row r="25" spans="1:7" x14ac:dyDescent="0.3">
      <c r="A25" t="s">
        <v>32</v>
      </c>
      <c r="B25" t="s">
        <v>2</v>
      </c>
      <c r="C25" t="s">
        <v>1</v>
      </c>
      <c r="D25">
        <v>54</v>
      </c>
      <c r="E25" s="14">
        <v>636732</v>
      </c>
      <c r="F25">
        <v>6</v>
      </c>
      <c r="G25" t="str">
        <f>VLOOKUP(A25,real!A:C,3,0)</f>
        <v>Donald Trump</v>
      </c>
    </row>
    <row r="26" spans="1:7" x14ac:dyDescent="0.3">
      <c r="A26" t="s">
        <v>12</v>
      </c>
      <c r="B26" t="s">
        <v>2</v>
      </c>
      <c r="C26" t="s">
        <v>1</v>
      </c>
      <c r="D26">
        <v>111</v>
      </c>
      <c r="E26" s="14">
        <v>1332588</v>
      </c>
      <c r="F26">
        <v>10</v>
      </c>
      <c r="G26" t="str">
        <f>VLOOKUP(A26,real!A:C,3,0)</f>
        <v>Donald Trump</v>
      </c>
    </row>
    <row r="27" spans="1:7" x14ac:dyDescent="0.3">
      <c r="A27" t="s">
        <v>35</v>
      </c>
      <c r="B27" t="s">
        <v>2</v>
      </c>
      <c r="C27" t="s">
        <v>1</v>
      </c>
      <c r="D27">
        <v>49</v>
      </c>
      <c r="E27" s="14">
        <v>270068</v>
      </c>
      <c r="F27">
        <v>3</v>
      </c>
      <c r="G27" t="str">
        <f>VLOOKUP(A27,real!A:C,3,0)</f>
        <v>Donald Trump</v>
      </c>
    </row>
    <row r="28" spans="1:7" x14ac:dyDescent="0.3">
      <c r="A28" t="s">
        <v>16</v>
      </c>
      <c r="B28" t="s">
        <v>2</v>
      </c>
      <c r="C28" t="s">
        <v>1</v>
      </c>
      <c r="D28">
        <v>91</v>
      </c>
      <c r="E28" s="14">
        <v>367595</v>
      </c>
      <c r="F28">
        <v>5</v>
      </c>
      <c r="G28" t="str">
        <f>VLOOKUP(A28,real!A:C,3,0)</f>
        <v>Joe Biden</v>
      </c>
    </row>
    <row r="29" spans="1:7" x14ac:dyDescent="0.3">
      <c r="A29" t="s">
        <v>48</v>
      </c>
      <c r="B29" t="s">
        <v>5</v>
      </c>
      <c r="C29" t="s">
        <v>4</v>
      </c>
      <c r="D29">
        <v>2</v>
      </c>
      <c r="E29" s="14">
        <v>649980</v>
      </c>
      <c r="F29">
        <v>6</v>
      </c>
      <c r="G29" t="str">
        <f>VLOOKUP(A29,real!A:C,3,0)</f>
        <v>Joe Biden</v>
      </c>
    </row>
    <row r="30" spans="1:7" x14ac:dyDescent="0.3">
      <c r="A30" t="s">
        <v>9</v>
      </c>
      <c r="B30" t="s">
        <v>5</v>
      </c>
      <c r="C30" t="s">
        <v>4</v>
      </c>
      <c r="D30">
        <v>111</v>
      </c>
      <c r="E30" s="14">
        <v>269930</v>
      </c>
      <c r="F30">
        <v>4</v>
      </c>
      <c r="G30" t="str">
        <f>VLOOKUP(A30,real!A:C,3,0)</f>
        <v>Joe Biden</v>
      </c>
    </row>
    <row r="31" spans="1:7" x14ac:dyDescent="0.3">
      <c r="A31" t="s">
        <v>49</v>
      </c>
      <c r="B31" t="s">
        <v>5</v>
      </c>
      <c r="C31" t="s">
        <v>4</v>
      </c>
      <c r="D31">
        <v>14</v>
      </c>
      <c r="E31" s="14">
        <v>2170329</v>
      </c>
      <c r="F31">
        <v>14</v>
      </c>
      <c r="G31" t="str">
        <f>VLOOKUP(A31,real!A:C,3,0)</f>
        <v>Joe Biden</v>
      </c>
    </row>
    <row r="32" spans="1:7" x14ac:dyDescent="0.3">
      <c r="A32" t="s">
        <v>47</v>
      </c>
      <c r="B32" t="s">
        <v>5</v>
      </c>
      <c r="C32" t="s">
        <v>4</v>
      </c>
      <c r="D32">
        <v>14</v>
      </c>
      <c r="E32" s="14">
        <v>421450</v>
      </c>
      <c r="F32">
        <v>5</v>
      </c>
      <c r="G32" t="str">
        <f>VLOOKUP(A32,real!A:C,3,0)</f>
        <v>Joe Biden</v>
      </c>
    </row>
    <row r="33" spans="1:7" x14ac:dyDescent="0.3">
      <c r="A33" t="s">
        <v>37</v>
      </c>
      <c r="B33" t="s">
        <v>5</v>
      </c>
      <c r="C33" t="s">
        <v>4</v>
      </c>
      <c r="D33">
        <v>21</v>
      </c>
      <c r="E33" s="14">
        <v>4167371</v>
      </c>
      <c r="F33">
        <v>29</v>
      </c>
      <c r="G33" t="str">
        <f>VLOOKUP(A33,real!A:C,3,0)</f>
        <v>Joe Biden</v>
      </c>
    </row>
    <row r="34" spans="1:7" x14ac:dyDescent="0.3">
      <c r="A34" t="s">
        <v>22</v>
      </c>
      <c r="B34" t="s">
        <v>5</v>
      </c>
      <c r="C34" t="s">
        <v>4</v>
      </c>
      <c r="D34">
        <v>25</v>
      </c>
      <c r="E34" s="14">
        <v>1751219</v>
      </c>
      <c r="F34">
        <v>15</v>
      </c>
      <c r="G34" t="str">
        <f>VLOOKUP(A34,real!A:C,3,0)</f>
        <v>Donald Trump</v>
      </c>
    </row>
    <row r="35" spans="1:7" x14ac:dyDescent="0.3">
      <c r="A35" t="s">
        <v>34</v>
      </c>
      <c r="B35" t="s">
        <v>2</v>
      </c>
      <c r="C35" t="s">
        <v>1</v>
      </c>
      <c r="D35">
        <v>51</v>
      </c>
      <c r="E35" s="14">
        <v>234080</v>
      </c>
      <c r="F35">
        <v>3</v>
      </c>
      <c r="G35" t="str">
        <f>VLOOKUP(A35,real!A:C,3,0)</f>
        <v>Donald Trump</v>
      </c>
    </row>
    <row r="36" spans="1:7" x14ac:dyDescent="0.3">
      <c r="A36" t="s">
        <v>20</v>
      </c>
      <c r="B36" t="s">
        <v>2</v>
      </c>
      <c r="C36" t="s">
        <v>1</v>
      </c>
      <c r="D36">
        <v>81</v>
      </c>
      <c r="E36" s="14">
        <v>2216520</v>
      </c>
      <c r="F36">
        <v>18</v>
      </c>
      <c r="G36" t="str">
        <f>VLOOKUP(A36,real!A:C,3,0)</f>
        <v>Donald Trump</v>
      </c>
    </row>
    <row r="37" spans="1:7" x14ac:dyDescent="0.3">
      <c r="A37" t="s">
        <v>21</v>
      </c>
      <c r="B37" t="s">
        <v>2</v>
      </c>
      <c r="C37" t="s">
        <v>1</v>
      </c>
      <c r="D37">
        <v>77</v>
      </c>
      <c r="E37" s="14">
        <v>1020280</v>
      </c>
      <c r="F37">
        <v>7</v>
      </c>
      <c r="G37" t="str">
        <f>VLOOKUP(A37,real!A:C,3,0)</f>
        <v>Donald Trump</v>
      </c>
    </row>
    <row r="38" spans="1:7" x14ac:dyDescent="0.3">
      <c r="A38" t="s">
        <v>44</v>
      </c>
      <c r="B38" t="s">
        <v>5</v>
      </c>
      <c r="C38" t="s">
        <v>4</v>
      </c>
      <c r="D38">
        <v>10</v>
      </c>
      <c r="E38" s="14">
        <v>1072324</v>
      </c>
      <c r="F38">
        <v>7</v>
      </c>
      <c r="G38" t="str">
        <f>VLOOKUP(A38,real!A:C,3,0)</f>
        <v>Joe Biden</v>
      </c>
    </row>
    <row r="39" spans="1:7" x14ac:dyDescent="0.3">
      <c r="A39" t="s">
        <v>31</v>
      </c>
      <c r="B39" t="s">
        <v>5</v>
      </c>
      <c r="C39" t="s">
        <v>4</v>
      </c>
      <c r="D39">
        <v>13</v>
      </c>
      <c r="E39" s="14">
        <v>2424317</v>
      </c>
      <c r="F39">
        <v>20</v>
      </c>
      <c r="G39" t="str">
        <f>VLOOKUP(A39,real!A:C,3,0)</f>
        <v>Joe Biden</v>
      </c>
    </row>
    <row r="40" spans="1:7" x14ac:dyDescent="0.3">
      <c r="A40" t="s">
        <v>41</v>
      </c>
      <c r="B40" t="s">
        <v>5</v>
      </c>
      <c r="C40" t="s">
        <v>4</v>
      </c>
      <c r="D40">
        <v>28</v>
      </c>
      <c r="E40" s="14">
        <v>265180</v>
      </c>
      <c r="F40">
        <v>4</v>
      </c>
      <c r="G40" t="str">
        <f>VLOOKUP(A40,real!A:C,3,0)</f>
        <v>Joe Biden</v>
      </c>
    </row>
    <row r="41" spans="1:7" x14ac:dyDescent="0.3">
      <c r="A41" t="s">
        <v>40</v>
      </c>
      <c r="B41" t="s">
        <v>2</v>
      </c>
      <c r="C41" t="s">
        <v>1</v>
      </c>
      <c r="D41">
        <v>33</v>
      </c>
      <c r="E41" s="14">
        <v>1160734</v>
      </c>
      <c r="F41">
        <v>9</v>
      </c>
      <c r="G41" t="str">
        <f>VLOOKUP(A41,real!A:C,3,0)</f>
        <v>Donald Trump</v>
      </c>
    </row>
    <row r="42" spans="1:7" x14ac:dyDescent="0.3">
      <c r="A42" t="s">
        <v>26</v>
      </c>
      <c r="B42" t="s">
        <v>2</v>
      </c>
      <c r="C42" t="s">
        <v>1</v>
      </c>
      <c r="D42">
        <v>60</v>
      </c>
      <c r="E42" s="14">
        <v>256381</v>
      </c>
      <c r="F42">
        <v>3</v>
      </c>
      <c r="G42" t="str">
        <f>VLOOKUP(A42,real!A:C,3,0)</f>
        <v>Donald Trump</v>
      </c>
    </row>
    <row r="43" spans="1:7" x14ac:dyDescent="0.3">
      <c r="A43" t="s">
        <v>15</v>
      </c>
      <c r="B43" t="s">
        <v>2</v>
      </c>
      <c r="C43" t="s">
        <v>1</v>
      </c>
      <c r="D43">
        <v>92</v>
      </c>
      <c r="E43" s="14">
        <v>1619572</v>
      </c>
      <c r="F43">
        <v>11</v>
      </c>
      <c r="G43" t="str">
        <f>VLOOKUP(A43,real!A:C,3,0)</f>
        <v>Donald Trump</v>
      </c>
    </row>
    <row r="44" spans="1:7" x14ac:dyDescent="0.3">
      <c r="A44" t="s">
        <v>6</v>
      </c>
      <c r="B44" t="s">
        <v>5</v>
      </c>
      <c r="C44" t="s">
        <v>4</v>
      </c>
      <c r="D44">
        <v>22</v>
      </c>
      <c r="E44" s="14">
        <v>3656561</v>
      </c>
      <c r="F44">
        <v>38</v>
      </c>
      <c r="G44" t="str">
        <f>VLOOKUP(A44,real!A:C,3,0)</f>
        <v>Donald Trump</v>
      </c>
    </row>
    <row r="45" spans="1:7" x14ac:dyDescent="0.3">
      <c r="A45" t="s">
        <v>43</v>
      </c>
      <c r="B45" t="s">
        <v>2</v>
      </c>
      <c r="C45" t="s">
        <v>1</v>
      </c>
      <c r="D45">
        <v>26</v>
      </c>
      <c r="E45" s="14">
        <v>622466</v>
      </c>
      <c r="F45">
        <v>6</v>
      </c>
      <c r="G45" t="str">
        <f>VLOOKUP(A45,real!A:C,3,0)</f>
        <v>Donald Trump</v>
      </c>
    </row>
    <row r="46" spans="1:7" x14ac:dyDescent="0.3">
      <c r="A46" t="s">
        <v>7</v>
      </c>
      <c r="B46" t="s">
        <v>5</v>
      </c>
      <c r="C46" t="s">
        <v>4</v>
      </c>
      <c r="D46">
        <v>201</v>
      </c>
      <c r="E46" s="14">
        <v>230330</v>
      </c>
      <c r="F46">
        <v>3</v>
      </c>
      <c r="G46" t="str">
        <f>VLOOKUP(A46,real!A:C,3,0)</f>
        <v>Joe Biden</v>
      </c>
    </row>
    <row r="47" spans="1:7" x14ac:dyDescent="0.3">
      <c r="A47" t="s">
        <v>19</v>
      </c>
      <c r="B47" t="s">
        <v>5</v>
      </c>
      <c r="C47" t="s">
        <v>4</v>
      </c>
      <c r="D47">
        <v>46</v>
      </c>
      <c r="E47" s="14">
        <v>1927432</v>
      </c>
      <c r="F47">
        <v>13</v>
      </c>
      <c r="G47" t="str">
        <f>VLOOKUP(A47,real!A:C,3,0)</f>
        <v>Joe Biden</v>
      </c>
    </row>
    <row r="48" spans="1:7" x14ac:dyDescent="0.3">
      <c r="A48" t="s">
        <v>42</v>
      </c>
      <c r="B48" t="s">
        <v>5</v>
      </c>
      <c r="C48" t="s">
        <v>4</v>
      </c>
      <c r="D48">
        <v>13</v>
      </c>
      <c r="E48" s="14">
        <v>1954712</v>
      </c>
      <c r="F48">
        <v>12</v>
      </c>
      <c r="G48" t="str">
        <f>VLOOKUP(A48,real!A:C,3,0)</f>
        <v>Joe Biden</v>
      </c>
    </row>
    <row r="49" spans="1:7" x14ac:dyDescent="0.3">
      <c r="A49" t="s">
        <v>28</v>
      </c>
      <c r="B49" t="s">
        <v>2</v>
      </c>
      <c r="C49" t="s">
        <v>1</v>
      </c>
      <c r="D49">
        <v>55</v>
      </c>
      <c r="E49" s="14">
        <v>545382</v>
      </c>
      <c r="F49">
        <v>5</v>
      </c>
      <c r="G49" t="str">
        <f>VLOOKUP(A49,real!A:C,3,0)</f>
        <v>Donald Trump</v>
      </c>
    </row>
    <row r="50" spans="1:7" x14ac:dyDescent="0.3">
      <c r="A50" t="s">
        <v>27</v>
      </c>
      <c r="B50" t="s">
        <v>2</v>
      </c>
      <c r="C50" t="s">
        <v>1</v>
      </c>
      <c r="D50">
        <v>58</v>
      </c>
      <c r="E50" s="14">
        <v>1223464</v>
      </c>
      <c r="F50">
        <v>10</v>
      </c>
      <c r="G50" t="str">
        <f>VLOOKUP(A50,real!A:C,3,0)</f>
        <v>Joe Biden</v>
      </c>
    </row>
    <row r="51" spans="1:7" x14ac:dyDescent="0.3">
      <c r="A51" t="s">
        <v>45</v>
      </c>
      <c r="B51" t="s">
        <v>2</v>
      </c>
      <c r="C51" t="s">
        <v>1</v>
      </c>
      <c r="D51">
        <v>21</v>
      </c>
      <c r="E51" s="14">
        <v>180639</v>
      </c>
      <c r="F51">
        <v>3</v>
      </c>
      <c r="G51" t="str">
        <f>VLOOKUP(A51,real!A:C,3,0)</f>
        <v>Donald Trump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D708-2C51-419F-A942-C666FB302967}">
  <sheetPr filterMode="1"/>
  <dimension ref="A1:F100"/>
  <sheetViews>
    <sheetView workbookViewId="0">
      <selection activeCell="E26" sqref="E2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>
        <v>349</v>
      </c>
      <c r="E1">
        <v>197000</v>
      </c>
      <c r="F1">
        <v>2</v>
      </c>
    </row>
    <row r="2" spans="1:6" hidden="1" x14ac:dyDescent="0.3">
      <c r="A2" t="s">
        <v>3</v>
      </c>
      <c r="B2" t="s">
        <v>4</v>
      </c>
      <c r="C2" t="s">
        <v>5</v>
      </c>
      <c r="D2">
        <v>298</v>
      </c>
      <c r="E2">
        <v>2263110</v>
      </c>
      <c r="F2">
        <v>1</v>
      </c>
    </row>
    <row r="3" spans="1:6" hidden="1" x14ac:dyDescent="0.3">
      <c r="A3" t="s">
        <v>6</v>
      </c>
      <c r="B3" t="s">
        <v>1</v>
      </c>
      <c r="C3" t="s">
        <v>2</v>
      </c>
      <c r="D3">
        <v>232</v>
      </c>
      <c r="E3">
        <v>3382177</v>
      </c>
      <c r="F3">
        <v>2</v>
      </c>
    </row>
    <row r="4" spans="1:6" hidden="1" x14ac:dyDescent="0.3">
      <c r="A4" t="s">
        <v>7</v>
      </c>
      <c r="B4" t="s">
        <v>4</v>
      </c>
      <c r="C4" t="s">
        <v>5</v>
      </c>
      <c r="D4">
        <v>201</v>
      </c>
      <c r="E4">
        <v>230330</v>
      </c>
      <c r="F4">
        <v>1</v>
      </c>
    </row>
    <row r="5" spans="1:6" hidden="1" x14ac:dyDescent="0.3">
      <c r="A5" t="s">
        <v>0</v>
      </c>
      <c r="B5" t="s">
        <v>4</v>
      </c>
      <c r="C5" t="s">
        <v>5</v>
      </c>
      <c r="D5">
        <v>148</v>
      </c>
      <c r="E5">
        <v>294330</v>
      </c>
      <c r="F5">
        <v>1</v>
      </c>
    </row>
    <row r="6" spans="1:6" hidden="1" x14ac:dyDescent="0.3">
      <c r="A6" t="s">
        <v>8</v>
      </c>
      <c r="B6" t="s">
        <v>1</v>
      </c>
      <c r="C6" t="s">
        <v>2</v>
      </c>
      <c r="D6">
        <v>129</v>
      </c>
      <c r="E6">
        <v>1604008</v>
      </c>
      <c r="F6">
        <v>2</v>
      </c>
    </row>
    <row r="7" spans="1:6" hidden="1" x14ac:dyDescent="0.3">
      <c r="A7" t="s">
        <v>9</v>
      </c>
      <c r="B7" t="s">
        <v>1</v>
      </c>
      <c r="C7" t="s">
        <v>2</v>
      </c>
      <c r="D7">
        <v>126</v>
      </c>
      <c r="E7">
        <v>192278</v>
      </c>
      <c r="F7">
        <v>2</v>
      </c>
    </row>
    <row r="8" spans="1:6" hidden="1" x14ac:dyDescent="0.3">
      <c r="A8" t="s">
        <v>10</v>
      </c>
      <c r="B8" t="s">
        <v>1</v>
      </c>
      <c r="C8" t="s">
        <v>2</v>
      </c>
      <c r="D8">
        <v>118</v>
      </c>
      <c r="E8">
        <v>1117140</v>
      </c>
      <c r="F8">
        <v>1</v>
      </c>
    </row>
    <row r="9" spans="1:6" hidden="1" x14ac:dyDescent="0.3">
      <c r="A9" t="s">
        <v>11</v>
      </c>
      <c r="B9" t="s">
        <v>4</v>
      </c>
      <c r="C9" t="s">
        <v>5</v>
      </c>
      <c r="D9">
        <v>115</v>
      </c>
      <c r="E9">
        <v>931850</v>
      </c>
      <c r="F9">
        <v>1</v>
      </c>
    </row>
    <row r="10" spans="1:6" hidden="1" x14ac:dyDescent="0.3">
      <c r="A10" t="s">
        <v>9</v>
      </c>
      <c r="B10" t="s">
        <v>4</v>
      </c>
      <c r="C10" t="s">
        <v>5</v>
      </c>
      <c r="D10">
        <v>111</v>
      </c>
      <c r="E10">
        <v>269930</v>
      </c>
      <c r="F10">
        <v>1</v>
      </c>
    </row>
    <row r="11" spans="1:6" hidden="1" x14ac:dyDescent="0.3">
      <c r="A11" t="s">
        <v>12</v>
      </c>
      <c r="B11" t="s">
        <v>1</v>
      </c>
      <c r="C11" t="s">
        <v>2</v>
      </c>
      <c r="D11">
        <v>111</v>
      </c>
      <c r="E11">
        <v>1332588</v>
      </c>
      <c r="F11">
        <v>1</v>
      </c>
    </row>
    <row r="12" spans="1:6" hidden="1" x14ac:dyDescent="0.3">
      <c r="A12" t="s">
        <v>13</v>
      </c>
      <c r="B12" t="s">
        <v>1</v>
      </c>
      <c r="C12" t="s">
        <v>2</v>
      </c>
      <c r="D12">
        <v>100</v>
      </c>
      <c r="E12">
        <v>515603</v>
      </c>
      <c r="F12">
        <v>1</v>
      </c>
    </row>
    <row r="13" spans="1:6" hidden="1" x14ac:dyDescent="0.3">
      <c r="A13" t="s">
        <v>14</v>
      </c>
      <c r="B13" t="s">
        <v>1</v>
      </c>
      <c r="C13" t="s">
        <v>2</v>
      </c>
      <c r="D13">
        <v>93</v>
      </c>
      <c r="E13">
        <v>620920</v>
      </c>
      <c r="F13">
        <v>1</v>
      </c>
    </row>
    <row r="14" spans="1:6" hidden="1" x14ac:dyDescent="0.3">
      <c r="A14" t="s">
        <v>15</v>
      </c>
      <c r="B14" t="s">
        <v>1</v>
      </c>
      <c r="C14" t="s">
        <v>2</v>
      </c>
      <c r="D14">
        <v>92</v>
      </c>
      <c r="E14">
        <v>1619572</v>
      </c>
      <c r="F14">
        <v>1</v>
      </c>
    </row>
    <row r="15" spans="1:6" hidden="1" x14ac:dyDescent="0.3">
      <c r="A15" t="s">
        <v>16</v>
      </c>
      <c r="B15" t="s">
        <v>1</v>
      </c>
      <c r="C15" t="s">
        <v>2</v>
      </c>
      <c r="D15">
        <v>91</v>
      </c>
      <c r="E15">
        <v>367595</v>
      </c>
      <c r="F15">
        <v>1</v>
      </c>
    </row>
    <row r="16" spans="1:6" hidden="1" x14ac:dyDescent="0.3">
      <c r="A16" t="s">
        <v>17</v>
      </c>
      <c r="B16" t="s">
        <v>1</v>
      </c>
      <c r="C16" t="s">
        <v>2</v>
      </c>
      <c r="D16">
        <v>88</v>
      </c>
      <c r="E16">
        <v>996586</v>
      </c>
      <c r="F16">
        <v>2</v>
      </c>
    </row>
    <row r="17" spans="1:6" hidden="1" x14ac:dyDescent="0.3">
      <c r="A17" t="s">
        <v>19</v>
      </c>
      <c r="B17" t="s">
        <v>1</v>
      </c>
      <c r="C17" t="s">
        <v>2</v>
      </c>
      <c r="D17">
        <v>87</v>
      </c>
      <c r="E17">
        <v>942080</v>
      </c>
      <c r="F17">
        <v>2</v>
      </c>
    </row>
    <row r="18" spans="1:6" hidden="1" x14ac:dyDescent="0.3">
      <c r="A18" t="s">
        <v>18</v>
      </c>
      <c r="B18" t="s">
        <v>1</v>
      </c>
      <c r="C18" t="s">
        <v>2</v>
      </c>
      <c r="D18">
        <v>87</v>
      </c>
      <c r="E18">
        <v>1394101</v>
      </c>
      <c r="F18">
        <v>1</v>
      </c>
    </row>
    <row r="19" spans="1:6" hidden="1" x14ac:dyDescent="0.3">
      <c r="A19" t="s">
        <v>20</v>
      </c>
      <c r="B19" t="s">
        <v>1</v>
      </c>
      <c r="C19" t="s">
        <v>2</v>
      </c>
      <c r="D19">
        <v>81</v>
      </c>
      <c r="E19">
        <v>2216520</v>
      </c>
      <c r="F19">
        <v>1</v>
      </c>
    </row>
    <row r="20" spans="1:6" hidden="1" x14ac:dyDescent="0.3">
      <c r="A20" t="s">
        <v>21</v>
      </c>
      <c r="B20" t="s">
        <v>1</v>
      </c>
      <c r="C20" t="s">
        <v>2</v>
      </c>
      <c r="D20">
        <v>77</v>
      </c>
      <c r="E20">
        <v>1020280</v>
      </c>
      <c r="F20">
        <v>1</v>
      </c>
    </row>
    <row r="21" spans="1:6" hidden="1" x14ac:dyDescent="0.3">
      <c r="A21" t="s">
        <v>22</v>
      </c>
      <c r="B21" t="s">
        <v>1</v>
      </c>
      <c r="C21" t="s">
        <v>2</v>
      </c>
      <c r="D21">
        <v>75</v>
      </c>
      <c r="E21">
        <v>1732531</v>
      </c>
      <c r="F21">
        <v>2</v>
      </c>
    </row>
    <row r="22" spans="1:6" hidden="1" x14ac:dyDescent="0.3">
      <c r="A22" t="s">
        <v>23</v>
      </c>
      <c r="B22" t="s">
        <v>1</v>
      </c>
      <c r="C22" t="s">
        <v>2</v>
      </c>
      <c r="D22">
        <v>74</v>
      </c>
      <c r="E22">
        <v>860199</v>
      </c>
      <c r="F22">
        <v>2</v>
      </c>
    </row>
    <row r="23" spans="1:6" hidden="1" x14ac:dyDescent="0.3">
      <c r="A23" t="s">
        <v>24</v>
      </c>
      <c r="B23" t="s">
        <v>1</v>
      </c>
      <c r="C23" t="s">
        <v>2</v>
      </c>
      <c r="D23">
        <v>72</v>
      </c>
      <c r="E23">
        <v>1514050</v>
      </c>
      <c r="F23">
        <v>2</v>
      </c>
    </row>
    <row r="24" spans="1:6" hidden="1" x14ac:dyDescent="0.3">
      <c r="A24" t="s">
        <v>25</v>
      </c>
      <c r="B24" t="s">
        <v>1</v>
      </c>
      <c r="C24" t="s">
        <v>2</v>
      </c>
      <c r="D24">
        <v>67</v>
      </c>
      <c r="E24">
        <v>669488</v>
      </c>
      <c r="F24">
        <v>1</v>
      </c>
    </row>
    <row r="25" spans="1:6" hidden="1" x14ac:dyDescent="0.3">
      <c r="A25" t="s">
        <v>26</v>
      </c>
      <c r="B25" t="s">
        <v>1</v>
      </c>
      <c r="C25" t="s">
        <v>2</v>
      </c>
      <c r="D25">
        <v>60</v>
      </c>
      <c r="E25">
        <v>256381</v>
      </c>
      <c r="F25">
        <v>1</v>
      </c>
    </row>
    <row r="26" spans="1:6" x14ac:dyDescent="0.3">
      <c r="A26" t="s">
        <v>27</v>
      </c>
      <c r="B26" t="s">
        <v>1</v>
      </c>
      <c r="C26" t="s">
        <v>2</v>
      </c>
      <c r="D26">
        <v>58</v>
      </c>
      <c r="E26">
        <v>1223464</v>
      </c>
      <c r="F26">
        <v>1</v>
      </c>
    </row>
    <row r="27" spans="1:6" hidden="1" x14ac:dyDescent="0.3">
      <c r="A27" t="s">
        <v>29</v>
      </c>
      <c r="B27" t="s">
        <v>1</v>
      </c>
      <c r="C27" t="s">
        <v>2</v>
      </c>
      <c r="D27">
        <v>55</v>
      </c>
      <c r="E27">
        <v>3070400</v>
      </c>
      <c r="F27">
        <v>2</v>
      </c>
    </row>
    <row r="28" spans="1:6" hidden="1" x14ac:dyDescent="0.3">
      <c r="A28" t="s">
        <v>28</v>
      </c>
      <c r="B28" t="s">
        <v>1</v>
      </c>
      <c r="C28" t="s">
        <v>2</v>
      </c>
      <c r="D28">
        <v>55</v>
      </c>
      <c r="E28">
        <v>545382</v>
      </c>
      <c r="F28">
        <v>1</v>
      </c>
    </row>
    <row r="29" spans="1:6" hidden="1" x14ac:dyDescent="0.3">
      <c r="A29" t="s">
        <v>32</v>
      </c>
      <c r="B29" t="s">
        <v>1</v>
      </c>
      <c r="C29" t="s">
        <v>2</v>
      </c>
      <c r="D29">
        <v>54</v>
      </c>
      <c r="E29">
        <v>636732</v>
      </c>
      <c r="F29">
        <v>1</v>
      </c>
    </row>
    <row r="30" spans="1:6" hidden="1" x14ac:dyDescent="0.3">
      <c r="A30" t="s">
        <v>30</v>
      </c>
      <c r="B30" t="s">
        <v>1</v>
      </c>
      <c r="C30" t="s">
        <v>2</v>
      </c>
      <c r="D30">
        <v>54</v>
      </c>
      <c r="E30">
        <v>1064365</v>
      </c>
      <c r="F30">
        <v>1</v>
      </c>
    </row>
    <row r="31" spans="1:6" hidden="1" x14ac:dyDescent="0.3">
      <c r="A31" t="s">
        <v>11</v>
      </c>
      <c r="B31" t="s">
        <v>1</v>
      </c>
      <c r="C31" t="s">
        <v>2</v>
      </c>
      <c r="D31">
        <v>54</v>
      </c>
      <c r="E31">
        <v>185555</v>
      </c>
      <c r="F31">
        <v>2</v>
      </c>
    </row>
    <row r="32" spans="1:6" hidden="1" x14ac:dyDescent="0.3">
      <c r="A32" t="s">
        <v>33</v>
      </c>
      <c r="B32" t="s">
        <v>1</v>
      </c>
      <c r="C32" t="s">
        <v>2</v>
      </c>
      <c r="D32">
        <v>54</v>
      </c>
      <c r="E32">
        <v>1234925</v>
      </c>
      <c r="F32">
        <v>1</v>
      </c>
    </row>
    <row r="33" spans="1:6" hidden="1" x14ac:dyDescent="0.3">
      <c r="A33" t="s">
        <v>31</v>
      </c>
      <c r="B33" t="s">
        <v>1</v>
      </c>
      <c r="C33" t="s">
        <v>2</v>
      </c>
      <c r="D33">
        <v>54</v>
      </c>
      <c r="E33">
        <v>1913864</v>
      </c>
      <c r="F33">
        <v>2</v>
      </c>
    </row>
    <row r="34" spans="1:6" hidden="1" x14ac:dyDescent="0.3">
      <c r="A34" t="s">
        <v>3</v>
      </c>
      <c r="B34" t="s">
        <v>1</v>
      </c>
      <c r="C34" t="s">
        <v>2</v>
      </c>
      <c r="D34">
        <v>53</v>
      </c>
      <c r="E34">
        <v>130977</v>
      </c>
      <c r="F34">
        <v>2</v>
      </c>
    </row>
    <row r="35" spans="1:6" hidden="1" x14ac:dyDescent="0.3">
      <c r="A35" t="s">
        <v>34</v>
      </c>
      <c r="B35" t="s">
        <v>1</v>
      </c>
      <c r="C35" t="s">
        <v>2</v>
      </c>
      <c r="D35">
        <v>51</v>
      </c>
      <c r="E35">
        <v>234080</v>
      </c>
      <c r="F35">
        <v>1</v>
      </c>
    </row>
    <row r="36" spans="1:6" hidden="1" x14ac:dyDescent="0.3">
      <c r="A36" t="s">
        <v>35</v>
      </c>
      <c r="B36" t="s">
        <v>1</v>
      </c>
      <c r="C36" t="s">
        <v>2</v>
      </c>
      <c r="D36">
        <v>49</v>
      </c>
      <c r="E36">
        <v>270068</v>
      </c>
      <c r="F36">
        <v>1</v>
      </c>
    </row>
    <row r="37" spans="1:6" hidden="1" x14ac:dyDescent="0.3">
      <c r="A37" t="s">
        <v>19</v>
      </c>
      <c r="B37" t="s">
        <v>4</v>
      </c>
      <c r="C37" t="s">
        <v>5</v>
      </c>
      <c r="D37">
        <v>46</v>
      </c>
      <c r="E37">
        <v>1927432</v>
      </c>
      <c r="F37">
        <v>1</v>
      </c>
    </row>
    <row r="38" spans="1:6" hidden="1" x14ac:dyDescent="0.3">
      <c r="A38" t="s">
        <v>7</v>
      </c>
      <c r="B38" t="s">
        <v>1</v>
      </c>
      <c r="C38" t="s">
        <v>2</v>
      </c>
      <c r="D38">
        <v>45</v>
      </c>
      <c r="E38">
        <v>14972</v>
      </c>
      <c r="F38">
        <v>2</v>
      </c>
    </row>
    <row r="39" spans="1:6" hidden="1" x14ac:dyDescent="0.3">
      <c r="A39" t="s">
        <v>36</v>
      </c>
      <c r="B39" t="s">
        <v>1</v>
      </c>
      <c r="C39" t="s">
        <v>2</v>
      </c>
      <c r="D39">
        <v>41</v>
      </c>
      <c r="E39">
        <v>537757</v>
      </c>
      <c r="F39">
        <v>1</v>
      </c>
    </row>
    <row r="40" spans="1:6" hidden="1" x14ac:dyDescent="0.3">
      <c r="A40" t="s">
        <v>37</v>
      </c>
      <c r="B40" t="s">
        <v>1</v>
      </c>
      <c r="C40" t="s">
        <v>2</v>
      </c>
      <c r="D40">
        <v>41</v>
      </c>
      <c r="E40">
        <v>1324507</v>
      </c>
      <c r="F40">
        <v>2</v>
      </c>
    </row>
    <row r="41" spans="1:6" hidden="1" x14ac:dyDescent="0.3">
      <c r="A41" t="s">
        <v>38</v>
      </c>
      <c r="B41" t="s">
        <v>1</v>
      </c>
      <c r="C41" t="s">
        <v>2</v>
      </c>
      <c r="D41">
        <v>40</v>
      </c>
      <c r="E41">
        <v>655076</v>
      </c>
      <c r="F41">
        <v>2</v>
      </c>
    </row>
    <row r="42" spans="1:6" hidden="1" x14ac:dyDescent="0.3">
      <c r="A42" t="s">
        <v>39</v>
      </c>
      <c r="B42" t="s">
        <v>4</v>
      </c>
      <c r="C42" t="s">
        <v>5</v>
      </c>
      <c r="D42">
        <v>35</v>
      </c>
      <c r="E42">
        <v>10574573</v>
      </c>
      <c r="F42">
        <v>1</v>
      </c>
    </row>
    <row r="43" spans="1:6" hidden="1" x14ac:dyDescent="0.3">
      <c r="A43" t="s">
        <v>40</v>
      </c>
      <c r="B43" t="s">
        <v>1</v>
      </c>
      <c r="C43" t="s">
        <v>2</v>
      </c>
      <c r="D43">
        <v>33</v>
      </c>
      <c r="E43">
        <v>1160734</v>
      </c>
      <c r="F43">
        <v>1</v>
      </c>
    </row>
    <row r="44" spans="1:6" hidden="1" x14ac:dyDescent="0.3">
      <c r="A44" t="s">
        <v>8</v>
      </c>
      <c r="B44" t="s">
        <v>4</v>
      </c>
      <c r="C44" t="s">
        <v>5</v>
      </c>
      <c r="D44">
        <v>30</v>
      </c>
      <c r="E44">
        <v>1770426</v>
      </c>
      <c r="F44">
        <v>1</v>
      </c>
    </row>
    <row r="45" spans="1:6" hidden="1" x14ac:dyDescent="0.3">
      <c r="A45" t="s">
        <v>32</v>
      </c>
      <c r="B45" t="s">
        <v>4</v>
      </c>
      <c r="C45" t="s">
        <v>5</v>
      </c>
      <c r="D45">
        <v>28</v>
      </c>
      <c r="E45">
        <v>222551</v>
      </c>
      <c r="F45">
        <v>2</v>
      </c>
    </row>
    <row r="46" spans="1:6" hidden="1" x14ac:dyDescent="0.3">
      <c r="A46" t="s">
        <v>41</v>
      </c>
      <c r="B46" t="s">
        <v>4</v>
      </c>
      <c r="C46" t="s">
        <v>5</v>
      </c>
      <c r="D46">
        <v>28</v>
      </c>
      <c r="E46">
        <v>265180</v>
      </c>
      <c r="F46">
        <v>1</v>
      </c>
    </row>
    <row r="47" spans="1:6" hidden="1" x14ac:dyDescent="0.3">
      <c r="A47" t="s">
        <v>44</v>
      </c>
      <c r="B47" t="s">
        <v>1</v>
      </c>
      <c r="C47" t="s">
        <v>2</v>
      </c>
      <c r="D47">
        <v>26</v>
      </c>
      <c r="E47">
        <v>409376</v>
      </c>
      <c r="F47">
        <v>2</v>
      </c>
    </row>
    <row r="48" spans="1:6" hidden="1" x14ac:dyDescent="0.3">
      <c r="A48" t="s">
        <v>42</v>
      </c>
      <c r="B48" t="s">
        <v>1</v>
      </c>
      <c r="C48" t="s">
        <v>2</v>
      </c>
      <c r="D48">
        <v>26</v>
      </c>
      <c r="E48">
        <v>550069</v>
      </c>
      <c r="F48">
        <v>2</v>
      </c>
    </row>
    <row r="49" spans="1:6" hidden="1" x14ac:dyDescent="0.3">
      <c r="A49" t="s">
        <v>43</v>
      </c>
      <c r="B49" t="s">
        <v>1</v>
      </c>
      <c r="C49" t="s">
        <v>2</v>
      </c>
      <c r="D49">
        <v>26</v>
      </c>
      <c r="E49">
        <v>622466</v>
      </c>
      <c r="F49">
        <v>1</v>
      </c>
    </row>
    <row r="50" spans="1:6" hidden="1" x14ac:dyDescent="0.3">
      <c r="A50" t="s">
        <v>22</v>
      </c>
      <c r="B50" t="s">
        <v>4</v>
      </c>
      <c r="C50" t="s">
        <v>5</v>
      </c>
      <c r="D50">
        <v>25</v>
      </c>
      <c r="E50">
        <v>1751219</v>
      </c>
      <c r="F50">
        <v>1</v>
      </c>
    </row>
    <row r="51" spans="1:6" hidden="1" x14ac:dyDescent="0.3">
      <c r="A51" t="s">
        <v>38</v>
      </c>
      <c r="B51" t="s">
        <v>4</v>
      </c>
      <c r="C51" t="s">
        <v>5</v>
      </c>
      <c r="D51">
        <v>24</v>
      </c>
      <c r="E51">
        <v>1356569</v>
      </c>
      <c r="F51">
        <v>1</v>
      </c>
    </row>
    <row r="52" spans="1:6" hidden="1" x14ac:dyDescent="0.3">
      <c r="A52" t="s">
        <v>39</v>
      </c>
      <c r="B52" t="s">
        <v>1</v>
      </c>
      <c r="C52" t="s">
        <v>2</v>
      </c>
      <c r="D52">
        <v>23</v>
      </c>
      <c r="E52">
        <v>709784</v>
      </c>
      <c r="F52">
        <v>2</v>
      </c>
    </row>
    <row r="53" spans="1:6" hidden="1" x14ac:dyDescent="0.3">
      <c r="A53" t="s">
        <v>6</v>
      </c>
      <c r="B53" t="s">
        <v>4</v>
      </c>
      <c r="C53" t="s">
        <v>5</v>
      </c>
      <c r="D53">
        <v>22</v>
      </c>
      <c r="E53">
        <v>3656561</v>
      </c>
      <c r="F53">
        <v>1</v>
      </c>
    </row>
    <row r="54" spans="1:6" hidden="1" x14ac:dyDescent="0.3">
      <c r="A54" t="s">
        <v>37</v>
      </c>
      <c r="B54" t="s">
        <v>4</v>
      </c>
      <c r="C54" t="s">
        <v>5</v>
      </c>
      <c r="D54">
        <v>21</v>
      </c>
      <c r="E54">
        <v>4167371</v>
      </c>
      <c r="F54">
        <v>1</v>
      </c>
    </row>
    <row r="55" spans="1:6" hidden="1" x14ac:dyDescent="0.3">
      <c r="A55" t="s">
        <v>45</v>
      </c>
      <c r="B55" t="s">
        <v>1</v>
      </c>
      <c r="C55" t="s">
        <v>2</v>
      </c>
      <c r="D55">
        <v>21</v>
      </c>
      <c r="E55">
        <v>180639</v>
      </c>
      <c r="F55">
        <v>1</v>
      </c>
    </row>
    <row r="56" spans="1:6" hidden="1" x14ac:dyDescent="0.3">
      <c r="A56" t="s">
        <v>46</v>
      </c>
      <c r="B56" t="s">
        <v>1</v>
      </c>
      <c r="C56" t="s">
        <v>2</v>
      </c>
      <c r="D56">
        <v>20</v>
      </c>
      <c r="E56">
        <v>119801</v>
      </c>
      <c r="F56">
        <v>1</v>
      </c>
    </row>
    <row r="57" spans="1:6" hidden="1" x14ac:dyDescent="0.3">
      <c r="A57" t="s">
        <v>47</v>
      </c>
      <c r="B57" t="s">
        <v>1</v>
      </c>
      <c r="C57" t="s">
        <v>2</v>
      </c>
      <c r="D57">
        <v>19</v>
      </c>
      <c r="E57">
        <v>160228</v>
      </c>
      <c r="F57">
        <v>2</v>
      </c>
    </row>
    <row r="58" spans="1:6" hidden="1" x14ac:dyDescent="0.3">
      <c r="A58" t="s">
        <v>46</v>
      </c>
      <c r="B58" t="s">
        <v>4</v>
      </c>
      <c r="C58" t="s">
        <v>5</v>
      </c>
      <c r="D58">
        <v>17</v>
      </c>
      <c r="E58">
        <v>74432</v>
      </c>
      <c r="F58">
        <v>2</v>
      </c>
    </row>
    <row r="59" spans="1:6" hidden="1" x14ac:dyDescent="0.3">
      <c r="A59" t="s">
        <v>17</v>
      </c>
      <c r="B59" t="s">
        <v>4</v>
      </c>
      <c r="C59" t="s">
        <v>5</v>
      </c>
      <c r="D59">
        <v>15</v>
      </c>
      <c r="E59">
        <v>3689188</v>
      </c>
      <c r="F59">
        <v>1</v>
      </c>
    </row>
    <row r="60" spans="1:6" hidden="1" x14ac:dyDescent="0.3">
      <c r="A60" t="s">
        <v>48</v>
      </c>
      <c r="B60" t="s">
        <v>1</v>
      </c>
      <c r="C60" t="s">
        <v>2</v>
      </c>
      <c r="D60">
        <v>15</v>
      </c>
      <c r="E60">
        <v>122200</v>
      </c>
      <c r="F60">
        <v>2</v>
      </c>
    </row>
    <row r="61" spans="1:6" x14ac:dyDescent="0.3">
      <c r="A61" t="s">
        <v>27</v>
      </c>
      <c r="B61" t="s">
        <v>4</v>
      </c>
      <c r="C61" t="s">
        <v>5</v>
      </c>
      <c r="D61">
        <v>14</v>
      </c>
      <c r="E61">
        <v>786307</v>
      </c>
      <c r="F61">
        <v>2</v>
      </c>
    </row>
    <row r="62" spans="1:6" hidden="1" x14ac:dyDescent="0.3">
      <c r="A62" t="s">
        <v>47</v>
      </c>
      <c r="B62" t="s">
        <v>4</v>
      </c>
      <c r="C62" t="s">
        <v>5</v>
      </c>
      <c r="D62">
        <v>14</v>
      </c>
      <c r="E62">
        <v>421450</v>
      </c>
      <c r="F62">
        <v>1</v>
      </c>
    </row>
    <row r="63" spans="1:6" hidden="1" x14ac:dyDescent="0.3">
      <c r="A63" t="s">
        <v>50</v>
      </c>
      <c r="B63" t="s">
        <v>1</v>
      </c>
      <c r="C63" t="s">
        <v>2</v>
      </c>
      <c r="D63">
        <v>14</v>
      </c>
      <c r="E63">
        <v>384913</v>
      </c>
      <c r="F63">
        <v>2</v>
      </c>
    </row>
    <row r="64" spans="1:6" hidden="1" x14ac:dyDescent="0.3">
      <c r="A64" t="s">
        <v>49</v>
      </c>
      <c r="B64" t="s">
        <v>4</v>
      </c>
      <c r="C64" t="s">
        <v>5</v>
      </c>
      <c r="D64">
        <v>14</v>
      </c>
      <c r="E64">
        <v>2170329</v>
      </c>
      <c r="F64">
        <v>1</v>
      </c>
    </row>
    <row r="65" spans="1:6" hidden="1" x14ac:dyDescent="0.3">
      <c r="A65" t="s">
        <v>33</v>
      </c>
      <c r="B65" t="s">
        <v>4</v>
      </c>
      <c r="C65" t="s">
        <v>5</v>
      </c>
      <c r="D65">
        <v>13</v>
      </c>
      <c r="E65">
        <v>311816</v>
      </c>
      <c r="F65">
        <v>2</v>
      </c>
    </row>
    <row r="66" spans="1:6" hidden="1" x14ac:dyDescent="0.3">
      <c r="A66" t="s">
        <v>40</v>
      </c>
      <c r="B66" t="s">
        <v>4</v>
      </c>
      <c r="C66" t="s">
        <v>5</v>
      </c>
      <c r="D66">
        <v>13</v>
      </c>
      <c r="E66">
        <v>366127</v>
      </c>
      <c r="F66">
        <v>2</v>
      </c>
    </row>
    <row r="67" spans="1:6" hidden="1" x14ac:dyDescent="0.3">
      <c r="A67" t="s">
        <v>31</v>
      </c>
      <c r="B67" t="s">
        <v>4</v>
      </c>
      <c r="C67" t="s">
        <v>5</v>
      </c>
      <c r="D67">
        <v>13</v>
      </c>
      <c r="E67">
        <v>2424317</v>
      </c>
      <c r="F67">
        <v>1</v>
      </c>
    </row>
    <row r="68" spans="1:6" hidden="1" x14ac:dyDescent="0.3">
      <c r="A68" t="s">
        <v>23</v>
      </c>
      <c r="B68" t="s">
        <v>4</v>
      </c>
      <c r="C68" t="s">
        <v>5</v>
      </c>
      <c r="D68">
        <v>13</v>
      </c>
      <c r="E68">
        <v>1170641</v>
      </c>
      <c r="F68">
        <v>1</v>
      </c>
    </row>
    <row r="69" spans="1:6" hidden="1" x14ac:dyDescent="0.3">
      <c r="A69" t="s">
        <v>42</v>
      </c>
      <c r="B69" t="s">
        <v>4</v>
      </c>
      <c r="C69" t="s">
        <v>5</v>
      </c>
      <c r="D69">
        <v>13</v>
      </c>
      <c r="E69">
        <v>1954712</v>
      </c>
      <c r="F69">
        <v>1</v>
      </c>
    </row>
    <row r="70" spans="1:6" hidden="1" x14ac:dyDescent="0.3">
      <c r="A70" t="s">
        <v>29</v>
      </c>
      <c r="B70" t="s">
        <v>4</v>
      </c>
      <c r="C70" t="s">
        <v>5</v>
      </c>
      <c r="D70">
        <v>12</v>
      </c>
      <c r="E70">
        <v>3410774</v>
      </c>
      <c r="F70">
        <v>1</v>
      </c>
    </row>
    <row r="71" spans="1:6" hidden="1" x14ac:dyDescent="0.3">
      <c r="A71" t="s">
        <v>41</v>
      </c>
      <c r="B71" t="s">
        <v>1</v>
      </c>
      <c r="C71" t="s">
        <v>2</v>
      </c>
      <c r="D71">
        <v>11</v>
      </c>
      <c r="E71">
        <v>48296</v>
      </c>
      <c r="F71">
        <v>2</v>
      </c>
    </row>
    <row r="72" spans="1:6" hidden="1" x14ac:dyDescent="0.3">
      <c r="A72" t="s">
        <v>24</v>
      </c>
      <c r="B72" t="s">
        <v>4</v>
      </c>
      <c r="C72" t="s">
        <v>5</v>
      </c>
      <c r="D72">
        <v>11</v>
      </c>
      <c r="E72">
        <v>1799648</v>
      </c>
      <c r="F72">
        <v>1</v>
      </c>
    </row>
    <row r="73" spans="1:6" hidden="1" x14ac:dyDescent="0.3">
      <c r="A73" t="s">
        <v>51</v>
      </c>
      <c r="B73" t="s">
        <v>1</v>
      </c>
      <c r="C73" t="s">
        <v>2</v>
      </c>
      <c r="D73">
        <v>10</v>
      </c>
      <c r="E73">
        <v>413575</v>
      </c>
      <c r="F73">
        <v>2</v>
      </c>
    </row>
    <row r="74" spans="1:6" hidden="1" x14ac:dyDescent="0.3">
      <c r="A74" t="s">
        <v>30</v>
      </c>
      <c r="B74" t="s">
        <v>4</v>
      </c>
      <c r="C74" t="s">
        <v>5</v>
      </c>
      <c r="D74">
        <v>10</v>
      </c>
      <c r="E74">
        <v>356376</v>
      </c>
      <c r="F74">
        <v>2</v>
      </c>
    </row>
    <row r="75" spans="1:6" hidden="1" x14ac:dyDescent="0.3">
      <c r="A75" t="s">
        <v>44</v>
      </c>
      <c r="B75" t="s">
        <v>4</v>
      </c>
      <c r="C75" t="s">
        <v>5</v>
      </c>
      <c r="D75">
        <v>10</v>
      </c>
      <c r="E75">
        <v>1072324</v>
      </c>
      <c r="F75">
        <v>1</v>
      </c>
    </row>
    <row r="76" spans="1:6" hidden="1" x14ac:dyDescent="0.3">
      <c r="A76" t="s">
        <v>50</v>
      </c>
      <c r="B76" t="s">
        <v>4</v>
      </c>
      <c r="C76" t="s">
        <v>5</v>
      </c>
      <c r="D76">
        <v>10</v>
      </c>
      <c r="E76">
        <v>1722939</v>
      </c>
      <c r="F76">
        <v>1</v>
      </c>
    </row>
    <row r="77" spans="1:6" hidden="1" x14ac:dyDescent="0.3">
      <c r="A77" t="s">
        <v>62</v>
      </c>
      <c r="B77" t="s">
        <v>4</v>
      </c>
      <c r="C77" t="s">
        <v>5</v>
      </c>
      <c r="D77">
        <v>8</v>
      </c>
      <c r="E77">
        <v>317323</v>
      </c>
      <c r="F77">
        <v>1</v>
      </c>
    </row>
    <row r="78" spans="1:6" hidden="1" x14ac:dyDescent="0.3">
      <c r="A78" t="s">
        <v>25</v>
      </c>
      <c r="B78" t="s">
        <v>4</v>
      </c>
      <c r="C78" t="s">
        <v>5</v>
      </c>
      <c r="D78">
        <v>8</v>
      </c>
      <c r="E78">
        <v>138368</v>
      </c>
      <c r="F78">
        <v>2</v>
      </c>
    </row>
    <row r="79" spans="1:6" hidden="1" x14ac:dyDescent="0.3">
      <c r="A79" t="s">
        <v>49</v>
      </c>
      <c r="B79" t="s">
        <v>1</v>
      </c>
      <c r="C79" t="s">
        <v>2</v>
      </c>
      <c r="D79">
        <v>7</v>
      </c>
      <c r="E79">
        <v>591153</v>
      </c>
      <c r="F79">
        <v>2</v>
      </c>
    </row>
    <row r="80" spans="1:6" hidden="1" x14ac:dyDescent="0.3">
      <c r="A80" t="s">
        <v>20</v>
      </c>
      <c r="B80" t="s">
        <v>4</v>
      </c>
      <c r="C80" t="s">
        <v>5</v>
      </c>
      <c r="D80">
        <v>7</v>
      </c>
      <c r="E80">
        <v>1488501</v>
      </c>
      <c r="F80">
        <v>2</v>
      </c>
    </row>
    <row r="81" spans="1:6" hidden="1" x14ac:dyDescent="0.3">
      <c r="A81" t="s">
        <v>35</v>
      </c>
      <c r="B81" t="s">
        <v>4</v>
      </c>
      <c r="C81" t="s">
        <v>5</v>
      </c>
      <c r="D81">
        <v>7</v>
      </c>
      <c r="E81">
        <v>101045</v>
      </c>
      <c r="F81">
        <v>2</v>
      </c>
    </row>
    <row r="82" spans="1:6" hidden="1" x14ac:dyDescent="0.3">
      <c r="A82" t="s">
        <v>26</v>
      </c>
      <c r="B82" t="s">
        <v>4</v>
      </c>
      <c r="C82" t="s">
        <v>5</v>
      </c>
      <c r="D82">
        <v>6</v>
      </c>
      <c r="E82">
        <v>9839</v>
      </c>
      <c r="F82">
        <v>2</v>
      </c>
    </row>
    <row r="83" spans="1:6" hidden="1" x14ac:dyDescent="0.3">
      <c r="A83" t="s">
        <v>14</v>
      </c>
      <c r="B83" t="s">
        <v>4</v>
      </c>
      <c r="C83" t="s">
        <v>5</v>
      </c>
      <c r="D83">
        <v>6</v>
      </c>
      <c r="E83">
        <v>388049</v>
      </c>
      <c r="F83">
        <v>2</v>
      </c>
    </row>
    <row r="84" spans="1:6" hidden="1" x14ac:dyDescent="0.3">
      <c r="A84" t="s">
        <v>18</v>
      </c>
      <c r="B84" t="s">
        <v>4</v>
      </c>
      <c r="C84" t="s">
        <v>5</v>
      </c>
      <c r="D84">
        <v>5</v>
      </c>
      <c r="E84">
        <v>507416</v>
      </c>
      <c r="F84">
        <v>2</v>
      </c>
    </row>
    <row r="85" spans="1:6" hidden="1" x14ac:dyDescent="0.3">
      <c r="A85" t="s">
        <v>13</v>
      </c>
      <c r="B85" t="s">
        <v>4</v>
      </c>
      <c r="C85" t="s">
        <v>5</v>
      </c>
      <c r="D85">
        <v>5</v>
      </c>
      <c r="E85">
        <v>314216</v>
      </c>
      <c r="F85">
        <v>2</v>
      </c>
    </row>
    <row r="86" spans="1:6" hidden="1" x14ac:dyDescent="0.3">
      <c r="A86" t="s">
        <v>51</v>
      </c>
      <c r="B86" t="s">
        <v>4</v>
      </c>
      <c r="C86" t="s">
        <v>5</v>
      </c>
      <c r="D86">
        <v>5</v>
      </c>
      <c r="E86">
        <v>1426884</v>
      </c>
      <c r="F86">
        <v>1</v>
      </c>
    </row>
    <row r="87" spans="1:6" hidden="1" x14ac:dyDescent="0.3">
      <c r="A87" t="s">
        <v>12</v>
      </c>
      <c r="B87" t="s">
        <v>4</v>
      </c>
      <c r="C87" t="s">
        <v>5</v>
      </c>
      <c r="D87">
        <v>4</v>
      </c>
      <c r="E87">
        <v>688146</v>
      </c>
      <c r="F87">
        <v>2</v>
      </c>
    </row>
    <row r="88" spans="1:6" hidden="1" x14ac:dyDescent="0.3">
      <c r="A88" t="s">
        <v>52</v>
      </c>
      <c r="B88" t="s">
        <v>4</v>
      </c>
      <c r="C88" t="s">
        <v>5</v>
      </c>
      <c r="D88">
        <v>4</v>
      </c>
      <c r="E88">
        <v>366130</v>
      </c>
      <c r="F88">
        <v>1</v>
      </c>
    </row>
    <row r="89" spans="1:6" hidden="1" x14ac:dyDescent="0.3">
      <c r="A89" t="s">
        <v>36</v>
      </c>
      <c r="B89" t="s">
        <v>4</v>
      </c>
      <c r="C89" t="s">
        <v>5</v>
      </c>
      <c r="D89">
        <v>3</v>
      </c>
      <c r="E89">
        <v>22473</v>
      </c>
      <c r="F89">
        <v>2</v>
      </c>
    </row>
    <row r="90" spans="1:6" hidden="1" x14ac:dyDescent="0.3">
      <c r="A90" t="s">
        <v>46</v>
      </c>
      <c r="B90" t="s">
        <v>144</v>
      </c>
      <c r="C90" t="s">
        <v>145</v>
      </c>
      <c r="D90">
        <v>3</v>
      </c>
      <c r="E90">
        <v>32543</v>
      </c>
      <c r="F90">
        <v>3</v>
      </c>
    </row>
    <row r="91" spans="1:6" hidden="1" x14ac:dyDescent="0.3">
      <c r="A91" t="s">
        <v>15</v>
      </c>
      <c r="B91" t="s">
        <v>4</v>
      </c>
      <c r="C91" t="s">
        <v>5</v>
      </c>
      <c r="D91">
        <v>3</v>
      </c>
      <c r="E91">
        <v>449820</v>
      </c>
      <c r="F91">
        <v>2</v>
      </c>
    </row>
    <row r="92" spans="1:6" hidden="1" x14ac:dyDescent="0.3">
      <c r="A92" t="s">
        <v>43</v>
      </c>
      <c r="B92" t="s">
        <v>4</v>
      </c>
      <c r="C92" t="s">
        <v>5</v>
      </c>
      <c r="D92">
        <v>3</v>
      </c>
      <c r="E92">
        <v>307956</v>
      </c>
      <c r="F92">
        <v>2</v>
      </c>
    </row>
    <row r="93" spans="1:6" hidden="1" x14ac:dyDescent="0.3">
      <c r="A93" t="s">
        <v>48</v>
      </c>
      <c r="B93" t="s">
        <v>4</v>
      </c>
      <c r="C93" t="s">
        <v>5</v>
      </c>
      <c r="D93">
        <v>2</v>
      </c>
      <c r="E93">
        <v>649980</v>
      </c>
      <c r="F93">
        <v>1</v>
      </c>
    </row>
    <row r="94" spans="1:6" hidden="1" x14ac:dyDescent="0.3">
      <c r="A94" t="s">
        <v>45</v>
      </c>
      <c r="B94" t="s">
        <v>4</v>
      </c>
      <c r="C94" t="s">
        <v>5</v>
      </c>
      <c r="D94">
        <v>2</v>
      </c>
      <c r="E94">
        <v>18940</v>
      </c>
      <c r="F94">
        <v>2</v>
      </c>
    </row>
    <row r="95" spans="1:6" hidden="1" x14ac:dyDescent="0.3">
      <c r="A95" t="s">
        <v>53</v>
      </c>
      <c r="B95" t="s">
        <v>4</v>
      </c>
      <c r="C95" t="s">
        <v>5</v>
      </c>
      <c r="D95">
        <v>2</v>
      </c>
      <c r="E95">
        <v>239586</v>
      </c>
      <c r="F95">
        <v>1</v>
      </c>
    </row>
    <row r="96" spans="1:6" hidden="1" x14ac:dyDescent="0.3">
      <c r="A96" t="s">
        <v>34</v>
      </c>
      <c r="B96" t="s">
        <v>4</v>
      </c>
      <c r="C96" t="s">
        <v>5</v>
      </c>
      <c r="D96">
        <v>2</v>
      </c>
      <c r="E96">
        <v>3286</v>
      </c>
      <c r="F96">
        <v>2</v>
      </c>
    </row>
    <row r="97" spans="1:6" hidden="1" x14ac:dyDescent="0.3">
      <c r="A97" t="s">
        <v>16</v>
      </c>
      <c r="B97" t="s">
        <v>4</v>
      </c>
      <c r="C97" t="s">
        <v>5</v>
      </c>
      <c r="D97">
        <v>2</v>
      </c>
      <c r="E97">
        <v>232643</v>
      </c>
      <c r="F97">
        <v>2</v>
      </c>
    </row>
    <row r="98" spans="1:6" hidden="1" x14ac:dyDescent="0.3">
      <c r="A98" t="s">
        <v>10</v>
      </c>
      <c r="B98" t="s">
        <v>4</v>
      </c>
      <c r="C98" t="s">
        <v>5</v>
      </c>
      <c r="D98">
        <v>2</v>
      </c>
      <c r="E98">
        <v>318958</v>
      </c>
      <c r="F98">
        <v>2</v>
      </c>
    </row>
    <row r="99" spans="1:6" hidden="1" x14ac:dyDescent="0.3">
      <c r="A99" t="s">
        <v>53</v>
      </c>
      <c r="B99" t="s">
        <v>1</v>
      </c>
      <c r="C99" t="s">
        <v>2</v>
      </c>
      <c r="D99">
        <v>1</v>
      </c>
      <c r="E99">
        <v>71230</v>
      </c>
      <c r="F99">
        <v>2</v>
      </c>
    </row>
    <row r="100" spans="1:6" hidden="1" x14ac:dyDescent="0.3">
      <c r="A100" t="s">
        <v>0</v>
      </c>
      <c r="B100" t="s">
        <v>140</v>
      </c>
      <c r="C100" t="s">
        <v>141</v>
      </c>
      <c r="D100">
        <v>1</v>
      </c>
      <c r="E100">
        <v>33</v>
      </c>
      <c r="F100">
        <v>3</v>
      </c>
    </row>
  </sheetData>
  <autoFilter ref="A1:F100" xr:uid="{B8DCD708-2C51-419F-A942-C666FB302967}">
    <filterColumn colId="0">
      <filters>
        <filter val="Wisconsi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1E4-7D31-4EFA-BD86-6C3381A61E4B}">
  <dimension ref="A3:B6"/>
  <sheetViews>
    <sheetView workbookViewId="0">
      <selection activeCell="A3" sqref="A3"/>
    </sheetView>
  </sheetViews>
  <sheetFormatPr defaultRowHeight="14.4" x14ac:dyDescent="0.3"/>
  <cols>
    <col min="1" max="1" width="16.6640625" bestFit="1" customWidth="1"/>
    <col min="2" max="2" width="20.44140625" bestFit="1" customWidth="1"/>
  </cols>
  <sheetData>
    <row r="3" spans="1:2" x14ac:dyDescent="0.3">
      <c r="A3" s="10" t="s">
        <v>149</v>
      </c>
      <c r="B3" t="s">
        <v>153</v>
      </c>
    </row>
    <row r="4" spans="1:2" x14ac:dyDescent="0.3">
      <c r="A4" s="11" t="s">
        <v>1</v>
      </c>
      <c r="B4" s="12">
        <v>232</v>
      </c>
    </row>
    <row r="5" spans="1:2" x14ac:dyDescent="0.3">
      <c r="A5" s="11" t="s">
        <v>4</v>
      </c>
      <c r="B5" s="12">
        <v>303</v>
      </c>
    </row>
    <row r="6" spans="1:2" x14ac:dyDescent="0.3">
      <c r="A6" s="11" t="s">
        <v>150</v>
      </c>
      <c r="B6" s="12">
        <v>535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47D39-48B9-4087-8C2C-06F234280E45}">
  <dimension ref="A1:J51"/>
  <sheetViews>
    <sheetView workbookViewId="0">
      <selection activeCell="F1" sqref="A1:F51"/>
    </sheetView>
  </sheetViews>
  <sheetFormatPr defaultRowHeight="14.4" x14ac:dyDescent="0.3"/>
  <sheetData>
    <row r="1" spans="1:10" x14ac:dyDescent="0.3">
      <c r="A1" t="s">
        <v>54</v>
      </c>
      <c r="B1" t="s">
        <v>56</v>
      </c>
      <c r="C1" t="s">
        <v>55</v>
      </c>
      <c r="D1" t="s">
        <v>58</v>
      </c>
      <c r="E1" s="14" t="s">
        <v>57</v>
      </c>
      <c r="F1" t="s">
        <v>59</v>
      </c>
    </row>
    <row r="2" spans="1:10" x14ac:dyDescent="0.3">
      <c r="A2" t="s">
        <v>33</v>
      </c>
      <c r="B2" t="s">
        <v>2</v>
      </c>
      <c r="C2" t="s">
        <v>1</v>
      </c>
      <c r="D2">
        <v>67</v>
      </c>
      <c r="E2">
        <v>1441168</v>
      </c>
      <c r="F2">
        <v>9</v>
      </c>
      <c r="G2" t="str">
        <f>VLOOKUP(A2,real!A:C,3,0)</f>
        <v>Donald Trump</v>
      </c>
      <c r="H2">
        <f>VLOOKUP(A2,real!A:C,2,0)</f>
        <v>9</v>
      </c>
      <c r="I2" t="b">
        <f>H2=F2</f>
        <v>1</v>
      </c>
      <c r="J2" t="b">
        <f>G2=C2</f>
        <v>1</v>
      </c>
    </row>
    <row r="3" spans="1:10" x14ac:dyDescent="0.3">
      <c r="A3" t="s">
        <v>46</v>
      </c>
      <c r="B3" t="s">
        <v>2</v>
      </c>
      <c r="C3" t="s">
        <v>1</v>
      </c>
      <c r="D3">
        <v>40</v>
      </c>
      <c r="E3">
        <v>189892</v>
      </c>
      <c r="F3">
        <v>3</v>
      </c>
      <c r="G3" t="str">
        <f>VLOOKUP(A3,real!A:C,3,0)</f>
        <v>Donald Trump</v>
      </c>
      <c r="H3">
        <f>VLOOKUP(A3,real!A:C,2,0)</f>
        <v>3</v>
      </c>
      <c r="I3" t="b">
        <f t="shared" ref="I3:I51" si="0">H3=F3</f>
        <v>1</v>
      </c>
      <c r="J3" t="b">
        <f t="shared" ref="J3:J51" si="1">G3=C3</f>
        <v>1</v>
      </c>
    </row>
    <row r="4" spans="1:10" x14ac:dyDescent="0.3">
      <c r="A4" t="s">
        <v>51</v>
      </c>
      <c r="B4" t="s">
        <v>5</v>
      </c>
      <c r="C4" t="s">
        <v>4</v>
      </c>
      <c r="D4">
        <v>15</v>
      </c>
      <c r="E4">
        <v>1672143</v>
      </c>
      <c r="F4">
        <v>11</v>
      </c>
      <c r="G4" t="str">
        <f>VLOOKUP(A4,real!A:C,3,0)</f>
        <v>Joe Biden</v>
      </c>
      <c r="H4">
        <f>VLOOKUP(A4,real!A:C,2,0)</f>
        <v>11</v>
      </c>
      <c r="I4" t="b">
        <f t="shared" si="0"/>
        <v>1</v>
      </c>
      <c r="J4" t="b">
        <f t="shared" si="1"/>
        <v>1</v>
      </c>
    </row>
    <row r="5" spans="1:10" x14ac:dyDescent="0.3">
      <c r="A5" t="s">
        <v>25</v>
      </c>
      <c r="B5" t="s">
        <v>2</v>
      </c>
      <c r="C5" t="s">
        <v>1</v>
      </c>
      <c r="D5">
        <v>75</v>
      </c>
      <c r="E5">
        <v>760647</v>
      </c>
      <c r="F5">
        <v>6</v>
      </c>
      <c r="G5" t="str">
        <f>VLOOKUP(A5,real!A:C,3,0)</f>
        <v>Donald Trump</v>
      </c>
      <c r="H5">
        <f>VLOOKUP(A5,real!A:C,2,0)</f>
        <v>6</v>
      </c>
      <c r="I5" t="b">
        <f t="shared" si="0"/>
        <v>1</v>
      </c>
      <c r="J5" t="b">
        <f t="shared" si="1"/>
        <v>1</v>
      </c>
    </row>
    <row r="6" spans="1:10" x14ac:dyDescent="0.3">
      <c r="A6" t="s">
        <v>39</v>
      </c>
      <c r="B6" t="s">
        <v>5</v>
      </c>
      <c r="C6" t="s">
        <v>4</v>
      </c>
      <c r="D6">
        <v>58</v>
      </c>
      <c r="E6">
        <v>11109764</v>
      </c>
      <c r="F6">
        <v>55</v>
      </c>
      <c r="G6" t="str">
        <f>VLOOKUP(A6,real!A:C,3,0)</f>
        <v>Joe Biden</v>
      </c>
      <c r="H6">
        <f>VLOOKUP(A6,real!A:C,2,0)</f>
        <v>55</v>
      </c>
      <c r="I6" t="b">
        <f t="shared" si="0"/>
        <v>1</v>
      </c>
      <c r="J6" t="b">
        <f t="shared" si="1"/>
        <v>1</v>
      </c>
    </row>
    <row r="7" spans="1:10" x14ac:dyDescent="0.3">
      <c r="A7" t="s">
        <v>38</v>
      </c>
      <c r="B7" t="s">
        <v>5</v>
      </c>
      <c r="C7" t="s">
        <v>4</v>
      </c>
      <c r="D7">
        <v>64</v>
      </c>
      <c r="E7">
        <v>1804352</v>
      </c>
      <c r="F7">
        <v>9</v>
      </c>
      <c r="G7" t="str">
        <f>VLOOKUP(A7,real!A:C,3,0)</f>
        <v>Joe Biden</v>
      </c>
      <c r="H7">
        <f>VLOOKUP(A7,real!A:C,2,0)</f>
        <v>9</v>
      </c>
      <c r="I7" t="b">
        <f t="shared" si="0"/>
        <v>1</v>
      </c>
      <c r="J7" t="b">
        <f t="shared" si="1"/>
        <v>1</v>
      </c>
    </row>
    <row r="8" spans="1:10" x14ac:dyDescent="0.3">
      <c r="A8" t="s">
        <v>11</v>
      </c>
      <c r="B8" t="s">
        <v>5</v>
      </c>
      <c r="C8" t="s">
        <v>4</v>
      </c>
      <c r="D8">
        <v>169</v>
      </c>
      <c r="E8">
        <v>1080680</v>
      </c>
      <c r="F8">
        <v>7</v>
      </c>
      <c r="G8" t="str">
        <f>VLOOKUP(A8,real!A:C,3,0)</f>
        <v>Joe Biden</v>
      </c>
      <c r="H8">
        <f>VLOOKUP(A8,real!A:C,2,0)</f>
        <v>7</v>
      </c>
      <c r="I8" t="b">
        <f t="shared" si="0"/>
        <v>1</v>
      </c>
      <c r="J8" t="b">
        <f t="shared" si="1"/>
        <v>1</v>
      </c>
    </row>
    <row r="9" spans="1:10" x14ac:dyDescent="0.3">
      <c r="A9" t="s">
        <v>53</v>
      </c>
      <c r="B9" t="s">
        <v>5</v>
      </c>
      <c r="C9" t="s">
        <v>4</v>
      </c>
      <c r="D9">
        <v>3</v>
      </c>
      <c r="E9">
        <v>296268</v>
      </c>
      <c r="F9">
        <v>3</v>
      </c>
      <c r="G9" t="str">
        <f>VLOOKUP(A9,real!A:C,3,0)</f>
        <v>Joe Biden</v>
      </c>
      <c r="H9">
        <f>VLOOKUP(A9,real!A:C,2,0)</f>
        <v>3</v>
      </c>
      <c r="I9" t="b">
        <f t="shared" si="0"/>
        <v>1</v>
      </c>
      <c r="J9" t="b">
        <f t="shared" si="1"/>
        <v>1</v>
      </c>
    </row>
    <row r="10" spans="1:10" x14ac:dyDescent="0.3">
      <c r="A10" t="s">
        <v>29</v>
      </c>
      <c r="B10" t="s">
        <v>2</v>
      </c>
      <c r="C10" t="s">
        <v>1</v>
      </c>
      <c r="D10">
        <v>67</v>
      </c>
      <c r="E10">
        <v>5668731</v>
      </c>
      <c r="F10">
        <v>29</v>
      </c>
      <c r="G10" t="str">
        <f>VLOOKUP(A10,real!A:C,3,0)</f>
        <v>Donald Trump</v>
      </c>
      <c r="H10">
        <f>VLOOKUP(A10,real!A:C,2,0)</f>
        <v>29</v>
      </c>
      <c r="I10" t="b">
        <f t="shared" si="0"/>
        <v>1</v>
      </c>
      <c r="J10" t="b">
        <f t="shared" si="1"/>
        <v>1</v>
      </c>
    </row>
    <row r="11" spans="1:10" x14ac:dyDescent="0.3">
      <c r="A11" t="s">
        <v>8</v>
      </c>
      <c r="B11" t="s">
        <v>5</v>
      </c>
      <c r="C11" t="s">
        <v>4</v>
      </c>
      <c r="D11">
        <v>159</v>
      </c>
      <c r="E11">
        <v>2473633</v>
      </c>
      <c r="F11">
        <v>16</v>
      </c>
      <c r="G11" t="str">
        <f>VLOOKUP(A11,real!A:C,3,0)</f>
        <v>Joe Biden</v>
      </c>
      <c r="H11">
        <f>VLOOKUP(A11,real!A:C,2,0)</f>
        <v>16</v>
      </c>
      <c r="I11" t="b">
        <f t="shared" si="0"/>
        <v>1</v>
      </c>
      <c r="J11" t="b">
        <f t="shared" si="1"/>
        <v>1</v>
      </c>
    </row>
    <row r="12" spans="1:10" x14ac:dyDescent="0.3">
      <c r="A12" t="s">
        <v>52</v>
      </c>
      <c r="B12" t="s">
        <v>5</v>
      </c>
      <c r="C12" t="s">
        <v>4</v>
      </c>
      <c r="D12">
        <v>4</v>
      </c>
      <c r="E12">
        <v>366130</v>
      </c>
      <c r="F12">
        <v>4</v>
      </c>
      <c r="G12" t="str">
        <f>VLOOKUP(A12,real!A:C,3,0)</f>
        <v>Joe Biden</v>
      </c>
      <c r="H12">
        <f>VLOOKUP(A12,real!A:C,2,0)</f>
        <v>4</v>
      </c>
      <c r="I12" t="b">
        <f t="shared" si="0"/>
        <v>1</v>
      </c>
      <c r="J12" t="b">
        <f t="shared" si="1"/>
        <v>1</v>
      </c>
    </row>
    <row r="13" spans="1:10" x14ac:dyDescent="0.3">
      <c r="A13" t="s">
        <v>36</v>
      </c>
      <c r="B13" t="s">
        <v>2</v>
      </c>
      <c r="C13" t="s">
        <v>1</v>
      </c>
      <c r="D13">
        <v>44</v>
      </c>
      <c r="E13">
        <v>554119</v>
      </c>
      <c r="F13">
        <v>4</v>
      </c>
      <c r="G13" t="str">
        <f>VLOOKUP(A13,real!A:C,3,0)</f>
        <v>Donald Trump</v>
      </c>
      <c r="H13">
        <f>VLOOKUP(A13,real!A:C,2,0)</f>
        <v>4</v>
      </c>
      <c r="I13" t="b">
        <f t="shared" si="0"/>
        <v>1</v>
      </c>
      <c r="J13" t="b">
        <f t="shared" si="1"/>
        <v>1</v>
      </c>
    </row>
    <row r="14" spans="1:10" x14ac:dyDescent="0.3">
      <c r="A14" t="s">
        <v>17</v>
      </c>
      <c r="B14" t="s">
        <v>5</v>
      </c>
      <c r="C14" t="s">
        <v>4</v>
      </c>
      <c r="D14">
        <v>103</v>
      </c>
      <c r="E14">
        <v>4253153</v>
      </c>
      <c r="F14">
        <v>20</v>
      </c>
      <c r="G14" t="str">
        <f>VLOOKUP(A14,real!A:C,3,0)</f>
        <v>Joe Biden</v>
      </c>
      <c r="H14">
        <f>VLOOKUP(A14,real!A:C,2,0)</f>
        <v>20</v>
      </c>
      <c r="I14" t="b">
        <f t="shared" si="0"/>
        <v>1</v>
      </c>
      <c r="J14" t="b">
        <f t="shared" si="1"/>
        <v>1</v>
      </c>
    </row>
    <row r="15" spans="1:10" x14ac:dyDescent="0.3">
      <c r="A15" t="s">
        <v>18</v>
      </c>
      <c r="B15" t="s">
        <v>2</v>
      </c>
      <c r="C15" t="s">
        <v>1</v>
      </c>
      <c r="D15">
        <v>92</v>
      </c>
      <c r="E15">
        <v>1729852</v>
      </c>
      <c r="F15">
        <v>11</v>
      </c>
      <c r="G15" t="str">
        <f>VLOOKUP(A15,real!A:C,3,0)</f>
        <v>Donald Trump</v>
      </c>
      <c r="H15">
        <f>VLOOKUP(A15,real!A:C,2,0)</f>
        <v>11</v>
      </c>
      <c r="I15" t="b">
        <f t="shared" si="0"/>
        <v>1</v>
      </c>
      <c r="J15" t="b">
        <f t="shared" si="1"/>
        <v>1</v>
      </c>
    </row>
    <row r="16" spans="1:10" x14ac:dyDescent="0.3">
      <c r="A16" t="s">
        <v>14</v>
      </c>
      <c r="B16" t="s">
        <v>2</v>
      </c>
      <c r="C16" t="s">
        <v>1</v>
      </c>
      <c r="D16">
        <v>99</v>
      </c>
      <c r="E16">
        <v>897672</v>
      </c>
      <c r="F16">
        <v>6</v>
      </c>
      <c r="G16" t="str">
        <f>VLOOKUP(A16,real!A:C,3,0)</f>
        <v>Donald Trump</v>
      </c>
      <c r="H16">
        <f>VLOOKUP(A16,real!A:C,2,0)</f>
        <v>6</v>
      </c>
      <c r="I16" t="b">
        <f t="shared" si="0"/>
        <v>1</v>
      </c>
      <c r="J16" t="b">
        <f t="shared" si="1"/>
        <v>1</v>
      </c>
    </row>
    <row r="17" spans="1:10" x14ac:dyDescent="0.3">
      <c r="A17" t="s">
        <v>13</v>
      </c>
      <c r="B17" t="s">
        <v>2</v>
      </c>
      <c r="C17" t="s">
        <v>1</v>
      </c>
      <c r="D17">
        <v>105</v>
      </c>
      <c r="E17">
        <v>758100</v>
      </c>
      <c r="F17">
        <v>6</v>
      </c>
      <c r="G17" t="str">
        <f>VLOOKUP(A17,real!A:C,3,0)</f>
        <v>Donald Trump</v>
      </c>
      <c r="H17">
        <f>VLOOKUP(A17,real!A:C,2,0)</f>
        <v>6</v>
      </c>
      <c r="I17" t="b">
        <f t="shared" si="0"/>
        <v>1</v>
      </c>
      <c r="J17" t="b">
        <f t="shared" si="1"/>
        <v>1</v>
      </c>
    </row>
    <row r="18" spans="1:10" x14ac:dyDescent="0.3">
      <c r="A18" t="s">
        <v>10</v>
      </c>
      <c r="B18" t="s">
        <v>2</v>
      </c>
      <c r="C18" t="s">
        <v>1</v>
      </c>
      <c r="D18">
        <v>120</v>
      </c>
      <c r="E18">
        <v>1326646</v>
      </c>
      <c r="F18">
        <v>8</v>
      </c>
      <c r="G18" t="str">
        <f>VLOOKUP(A18,real!A:C,3,0)</f>
        <v>Donald Trump</v>
      </c>
      <c r="H18">
        <f>VLOOKUP(A18,real!A:C,2,0)</f>
        <v>8</v>
      </c>
      <c r="I18" t="b">
        <f t="shared" si="0"/>
        <v>1</v>
      </c>
      <c r="J18" t="b">
        <f t="shared" si="1"/>
        <v>1</v>
      </c>
    </row>
    <row r="19" spans="1:10" x14ac:dyDescent="0.3">
      <c r="A19" t="s">
        <v>30</v>
      </c>
      <c r="B19" t="s">
        <v>2</v>
      </c>
      <c r="C19" t="s">
        <v>1</v>
      </c>
      <c r="D19">
        <v>64</v>
      </c>
      <c r="E19">
        <v>1255776</v>
      </c>
      <c r="F19">
        <v>8</v>
      </c>
      <c r="G19" t="str">
        <f>VLOOKUP(A19,real!A:C,3,0)</f>
        <v>Donald Trump</v>
      </c>
      <c r="H19">
        <f>VLOOKUP(A19,real!A:C,2,0)</f>
        <v>8</v>
      </c>
      <c r="I19" t="b">
        <f t="shared" si="0"/>
        <v>1</v>
      </c>
      <c r="J19" t="b">
        <f t="shared" si="1"/>
        <v>1</v>
      </c>
    </row>
    <row r="20" spans="1:10" x14ac:dyDescent="0.3">
      <c r="A20" t="s">
        <v>0</v>
      </c>
      <c r="B20" t="s">
        <v>5</v>
      </c>
      <c r="C20" t="s">
        <v>4</v>
      </c>
      <c r="D20">
        <v>498</v>
      </c>
      <c r="E20">
        <v>430473</v>
      </c>
      <c r="F20">
        <v>4</v>
      </c>
      <c r="G20" t="str">
        <f>VLOOKUP(A20,real!A:C,3,0)</f>
        <v>Joe Biden</v>
      </c>
      <c r="H20">
        <f>VLOOKUP(A20,real!A:C,2,0)</f>
        <v>3</v>
      </c>
      <c r="I20" t="b">
        <f t="shared" si="0"/>
        <v>0</v>
      </c>
      <c r="J20" t="b">
        <f t="shared" si="1"/>
        <v>1</v>
      </c>
    </row>
    <row r="21" spans="1:10" x14ac:dyDescent="0.3">
      <c r="A21" t="s">
        <v>50</v>
      </c>
      <c r="B21" t="s">
        <v>5</v>
      </c>
      <c r="C21" t="s">
        <v>4</v>
      </c>
      <c r="D21">
        <v>24</v>
      </c>
      <c r="E21">
        <v>1985023</v>
      </c>
      <c r="F21">
        <v>10</v>
      </c>
      <c r="G21" t="str">
        <f>VLOOKUP(A21,real!A:C,3,0)</f>
        <v>Joe Biden</v>
      </c>
      <c r="H21">
        <f>VLOOKUP(A21,real!A:C,2,0)</f>
        <v>10</v>
      </c>
      <c r="I21" t="b">
        <f t="shared" si="0"/>
        <v>1</v>
      </c>
      <c r="J21" t="b">
        <f t="shared" si="1"/>
        <v>1</v>
      </c>
    </row>
    <row r="22" spans="1:10" x14ac:dyDescent="0.3">
      <c r="A22" t="s">
        <v>3</v>
      </c>
      <c r="B22" t="s">
        <v>5</v>
      </c>
      <c r="C22" t="s">
        <v>4</v>
      </c>
      <c r="D22">
        <v>351</v>
      </c>
      <c r="E22">
        <v>2382202</v>
      </c>
      <c r="F22">
        <v>11</v>
      </c>
      <c r="G22" t="str">
        <f>VLOOKUP(A22,real!A:C,3,0)</f>
        <v>Joe Biden</v>
      </c>
      <c r="H22">
        <f>VLOOKUP(A22,real!A:C,2,0)</f>
        <v>11</v>
      </c>
      <c r="I22" t="b">
        <f t="shared" si="0"/>
        <v>1</v>
      </c>
      <c r="J22" t="b">
        <f t="shared" si="1"/>
        <v>1</v>
      </c>
    </row>
    <row r="23" spans="1:10" x14ac:dyDescent="0.3">
      <c r="A23" t="s">
        <v>24</v>
      </c>
      <c r="B23" t="s">
        <v>5</v>
      </c>
      <c r="C23" t="s">
        <v>4</v>
      </c>
      <c r="D23">
        <v>83</v>
      </c>
      <c r="E23">
        <v>2804040</v>
      </c>
      <c r="F23">
        <v>16</v>
      </c>
      <c r="G23" t="str">
        <f>VLOOKUP(A23,real!A:C,3,0)</f>
        <v>Joe Biden</v>
      </c>
      <c r="H23">
        <f>VLOOKUP(A23,real!A:C,2,0)</f>
        <v>16</v>
      </c>
      <c r="I23" t="b">
        <f t="shared" si="0"/>
        <v>1</v>
      </c>
      <c r="J23" t="b">
        <f t="shared" si="1"/>
        <v>1</v>
      </c>
    </row>
    <row r="24" spans="1:10" x14ac:dyDescent="0.3">
      <c r="A24" t="s">
        <v>23</v>
      </c>
      <c r="B24" t="s">
        <v>5</v>
      </c>
      <c r="C24" t="s">
        <v>4</v>
      </c>
      <c r="D24">
        <v>87</v>
      </c>
      <c r="E24">
        <v>1717077</v>
      </c>
      <c r="F24">
        <v>10</v>
      </c>
      <c r="G24" t="str">
        <f>VLOOKUP(A24,real!A:C,3,0)</f>
        <v>Joe Biden</v>
      </c>
      <c r="H24">
        <f>VLOOKUP(A24,real!A:C,2,0)</f>
        <v>10</v>
      </c>
      <c r="I24" t="b">
        <f t="shared" si="0"/>
        <v>1</v>
      </c>
      <c r="J24" t="b">
        <f t="shared" si="1"/>
        <v>1</v>
      </c>
    </row>
    <row r="25" spans="1:10" x14ac:dyDescent="0.3">
      <c r="A25" t="s">
        <v>32</v>
      </c>
      <c r="B25" t="s">
        <v>2</v>
      </c>
      <c r="C25" t="s">
        <v>1</v>
      </c>
      <c r="D25">
        <v>82</v>
      </c>
      <c r="E25">
        <v>756764</v>
      </c>
      <c r="F25">
        <v>6</v>
      </c>
      <c r="G25" t="str">
        <f>VLOOKUP(A25,real!A:C,3,0)</f>
        <v>Donald Trump</v>
      </c>
      <c r="H25">
        <f>VLOOKUP(A25,real!A:C,2,0)</f>
        <v>6</v>
      </c>
      <c r="I25" t="b">
        <f t="shared" si="0"/>
        <v>1</v>
      </c>
      <c r="J25" t="b">
        <f t="shared" si="1"/>
        <v>1</v>
      </c>
    </row>
    <row r="26" spans="1:10" x14ac:dyDescent="0.3">
      <c r="A26" t="s">
        <v>12</v>
      </c>
      <c r="B26" t="s">
        <v>2</v>
      </c>
      <c r="C26" t="s">
        <v>1</v>
      </c>
      <c r="D26">
        <v>115</v>
      </c>
      <c r="E26">
        <v>1718736</v>
      </c>
      <c r="F26">
        <v>10</v>
      </c>
      <c r="G26" t="str">
        <f>VLOOKUP(A26,real!A:C,3,0)</f>
        <v>Donald Trump</v>
      </c>
      <c r="H26">
        <f>VLOOKUP(A26,real!A:C,2,0)</f>
        <v>10</v>
      </c>
      <c r="I26" t="b">
        <f t="shared" si="0"/>
        <v>1</v>
      </c>
      <c r="J26" t="b">
        <f t="shared" si="1"/>
        <v>1</v>
      </c>
    </row>
    <row r="27" spans="1:10" x14ac:dyDescent="0.3">
      <c r="A27" t="s">
        <v>35</v>
      </c>
      <c r="B27" t="s">
        <v>2</v>
      </c>
      <c r="C27" t="s">
        <v>1</v>
      </c>
      <c r="D27">
        <v>56</v>
      </c>
      <c r="E27">
        <v>343602</v>
      </c>
      <c r="F27">
        <v>3</v>
      </c>
      <c r="G27" t="str">
        <f>VLOOKUP(A27,real!A:C,3,0)</f>
        <v>Donald Trump</v>
      </c>
      <c r="H27">
        <f>VLOOKUP(A27,real!A:C,2,0)</f>
        <v>3</v>
      </c>
      <c r="I27" t="b">
        <f t="shared" si="0"/>
        <v>1</v>
      </c>
      <c r="J27" t="b">
        <f t="shared" si="1"/>
        <v>1</v>
      </c>
    </row>
    <row r="28" spans="1:10" x14ac:dyDescent="0.3">
      <c r="A28" t="s">
        <v>16</v>
      </c>
      <c r="B28" t="s">
        <v>2</v>
      </c>
      <c r="C28" t="s">
        <v>1</v>
      </c>
      <c r="D28">
        <v>93</v>
      </c>
      <c r="E28">
        <v>556846</v>
      </c>
      <c r="F28">
        <v>5</v>
      </c>
      <c r="G28" t="str">
        <f>VLOOKUP(A28,real!A:C,3,0)</f>
        <v>Joe Biden</v>
      </c>
      <c r="H28">
        <f>VLOOKUP(A28,real!A:C,2,0)</f>
        <v>1</v>
      </c>
      <c r="I28" t="b">
        <f t="shared" si="0"/>
        <v>0</v>
      </c>
      <c r="J28" t="b">
        <f t="shared" si="1"/>
        <v>0</v>
      </c>
    </row>
    <row r="29" spans="1:10" x14ac:dyDescent="0.3">
      <c r="A29" t="s">
        <v>48</v>
      </c>
      <c r="B29" t="s">
        <v>5</v>
      </c>
      <c r="C29" t="s">
        <v>4</v>
      </c>
      <c r="D29">
        <v>17</v>
      </c>
      <c r="E29">
        <v>703486</v>
      </c>
      <c r="F29">
        <v>6</v>
      </c>
      <c r="G29" t="str">
        <f>VLOOKUP(A29,real!A:C,3,0)</f>
        <v>Joe Biden</v>
      </c>
      <c r="H29">
        <f>VLOOKUP(A29,real!A:C,2,0)</f>
        <v>6</v>
      </c>
      <c r="I29" t="b">
        <f t="shared" si="0"/>
        <v>1</v>
      </c>
      <c r="J29" t="b">
        <f t="shared" si="1"/>
        <v>1</v>
      </c>
    </row>
    <row r="30" spans="1:10" x14ac:dyDescent="0.3">
      <c r="A30" t="s">
        <v>9</v>
      </c>
      <c r="B30" t="s">
        <v>5</v>
      </c>
      <c r="C30" t="s">
        <v>4</v>
      </c>
      <c r="D30">
        <v>237</v>
      </c>
      <c r="E30">
        <v>424921</v>
      </c>
      <c r="F30">
        <v>4</v>
      </c>
      <c r="G30" t="str">
        <f>VLOOKUP(A30,real!A:C,3,0)</f>
        <v>Joe Biden</v>
      </c>
      <c r="H30">
        <f>VLOOKUP(A30,real!A:C,2,0)</f>
        <v>4</v>
      </c>
      <c r="I30" t="b">
        <f t="shared" si="0"/>
        <v>1</v>
      </c>
      <c r="J30" t="b">
        <f t="shared" si="1"/>
        <v>1</v>
      </c>
    </row>
    <row r="31" spans="1:10" x14ac:dyDescent="0.3">
      <c r="A31" t="s">
        <v>49</v>
      </c>
      <c r="B31" t="s">
        <v>5</v>
      </c>
      <c r="C31" t="s">
        <v>4</v>
      </c>
      <c r="D31">
        <v>21</v>
      </c>
      <c r="E31">
        <v>2608335</v>
      </c>
      <c r="F31">
        <v>14</v>
      </c>
      <c r="G31" t="str">
        <f>VLOOKUP(A31,real!A:C,3,0)</f>
        <v>Joe Biden</v>
      </c>
      <c r="H31">
        <f>VLOOKUP(A31,real!A:C,2,0)</f>
        <v>14</v>
      </c>
      <c r="I31" t="b">
        <f t="shared" si="0"/>
        <v>1</v>
      </c>
      <c r="J31" t="b">
        <f t="shared" si="1"/>
        <v>1</v>
      </c>
    </row>
    <row r="32" spans="1:10" x14ac:dyDescent="0.3">
      <c r="A32" t="s">
        <v>47</v>
      </c>
      <c r="B32" t="s">
        <v>5</v>
      </c>
      <c r="C32" t="s">
        <v>4</v>
      </c>
      <c r="D32">
        <v>33</v>
      </c>
      <c r="E32">
        <v>501614</v>
      </c>
      <c r="F32">
        <v>5</v>
      </c>
      <c r="G32" t="str">
        <f>VLOOKUP(A32,real!A:C,3,0)</f>
        <v>Joe Biden</v>
      </c>
      <c r="H32">
        <f>VLOOKUP(A32,real!A:C,2,0)</f>
        <v>5</v>
      </c>
      <c r="I32" t="b">
        <f t="shared" si="0"/>
        <v>1</v>
      </c>
      <c r="J32" t="b">
        <f t="shared" si="1"/>
        <v>1</v>
      </c>
    </row>
    <row r="33" spans="1:10" x14ac:dyDescent="0.3">
      <c r="A33" t="s">
        <v>37</v>
      </c>
      <c r="B33" t="s">
        <v>5</v>
      </c>
      <c r="C33" t="s">
        <v>4</v>
      </c>
      <c r="D33">
        <v>62</v>
      </c>
      <c r="E33">
        <v>5244006</v>
      </c>
      <c r="F33">
        <v>29</v>
      </c>
      <c r="G33" t="str">
        <f>VLOOKUP(A33,real!A:C,3,0)</f>
        <v>Joe Biden</v>
      </c>
      <c r="H33">
        <f>VLOOKUP(A33,real!A:C,2,0)</f>
        <v>29</v>
      </c>
      <c r="I33" t="b">
        <f t="shared" si="0"/>
        <v>1</v>
      </c>
      <c r="J33" t="b">
        <f t="shared" si="1"/>
        <v>1</v>
      </c>
    </row>
    <row r="34" spans="1:10" x14ac:dyDescent="0.3">
      <c r="A34" t="s">
        <v>22</v>
      </c>
      <c r="B34" t="s">
        <v>2</v>
      </c>
      <c r="C34" t="s">
        <v>1</v>
      </c>
      <c r="D34">
        <v>100</v>
      </c>
      <c r="E34">
        <v>2758773</v>
      </c>
      <c r="F34">
        <v>15</v>
      </c>
      <c r="G34" t="str">
        <f>VLOOKUP(A34,real!A:C,3,0)</f>
        <v>Donald Trump</v>
      </c>
      <c r="H34">
        <f>VLOOKUP(A34,real!A:C,2,0)</f>
        <v>15</v>
      </c>
      <c r="I34" t="b">
        <f t="shared" si="0"/>
        <v>1</v>
      </c>
      <c r="J34" t="b">
        <f t="shared" si="1"/>
        <v>1</v>
      </c>
    </row>
    <row r="35" spans="1:10" x14ac:dyDescent="0.3">
      <c r="A35" t="s">
        <v>34</v>
      </c>
      <c r="B35" t="s">
        <v>2</v>
      </c>
      <c r="C35" t="s">
        <v>1</v>
      </c>
      <c r="D35">
        <v>53</v>
      </c>
      <c r="E35">
        <v>235595</v>
      </c>
      <c r="F35">
        <v>3</v>
      </c>
      <c r="G35" t="str">
        <f>VLOOKUP(A35,real!A:C,3,0)</f>
        <v>Donald Trump</v>
      </c>
      <c r="H35">
        <f>VLOOKUP(A35,real!A:C,2,0)</f>
        <v>3</v>
      </c>
      <c r="I35" t="b">
        <f t="shared" si="0"/>
        <v>1</v>
      </c>
      <c r="J35" t="b">
        <f t="shared" si="1"/>
        <v>1</v>
      </c>
    </row>
    <row r="36" spans="1:10" x14ac:dyDescent="0.3">
      <c r="A36" t="s">
        <v>20</v>
      </c>
      <c r="B36" t="s">
        <v>2</v>
      </c>
      <c r="C36" t="s">
        <v>1</v>
      </c>
      <c r="D36">
        <v>88</v>
      </c>
      <c r="E36">
        <v>3154834</v>
      </c>
      <c r="F36">
        <v>18</v>
      </c>
      <c r="G36" t="str">
        <f>VLOOKUP(A36,real!A:C,3,0)</f>
        <v>Donald Trump</v>
      </c>
      <c r="H36">
        <f>VLOOKUP(A36,real!A:C,2,0)</f>
        <v>18</v>
      </c>
      <c r="I36" t="b">
        <f t="shared" si="0"/>
        <v>1</v>
      </c>
      <c r="J36" t="b">
        <f t="shared" si="1"/>
        <v>1</v>
      </c>
    </row>
    <row r="37" spans="1:10" x14ac:dyDescent="0.3">
      <c r="A37" t="s">
        <v>21</v>
      </c>
      <c r="B37" t="s">
        <v>2</v>
      </c>
      <c r="C37" t="s">
        <v>1</v>
      </c>
      <c r="D37">
        <v>77</v>
      </c>
      <c r="E37">
        <v>1020280</v>
      </c>
      <c r="F37">
        <v>7</v>
      </c>
      <c r="G37" t="str">
        <f>VLOOKUP(A37,real!A:C,3,0)</f>
        <v>Donald Trump</v>
      </c>
      <c r="H37">
        <f>VLOOKUP(A37,real!A:C,2,0)</f>
        <v>7</v>
      </c>
      <c r="I37" t="b">
        <f t="shared" si="0"/>
        <v>1</v>
      </c>
      <c r="J37" t="b">
        <f t="shared" si="1"/>
        <v>1</v>
      </c>
    </row>
    <row r="38" spans="1:10" x14ac:dyDescent="0.3">
      <c r="A38" t="s">
        <v>44</v>
      </c>
      <c r="B38" t="s">
        <v>5</v>
      </c>
      <c r="C38" t="s">
        <v>4</v>
      </c>
      <c r="D38">
        <v>36</v>
      </c>
      <c r="E38">
        <v>1340383</v>
      </c>
      <c r="F38">
        <v>7</v>
      </c>
      <c r="G38" t="str">
        <f>VLOOKUP(A38,real!A:C,3,0)</f>
        <v>Joe Biden</v>
      </c>
      <c r="H38">
        <f>VLOOKUP(A38,real!A:C,2,0)</f>
        <v>7</v>
      </c>
      <c r="I38" t="b">
        <f t="shared" si="0"/>
        <v>1</v>
      </c>
      <c r="J38" t="b">
        <f t="shared" si="1"/>
        <v>1</v>
      </c>
    </row>
    <row r="39" spans="1:10" x14ac:dyDescent="0.3">
      <c r="A39" t="s">
        <v>31</v>
      </c>
      <c r="B39" t="s">
        <v>5</v>
      </c>
      <c r="C39" t="s">
        <v>4</v>
      </c>
      <c r="D39">
        <v>67</v>
      </c>
      <c r="E39">
        <v>3459923</v>
      </c>
      <c r="F39">
        <v>20</v>
      </c>
      <c r="G39" t="str">
        <f>VLOOKUP(A39,real!A:C,3,0)</f>
        <v>Joe Biden</v>
      </c>
      <c r="H39">
        <f>VLOOKUP(A39,real!A:C,2,0)</f>
        <v>20</v>
      </c>
      <c r="I39" t="b">
        <f t="shared" si="0"/>
        <v>1</v>
      </c>
      <c r="J39" t="b">
        <f t="shared" si="1"/>
        <v>1</v>
      </c>
    </row>
    <row r="40" spans="1:10" x14ac:dyDescent="0.3">
      <c r="A40" t="s">
        <v>41</v>
      </c>
      <c r="B40" t="s">
        <v>5</v>
      </c>
      <c r="C40" t="s">
        <v>4</v>
      </c>
      <c r="D40">
        <v>39</v>
      </c>
      <c r="E40">
        <v>306210</v>
      </c>
      <c r="F40">
        <v>4</v>
      </c>
      <c r="G40" t="str">
        <f>VLOOKUP(A40,real!A:C,3,0)</f>
        <v>Joe Biden</v>
      </c>
      <c r="H40">
        <f>VLOOKUP(A40,real!A:C,2,0)</f>
        <v>4</v>
      </c>
      <c r="I40" t="b">
        <f t="shared" si="0"/>
        <v>1</v>
      </c>
      <c r="J40" t="b">
        <f t="shared" si="1"/>
        <v>1</v>
      </c>
    </row>
    <row r="41" spans="1:10" x14ac:dyDescent="0.3">
      <c r="A41" t="s">
        <v>40</v>
      </c>
      <c r="B41" t="s">
        <v>2</v>
      </c>
      <c r="C41" t="s">
        <v>1</v>
      </c>
      <c r="D41">
        <v>46</v>
      </c>
      <c r="E41">
        <v>1385103</v>
      </c>
      <c r="F41">
        <v>9</v>
      </c>
      <c r="G41" t="str">
        <f>VLOOKUP(A41,real!A:C,3,0)</f>
        <v>Donald Trump</v>
      </c>
      <c r="H41">
        <f>VLOOKUP(A41,real!A:C,2,0)</f>
        <v>9</v>
      </c>
      <c r="I41" t="b">
        <f t="shared" si="0"/>
        <v>1</v>
      </c>
      <c r="J41" t="b">
        <f t="shared" si="1"/>
        <v>1</v>
      </c>
    </row>
    <row r="42" spans="1:10" x14ac:dyDescent="0.3">
      <c r="A42" t="s">
        <v>26</v>
      </c>
      <c r="B42" t="s">
        <v>2</v>
      </c>
      <c r="C42" t="s">
        <v>1</v>
      </c>
      <c r="D42">
        <v>66</v>
      </c>
      <c r="E42">
        <v>261043</v>
      </c>
      <c r="F42">
        <v>3</v>
      </c>
      <c r="G42" t="str">
        <f>VLOOKUP(A42,real!A:C,3,0)</f>
        <v>Donald Trump</v>
      </c>
      <c r="H42">
        <f>VLOOKUP(A42,real!A:C,2,0)</f>
        <v>3</v>
      </c>
      <c r="I42" t="b">
        <f t="shared" si="0"/>
        <v>1</v>
      </c>
      <c r="J42" t="b">
        <f t="shared" si="1"/>
        <v>1</v>
      </c>
    </row>
    <row r="43" spans="1:10" x14ac:dyDescent="0.3">
      <c r="A43" t="s">
        <v>15</v>
      </c>
      <c r="B43" t="s">
        <v>2</v>
      </c>
      <c r="C43" t="s">
        <v>1</v>
      </c>
      <c r="D43">
        <v>95</v>
      </c>
      <c r="E43">
        <v>1852948</v>
      </c>
      <c r="F43">
        <v>11</v>
      </c>
      <c r="G43" t="str">
        <f>VLOOKUP(A43,real!A:C,3,0)</f>
        <v>Donald Trump</v>
      </c>
      <c r="H43">
        <f>VLOOKUP(A43,real!A:C,2,0)</f>
        <v>11</v>
      </c>
      <c r="I43" t="b">
        <f t="shared" si="0"/>
        <v>1</v>
      </c>
      <c r="J43" t="b">
        <f t="shared" si="1"/>
        <v>1</v>
      </c>
    </row>
    <row r="44" spans="1:10" x14ac:dyDescent="0.3">
      <c r="A44" t="s">
        <v>6</v>
      </c>
      <c r="B44" t="s">
        <v>2</v>
      </c>
      <c r="C44" t="s">
        <v>1</v>
      </c>
      <c r="D44">
        <v>254</v>
      </c>
      <c r="E44">
        <v>5890347</v>
      </c>
      <c r="F44">
        <v>38</v>
      </c>
      <c r="G44" t="str">
        <f>VLOOKUP(A44,real!A:C,3,0)</f>
        <v>Donald Trump</v>
      </c>
      <c r="H44">
        <f>VLOOKUP(A44,real!A:C,2,0)</f>
        <v>38</v>
      </c>
      <c r="I44" t="b">
        <f t="shared" si="0"/>
        <v>1</v>
      </c>
      <c r="J44" t="b">
        <f t="shared" si="1"/>
        <v>1</v>
      </c>
    </row>
    <row r="45" spans="1:10" x14ac:dyDescent="0.3">
      <c r="A45" t="s">
        <v>43</v>
      </c>
      <c r="B45" t="s">
        <v>2</v>
      </c>
      <c r="C45" t="s">
        <v>1</v>
      </c>
      <c r="D45">
        <v>29</v>
      </c>
      <c r="E45">
        <v>865140</v>
      </c>
      <c r="F45">
        <v>6</v>
      </c>
      <c r="G45" t="str">
        <f>VLOOKUP(A45,real!A:C,3,0)</f>
        <v>Donald Trump</v>
      </c>
      <c r="H45">
        <f>VLOOKUP(A45,real!A:C,2,0)</f>
        <v>6</v>
      </c>
      <c r="I45" t="b">
        <f t="shared" si="0"/>
        <v>1</v>
      </c>
      <c r="J45" t="b">
        <f t="shared" si="1"/>
        <v>1</v>
      </c>
    </row>
    <row r="46" spans="1:10" x14ac:dyDescent="0.3">
      <c r="A46" t="s">
        <v>7</v>
      </c>
      <c r="B46" t="s">
        <v>5</v>
      </c>
      <c r="C46" t="s">
        <v>4</v>
      </c>
      <c r="D46">
        <v>246</v>
      </c>
      <c r="E46">
        <v>242820</v>
      </c>
      <c r="F46">
        <v>3</v>
      </c>
      <c r="G46" t="str">
        <f>VLOOKUP(A46,real!A:C,3,0)</f>
        <v>Joe Biden</v>
      </c>
      <c r="H46">
        <f>VLOOKUP(A46,real!A:C,2,0)</f>
        <v>3</v>
      </c>
      <c r="I46" t="b">
        <f t="shared" si="0"/>
        <v>1</v>
      </c>
      <c r="J46" t="b">
        <f t="shared" si="1"/>
        <v>1</v>
      </c>
    </row>
    <row r="47" spans="1:10" x14ac:dyDescent="0.3">
      <c r="A47" t="s">
        <v>19</v>
      </c>
      <c r="B47" t="s">
        <v>5</v>
      </c>
      <c r="C47" t="s">
        <v>4</v>
      </c>
      <c r="D47">
        <v>133</v>
      </c>
      <c r="E47">
        <v>2413568</v>
      </c>
      <c r="F47">
        <v>13</v>
      </c>
      <c r="G47" t="str">
        <f>VLOOKUP(A47,real!A:C,3,0)</f>
        <v>Joe Biden</v>
      </c>
      <c r="H47">
        <f>VLOOKUP(A47,real!A:C,2,0)</f>
        <v>13</v>
      </c>
      <c r="I47" t="b">
        <f t="shared" si="0"/>
        <v>1</v>
      </c>
      <c r="J47" t="b">
        <f t="shared" si="1"/>
        <v>1</v>
      </c>
    </row>
    <row r="48" spans="1:10" x14ac:dyDescent="0.3">
      <c r="A48" t="s">
        <v>42</v>
      </c>
      <c r="B48" t="s">
        <v>5</v>
      </c>
      <c r="C48" t="s">
        <v>4</v>
      </c>
      <c r="D48">
        <v>39</v>
      </c>
      <c r="E48">
        <v>2369612</v>
      </c>
      <c r="F48">
        <v>12</v>
      </c>
      <c r="G48" t="str">
        <f>VLOOKUP(A48,real!A:C,3,0)</f>
        <v>Joe Biden</v>
      </c>
      <c r="H48">
        <f>VLOOKUP(A48,real!A:C,2,0)</f>
        <v>12</v>
      </c>
      <c r="I48" t="b">
        <f t="shared" si="0"/>
        <v>1</v>
      </c>
      <c r="J48" t="b">
        <f t="shared" si="1"/>
        <v>1</v>
      </c>
    </row>
    <row r="49" spans="1:10" x14ac:dyDescent="0.3">
      <c r="A49" t="s">
        <v>28</v>
      </c>
      <c r="B49" t="s">
        <v>2</v>
      </c>
      <c r="C49" t="s">
        <v>1</v>
      </c>
      <c r="D49">
        <v>55</v>
      </c>
      <c r="E49">
        <v>545382</v>
      </c>
      <c r="F49">
        <v>5</v>
      </c>
      <c r="G49" t="str">
        <f>VLOOKUP(A49,real!A:C,3,0)</f>
        <v>Donald Trump</v>
      </c>
      <c r="H49">
        <f>VLOOKUP(A49,real!A:C,2,0)</f>
        <v>5</v>
      </c>
      <c r="I49" t="b">
        <f t="shared" si="0"/>
        <v>1</v>
      </c>
      <c r="J49" t="b">
        <f t="shared" si="1"/>
        <v>1</v>
      </c>
    </row>
    <row r="50" spans="1:10" x14ac:dyDescent="0.3">
      <c r="A50" t="s">
        <v>27</v>
      </c>
      <c r="B50" t="s">
        <v>5</v>
      </c>
      <c r="C50" t="s">
        <v>4</v>
      </c>
      <c r="D50">
        <v>72</v>
      </c>
      <c r="E50">
        <v>1630673</v>
      </c>
      <c r="F50">
        <v>10</v>
      </c>
      <c r="G50" t="str">
        <f>VLOOKUP(A50,real!A:C,3,0)</f>
        <v>Joe Biden</v>
      </c>
      <c r="H50">
        <f>VLOOKUP(A50,real!A:C,2,0)</f>
        <v>10</v>
      </c>
      <c r="I50" t="b">
        <f t="shared" si="0"/>
        <v>1</v>
      </c>
      <c r="J50" t="b">
        <f t="shared" si="1"/>
        <v>1</v>
      </c>
    </row>
    <row r="51" spans="1:10" x14ac:dyDescent="0.3">
      <c r="A51" t="s">
        <v>45</v>
      </c>
      <c r="B51" t="s">
        <v>2</v>
      </c>
      <c r="C51" t="s">
        <v>1</v>
      </c>
      <c r="D51">
        <v>23</v>
      </c>
      <c r="E51">
        <v>193559</v>
      </c>
      <c r="F51">
        <v>3</v>
      </c>
      <c r="G51" t="str">
        <f>VLOOKUP(A51,real!A:C,3,0)</f>
        <v>Donald Trump</v>
      </c>
      <c r="H51">
        <f>VLOOKUP(A51,real!A:C,2,0)</f>
        <v>3</v>
      </c>
      <c r="I51" t="b">
        <f t="shared" si="0"/>
        <v>1</v>
      </c>
      <c r="J51" t="b">
        <f t="shared" si="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13D-8201-4BB2-B9E1-8A26248CB159}">
  <dimension ref="A1:H54"/>
  <sheetViews>
    <sheetView tabSelected="1" zoomScale="85" zoomScaleNormal="85" workbookViewId="0">
      <selection activeCell="E19" sqref="E19"/>
    </sheetView>
  </sheetViews>
  <sheetFormatPr defaultRowHeight="14.4" x14ac:dyDescent="0.3"/>
  <cols>
    <col min="1" max="1" width="16.33203125" bestFit="1" customWidth="1"/>
    <col min="3" max="3" width="12.77734375" bestFit="1" customWidth="1"/>
    <col min="4" max="4" width="18.44140625" bestFit="1" customWidth="1"/>
  </cols>
  <sheetData>
    <row r="1" spans="1:4" x14ac:dyDescent="0.3">
      <c r="A1" t="s">
        <v>54</v>
      </c>
      <c r="B1" t="s">
        <v>59</v>
      </c>
      <c r="C1" t="s">
        <v>55</v>
      </c>
    </row>
    <row r="2" spans="1:4" x14ac:dyDescent="0.3">
      <c r="A2" t="s">
        <v>39</v>
      </c>
      <c r="B2">
        <v>55</v>
      </c>
      <c r="C2" t="s">
        <v>4</v>
      </c>
      <c r="D2" t="str">
        <f>VLOOKUP(A2,'Arkusz 1'!A:C,3,)</f>
        <v>Joe Biden</v>
      </c>
    </row>
    <row r="3" spans="1:4" x14ac:dyDescent="0.3">
      <c r="A3" t="s">
        <v>37</v>
      </c>
      <c r="B3">
        <v>29</v>
      </c>
      <c r="C3" t="s">
        <v>4</v>
      </c>
      <c r="D3" t="str">
        <f>VLOOKUP(A3,'Arkusz 1'!A:C,3,)</f>
        <v>Joe Biden</v>
      </c>
    </row>
    <row r="4" spans="1:4" x14ac:dyDescent="0.3">
      <c r="A4" t="s">
        <v>17</v>
      </c>
      <c r="B4">
        <v>20</v>
      </c>
      <c r="C4" t="s">
        <v>4</v>
      </c>
      <c r="D4" t="str">
        <f>VLOOKUP(A4,'Arkusz 1'!A:C,3,)</f>
        <v>Joe Biden</v>
      </c>
    </row>
    <row r="5" spans="1:4" x14ac:dyDescent="0.3">
      <c r="A5" t="s">
        <v>31</v>
      </c>
      <c r="B5">
        <v>20</v>
      </c>
      <c r="C5" t="s">
        <v>4</v>
      </c>
      <c r="D5" t="str">
        <f>VLOOKUP(A5,'Arkusz 1'!A:C,3,)</f>
        <v>Joe Biden</v>
      </c>
    </row>
    <row r="6" spans="1:4" x14ac:dyDescent="0.3">
      <c r="A6" t="s">
        <v>8</v>
      </c>
      <c r="B6">
        <v>16</v>
      </c>
      <c r="C6" t="s">
        <v>4</v>
      </c>
      <c r="D6" t="str">
        <f>VLOOKUP(A6,'Arkusz 1'!A:C,3,)</f>
        <v>Joe Biden</v>
      </c>
    </row>
    <row r="7" spans="1:4" x14ac:dyDescent="0.3">
      <c r="A7" t="s">
        <v>24</v>
      </c>
      <c r="B7">
        <v>16</v>
      </c>
      <c r="C7" t="s">
        <v>4</v>
      </c>
      <c r="D7" t="str">
        <f>VLOOKUP(A7,'Arkusz 1'!A:C,3,)</f>
        <v>Joe Biden</v>
      </c>
    </row>
    <row r="8" spans="1:4" x14ac:dyDescent="0.3">
      <c r="A8" t="s">
        <v>49</v>
      </c>
      <c r="B8">
        <v>14</v>
      </c>
      <c r="C8" t="s">
        <v>4</v>
      </c>
      <c r="D8" t="str">
        <f>VLOOKUP(A8,'Arkusz 1'!A:C,3,)</f>
        <v>Joe Biden</v>
      </c>
    </row>
    <row r="9" spans="1:4" x14ac:dyDescent="0.3">
      <c r="A9" t="s">
        <v>19</v>
      </c>
      <c r="B9">
        <v>13</v>
      </c>
      <c r="C9" t="s">
        <v>4</v>
      </c>
      <c r="D9" t="str">
        <f>VLOOKUP(A9,'Arkusz 1'!A:C,3,)</f>
        <v>Joe Biden</v>
      </c>
    </row>
    <row r="10" spans="1:4" x14ac:dyDescent="0.3">
      <c r="A10" t="s">
        <v>42</v>
      </c>
      <c r="B10">
        <v>12</v>
      </c>
      <c r="C10" t="s">
        <v>4</v>
      </c>
      <c r="D10" t="str">
        <f>VLOOKUP(A10,'Arkusz 1'!A:C,3,)</f>
        <v>Joe Biden</v>
      </c>
    </row>
    <row r="11" spans="1:4" x14ac:dyDescent="0.3">
      <c r="A11" t="s">
        <v>51</v>
      </c>
      <c r="B11">
        <v>11</v>
      </c>
      <c r="C11" t="s">
        <v>4</v>
      </c>
      <c r="D11" t="str">
        <f>VLOOKUP(A11,'Arkusz 1'!A:C,3,)</f>
        <v>Joe Biden</v>
      </c>
    </row>
    <row r="12" spans="1:4" x14ac:dyDescent="0.3">
      <c r="A12" t="s">
        <v>3</v>
      </c>
      <c r="B12">
        <v>11</v>
      </c>
      <c r="C12" t="s">
        <v>4</v>
      </c>
      <c r="D12" t="str">
        <f>VLOOKUP(A12,'Arkusz 1'!A:C,3,)</f>
        <v>Joe Biden</v>
      </c>
    </row>
    <row r="13" spans="1:4" x14ac:dyDescent="0.3">
      <c r="A13" t="s">
        <v>50</v>
      </c>
      <c r="B13">
        <v>10</v>
      </c>
      <c r="C13" t="s">
        <v>4</v>
      </c>
      <c r="D13" t="str">
        <f>VLOOKUP(A13,'Arkusz 1'!A:C,3,)</f>
        <v>Joe Biden</v>
      </c>
    </row>
    <row r="14" spans="1:4" x14ac:dyDescent="0.3">
      <c r="A14" t="s">
        <v>23</v>
      </c>
      <c r="B14">
        <v>10</v>
      </c>
      <c r="C14" t="s">
        <v>4</v>
      </c>
      <c r="D14" t="str">
        <f>VLOOKUP(A14,'Arkusz 1'!A:C,3,)</f>
        <v>Joe Biden</v>
      </c>
    </row>
    <row r="15" spans="1:4" x14ac:dyDescent="0.3">
      <c r="A15" t="s">
        <v>27</v>
      </c>
      <c r="B15">
        <v>10</v>
      </c>
      <c r="C15" t="s">
        <v>4</v>
      </c>
      <c r="D15" t="str">
        <f>VLOOKUP(A15,'Arkusz 1'!A:C,3,)</f>
        <v>Donald Trump</v>
      </c>
    </row>
    <row r="16" spans="1:4" x14ac:dyDescent="0.3">
      <c r="A16" t="s">
        <v>38</v>
      </c>
      <c r="B16">
        <v>9</v>
      </c>
      <c r="C16" t="s">
        <v>4</v>
      </c>
      <c r="D16" t="str">
        <f>VLOOKUP(A16,'Arkusz 1'!A:C,3,)</f>
        <v>Joe Biden</v>
      </c>
    </row>
    <row r="17" spans="1:8" x14ac:dyDescent="0.3">
      <c r="A17" t="s">
        <v>11</v>
      </c>
      <c r="B17">
        <v>7</v>
      </c>
      <c r="C17" t="s">
        <v>4</v>
      </c>
      <c r="D17" t="str">
        <f>VLOOKUP(A17,'Arkusz 1'!A:C,3,)</f>
        <v>Joe Biden</v>
      </c>
    </row>
    <row r="18" spans="1:8" x14ac:dyDescent="0.3">
      <c r="A18" t="s">
        <v>44</v>
      </c>
      <c r="B18">
        <v>7</v>
      </c>
      <c r="C18" t="s">
        <v>4</v>
      </c>
      <c r="D18" t="str">
        <f>VLOOKUP(A18,'Arkusz 1'!A:C,3,)</f>
        <v>Joe Biden</v>
      </c>
      <c r="G18" t="s">
        <v>60</v>
      </c>
      <c r="H18" t="s">
        <v>61</v>
      </c>
    </row>
    <row r="19" spans="1:8" x14ac:dyDescent="0.3">
      <c r="A19" t="s">
        <v>48</v>
      </c>
      <c r="B19">
        <v>6</v>
      </c>
      <c r="C19" t="s">
        <v>4</v>
      </c>
      <c r="D19" t="str">
        <f>VLOOKUP(A19,'Arkusz 1'!A:C,3,)</f>
        <v>Joe Biden</v>
      </c>
    </row>
    <row r="20" spans="1:8" x14ac:dyDescent="0.3">
      <c r="A20" t="s">
        <v>16</v>
      </c>
      <c r="B20">
        <v>1</v>
      </c>
      <c r="C20" t="s">
        <v>4</v>
      </c>
      <c r="D20" t="str">
        <f>VLOOKUP(A20,'Arkusz 1'!A:C,3,)</f>
        <v>Donald Trump</v>
      </c>
    </row>
    <row r="21" spans="1:8" x14ac:dyDescent="0.3">
      <c r="A21" t="s">
        <v>47</v>
      </c>
      <c r="B21">
        <v>5</v>
      </c>
      <c r="C21" t="s">
        <v>4</v>
      </c>
      <c r="D21" t="str">
        <f>VLOOKUP(A21,'Arkusz 1'!A:C,3,)</f>
        <v>Joe Biden</v>
      </c>
    </row>
    <row r="22" spans="1:8" x14ac:dyDescent="0.3">
      <c r="A22" t="s">
        <v>52</v>
      </c>
      <c r="B22">
        <v>4</v>
      </c>
      <c r="C22" t="s">
        <v>4</v>
      </c>
      <c r="D22" t="str">
        <f>VLOOKUP(A22,'Arkusz 1'!A:C,3,)</f>
        <v>Joe Biden</v>
      </c>
    </row>
    <row r="23" spans="1:8" x14ac:dyDescent="0.3">
      <c r="A23" t="s">
        <v>0</v>
      </c>
      <c r="B23">
        <v>3</v>
      </c>
      <c r="C23" t="s">
        <v>4</v>
      </c>
      <c r="D23" t="str">
        <f>VLOOKUP(A23,'Arkusz 1'!A:C,3,)</f>
        <v>Joe Biden</v>
      </c>
    </row>
    <row r="24" spans="1:8" x14ac:dyDescent="0.3">
      <c r="A24" t="s">
        <v>9</v>
      </c>
      <c r="B24">
        <v>4</v>
      </c>
      <c r="C24" t="s">
        <v>4</v>
      </c>
      <c r="D24" t="str">
        <f>VLOOKUP(A24,'Arkusz 1'!A:C,3,)</f>
        <v>Joe Biden</v>
      </c>
    </row>
    <row r="25" spans="1:8" x14ac:dyDescent="0.3">
      <c r="A25" t="s">
        <v>41</v>
      </c>
      <c r="B25">
        <v>4</v>
      </c>
      <c r="C25" t="s">
        <v>4</v>
      </c>
      <c r="D25" t="str">
        <f>VLOOKUP(A25,'Arkusz 1'!A:C,3,)</f>
        <v>Joe Biden</v>
      </c>
    </row>
    <row r="26" spans="1:8" x14ac:dyDescent="0.3">
      <c r="A26" t="s">
        <v>53</v>
      </c>
      <c r="B26">
        <v>3</v>
      </c>
      <c r="C26" t="s">
        <v>4</v>
      </c>
      <c r="D26" t="str">
        <f>VLOOKUP(A26,'Arkusz 1'!A:C,3,)</f>
        <v>Joe Biden</v>
      </c>
    </row>
    <row r="27" spans="1:8" x14ac:dyDescent="0.3">
      <c r="A27" t="s">
        <v>62</v>
      </c>
      <c r="B27">
        <v>3</v>
      </c>
      <c r="C27" t="s">
        <v>4</v>
      </c>
      <c r="D27" t="e">
        <f>VLOOKUP(A27,'Arkusz 1'!A:C,3,)</f>
        <v>#N/A</v>
      </c>
    </row>
    <row r="28" spans="1:8" x14ac:dyDescent="0.3">
      <c r="A28" t="s">
        <v>7</v>
      </c>
      <c r="B28">
        <v>3</v>
      </c>
      <c r="C28" t="s">
        <v>4</v>
      </c>
      <c r="D28" t="str">
        <f>VLOOKUP(A28,'Arkusz 1'!A:C,3,)</f>
        <v>Joe Biden</v>
      </c>
    </row>
    <row r="29" spans="1:8" x14ac:dyDescent="0.3">
      <c r="A29" t="s">
        <v>6</v>
      </c>
      <c r="B29">
        <v>38</v>
      </c>
      <c r="C29" t="s">
        <v>1</v>
      </c>
      <c r="D29" t="str">
        <f>VLOOKUP(A29,'Arkusz 1'!A:C,3,)</f>
        <v>Joe Biden</v>
      </c>
    </row>
    <row r="30" spans="1:8" x14ac:dyDescent="0.3">
      <c r="A30" t="s">
        <v>29</v>
      </c>
      <c r="B30">
        <v>29</v>
      </c>
      <c r="C30" t="s">
        <v>1</v>
      </c>
      <c r="D30" t="str">
        <f>VLOOKUP(A30,'Arkusz 1'!A:C,3,)</f>
        <v>Joe Biden</v>
      </c>
    </row>
    <row r="31" spans="1:8" x14ac:dyDescent="0.3">
      <c r="A31" t="s">
        <v>20</v>
      </c>
      <c r="B31">
        <v>18</v>
      </c>
      <c r="C31" t="s">
        <v>1</v>
      </c>
      <c r="D31" t="str">
        <f>VLOOKUP(A31,'Arkusz 1'!A:C,3,)</f>
        <v>Donald Trump</v>
      </c>
    </row>
    <row r="32" spans="1:8" x14ac:dyDescent="0.3">
      <c r="A32" t="s">
        <v>22</v>
      </c>
      <c r="B32">
        <v>15</v>
      </c>
      <c r="C32" t="s">
        <v>1</v>
      </c>
      <c r="D32" t="str">
        <f>VLOOKUP(A32,'Arkusz 1'!A:C,3,)</f>
        <v>Joe Biden</v>
      </c>
    </row>
    <row r="33" spans="1:4" x14ac:dyDescent="0.3">
      <c r="A33" t="s">
        <v>18</v>
      </c>
      <c r="B33">
        <v>11</v>
      </c>
      <c r="C33" t="s">
        <v>1</v>
      </c>
      <c r="D33" t="str">
        <f>VLOOKUP(A33,'Arkusz 1'!A:C,3,)</f>
        <v>Donald Trump</v>
      </c>
    </row>
    <row r="34" spans="1:4" x14ac:dyDescent="0.3">
      <c r="A34" t="s">
        <v>15</v>
      </c>
      <c r="B34">
        <v>11</v>
      </c>
      <c r="C34" t="s">
        <v>1</v>
      </c>
      <c r="D34" t="str">
        <f>VLOOKUP(A34,'Arkusz 1'!A:C,3,)</f>
        <v>Donald Trump</v>
      </c>
    </row>
    <row r="35" spans="1:4" x14ac:dyDescent="0.3">
      <c r="A35" t="s">
        <v>12</v>
      </c>
      <c r="B35">
        <v>10</v>
      </c>
      <c r="C35" t="s">
        <v>1</v>
      </c>
      <c r="D35" t="str">
        <f>VLOOKUP(A35,'Arkusz 1'!A:C,3,)</f>
        <v>Donald Trump</v>
      </c>
    </row>
    <row r="36" spans="1:4" x14ac:dyDescent="0.3">
      <c r="A36" t="s">
        <v>33</v>
      </c>
      <c r="B36">
        <v>9</v>
      </c>
      <c r="C36" t="s">
        <v>1</v>
      </c>
      <c r="D36" t="str">
        <f>VLOOKUP(A36,'Arkusz 1'!A:C,3,)</f>
        <v>Donald Trump</v>
      </c>
    </row>
    <row r="37" spans="1:4" x14ac:dyDescent="0.3">
      <c r="A37" t="s">
        <v>40</v>
      </c>
      <c r="B37">
        <v>9</v>
      </c>
      <c r="C37" t="s">
        <v>1</v>
      </c>
      <c r="D37" t="str">
        <f>VLOOKUP(A37,'Arkusz 1'!A:C,3,)</f>
        <v>Donald Trump</v>
      </c>
    </row>
    <row r="38" spans="1:4" x14ac:dyDescent="0.3">
      <c r="A38" t="s">
        <v>10</v>
      </c>
      <c r="B38">
        <v>8</v>
      </c>
      <c r="C38" t="s">
        <v>1</v>
      </c>
      <c r="D38" t="str">
        <f>VLOOKUP(A38,'Arkusz 1'!A:C,3,)</f>
        <v>Donald Trump</v>
      </c>
    </row>
    <row r="39" spans="1:4" x14ac:dyDescent="0.3">
      <c r="A39" t="s">
        <v>30</v>
      </c>
      <c r="B39">
        <v>8</v>
      </c>
      <c r="C39" t="s">
        <v>1</v>
      </c>
      <c r="D39" t="str">
        <f>VLOOKUP(A39,'Arkusz 1'!A:C,3,)</f>
        <v>Donald Trump</v>
      </c>
    </row>
    <row r="40" spans="1:4" x14ac:dyDescent="0.3">
      <c r="A40" t="s">
        <v>21</v>
      </c>
      <c r="B40">
        <v>7</v>
      </c>
      <c r="C40" t="s">
        <v>1</v>
      </c>
      <c r="D40" t="str">
        <f>VLOOKUP(A40,'Arkusz 1'!A:C,3,)</f>
        <v>Donald Trump</v>
      </c>
    </row>
    <row r="41" spans="1:4" x14ac:dyDescent="0.3">
      <c r="A41" t="s">
        <v>25</v>
      </c>
      <c r="B41">
        <v>6</v>
      </c>
      <c r="C41" t="s">
        <v>1</v>
      </c>
      <c r="D41" t="str">
        <f>VLOOKUP(A41,'Arkusz 1'!A:C,3,)</f>
        <v>Donald Trump</v>
      </c>
    </row>
    <row r="42" spans="1:4" x14ac:dyDescent="0.3">
      <c r="A42" t="s">
        <v>14</v>
      </c>
      <c r="B42">
        <v>6</v>
      </c>
      <c r="C42" t="s">
        <v>1</v>
      </c>
      <c r="D42" t="str">
        <f>VLOOKUP(A42,'Arkusz 1'!A:C,3,)</f>
        <v>Donald Trump</v>
      </c>
    </row>
    <row r="43" spans="1:4" x14ac:dyDescent="0.3">
      <c r="A43" t="s">
        <v>13</v>
      </c>
      <c r="B43">
        <v>6</v>
      </c>
      <c r="C43" t="s">
        <v>1</v>
      </c>
      <c r="D43" t="str">
        <f>VLOOKUP(A43,'Arkusz 1'!A:C,3,)</f>
        <v>Donald Trump</v>
      </c>
    </row>
    <row r="44" spans="1:4" x14ac:dyDescent="0.3">
      <c r="A44" t="s">
        <v>32</v>
      </c>
      <c r="B44">
        <v>6</v>
      </c>
      <c r="C44" t="s">
        <v>1</v>
      </c>
      <c r="D44" t="str">
        <f>VLOOKUP(A44,'Arkusz 1'!A:C,3,)</f>
        <v>Donald Trump</v>
      </c>
    </row>
    <row r="45" spans="1:4" x14ac:dyDescent="0.3">
      <c r="A45" t="s">
        <v>43</v>
      </c>
      <c r="B45">
        <v>6</v>
      </c>
      <c r="C45" t="s">
        <v>1</v>
      </c>
      <c r="D45" t="str">
        <f>VLOOKUP(A45,'Arkusz 1'!A:C,3,)</f>
        <v>Donald Trump</v>
      </c>
    </row>
    <row r="46" spans="1:4" x14ac:dyDescent="0.3">
      <c r="A46" t="s">
        <v>28</v>
      </c>
      <c r="B46">
        <v>5</v>
      </c>
      <c r="C46" t="s">
        <v>1</v>
      </c>
      <c r="D46" t="str">
        <f>VLOOKUP(A46,'Arkusz 1'!A:C,3,)</f>
        <v>Donald Trump</v>
      </c>
    </row>
    <row r="47" spans="1:4" x14ac:dyDescent="0.3">
      <c r="A47" t="s">
        <v>16</v>
      </c>
      <c r="B47">
        <v>4</v>
      </c>
      <c r="C47" t="s">
        <v>1</v>
      </c>
      <c r="D47" t="str">
        <f>VLOOKUP(A47,'Arkusz 1'!A:C,3,)</f>
        <v>Donald Trump</v>
      </c>
    </row>
    <row r="48" spans="1:4" x14ac:dyDescent="0.3">
      <c r="A48" t="s">
        <v>36</v>
      </c>
      <c r="B48">
        <v>4</v>
      </c>
      <c r="C48" t="s">
        <v>1</v>
      </c>
      <c r="D48" t="str">
        <f>VLOOKUP(A48,'Arkusz 1'!A:C,3,)</f>
        <v>Donald Trump</v>
      </c>
    </row>
    <row r="49" spans="1:4" x14ac:dyDescent="0.3">
      <c r="A49" t="s">
        <v>46</v>
      </c>
      <c r="B49">
        <v>3</v>
      </c>
      <c r="C49" t="s">
        <v>1</v>
      </c>
      <c r="D49" t="str">
        <f>VLOOKUP(A49,'Arkusz 1'!A:C,3,)</f>
        <v>Donald Trump</v>
      </c>
    </row>
    <row r="50" spans="1:4" x14ac:dyDescent="0.3">
      <c r="A50" t="s">
        <v>0</v>
      </c>
      <c r="B50">
        <v>1</v>
      </c>
      <c r="C50" t="s">
        <v>1</v>
      </c>
      <c r="D50" t="str">
        <f>VLOOKUP(A50,'Arkusz 1'!A:C,3,)</f>
        <v>Joe Biden</v>
      </c>
    </row>
    <row r="51" spans="1:4" x14ac:dyDescent="0.3">
      <c r="A51" t="s">
        <v>26</v>
      </c>
      <c r="B51">
        <v>3</v>
      </c>
      <c r="C51" t="s">
        <v>1</v>
      </c>
      <c r="D51" t="str">
        <f>VLOOKUP(A51,'Arkusz 1'!A:C,3,)</f>
        <v>Donald Trump</v>
      </c>
    </row>
    <row r="52" spans="1:4" x14ac:dyDescent="0.3">
      <c r="A52" t="s">
        <v>34</v>
      </c>
      <c r="B52">
        <v>3</v>
      </c>
      <c r="C52" t="s">
        <v>1</v>
      </c>
      <c r="D52" t="str">
        <f>VLOOKUP(A52,'Arkusz 1'!A:C,3,)</f>
        <v>Donald Trump</v>
      </c>
    </row>
    <row r="53" spans="1:4" x14ac:dyDescent="0.3">
      <c r="A53" t="s">
        <v>35</v>
      </c>
      <c r="B53">
        <v>3</v>
      </c>
      <c r="C53" t="s">
        <v>1</v>
      </c>
      <c r="D53" t="str">
        <f>VLOOKUP(A53,'Arkusz 1'!A:C,3,)</f>
        <v>Donald Trump</v>
      </c>
    </row>
    <row r="54" spans="1:4" x14ac:dyDescent="0.3">
      <c r="A54" t="s">
        <v>45</v>
      </c>
      <c r="B54">
        <v>3</v>
      </c>
      <c r="C54" t="s">
        <v>1</v>
      </c>
      <c r="D54" t="str">
        <f>VLOOKUP(A54,'Arkusz 1'!A:C,3,)</f>
        <v>Donald Trump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6086-FB53-4AFD-9E80-4C0A2AB784E3}">
  <dimension ref="A1:J73"/>
  <sheetViews>
    <sheetView workbookViewId="0">
      <selection activeCell="C1" sqref="C1:C1048576"/>
    </sheetView>
  </sheetViews>
  <sheetFormatPr defaultRowHeight="14.4" x14ac:dyDescent="0.3"/>
  <cols>
    <col min="1" max="1" width="9.21875" bestFit="1" customWidth="1"/>
    <col min="2" max="2" width="18.109375" bestFit="1" customWidth="1"/>
    <col min="3" max="3" width="7" bestFit="1" customWidth="1"/>
  </cols>
  <sheetData>
    <row r="1" spans="1:10" x14ac:dyDescent="0.3">
      <c r="A1" t="s">
        <v>54</v>
      </c>
      <c r="B1" t="s">
        <v>135</v>
      </c>
      <c r="C1" t="s">
        <v>136</v>
      </c>
      <c r="D1" t="s">
        <v>57</v>
      </c>
      <c r="E1" t="s">
        <v>137</v>
      </c>
    </row>
    <row r="2" spans="1:10" x14ac:dyDescent="0.3">
      <c r="A2" t="s">
        <v>27</v>
      </c>
      <c r="B2" t="s">
        <v>63</v>
      </c>
      <c r="C2">
        <v>11818</v>
      </c>
      <c r="D2">
        <v>11818</v>
      </c>
      <c r="E2">
        <v>100</v>
      </c>
    </row>
    <row r="3" spans="1:10" x14ac:dyDescent="0.3">
      <c r="A3" t="s">
        <v>27</v>
      </c>
      <c r="B3" t="s">
        <v>64</v>
      </c>
      <c r="C3">
        <v>8757</v>
      </c>
      <c r="D3">
        <v>8757</v>
      </c>
      <c r="E3">
        <v>100</v>
      </c>
    </row>
    <row r="4" spans="1:10" x14ac:dyDescent="0.3">
      <c r="A4" t="s">
        <v>27</v>
      </c>
      <c r="B4" t="s">
        <v>65</v>
      </c>
      <c r="C4">
        <v>25346</v>
      </c>
      <c r="D4">
        <v>25346</v>
      </c>
      <c r="E4">
        <v>100</v>
      </c>
      <c r="H4" s="1"/>
      <c r="I4" s="2"/>
      <c r="J4" s="3"/>
    </row>
    <row r="5" spans="1:10" x14ac:dyDescent="0.3">
      <c r="A5" t="s">
        <v>27</v>
      </c>
      <c r="B5" t="s">
        <v>66</v>
      </c>
      <c r="C5">
        <v>10880</v>
      </c>
      <c r="D5">
        <v>10880</v>
      </c>
      <c r="E5">
        <v>100</v>
      </c>
      <c r="H5" s="4"/>
      <c r="I5" s="5"/>
      <c r="J5" s="6"/>
    </row>
    <row r="6" spans="1:10" x14ac:dyDescent="0.3">
      <c r="A6" t="s">
        <v>27</v>
      </c>
      <c r="B6" t="s">
        <v>67</v>
      </c>
      <c r="C6">
        <v>144017</v>
      </c>
      <c r="D6">
        <v>144017</v>
      </c>
      <c r="E6">
        <v>100</v>
      </c>
      <c r="H6" s="4"/>
      <c r="I6" s="5"/>
      <c r="J6" s="6"/>
    </row>
    <row r="7" spans="1:10" x14ac:dyDescent="0.3">
      <c r="A7" t="s">
        <v>27</v>
      </c>
      <c r="B7" t="s">
        <v>68</v>
      </c>
      <c r="C7">
        <v>7816</v>
      </c>
      <c r="D7">
        <v>7816</v>
      </c>
      <c r="E7">
        <v>100</v>
      </c>
      <c r="H7" s="4"/>
      <c r="I7" s="5"/>
      <c r="J7" s="6"/>
    </row>
    <row r="8" spans="1:10" x14ac:dyDescent="0.3">
      <c r="A8" t="s">
        <v>27</v>
      </c>
      <c r="B8" t="s">
        <v>69</v>
      </c>
      <c r="C8">
        <v>10141</v>
      </c>
      <c r="D8">
        <v>10141</v>
      </c>
      <c r="E8">
        <v>100</v>
      </c>
      <c r="H8" s="4"/>
      <c r="I8" s="5"/>
      <c r="J8" s="6"/>
    </row>
    <row r="9" spans="1:10" x14ac:dyDescent="0.3">
      <c r="A9" t="s">
        <v>27</v>
      </c>
      <c r="B9" t="s">
        <v>70</v>
      </c>
      <c r="C9">
        <v>30774</v>
      </c>
      <c r="D9">
        <v>30774</v>
      </c>
      <c r="E9">
        <v>100</v>
      </c>
      <c r="H9" s="4"/>
      <c r="I9" s="5"/>
      <c r="J9" s="6"/>
    </row>
    <row r="10" spans="1:10" x14ac:dyDescent="0.3">
      <c r="A10" t="s">
        <v>27</v>
      </c>
      <c r="B10" t="s">
        <v>71</v>
      </c>
      <c r="C10">
        <v>35938</v>
      </c>
      <c r="D10">
        <v>35938</v>
      </c>
      <c r="E10">
        <v>100</v>
      </c>
      <c r="H10" s="4"/>
      <c r="I10" s="5"/>
      <c r="J10" s="6"/>
    </row>
    <row r="11" spans="1:10" x14ac:dyDescent="0.3">
      <c r="A11" t="s">
        <v>27</v>
      </c>
      <c r="B11" t="s">
        <v>72</v>
      </c>
      <c r="C11">
        <v>14898</v>
      </c>
      <c r="D11">
        <v>14898</v>
      </c>
      <c r="E11">
        <v>100</v>
      </c>
      <c r="H11" s="4"/>
      <c r="I11" s="5"/>
      <c r="J11" s="6"/>
    </row>
    <row r="12" spans="1:10" x14ac:dyDescent="0.3">
      <c r="A12" t="s">
        <v>27</v>
      </c>
      <c r="B12" t="s">
        <v>73</v>
      </c>
      <c r="C12">
        <v>33869</v>
      </c>
      <c r="D12">
        <v>33869</v>
      </c>
      <c r="E12">
        <v>100</v>
      </c>
      <c r="H12" s="4"/>
      <c r="I12" s="5"/>
      <c r="J12" s="6"/>
    </row>
    <row r="13" spans="1:10" x14ac:dyDescent="0.3">
      <c r="A13" t="s">
        <v>27</v>
      </c>
      <c r="B13" t="s">
        <v>74</v>
      </c>
      <c r="C13">
        <v>8695</v>
      </c>
      <c r="D13">
        <v>8695</v>
      </c>
      <c r="E13">
        <v>100</v>
      </c>
      <c r="H13" s="4"/>
      <c r="I13" s="5"/>
      <c r="J13" s="6"/>
    </row>
    <row r="14" spans="1:10" x14ac:dyDescent="0.3">
      <c r="A14" t="s">
        <v>27</v>
      </c>
      <c r="B14" t="s">
        <v>75</v>
      </c>
      <c r="C14">
        <v>344791</v>
      </c>
      <c r="D14">
        <v>344791</v>
      </c>
      <c r="E14">
        <v>100</v>
      </c>
      <c r="H14" s="4"/>
      <c r="I14" s="5"/>
      <c r="J14" s="6"/>
    </row>
    <row r="15" spans="1:10" x14ac:dyDescent="0.3">
      <c r="A15" t="s">
        <v>27</v>
      </c>
      <c r="B15" t="s">
        <v>76</v>
      </c>
      <c r="C15">
        <v>48436</v>
      </c>
      <c r="D15">
        <v>48436</v>
      </c>
      <c r="E15">
        <v>100</v>
      </c>
      <c r="H15" s="4"/>
      <c r="I15" s="5"/>
      <c r="J15" s="6"/>
    </row>
    <row r="16" spans="1:10" x14ac:dyDescent="0.3">
      <c r="A16" t="s">
        <v>27</v>
      </c>
      <c r="B16" t="s">
        <v>77</v>
      </c>
      <c r="C16">
        <v>20117</v>
      </c>
      <c r="D16">
        <v>20117</v>
      </c>
      <c r="E16">
        <v>100</v>
      </c>
      <c r="H16" s="4"/>
      <c r="I16" s="5"/>
      <c r="J16" s="6"/>
    </row>
    <row r="17" spans="1:10" x14ac:dyDescent="0.3">
      <c r="A17" t="s">
        <v>27</v>
      </c>
      <c r="B17" t="s">
        <v>78</v>
      </c>
      <c r="C17">
        <v>24677</v>
      </c>
      <c r="D17">
        <v>24677</v>
      </c>
      <c r="E17">
        <v>100</v>
      </c>
      <c r="H17" s="4"/>
      <c r="I17" s="5"/>
      <c r="J17" s="6"/>
    </row>
    <row r="18" spans="1:10" x14ac:dyDescent="0.3">
      <c r="A18" t="s">
        <v>27</v>
      </c>
      <c r="B18" t="s">
        <v>79</v>
      </c>
      <c r="C18">
        <v>23524</v>
      </c>
      <c r="D18">
        <v>23524</v>
      </c>
      <c r="E18">
        <v>100</v>
      </c>
      <c r="H18" s="4"/>
      <c r="I18" s="5"/>
      <c r="J18" s="6"/>
    </row>
    <row r="19" spans="1:10" x14ac:dyDescent="0.3">
      <c r="A19" t="s">
        <v>27</v>
      </c>
      <c r="B19" t="s">
        <v>80</v>
      </c>
      <c r="C19">
        <v>58275</v>
      </c>
      <c r="D19">
        <v>58275</v>
      </c>
      <c r="E19">
        <v>100</v>
      </c>
      <c r="H19" s="4"/>
      <c r="I19" s="5"/>
      <c r="J19" s="6"/>
    </row>
    <row r="20" spans="1:10" x14ac:dyDescent="0.3">
      <c r="A20" t="s">
        <v>27</v>
      </c>
      <c r="B20" t="s">
        <v>81</v>
      </c>
      <c r="C20">
        <v>2940</v>
      </c>
      <c r="D20">
        <v>2940</v>
      </c>
      <c r="E20">
        <v>100</v>
      </c>
      <c r="H20" s="4"/>
      <c r="I20" s="5"/>
      <c r="J20" s="6"/>
    </row>
    <row r="21" spans="1:10" x14ac:dyDescent="0.3">
      <c r="A21" t="s">
        <v>27</v>
      </c>
      <c r="B21" t="s">
        <v>82</v>
      </c>
      <c r="C21">
        <v>57251</v>
      </c>
      <c r="D21">
        <v>57251</v>
      </c>
      <c r="E21">
        <v>100</v>
      </c>
      <c r="H21" s="7"/>
      <c r="I21" s="8"/>
      <c r="J21" s="9"/>
    </row>
    <row r="22" spans="1:10" x14ac:dyDescent="0.3">
      <c r="A22" t="s">
        <v>27</v>
      </c>
      <c r="B22" t="s">
        <v>83</v>
      </c>
      <c r="C22">
        <v>5053</v>
      </c>
      <c r="D22">
        <v>5053</v>
      </c>
      <c r="E22">
        <v>100</v>
      </c>
    </row>
    <row r="23" spans="1:10" x14ac:dyDescent="0.3">
      <c r="A23" t="s">
        <v>27</v>
      </c>
      <c r="B23" t="s">
        <v>84</v>
      </c>
      <c r="C23">
        <v>25608</v>
      </c>
      <c r="D23">
        <v>25608</v>
      </c>
      <c r="E23">
        <v>100</v>
      </c>
    </row>
    <row r="24" spans="1:10" x14ac:dyDescent="0.3">
      <c r="A24" t="s">
        <v>27</v>
      </c>
      <c r="B24" t="s">
        <v>85</v>
      </c>
      <c r="C24">
        <v>21406</v>
      </c>
      <c r="D24">
        <v>21406</v>
      </c>
      <c r="E24">
        <v>100</v>
      </c>
    </row>
    <row r="25" spans="1:10" x14ac:dyDescent="0.3">
      <c r="A25" t="s">
        <v>27</v>
      </c>
      <c r="B25" t="s">
        <v>86</v>
      </c>
      <c r="C25">
        <v>10671</v>
      </c>
      <c r="D25">
        <v>10671</v>
      </c>
      <c r="E25">
        <v>100</v>
      </c>
    </row>
    <row r="26" spans="1:10" x14ac:dyDescent="0.3">
      <c r="A26" t="s">
        <v>27</v>
      </c>
      <c r="B26" t="s">
        <v>87</v>
      </c>
      <c r="C26">
        <v>13992</v>
      </c>
      <c r="D26">
        <v>13992</v>
      </c>
      <c r="E26">
        <v>100</v>
      </c>
    </row>
    <row r="27" spans="1:10" x14ac:dyDescent="0.3">
      <c r="A27" t="s">
        <v>27</v>
      </c>
      <c r="B27" t="s">
        <v>88</v>
      </c>
      <c r="C27">
        <v>4010</v>
      </c>
      <c r="D27">
        <v>4010</v>
      </c>
      <c r="E27">
        <v>100</v>
      </c>
    </row>
    <row r="28" spans="1:10" x14ac:dyDescent="0.3">
      <c r="A28" t="s">
        <v>27</v>
      </c>
      <c r="B28" t="s">
        <v>89</v>
      </c>
      <c r="C28">
        <v>10184</v>
      </c>
      <c r="D28">
        <v>10184</v>
      </c>
      <c r="E28">
        <v>100</v>
      </c>
    </row>
    <row r="29" spans="1:10" x14ac:dyDescent="0.3">
      <c r="A29" t="s">
        <v>27</v>
      </c>
      <c r="B29" t="s">
        <v>90</v>
      </c>
      <c r="C29">
        <v>47979</v>
      </c>
      <c r="D29">
        <v>47979</v>
      </c>
      <c r="E29">
        <v>100</v>
      </c>
    </row>
    <row r="30" spans="1:10" x14ac:dyDescent="0.3">
      <c r="A30" t="s">
        <v>27</v>
      </c>
      <c r="B30" t="s">
        <v>91</v>
      </c>
      <c r="C30">
        <v>13709</v>
      </c>
      <c r="D30">
        <v>13702</v>
      </c>
      <c r="E30">
        <v>100</v>
      </c>
    </row>
    <row r="31" spans="1:10" x14ac:dyDescent="0.3">
      <c r="A31" t="s">
        <v>27</v>
      </c>
      <c r="B31" t="s">
        <v>92</v>
      </c>
      <c r="C31">
        <v>88738</v>
      </c>
      <c r="D31">
        <v>88738</v>
      </c>
      <c r="E31">
        <v>100</v>
      </c>
    </row>
    <row r="32" spans="1:10" x14ac:dyDescent="0.3">
      <c r="A32" t="s">
        <v>27</v>
      </c>
      <c r="B32" t="s">
        <v>93</v>
      </c>
      <c r="C32">
        <v>12095</v>
      </c>
      <c r="D32">
        <v>12095</v>
      </c>
      <c r="E32">
        <v>100</v>
      </c>
    </row>
    <row r="33" spans="1:5" x14ac:dyDescent="0.3">
      <c r="A33" t="s">
        <v>27</v>
      </c>
      <c r="B33" t="s">
        <v>94</v>
      </c>
      <c r="C33">
        <v>67884</v>
      </c>
      <c r="D33">
        <v>67884</v>
      </c>
      <c r="E33">
        <v>100</v>
      </c>
    </row>
    <row r="34" spans="1:5" x14ac:dyDescent="0.3">
      <c r="A34" t="s">
        <v>27</v>
      </c>
      <c r="B34" t="s">
        <v>95</v>
      </c>
      <c r="C34">
        <v>8555</v>
      </c>
      <c r="D34">
        <v>8555</v>
      </c>
      <c r="E34">
        <v>100</v>
      </c>
    </row>
    <row r="35" spans="1:5" x14ac:dyDescent="0.3">
      <c r="A35" t="s">
        <v>27</v>
      </c>
      <c r="B35" t="s">
        <v>96</v>
      </c>
      <c r="C35">
        <v>11165</v>
      </c>
      <c r="D35">
        <v>11165</v>
      </c>
      <c r="E35">
        <v>100</v>
      </c>
    </row>
    <row r="36" spans="1:5" x14ac:dyDescent="0.3">
      <c r="A36" t="s">
        <v>27</v>
      </c>
      <c r="B36" t="s">
        <v>97</v>
      </c>
      <c r="C36">
        <v>16497</v>
      </c>
      <c r="D36">
        <v>16497</v>
      </c>
      <c r="E36">
        <v>100</v>
      </c>
    </row>
    <row r="37" spans="1:5" x14ac:dyDescent="0.3">
      <c r="A37" t="s">
        <v>27</v>
      </c>
      <c r="B37" t="s">
        <v>98</v>
      </c>
      <c r="C37">
        <v>44829</v>
      </c>
      <c r="D37">
        <v>44829</v>
      </c>
      <c r="E37">
        <v>100</v>
      </c>
    </row>
    <row r="38" spans="1:5" x14ac:dyDescent="0.3">
      <c r="A38" t="s">
        <v>27</v>
      </c>
      <c r="B38" t="s">
        <v>99</v>
      </c>
      <c r="C38">
        <v>76751</v>
      </c>
      <c r="D38">
        <v>76751</v>
      </c>
      <c r="E38">
        <v>100</v>
      </c>
    </row>
    <row r="39" spans="1:5" x14ac:dyDescent="0.3">
      <c r="A39" t="s">
        <v>27</v>
      </c>
      <c r="B39" t="s">
        <v>100</v>
      </c>
      <c r="C39">
        <v>22979</v>
      </c>
      <c r="D39">
        <v>22979</v>
      </c>
      <c r="E39">
        <v>100</v>
      </c>
    </row>
    <row r="40" spans="1:5" x14ac:dyDescent="0.3">
      <c r="A40" t="s">
        <v>27</v>
      </c>
      <c r="B40" t="s">
        <v>101</v>
      </c>
      <c r="C40">
        <v>9065</v>
      </c>
      <c r="D40">
        <v>9065</v>
      </c>
      <c r="E40">
        <v>100</v>
      </c>
    </row>
    <row r="41" spans="1:5" x14ac:dyDescent="0.3">
      <c r="A41" t="s">
        <v>27</v>
      </c>
      <c r="B41" t="s">
        <v>102</v>
      </c>
      <c r="C41">
        <v>1590</v>
      </c>
      <c r="D41">
        <v>1590</v>
      </c>
      <c r="E41">
        <v>100</v>
      </c>
    </row>
    <row r="42" spans="1:5" x14ac:dyDescent="0.3">
      <c r="A42" t="s">
        <v>27</v>
      </c>
      <c r="B42" t="s">
        <v>103</v>
      </c>
      <c r="C42">
        <v>458971</v>
      </c>
      <c r="D42">
        <v>458971</v>
      </c>
      <c r="E42">
        <v>100</v>
      </c>
    </row>
    <row r="43" spans="1:5" x14ac:dyDescent="0.3">
      <c r="A43" t="s">
        <v>27</v>
      </c>
      <c r="B43" t="s">
        <v>104</v>
      </c>
      <c r="C43">
        <v>22611</v>
      </c>
      <c r="D43">
        <v>22611</v>
      </c>
      <c r="E43">
        <v>100</v>
      </c>
    </row>
    <row r="44" spans="1:5" x14ac:dyDescent="0.3">
      <c r="A44" t="s">
        <v>27</v>
      </c>
      <c r="B44" t="s">
        <v>105</v>
      </c>
      <c r="C44">
        <v>23215</v>
      </c>
      <c r="D44">
        <v>23215</v>
      </c>
      <c r="E44">
        <v>100</v>
      </c>
    </row>
    <row r="45" spans="1:5" x14ac:dyDescent="0.3">
      <c r="A45" t="s">
        <v>27</v>
      </c>
      <c r="B45" t="s">
        <v>106</v>
      </c>
      <c r="C45">
        <v>24159</v>
      </c>
      <c r="D45">
        <v>24159</v>
      </c>
      <c r="E45">
        <v>100</v>
      </c>
    </row>
    <row r="46" spans="1:5" x14ac:dyDescent="0.3">
      <c r="A46" t="s">
        <v>27</v>
      </c>
      <c r="B46" t="s">
        <v>107</v>
      </c>
      <c r="C46">
        <v>108022</v>
      </c>
      <c r="D46">
        <v>108022</v>
      </c>
      <c r="E46">
        <v>100</v>
      </c>
    </row>
    <row r="47" spans="1:5" x14ac:dyDescent="0.3">
      <c r="A47" t="s">
        <v>27</v>
      </c>
      <c r="B47" t="s">
        <v>108</v>
      </c>
      <c r="C47">
        <v>61486</v>
      </c>
      <c r="D47">
        <v>61486</v>
      </c>
      <c r="E47">
        <v>100</v>
      </c>
    </row>
    <row r="48" spans="1:5" x14ac:dyDescent="0.3">
      <c r="A48" t="s">
        <v>27</v>
      </c>
      <c r="B48" t="s">
        <v>109</v>
      </c>
      <c r="C48">
        <v>4144</v>
      </c>
      <c r="D48">
        <v>4144</v>
      </c>
      <c r="E48">
        <v>100</v>
      </c>
    </row>
    <row r="49" spans="1:5" x14ac:dyDescent="0.3">
      <c r="A49" t="s">
        <v>27</v>
      </c>
      <c r="B49" t="s">
        <v>110</v>
      </c>
      <c r="C49">
        <v>23317</v>
      </c>
      <c r="D49">
        <v>23458</v>
      </c>
      <c r="E49">
        <v>100</v>
      </c>
    </row>
    <row r="50" spans="1:5" x14ac:dyDescent="0.3">
      <c r="A50" t="s">
        <v>27</v>
      </c>
      <c r="B50" t="s">
        <v>111</v>
      </c>
      <c r="C50">
        <v>26371</v>
      </c>
      <c r="D50">
        <v>26371</v>
      </c>
      <c r="E50">
        <v>100</v>
      </c>
    </row>
    <row r="51" spans="1:5" x14ac:dyDescent="0.3">
      <c r="A51" t="s">
        <v>27</v>
      </c>
      <c r="B51" t="s">
        <v>112</v>
      </c>
      <c r="C51">
        <v>40603</v>
      </c>
      <c r="D51">
        <v>40603</v>
      </c>
      <c r="E51">
        <v>100</v>
      </c>
    </row>
    <row r="52" spans="1:5" x14ac:dyDescent="0.3">
      <c r="A52" t="s">
        <v>27</v>
      </c>
      <c r="B52" t="s">
        <v>113</v>
      </c>
      <c r="C52">
        <v>8546</v>
      </c>
      <c r="D52">
        <v>8546</v>
      </c>
      <c r="E52">
        <v>100</v>
      </c>
    </row>
    <row r="53" spans="1:5" x14ac:dyDescent="0.3">
      <c r="A53" t="s">
        <v>27</v>
      </c>
      <c r="B53" t="s">
        <v>114</v>
      </c>
      <c r="C53">
        <v>106451</v>
      </c>
      <c r="D53">
        <v>106451</v>
      </c>
      <c r="E53">
        <v>100</v>
      </c>
    </row>
    <row r="54" spans="1:5" x14ac:dyDescent="0.3">
      <c r="A54" t="s">
        <v>27</v>
      </c>
      <c r="B54" t="s">
        <v>115</v>
      </c>
      <c r="C54">
        <v>9014</v>
      </c>
      <c r="D54">
        <v>9014</v>
      </c>
      <c r="E54">
        <v>100</v>
      </c>
    </row>
    <row r="55" spans="1:5" x14ac:dyDescent="0.3">
      <c r="A55" t="s">
        <v>27</v>
      </c>
      <c r="B55" t="s">
        <v>116</v>
      </c>
      <c r="C55">
        <v>85360</v>
      </c>
      <c r="D55">
        <v>85360</v>
      </c>
      <c r="E55">
        <v>100</v>
      </c>
    </row>
    <row r="56" spans="1:5" x14ac:dyDescent="0.3">
      <c r="A56" t="s">
        <v>27</v>
      </c>
      <c r="B56" t="s">
        <v>117</v>
      </c>
      <c r="C56">
        <v>7886</v>
      </c>
      <c r="D56">
        <v>7886</v>
      </c>
      <c r="E56">
        <v>100</v>
      </c>
    </row>
    <row r="57" spans="1:5" x14ac:dyDescent="0.3">
      <c r="A57" t="s">
        <v>27</v>
      </c>
      <c r="B57" t="s">
        <v>118</v>
      </c>
      <c r="C57">
        <v>56707</v>
      </c>
      <c r="D57">
        <v>56707</v>
      </c>
      <c r="E57">
        <v>100</v>
      </c>
    </row>
    <row r="58" spans="1:5" x14ac:dyDescent="0.3">
      <c r="A58" t="s">
        <v>27</v>
      </c>
      <c r="B58" t="s">
        <v>119</v>
      </c>
      <c r="C58">
        <v>36203</v>
      </c>
      <c r="D58">
        <v>36203</v>
      </c>
      <c r="E58">
        <v>100</v>
      </c>
    </row>
    <row r="59" spans="1:5" x14ac:dyDescent="0.3">
      <c r="A59" t="s">
        <v>27</v>
      </c>
      <c r="B59" t="s">
        <v>120</v>
      </c>
      <c r="C59">
        <v>10510</v>
      </c>
      <c r="D59">
        <v>10510</v>
      </c>
      <c r="E59">
        <v>100</v>
      </c>
    </row>
    <row r="60" spans="1:5" x14ac:dyDescent="0.3">
      <c r="A60" t="s">
        <v>27</v>
      </c>
      <c r="B60" t="s">
        <v>121</v>
      </c>
      <c r="C60">
        <v>22615</v>
      </c>
      <c r="D60">
        <v>22607</v>
      </c>
      <c r="E60">
        <v>100</v>
      </c>
    </row>
    <row r="61" spans="1:5" x14ac:dyDescent="0.3">
      <c r="A61" t="s">
        <v>27</v>
      </c>
      <c r="B61" t="s">
        <v>122</v>
      </c>
      <c r="C61">
        <v>66011</v>
      </c>
      <c r="D61">
        <v>66003</v>
      </c>
      <c r="E61">
        <v>100</v>
      </c>
    </row>
    <row r="62" spans="1:5" x14ac:dyDescent="0.3">
      <c r="A62" t="s">
        <v>27</v>
      </c>
      <c r="B62" t="s">
        <v>123</v>
      </c>
      <c r="C62">
        <v>10686</v>
      </c>
      <c r="D62">
        <v>10685</v>
      </c>
      <c r="E62">
        <v>100</v>
      </c>
    </row>
    <row r="63" spans="1:5" x14ac:dyDescent="0.3">
      <c r="A63" t="s">
        <v>27</v>
      </c>
      <c r="B63" t="s">
        <v>124</v>
      </c>
      <c r="C63">
        <v>15380</v>
      </c>
      <c r="D63">
        <v>15220</v>
      </c>
      <c r="E63">
        <v>100</v>
      </c>
    </row>
    <row r="64" spans="1:5" x14ac:dyDescent="0.3">
      <c r="A64" t="s">
        <v>27</v>
      </c>
      <c r="B64" t="s">
        <v>125</v>
      </c>
      <c r="C64">
        <v>15923</v>
      </c>
      <c r="D64">
        <v>15914</v>
      </c>
      <c r="E64">
        <v>100</v>
      </c>
    </row>
    <row r="65" spans="1:5" x14ac:dyDescent="0.3">
      <c r="A65" t="s">
        <v>27</v>
      </c>
      <c r="B65" t="s">
        <v>126</v>
      </c>
      <c r="C65">
        <v>15369</v>
      </c>
      <c r="D65">
        <v>15369</v>
      </c>
      <c r="E65">
        <v>100</v>
      </c>
    </row>
    <row r="66" spans="1:5" x14ac:dyDescent="0.3">
      <c r="A66" t="s">
        <v>27</v>
      </c>
      <c r="B66" t="s">
        <v>127</v>
      </c>
      <c r="C66">
        <v>57600</v>
      </c>
      <c r="D66">
        <v>57600</v>
      </c>
      <c r="E66">
        <v>100</v>
      </c>
    </row>
    <row r="67" spans="1:5" x14ac:dyDescent="0.3">
      <c r="A67" t="s">
        <v>27</v>
      </c>
      <c r="B67" t="s">
        <v>128</v>
      </c>
      <c r="C67">
        <v>10378</v>
      </c>
      <c r="D67">
        <v>10378</v>
      </c>
      <c r="E67">
        <v>100</v>
      </c>
    </row>
    <row r="68" spans="1:5" x14ac:dyDescent="0.3">
      <c r="A68" t="s">
        <v>27</v>
      </c>
      <c r="B68" t="s">
        <v>129</v>
      </c>
      <c r="C68">
        <v>88070</v>
      </c>
      <c r="D68">
        <v>88070</v>
      </c>
      <c r="E68">
        <v>100</v>
      </c>
    </row>
    <row r="69" spans="1:5" x14ac:dyDescent="0.3">
      <c r="A69" t="s">
        <v>27</v>
      </c>
      <c r="B69" t="s">
        <v>130</v>
      </c>
      <c r="C69">
        <v>267996</v>
      </c>
      <c r="D69">
        <v>267996</v>
      </c>
      <c r="E69">
        <v>100</v>
      </c>
    </row>
    <row r="70" spans="1:5" x14ac:dyDescent="0.3">
      <c r="A70" t="s">
        <v>27</v>
      </c>
      <c r="B70" t="s">
        <v>131</v>
      </c>
      <c r="C70">
        <v>29130</v>
      </c>
      <c r="D70">
        <v>29130</v>
      </c>
      <c r="E70">
        <v>100</v>
      </c>
    </row>
    <row r="71" spans="1:5" x14ac:dyDescent="0.3">
      <c r="A71" t="s">
        <v>27</v>
      </c>
      <c r="B71" t="s">
        <v>132</v>
      </c>
      <c r="C71">
        <v>13568</v>
      </c>
      <c r="D71">
        <v>13568</v>
      </c>
      <c r="E71">
        <v>100</v>
      </c>
    </row>
    <row r="72" spans="1:5" x14ac:dyDescent="0.3">
      <c r="A72" t="s">
        <v>27</v>
      </c>
      <c r="B72" t="s">
        <v>133</v>
      </c>
      <c r="C72">
        <v>94032</v>
      </c>
      <c r="D72">
        <v>94160</v>
      </c>
      <c r="E72">
        <v>100</v>
      </c>
    </row>
    <row r="73" spans="1:5" x14ac:dyDescent="0.3">
      <c r="A73" t="s">
        <v>27</v>
      </c>
      <c r="B73" t="s">
        <v>134</v>
      </c>
      <c r="C73">
        <v>41298</v>
      </c>
      <c r="D73">
        <v>41298</v>
      </c>
      <c r="E73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0562-21A6-45B3-A7D7-23714E29BD9C}">
  <dimension ref="A1:J201"/>
  <sheetViews>
    <sheetView workbookViewId="0">
      <selection activeCell="J9" sqref="J9"/>
    </sheetView>
  </sheetViews>
  <sheetFormatPr defaultRowHeight="14.4" x14ac:dyDescent="0.3"/>
  <cols>
    <col min="3" max="3" width="14.5546875" bestFit="1" customWidth="1"/>
    <col min="5" max="5" width="10.33203125" bestFit="1" customWidth="1"/>
    <col min="8" max="8" width="16.6640625" bestFit="1" customWidth="1"/>
    <col min="9" max="9" width="17" bestFit="1" customWidth="1"/>
    <col min="10" max="10" width="14.44140625" bestFit="1" customWidth="1"/>
  </cols>
  <sheetData>
    <row r="1" spans="1:10" x14ac:dyDescent="0.3">
      <c r="A1" t="s">
        <v>54</v>
      </c>
      <c r="B1" t="s">
        <v>135</v>
      </c>
      <c r="C1" t="s">
        <v>55</v>
      </c>
      <c r="D1" t="s">
        <v>56</v>
      </c>
      <c r="E1" t="s">
        <v>57</v>
      </c>
      <c r="F1" t="s">
        <v>148</v>
      </c>
      <c r="H1" s="10" t="s">
        <v>148</v>
      </c>
      <c r="I1" t="s">
        <v>152</v>
      </c>
    </row>
    <row r="2" spans="1:10" x14ac:dyDescent="0.3">
      <c r="A2" t="s">
        <v>27</v>
      </c>
      <c r="B2" t="s">
        <v>63</v>
      </c>
      <c r="C2" t="s">
        <v>1</v>
      </c>
      <c r="D2" t="s">
        <v>2</v>
      </c>
      <c r="E2">
        <v>7362</v>
      </c>
      <c r="F2" t="s">
        <v>138</v>
      </c>
    </row>
    <row r="3" spans="1:10" x14ac:dyDescent="0.3">
      <c r="A3" t="s">
        <v>27</v>
      </c>
      <c r="B3" t="s">
        <v>63</v>
      </c>
      <c r="C3" t="s">
        <v>4</v>
      </c>
      <c r="D3" t="s">
        <v>5</v>
      </c>
      <c r="E3">
        <v>4329</v>
      </c>
      <c r="F3" t="s">
        <v>139</v>
      </c>
      <c r="H3" s="10" t="s">
        <v>149</v>
      </c>
      <c r="I3" t="s">
        <v>151</v>
      </c>
    </row>
    <row r="4" spans="1:10" x14ac:dyDescent="0.3">
      <c r="A4" t="s">
        <v>27</v>
      </c>
      <c r="B4" t="s">
        <v>63</v>
      </c>
      <c r="C4" t="s">
        <v>140</v>
      </c>
      <c r="D4" t="s">
        <v>141</v>
      </c>
      <c r="E4">
        <v>85</v>
      </c>
      <c r="F4" t="s">
        <v>139</v>
      </c>
      <c r="H4" s="11" t="s">
        <v>144</v>
      </c>
      <c r="I4" s="13">
        <v>2957</v>
      </c>
    </row>
    <row r="5" spans="1:10" x14ac:dyDescent="0.3">
      <c r="A5" t="s">
        <v>27</v>
      </c>
      <c r="B5" t="s">
        <v>63</v>
      </c>
      <c r="C5" t="s">
        <v>142</v>
      </c>
      <c r="D5" t="s">
        <v>143</v>
      </c>
      <c r="E5">
        <v>27</v>
      </c>
      <c r="F5" t="s">
        <v>139</v>
      </c>
      <c r="H5" s="11" t="s">
        <v>146</v>
      </c>
      <c r="I5" s="13">
        <v>1959</v>
      </c>
    </row>
    <row r="6" spans="1:10" x14ac:dyDescent="0.3">
      <c r="A6" t="s">
        <v>27</v>
      </c>
      <c r="B6" t="s">
        <v>63</v>
      </c>
      <c r="C6" t="s">
        <v>144</v>
      </c>
      <c r="D6" t="s">
        <v>145</v>
      </c>
      <c r="E6">
        <v>12</v>
      </c>
      <c r="F6" t="s">
        <v>139</v>
      </c>
      <c r="H6" s="11" t="s">
        <v>142</v>
      </c>
      <c r="I6" s="13">
        <v>1900</v>
      </c>
    </row>
    <row r="7" spans="1:10" x14ac:dyDescent="0.3">
      <c r="A7" t="s">
        <v>27</v>
      </c>
      <c r="B7" t="s">
        <v>63</v>
      </c>
      <c r="C7" t="s">
        <v>146</v>
      </c>
      <c r="D7" t="s">
        <v>147</v>
      </c>
      <c r="E7">
        <v>3</v>
      </c>
      <c r="F7" t="s">
        <v>139</v>
      </c>
      <c r="H7" s="11" t="s">
        <v>1</v>
      </c>
      <c r="I7" s="13">
        <v>575636</v>
      </c>
    </row>
    <row r="8" spans="1:10" x14ac:dyDescent="0.3">
      <c r="A8" t="s">
        <v>27</v>
      </c>
      <c r="B8" t="s">
        <v>64</v>
      </c>
      <c r="C8" t="s">
        <v>4</v>
      </c>
      <c r="D8" t="s">
        <v>5</v>
      </c>
      <c r="E8">
        <v>4801</v>
      </c>
      <c r="F8" t="s">
        <v>138</v>
      </c>
      <c r="H8" s="11" t="s">
        <v>140</v>
      </c>
      <c r="I8" s="13">
        <v>14793</v>
      </c>
    </row>
    <row r="9" spans="1:10" x14ac:dyDescent="0.3">
      <c r="A9" t="s">
        <v>27</v>
      </c>
      <c r="B9" t="s">
        <v>64</v>
      </c>
      <c r="C9" t="s">
        <v>1</v>
      </c>
      <c r="D9" t="s">
        <v>2</v>
      </c>
      <c r="E9">
        <v>3841</v>
      </c>
      <c r="F9" t="s">
        <v>139</v>
      </c>
      <c r="H9" s="11" t="s">
        <v>4</v>
      </c>
      <c r="I9" s="13">
        <v>666633</v>
      </c>
      <c r="J9" s="15">
        <f>I9*2</f>
        <v>1333266</v>
      </c>
    </row>
    <row r="10" spans="1:10" x14ac:dyDescent="0.3">
      <c r="A10" t="s">
        <v>27</v>
      </c>
      <c r="B10" t="s">
        <v>64</v>
      </c>
      <c r="C10" t="s">
        <v>140</v>
      </c>
      <c r="D10" t="s">
        <v>141</v>
      </c>
      <c r="E10">
        <v>70</v>
      </c>
      <c r="F10" t="s">
        <v>139</v>
      </c>
      <c r="H10" s="11" t="s">
        <v>150</v>
      </c>
      <c r="I10" s="13">
        <v>1263878</v>
      </c>
    </row>
    <row r="11" spans="1:10" x14ac:dyDescent="0.3">
      <c r="A11" t="s">
        <v>27</v>
      </c>
      <c r="B11" t="s">
        <v>64</v>
      </c>
      <c r="C11" t="s">
        <v>144</v>
      </c>
      <c r="D11" t="s">
        <v>145</v>
      </c>
      <c r="E11">
        <v>23</v>
      </c>
      <c r="F11" t="s">
        <v>139</v>
      </c>
    </row>
    <row r="12" spans="1:10" x14ac:dyDescent="0.3">
      <c r="A12" t="s">
        <v>27</v>
      </c>
      <c r="B12" t="s">
        <v>64</v>
      </c>
      <c r="C12" t="s">
        <v>142</v>
      </c>
      <c r="D12" t="s">
        <v>143</v>
      </c>
      <c r="E12">
        <v>11</v>
      </c>
      <c r="F12" t="s">
        <v>139</v>
      </c>
    </row>
    <row r="13" spans="1:10" x14ac:dyDescent="0.3">
      <c r="A13" t="s">
        <v>27</v>
      </c>
      <c r="B13" t="s">
        <v>64</v>
      </c>
      <c r="C13" t="s">
        <v>146</v>
      </c>
      <c r="D13" t="s">
        <v>147</v>
      </c>
      <c r="E13">
        <v>11</v>
      </c>
      <c r="F13" t="s">
        <v>139</v>
      </c>
    </row>
    <row r="14" spans="1:10" x14ac:dyDescent="0.3">
      <c r="A14" t="s">
        <v>27</v>
      </c>
      <c r="B14" t="s">
        <v>65</v>
      </c>
      <c r="C14" t="s">
        <v>1</v>
      </c>
      <c r="D14" t="s">
        <v>2</v>
      </c>
      <c r="E14">
        <v>15803</v>
      </c>
      <c r="F14" t="s">
        <v>138</v>
      </c>
    </row>
    <row r="15" spans="1:10" x14ac:dyDescent="0.3">
      <c r="A15" t="s">
        <v>27</v>
      </c>
      <c r="B15" t="s">
        <v>65</v>
      </c>
      <c r="C15" t="s">
        <v>4</v>
      </c>
      <c r="D15" t="s">
        <v>5</v>
      </c>
      <c r="E15">
        <v>9194</v>
      </c>
      <c r="F15" t="s">
        <v>139</v>
      </c>
    </row>
    <row r="16" spans="1:10" x14ac:dyDescent="0.3">
      <c r="A16" t="s">
        <v>27</v>
      </c>
      <c r="B16" t="s">
        <v>65</v>
      </c>
      <c r="C16" t="s">
        <v>140</v>
      </c>
      <c r="D16" t="s">
        <v>141</v>
      </c>
      <c r="E16">
        <v>262</v>
      </c>
      <c r="F16" t="s">
        <v>139</v>
      </c>
    </row>
    <row r="17" spans="1:6" x14ac:dyDescent="0.3">
      <c r="A17" t="s">
        <v>27</v>
      </c>
      <c r="B17" t="s">
        <v>65</v>
      </c>
      <c r="C17" t="s">
        <v>142</v>
      </c>
      <c r="D17" t="s">
        <v>143</v>
      </c>
      <c r="E17">
        <v>37</v>
      </c>
      <c r="F17" t="s">
        <v>139</v>
      </c>
    </row>
    <row r="18" spans="1:6" x14ac:dyDescent="0.3">
      <c r="A18" t="s">
        <v>27</v>
      </c>
      <c r="B18" t="s">
        <v>65</v>
      </c>
      <c r="C18" t="s">
        <v>144</v>
      </c>
      <c r="D18" t="s">
        <v>145</v>
      </c>
      <c r="E18">
        <v>29</v>
      </c>
      <c r="F18" t="s">
        <v>139</v>
      </c>
    </row>
    <row r="19" spans="1:6" x14ac:dyDescent="0.3">
      <c r="A19" t="s">
        <v>27</v>
      </c>
      <c r="B19" t="s">
        <v>65</v>
      </c>
      <c r="C19" t="s">
        <v>146</v>
      </c>
      <c r="D19" t="s">
        <v>147</v>
      </c>
      <c r="E19">
        <v>21</v>
      </c>
      <c r="F19" t="s">
        <v>139</v>
      </c>
    </row>
    <row r="20" spans="1:6" x14ac:dyDescent="0.3">
      <c r="A20" t="s">
        <v>27</v>
      </c>
      <c r="B20" t="s">
        <v>66</v>
      </c>
      <c r="C20" t="s">
        <v>4</v>
      </c>
      <c r="D20" t="s">
        <v>5</v>
      </c>
      <c r="E20">
        <v>6147</v>
      </c>
      <c r="F20" t="s">
        <v>138</v>
      </c>
    </row>
    <row r="21" spans="1:6" x14ac:dyDescent="0.3">
      <c r="A21" t="s">
        <v>27</v>
      </c>
      <c r="B21" t="s">
        <v>66</v>
      </c>
      <c r="C21" t="s">
        <v>1</v>
      </c>
      <c r="D21" t="s">
        <v>2</v>
      </c>
      <c r="E21">
        <v>4617</v>
      </c>
      <c r="F21" t="s">
        <v>139</v>
      </c>
    </row>
    <row r="22" spans="1:6" x14ac:dyDescent="0.3">
      <c r="A22" t="s">
        <v>27</v>
      </c>
      <c r="B22" t="s">
        <v>66</v>
      </c>
      <c r="C22" t="s">
        <v>140</v>
      </c>
      <c r="D22" t="s">
        <v>141</v>
      </c>
      <c r="E22">
        <v>80</v>
      </c>
      <c r="F22" t="s">
        <v>139</v>
      </c>
    </row>
    <row r="23" spans="1:6" x14ac:dyDescent="0.3">
      <c r="A23" t="s">
        <v>27</v>
      </c>
      <c r="B23" t="s">
        <v>66</v>
      </c>
      <c r="C23" t="s">
        <v>146</v>
      </c>
      <c r="D23" t="s">
        <v>147</v>
      </c>
      <c r="E23">
        <v>13</v>
      </c>
      <c r="F23" t="s">
        <v>139</v>
      </c>
    </row>
    <row r="24" spans="1:6" x14ac:dyDescent="0.3">
      <c r="A24" t="s">
        <v>27</v>
      </c>
      <c r="B24" t="s">
        <v>66</v>
      </c>
      <c r="C24" t="s">
        <v>144</v>
      </c>
      <c r="D24" t="s">
        <v>145</v>
      </c>
      <c r="E24">
        <v>12</v>
      </c>
      <c r="F24" t="s">
        <v>139</v>
      </c>
    </row>
    <row r="25" spans="1:6" x14ac:dyDescent="0.3">
      <c r="A25" t="s">
        <v>27</v>
      </c>
      <c r="B25" t="s">
        <v>66</v>
      </c>
      <c r="C25" t="s">
        <v>142</v>
      </c>
      <c r="D25" t="s">
        <v>143</v>
      </c>
      <c r="E25">
        <v>11</v>
      </c>
      <c r="F25" t="s">
        <v>139</v>
      </c>
    </row>
    <row r="26" spans="1:6" x14ac:dyDescent="0.3">
      <c r="A26" t="s">
        <v>27</v>
      </c>
      <c r="B26" t="s">
        <v>67</v>
      </c>
      <c r="C26" t="s">
        <v>1</v>
      </c>
      <c r="D26" t="s">
        <v>2</v>
      </c>
      <c r="E26">
        <v>75871</v>
      </c>
      <c r="F26" t="s">
        <v>138</v>
      </c>
    </row>
    <row r="27" spans="1:6" x14ac:dyDescent="0.3">
      <c r="A27" t="s">
        <v>27</v>
      </c>
      <c r="B27" t="s">
        <v>67</v>
      </c>
      <c r="C27" t="s">
        <v>4</v>
      </c>
      <c r="D27" t="s">
        <v>5</v>
      </c>
      <c r="E27">
        <v>65511</v>
      </c>
      <c r="F27" t="s">
        <v>139</v>
      </c>
    </row>
    <row r="28" spans="1:6" x14ac:dyDescent="0.3">
      <c r="A28" t="s">
        <v>27</v>
      </c>
      <c r="B28" t="s">
        <v>67</v>
      </c>
      <c r="C28" t="s">
        <v>140</v>
      </c>
      <c r="D28" t="s">
        <v>141</v>
      </c>
      <c r="E28">
        <v>1829</v>
      </c>
      <c r="F28" t="s">
        <v>139</v>
      </c>
    </row>
    <row r="29" spans="1:6" x14ac:dyDescent="0.3">
      <c r="A29" t="s">
        <v>27</v>
      </c>
      <c r="B29" t="s">
        <v>67</v>
      </c>
      <c r="C29" t="s">
        <v>144</v>
      </c>
      <c r="D29" t="s">
        <v>145</v>
      </c>
      <c r="E29">
        <v>385</v>
      </c>
      <c r="F29" t="s">
        <v>139</v>
      </c>
    </row>
    <row r="30" spans="1:6" x14ac:dyDescent="0.3">
      <c r="A30" t="s">
        <v>27</v>
      </c>
      <c r="B30" t="s">
        <v>67</v>
      </c>
      <c r="C30" t="s">
        <v>142</v>
      </c>
      <c r="D30" t="s">
        <v>143</v>
      </c>
      <c r="E30">
        <v>215</v>
      </c>
      <c r="F30" t="s">
        <v>139</v>
      </c>
    </row>
    <row r="31" spans="1:6" x14ac:dyDescent="0.3">
      <c r="A31" t="s">
        <v>27</v>
      </c>
      <c r="B31" t="s">
        <v>67</v>
      </c>
      <c r="C31" t="s">
        <v>146</v>
      </c>
      <c r="D31" t="s">
        <v>147</v>
      </c>
      <c r="E31">
        <v>206</v>
      </c>
      <c r="F31" t="s">
        <v>139</v>
      </c>
    </row>
    <row r="32" spans="1:6" x14ac:dyDescent="0.3">
      <c r="A32" t="s">
        <v>27</v>
      </c>
      <c r="B32" t="s">
        <v>68</v>
      </c>
      <c r="C32" t="s">
        <v>1</v>
      </c>
      <c r="D32" t="s">
        <v>2</v>
      </c>
      <c r="E32">
        <v>4834</v>
      </c>
      <c r="F32" t="s">
        <v>138</v>
      </c>
    </row>
    <row r="33" spans="1:6" x14ac:dyDescent="0.3">
      <c r="A33" t="s">
        <v>27</v>
      </c>
      <c r="B33" t="s">
        <v>68</v>
      </c>
      <c r="C33" t="s">
        <v>4</v>
      </c>
      <c r="D33" t="s">
        <v>5</v>
      </c>
      <c r="E33">
        <v>2860</v>
      </c>
      <c r="F33" t="s">
        <v>139</v>
      </c>
    </row>
    <row r="34" spans="1:6" x14ac:dyDescent="0.3">
      <c r="A34" t="s">
        <v>27</v>
      </c>
      <c r="B34" t="s">
        <v>68</v>
      </c>
      <c r="C34" t="s">
        <v>140</v>
      </c>
      <c r="D34" t="s">
        <v>141</v>
      </c>
      <c r="E34">
        <v>80</v>
      </c>
      <c r="F34" t="s">
        <v>139</v>
      </c>
    </row>
    <row r="35" spans="1:6" x14ac:dyDescent="0.3">
      <c r="A35" t="s">
        <v>27</v>
      </c>
      <c r="B35" t="s">
        <v>68</v>
      </c>
      <c r="C35" t="s">
        <v>142</v>
      </c>
      <c r="D35" t="s">
        <v>143</v>
      </c>
      <c r="E35">
        <v>20</v>
      </c>
      <c r="F35" t="s">
        <v>139</v>
      </c>
    </row>
    <row r="36" spans="1:6" x14ac:dyDescent="0.3">
      <c r="A36" t="s">
        <v>27</v>
      </c>
      <c r="B36" t="s">
        <v>68</v>
      </c>
      <c r="C36" t="s">
        <v>144</v>
      </c>
      <c r="D36" t="s">
        <v>145</v>
      </c>
      <c r="E36">
        <v>12</v>
      </c>
      <c r="F36" t="s">
        <v>139</v>
      </c>
    </row>
    <row r="37" spans="1:6" x14ac:dyDescent="0.3">
      <c r="A37" t="s">
        <v>27</v>
      </c>
      <c r="B37" t="s">
        <v>68</v>
      </c>
      <c r="C37" t="s">
        <v>146</v>
      </c>
      <c r="D37" t="s">
        <v>147</v>
      </c>
      <c r="E37">
        <v>10</v>
      </c>
      <c r="F37" t="s">
        <v>139</v>
      </c>
    </row>
    <row r="38" spans="1:6" x14ac:dyDescent="0.3">
      <c r="A38" t="s">
        <v>27</v>
      </c>
      <c r="B38" t="s">
        <v>69</v>
      </c>
      <c r="C38" t="s">
        <v>1</v>
      </c>
      <c r="D38" t="s">
        <v>2</v>
      </c>
      <c r="E38">
        <v>6462</v>
      </c>
      <c r="F38" t="s">
        <v>138</v>
      </c>
    </row>
    <row r="39" spans="1:6" x14ac:dyDescent="0.3">
      <c r="A39" t="s">
        <v>27</v>
      </c>
      <c r="B39" t="s">
        <v>69</v>
      </c>
      <c r="C39" t="s">
        <v>4</v>
      </c>
      <c r="D39" t="s">
        <v>5</v>
      </c>
      <c r="E39">
        <v>3569</v>
      </c>
      <c r="F39" t="s">
        <v>139</v>
      </c>
    </row>
    <row r="40" spans="1:6" x14ac:dyDescent="0.3">
      <c r="A40" t="s">
        <v>27</v>
      </c>
      <c r="B40" t="s">
        <v>69</v>
      </c>
      <c r="C40" t="s">
        <v>140</v>
      </c>
      <c r="D40" t="s">
        <v>141</v>
      </c>
      <c r="E40">
        <v>86</v>
      </c>
      <c r="F40" t="s">
        <v>139</v>
      </c>
    </row>
    <row r="41" spans="1:6" x14ac:dyDescent="0.3">
      <c r="A41" t="s">
        <v>27</v>
      </c>
      <c r="B41" t="s">
        <v>69</v>
      </c>
      <c r="C41" t="s">
        <v>142</v>
      </c>
      <c r="D41" t="s">
        <v>143</v>
      </c>
      <c r="E41">
        <v>13</v>
      </c>
      <c r="F41" t="s">
        <v>139</v>
      </c>
    </row>
    <row r="42" spans="1:6" x14ac:dyDescent="0.3">
      <c r="A42" t="s">
        <v>27</v>
      </c>
      <c r="B42" t="s">
        <v>69</v>
      </c>
      <c r="C42" t="s">
        <v>146</v>
      </c>
      <c r="D42" t="s">
        <v>147</v>
      </c>
      <c r="E42">
        <v>9</v>
      </c>
      <c r="F42" t="s">
        <v>139</v>
      </c>
    </row>
    <row r="43" spans="1:6" x14ac:dyDescent="0.3">
      <c r="A43" t="s">
        <v>27</v>
      </c>
      <c r="B43" t="s">
        <v>69</v>
      </c>
      <c r="C43" t="s">
        <v>144</v>
      </c>
      <c r="D43" t="s">
        <v>145</v>
      </c>
      <c r="E43">
        <v>2</v>
      </c>
      <c r="F43" t="s">
        <v>139</v>
      </c>
    </row>
    <row r="44" spans="1:6" x14ac:dyDescent="0.3">
      <c r="A44" t="s">
        <v>27</v>
      </c>
      <c r="B44" t="s">
        <v>70</v>
      </c>
      <c r="C44" t="s">
        <v>1</v>
      </c>
      <c r="D44" t="s">
        <v>2</v>
      </c>
      <c r="E44">
        <v>18156</v>
      </c>
      <c r="F44" t="s">
        <v>138</v>
      </c>
    </row>
    <row r="45" spans="1:6" x14ac:dyDescent="0.3">
      <c r="A45" t="s">
        <v>27</v>
      </c>
      <c r="B45" t="s">
        <v>70</v>
      </c>
      <c r="C45" t="s">
        <v>4</v>
      </c>
      <c r="D45" t="s">
        <v>5</v>
      </c>
      <c r="E45">
        <v>12116</v>
      </c>
      <c r="F45" t="s">
        <v>139</v>
      </c>
    </row>
    <row r="46" spans="1:6" x14ac:dyDescent="0.3">
      <c r="A46" t="s">
        <v>27</v>
      </c>
      <c r="B46" t="s">
        <v>70</v>
      </c>
      <c r="C46" t="s">
        <v>140</v>
      </c>
      <c r="D46" t="s">
        <v>141</v>
      </c>
      <c r="E46">
        <v>363</v>
      </c>
      <c r="F46" t="s">
        <v>139</v>
      </c>
    </row>
    <row r="47" spans="1:6" x14ac:dyDescent="0.3">
      <c r="A47" t="s">
        <v>27</v>
      </c>
      <c r="B47" t="s">
        <v>70</v>
      </c>
      <c r="C47" t="s">
        <v>146</v>
      </c>
      <c r="D47" t="s">
        <v>147</v>
      </c>
      <c r="E47">
        <v>75</v>
      </c>
      <c r="F47" t="s">
        <v>139</v>
      </c>
    </row>
    <row r="48" spans="1:6" x14ac:dyDescent="0.3">
      <c r="A48" t="s">
        <v>27</v>
      </c>
      <c r="B48" t="s">
        <v>70</v>
      </c>
      <c r="C48" t="s">
        <v>142</v>
      </c>
      <c r="D48" t="s">
        <v>143</v>
      </c>
      <c r="E48">
        <v>42</v>
      </c>
      <c r="F48" t="s">
        <v>139</v>
      </c>
    </row>
    <row r="49" spans="1:6" x14ac:dyDescent="0.3">
      <c r="A49" t="s">
        <v>27</v>
      </c>
      <c r="B49" t="s">
        <v>70</v>
      </c>
      <c r="C49" t="s">
        <v>144</v>
      </c>
      <c r="D49" t="s">
        <v>145</v>
      </c>
      <c r="E49">
        <v>22</v>
      </c>
      <c r="F49" t="s">
        <v>139</v>
      </c>
    </row>
    <row r="50" spans="1:6" x14ac:dyDescent="0.3">
      <c r="A50" t="s">
        <v>27</v>
      </c>
      <c r="B50" t="s">
        <v>71</v>
      </c>
      <c r="C50" t="s">
        <v>1</v>
      </c>
      <c r="D50" t="s">
        <v>2</v>
      </c>
      <c r="E50">
        <v>21317</v>
      </c>
      <c r="F50" t="s">
        <v>138</v>
      </c>
    </row>
    <row r="51" spans="1:6" x14ac:dyDescent="0.3">
      <c r="A51" t="s">
        <v>27</v>
      </c>
      <c r="B51" t="s">
        <v>71</v>
      </c>
      <c r="C51" t="s">
        <v>4</v>
      </c>
      <c r="D51" t="s">
        <v>5</v>
      </c>
      <c r="E51">
        <v>13983</v>
      </c>
      <c r="F51" t="s">
        <v>139</v>
      </c>
    </row>
    <row r="52" spans="1:6" x14ac:dyDescent="0.3">
      <c r="A52" t="s">
        <v>27</v>
      </c>
      <c r="B52" t="s">
        <v>71</v>
      </c>
      <c r="C52" t="s">
        <v>140</v>
      </c>
      <c r="D52" t="s">
        <v>141</v>
      </c>
      <c r="E52">
        <v>501</v>
      </c>
      <c r="F52" t="s">
        <v>139</v>
      </c>
    </row>
    <row r="53" spans="1:6" x14ac:dyDescent="0.3">
      <c r="A53" t="s">
        <v>27</v>
      </c>
      <c r="B53" t="s">
        <v>71</v>
      </c>
      <c r="C53" t="s">
        <v>142</v>
      </c>
      <c r="D53" t="s">
        <v>143</v>
      </c>
      <c r="E53">
        <v>60</v>
      </c>
      <c r="F53" t="s">
        <v>139</v>
      </c>
    </row>
    <row r="54" spans="1:6" x14ac:dyDescent="0.3">
      <c r="A54" t="s">
        <v>27</v>
      </c>
      <c r="B54" t="s">
        <v>71</v>
      </c>
      <c r="C54" t="s">
        <v>146</v>
      </c>
      <c r="D54" t="s">
        <v>147</v>
      </c>
      <c r="E54">
        <v>45</v>
      </c>
      <c r="F54" t="s">
        <v>139</v>
      </c>
    </row>
    <row r="55" spans="1:6" x14ac:dyDescent="0.3">
      <c r="A55" t="s">
        <v>27</v>
      </c>
      <c r="B55" t="s">
        <v>71</v>
      </c>
      <c r="C55" t="s">
        <v>144</v>
      </c>
      <c r="D55" t="s">
        <v>145</v>
      </c>
      <c r="E55">
        <v>32</v>
      </c>
      <c r="F55" t="s">
        <v>139</v>
      </c>
    </row>
    <row r="56" spans="1:6" x14ac:dyDescent="0.3">
      <c r="A56" t="s">
        <v>27</v>
      </c>
      <c r="B56" t="s">
        <v>72</v>
      </c>
      <c r="C56" t="s">
        <v>1</v>
      </c>
      <c r="D56" t="s">
        <v>2</v>
      </c>
      <c r="E56">
        <v>10002</v>
      </c>
      <c r="F56" t="s">
        <v>138</v>
      </c>
    </row>
    <row r="57" spans="1:6" x14ac:dyDescent="0.3">
      <c r="A57" t="s">
        <v>27</v>
      </c>
      <c r="B57" t="s">
        <v>72</v>
      </c>
      <c r="C57" t="s">
        <v>4</v>
      </c>
      <c r="D57" t="s">
        <v>5</v>
      </c>
      <c r="E57">
        <v>4524</v>
      </c>
      <c r="F57" t="s">
        <v>139</v>
      </c>
    </row>
    <row r="58" spans="1:6" x14ac:dyDescent="0.3">
      <c r="A58" t="s">
        <v>27</v>
      </c>
      <c r="B58" t="s">
        <v>72</v>
      </c>
      <c r="C58" t="s">
        <v>140</v>
      </c>
      <c r="D58" t="s">
        <v>141</v>
      </c>
      <c r="E58">
        <v>168</v>
      </c>
      <c r="F58" t="s">
        <v>139</v>
      </c>
    </row>
    <row r="59" spans="1:6" x14ac:dyDescent="0.3">
      <c r="A59" t="s">
        <v>27</v>
      </c>
      <c r="B59" t="s">
        <v>72</v>
      </c>
      <c r="C59" t="s">
        <v>146</v>
      </c>
      <c r="D59" t="s">
        <v>147</v>
      </c>
      <c r="E59">
        <v>147</v>
      </c>
      <c r="F59" t="s">
        <v>139</v>
      </c>
    </row>
    <row r="60" spans="1:6" x14ac:dyDescent="0.3">
      <c r="A60" t="s">
        <v>27</v>
      </c>
      <c r="B60" t="s">
        <v>72</v>
      </c>
      <c r="C60" t="s">
        <v>142</v>
      </c>
      <c r="D60" t="s">
        <v>143</v>
      </c>
      <c r="E60">
        <v>32</v>
      </c>
      <c r="F60" t="s">
        <v>139</v>
      </c>
    </row>
    <row r="61" spans="1:6" x14ac:dyDescent="0.3">
      <c r="A61" t="s">
        <v>27</v>
      </c>
      <c r="B61" t="s">
        <v>72</v>
      </c>
      <c r="C61" t="s">
        <v>144</v>
      </c>
      <c r="D61" t="s">
        <v>145</v>
      </c>
      <c r="E61">
        <v>25</v>
      </c>
      <c r="F61" t="s">
        <v>139</v>
      </c>
    </row>
    <row r="62" spans="1:6" x14ac:dyDescent="0.3">
      <c r="A62" t="s">
        <v>27</v>
      </c>
      <c r="B62" t="s">
        <v>73</v>
      </c>
      <c r="C62" t="s">
        <v>1</v>
      </c>
      <c r="D62" t="s">
        <v>2</v>
      </c>
      <c r="E62">
        <v>16927</v>
      </c>
      <c r="F62" t="s">
        <v>138</v>
      </c>
    </row>
    <row r="63" spans="1:6" x14ac:dyDescent="0.3">
      <c r="A63" t="s">
        <v>27</v>
      </c>
      <c r="B63" t="s">
        <v>73</v>
      </c>
      <c r="C63" t="s">
        <v>4</v>
      </c>
      <c r="D63" t="s">
        <v>5</v>
      </c>
      <c r="E63">
        <v>16410</v>
      </c>
      <c r="F63" t="s">
        <v>139</v>
      </c>
    </row>
    <row r="64" spans="1:6" x14ac:dyDescent="0.3">
      <c r="A64" t="s">
        <v>27</v>
      </c>
      <c r="B64" t="s">
        <v>73</v>
      </c>
      <c r="C64" t="s">
        <v>140</v>
      </c>
      <c r="D64" t="s">
        <v>141</v>
      </c>
      <c r="E64">
        <v>421</v>
      </c>
      <c r="F64" t="s">
        <v>139</v>
      </c>
    </row>
    <row r="65" spans="1:6" x14ac:dyDescent="0.3">
      <c r="A65" t="s">
        <v>27</v>
      </c>
      <c r="B65" t="s">
        <v>73</v>
      </c>
      <c r="C65" t="s">
        <v>142</v>
      </c>
      <c r="D65" t="s">
        <v>143</v>
      </c>
      <c r="E65">
        <v>61</v>
      </c>
      <c r="F65" t="s">
        <v>139</v>
      </c>
    </row>
    <row r="66" spans="1:6" x14ac:dyDescent="0.3">
      <c r="A66" t="s">
        <v>27</v>
      </c>
      <c r="B66" t="s">
        <v>73</v>
      </c>
      <c r="C66" t="s">
        <v>146</v>
      </c>
      <c r="D66" t="s">
        <v>147</v>
      </c>
      <c r="E66">
        <v>32</v>
      </c>
      <c r="F66" t="s">
        <v>139</v>
      </c>
    </row>
    <row r="67" spans="1:6" x14ac:dyDescent="0.3">
      <c r="A67" t="s">
        <v>27</v>
      </c>
      <c r="B67" t="s">
        <v>73</v>
      </c>
      <c r="C67" t="s">
        <v>144</v>
      </c>
      <c r="D67" t="s">
        <v>145</v>
      </c>
      <c r="E67">
        <v>18</v>
      </c>
      <c r="F67" t="s">
        <v>139</v>
      </c>
    </row>
    <row r="68" spans="1:6" x14ac:dyDescent="0.3">
      <c r="A68" t="s">
        <v>27</v>
      </c>
      <c r="B68" t="s">
        <v>74</v>
      </c>
      <c r="C68" t="s">
        <v>1</v>
      </c>
      <c r="D68" t="s">
        <v>2</v>
      </c>
      <c r="E68">
        <v>4620</v>
      </c>
      <c r="F68" t="s">
        <v>138</v>
      </c>
    </row>
    <row r="69" spans="1:6" x14ac:dyDescent="0.3">
      <c r="A69" t="s">
        <v>27</v>
      </c>
      <c r="B69" t="s">
        <v>74</v>
      </c>
      <c r="C69" t="s">
        <v>4</v>
      </c>
      <c r="D69" t="s">
        <v>5</v>
      </c>
      <c r="E69">
        <v>3953</v>
      </c>
      <c r="F69" t="s">
        <v>139</v>
      </c>
    </row>
    <row r="70" spans="1:6" x14ac:dyDescent="0.3">
      <c r="A70" t="s">
        <v>27</v>
      </c>
      <c r="B70" t="s">
        <v>74</v>
      </c>
      <c r="C70" t="s">
        <v>140</v>
      </c>
      <c r="D70" t="s">
        <v>141</v>
      </c>
      <c r="E70">
        <v>92</v>
      </c>
      <c r="F70" t="s">
        <v>139</v>
      </c>
    </row>
    <row r="71" spans="1:6" x14ac:dyDescent="0.3">
      <c r="A71" t="s">
        <v>27</v>
      </c>
      <c r="B71" t="s">
        <v>74</v>
      </c>
      <c r="C71" t="s">
        <v>142</v>
      </c>
      <c r="D71" t="s">
        <v>143</v>
      </c>
      <c r="E71">
        <v>18</v>
      </c>
      <c r="F71" t="s">
        <v>139</v>
      </c>
    </row>
    <row r="72" spans="1:6" x14ac:dyDescent="0.3">
      <c r="A72" t="s">
        <v>27</v>
      </c>
      <c r="B72" t="s">
        <v>74</v>
      </c>
      <c r="C72" t="s">
        <v>146</v>
      </c>
      <c r="D72" t="s">
        <v>147</v>
      </c>
      <c r="E72">
        <v>12</v>
      </c>
      <c r="F72" t="s">
        <v>139</v>
      </c>
    </row>
    <row r="73" spans="1:6" x14ac:dyDescent="0.3">
      <c r="A73" t="s">
        <v>27</v>
      </c>
      <c r="B73" t="s">
        <v>74</v>
      </c>
      <c r="C73" t="s">
        <v>144</v>
      </c>
      <c r="D73" t="s">
        <v>145</v>
      </c>
      <c r="E73">
        <v>0</v>
      </c>
      <c r="F73" t="s">
        <v>139</v>
      </c>
    </row>
    <row r="74" spans="1:6" x14ac:dyDescent="0.3">
      <c r="A74" t="s">
        <v>27</v>
      </c>
      <c r="B74" t="s">
        <v>75</v>
      </c>
      <c r="C74" t="s">
        <v>4</v>
      </c>
      <c r="D74" t="s">
        <v>5</v>
      </c>
      <c r="E74">
        <v>260185</v>
      </c>
      <c r="F74" t="s">
        <v>138</v>
      </c>
    </row>
    <row r="75" spans="1:6" x14ac:dyDescent="0.3">
      <c r="A75" t="s">
        <v>27</v>
      </c>
      <c r="B75" t="s">
        <v>75</v>
      </c>
      <c r="C75" t="s">
        <v>1</v>
      </c>
      <c r="D75" t="s">
        <v>2</v>
      </c>
      <c r="E75">
        <v>78800</v>
      </c>
      <c r="F75" t="s">
        <v>139</v>
      </c>
    </row>
    <row r="76" spans="1:6" x14ac:dyDescent="0.3">
      <c r="A76" t="s">
        <v>27</v>
      </c>
      <c r="B76" t="s">
        <v>75</v>
      </c>
      <c r="C76" t="s">
        <v>140</v>
      </c>
      <c r="D76" t="s">
        <v>141</v>
      </c>
      <c r="E76">
        <v>3668</v>
      </c>
      <c r="F76" t="s">
        <v>139</v>
      </c>
    </row>
    <row r="77" spans="1:6" x14ac:dyDescent="0.3">
      <c r="A77" t="s">
        <v>27</v>
      </c>
      <c r="B77" t="s">
        <v>75</v>
      </c>
      <c r="C77" t="s">
        <v>144</v>
      </c>
      <c r="D77" t="s">
        <v>145</v>
      </c>
      <c r="E77">
        <v>1151</v>
      </c>
      <c r="F77" t="s">
        <v>139</v>
      </c>
    </row>
    <row r="78" spans="1:6" x14ac:dyDescent="0.3">
      <c r="A78" t="s">
        <v>27</v>
      </c>
      <c r="B78" t="s">
        <v>75</v>
      </c>
      <c r="C78" t="s">
        <v>146</v>
      </c>
      <c r="D78" t="s">
        <v>147</v>
      </c>
      <c r="E78">
        <v>583</v>
      </c>
      <c r="F78" t="s">
        <v>139</v>
      </c>
    </row>
    <row r="79" spans="1:6" x14ac:dyDescent="0.3">
      <c r="A79" t="s">
        <v>27</v>
      </c>
      <c r="B79" t="s">
        <v>75</v>
      </c>
      <c r="C79" t="s">
        <v>142</v>
      </c>
      <c r="D79" t="s">
        <v>143</v>
      </c>
      <c r="E79">
        <v>404</v>
      </c>
      <c r="F79" t="s">
        <v>139</v>
      </c>
    </row>
    <row r="80" spans="1:6" x14ac:dyDescent="0.3">
      <c r="A80" t="s">
        <v>27</v>
      </c>
      <c r="B80" t="s">
        <v>76</v>
      </c>
      <c r="C80" t="s">
        <v>1</v>
      </c>
      <c r="D80" t="s">
        <v>2</v>
      </c>
      <c r="E80">
        <v>31355</v>
      </c>
      <c r="F80" t="s">
        <v>138</v>
      </c>
    </row>
    <row r="81" spans="1:6" x14ac:dyDescent="0.3">
      <c r="A81" t="s">
        <v>27</v>
      </c>
      <c r="B81" t="s">
        <v>76</v>
      </c>
      <c r="C81" t="s">
        <v>4</v>
      </c>
      <c r="D81" t="s">
        <v>5</v>
      </c>
      <c r="E81">
        <v>16356</v>
      </c>
      <c r="F81" t="s">
        <v>139</v>
      </c>
    </row>
    <row r="82" spans="1:6" x14ac:dyDescent="0.3">
      <c r="A82" t="s">
        <v>27</v>
      </c>
      <c r="B82" t="s">
        <v>76</v>
      </c>
      <c r="C82" t="s">
        <v>140</v>
      </c>
      <c r="D82" t="s">
        <v>141</v>
      </c>
      <c r="E82">
        <v>535</v>
      </c>
      <c r="F82" t="s">
        <v>139</v>
      </c>
    </row>
    <row r="83" spans="1:6" x14ac:dyDescent="0.3">
      <c r="A83" t="s">
        <v>27</v>
      </c>
      <c r="B83" t="s">
        <v>76</v>
      </c>
      <c r="C83" t="s">
        <v>142</v>
      </c>
      <c r="D83" t="s">
        <v>143</v>
      </c>
      <c r="E83">
        <v>90</v>
      </c>
      <c r="F83" t="s">
        <v>139</v>
      </c>
    </row>
    <row r="84" spans="1:6" x14ac:dyDescent="0.3">
      <c r="A84" t="s">
        <v>27</v>
      </c>
      <c r="B84" t="s">
        <v>76</v>
      </c>
      <c r="C84" t="s">
        <v>146</v>
      </c>
      <c r="D84" t="s">
        <v>147</v>
      </c>
      <c r="E84">
        <v>81</v>
      </c>
      <c r="F84" t="s">
        <v>139</v>
      </c>
    </row>
    <row r="85" spans="1:6" x14ac:dyDescent="0.3">
      <c r="A85" t="s">
        <v>27</v>
      </c>
      <c r="B85" t="s">
        <v>76</v>
      </c>
      <c r="C85" t="s">
        <v>144</v>
      </c>
      <c r="D85" t="s">
        <v>145</v>
      </c>
      <c r="E85">
        <v>19</v>
      </c>
      <c r="F85" t="s">
        <v>139</v>
      </c>
    </row>
    <row r="86" spans="1:6" x14ac:dyDescent="0.3">
      <c r="A86" t="s">
        <v>27</v>
      </c>
      <c r="B86" t="s">
        <v>77</v>
      </c>
      <c r="C86" t="s">
        <v>4</v>
      </c>
      <c r="D86" t="s">
        <v>5</v>
      </c>
      <c r="E86">
        <v>10044</v>
      </c>
      <c r="F86" t="s">
        <v>138</v>
      </c>
    </row>
    <row r="87" spans="1:6" x14ac:dyDescent="0.3">
      <c r="A87" t="s">
        <v>27</v>
      </c>
      <c r="B87" t="s">
        <v>77</v>
      </c>
      <c r="C87" t="s">
        <v>1</v>
      </c>
      <c r="D87" t="s">
        <v>2</v>
      </c>
      <c r="E87">
        <v>9752</v>
      </c>
      <c r="F87" t="s">
        <v>139</v>
      </c>
    </row>
    <row r="88" spans="1:6" x14ac:dyDescent="0.3">
      <c r="A88" t="s">
        <v>27</v>
      </c>
      <c r="B88" t="s">
        <v>77</v>
      </c>
      <c r="C88" t="s">
        <v>140</v>
      </c>
      <c r="D88" t="s">
        <v>141</v>
      </c>
      <c r="E88">
        <v>231</v>
      </c>
      <c r="F88" t="s">
        <v>139</v>
      </c>
    </row>
    <row r="89" spans="1:6" x14ac:dyDescent="0.3">
      <c r="A89" t="s">
        <v>27</v>
      </c>
      <c r="B89" t="s">
        <v>77</v>
      </c>
      <c r="C89" t="s">
        <v>144</v>
      </c>
      <c r="D89" t="s">
        <v>145</v>
      </c>
      <c r="E89">
        <v>41</v>
      </c>
      <c r="F89" t="s">
        <v>139</v>
      </c>
    </row>
    <row r="90" spans="1:6" x14ac:dyDescent="0.3">
      <c r="A90" t="s">
        <v>27</v>
      </c>
      <c r="B90" t="s">
        <v>77</v>
      </c>
      <c r="C90" t="s">
        <v>142</v>
      </c>
      <c r="D90" t="s">
        <v>143</v>
      </c>
      <c r="E90">
        <v>27</v>
      </c>
      <c r="F90" t="s">
        <v>139</v>
      </c>
    </row>
    <row r="91" spans="1:6" x14ac:dyDescent="0.3">
      <c r="A91" t="s">
        <v>27</v>
      </c>
      <c r="B91" t="s">
        <v>77</v>
      </c>
      <c r="C91" t="s">
        <v>146</v>
      </c>
      <c r="D91" t="s">
        <v>147</v>
      </c>
      <c r="E91">
        <v>22</v>
      </c>
      <c r="F91" t="s">
        <v>139</v>
      </c>
    </row>
    <row r="92" spans="1:6" x14ac:dyDescent="0.3">
      <c r="A92" t="s">
        <v>27</v>
      </c>
      <c r="B92" t="s">
        <v>78</v>
      </c>
      <c r="C92" t="s">
        <v>4</v>
      </c>
      <c r="D92" t="s">
        <v>5</v>
      </c>
      <c r="E92">
        <v>13218</v>
      </c>
      <c r="F92" t="s">
        <v>138</v>
      </c>
    </row>
    <row r="93" spans="1:6" x14ac:dyDescent="0.3">
      <c r="A93" t="s">
        <v>27</v>
      </c>
      <c r="B93" t="s">
        <v>78</v>
      </c>
      <c r="C93" t="s">
        <v>1</v>
      </c>
      <c r="D93" t="s">
        <v>2</v>
      </c>
      <c r="E93">
        <v>10923</v>
      </c>
      <c r="F93" t="s">
        <v>139</v>
      </c>
    </row>
    <row r="94" spans="1:6" x14ac:dyDescent="0.3">
      <c r="A94" t="s">
        <v>27</v>
      </c>
      <c r="B94" t="s">
        <v>78</v>
      </c>
      <c r="C94" t="s">
        <v>140</v>
      </c>
      <c r="D94" t="s">
        <v>141</v>
      </c>
      <c r="E94">
        <v>379</v>
      </c>
      <c r="F94" t="s">
        <v>139</v>
      </c>
    </row>
    <row r="95" spans="1:6" x14ac:dyDescent="0.3">
      <c r="A95" t="s">
        <v>27</v>
      </c>
      <c r="B95" t="s">
        <v>78</v>
      </c>
      <c r="C95" t="s">
        <v>144</v>
      </c>
      <c r="D95" t="s">
        <v>145</v>
      </c>
      <c r="E95">
        <v>74</v>
      </c>
      <c r="F95" t="s">
        <v>139</v>
      </c>
    </row>
    <row r="96" spans="1:6" x14ac:dyDescent="0.3">
      <c r="A96" t="s">
        <v>27</v>
      </c>
      <c r="B96" t="s">
        <v>78</v>
      </c>
      <c r="C96" t="s">
        <v>142</v>
      </c>
      <c r="D96" t="s">
        <v>143</v>
      </c>
      <c r="E96">
        <v>42</v>
      </c>
      <c r="F96" t="s">
        <v>139</v>
      </c>
    </row>
    <row r="97" spans="1:6" x14ac:dyDescent="0.3">
      <c r="A97" t="s">
        <v>27</v>
      </c>
      <c r="B97" t="s">
        <v>78</v>
      </c>
      <c r="C97" t="s">
        <v>146</v>
      </c>
      <c r="D97" t="s">
        <v>147</v>
      </c>
      <c r="E97">
        <v>41</v>
      </c>
      <c r="F97" t="s">
        <v>139</v>
      </c>
    </row>
    <row r="98" spans="1:6" x14ac:dyDescent="0.3">
      <c r="A98" t="s">
        <v>27</v>
      </c>
      <c r="B98" t="s">
        <v>79</v>
      </c>
      <c r="C98" t="s">
        <v>1</v>
      </c>
      <c r="D98" t="s">
        <v>2</v>
      </c>
      <c r="E98">
        <v>13173</v>
      </c>
      <c r="F98" t="s">
        <v>138</v>
      </c>
    </row>
    <row r="99" spans="1:6" x14ac:dyDescent="0.3">
      <c r="A99" t="s">
        <v>27</v>
      </c>
      <c r="B99" t="s">
        <v>79</v>
      </c>
      <c r="C99" t="s">
        <v>4</v>
      </c>
      <c r="D99" t="s">
        <v>5</v>
      </c>
      <c r="E99">
        <v>9897</v>
      </c>
      <c r="F99" t="s">
        <v>139</v>
      </c>
    </row>
    <row r="100" spans="1:6" x14ac:dyDescent="0.3">
      <c r="A100" t="s">
        <v>27</v>
      </c>
      <c r="B100" t="s">
        <v>79</v>
      </c>
      <c r="C100" t="s">
        <v>140</v>
      </c>
      <c r="D100" t="s">
        <v>141</v>
      </c>
      <c r="E100">
        <v>368</v>
      </c>
      <c r="F100" t="s">
        <v>139</v>
      </c>
    </row>
    <row r="101" spans="1:6" x14ac:dyDescent="0.3">
      <c r="A101" t="s">
        <v>27</v>
      </c>
      <c r="B101" t="s">
        <v>79</v>
      </c>
      <c r="C101" t="s">
        <v>142</v>
      </c>
      <c r="D101" t="s">
        <v>143</v>
      </c>
      <c r="E101">
        <v>44</v>
      </c>
      <c r="F101" t="s">
        <v>139</v>
      </c>
    </row>
    <row r="102" spans="1:6" x14ac:dyDescent="0.3">
      <c r="A102" t="s">
        <v>27</v>
      </c>
      <c r="B102" t="s">
        <v>79</v>
      </c>
      <c r="C102" t="s">
        <v>146</v>
      </c>
      <c r="D102" t="s">
        <v>147</v>
      </c>
      <c r="E102">
        <v>28</v>
      </c>
      <c r="F102" t="s">
        <v>139</v>
      </c>
    </row>
    <row r="103" spans="1:6" x14ac:dyDescent="0.3">
      <c r="A103" t="s">
        <v>27</v>
      </c>
      <c r="B103" t="s">
        <v>79</v>
      </c>
      <c r="C103" t="s">
        <v>144</v>
      </c>
      <c r="D103" t="s">
        <v>145</v>
      </c>
      <c r="E103">
        <v>14</v>
      </c>
      <c r="F103" t="s">
        <v>139</v>
      </c>
    </row>
    <row r="104" spans="1:6" x14ac:dyDescent="0.3">
      <c r="A104" t="s">
        <v>27</v>
      </c>
      <c r="B104" t="s">
        <v>80</v>
      </c>
      <c r="C104" t="s">
        <v>4</v>
      </c>
      <c r="D104" t="s">
        <v>5</v>
      </c>
      <c r="E104">
        <v>31620</v>
      </c>
      <c r="F104" t="s">
        <v>138</v>
      </c>
    </row>
    <row r="105" spans="1:6" x14ac:dyDescent="0.3">
      <c r="A105" t="s">
        <v>27</v>
      </c>
      <c r="B105" t="s">
        <v>80</v>
      </c>
      <c r="C105" t="s">
        <v>1</v>
      </c>
      <c r="D105" t="s">
        <v>2</v>
      </c>
      <c r="E105">
        <v>25341</v>
      </c>
      <c r="F105" t="s">
        <v>139</v>
      </c>
    </row>
    <row r="106" spans="1:6" x14ac:dyDescent="0.3">
      <c r="A106" t="s">
        <v>27</v>
      </c>
      <c r="B106" t="s">
        <v>80</v>
      </c>
      <c r="C106" t="s">
        <v>140</v>
      </c>
      <c r="D106" t="s">
        <v>141</v>
      </c>
      <c r="E106">
        <v>925</v>
      </c>
      <c r="F106" t="s">
        <v>139</v>
      </c>
    </row>
    <row r="107" spans="1:6" x14ac:dyDescent="0.3">
      <c r="A107" t="s">
        <v>27</v>
      </c>
      <c r="B107" t="s">
        <v>80</v>
      </c>
      <c r="C107" t="s">
        <v>144</v>
      </c>
      <c r="D107" t="s">
        <v>145</v>
      </c>
      <c r="E107">
        <v>201</v>
      </c>
      <c r="F107" t="s">
        <v>139</v>
      </c>
    </row>
    <row r="108" spans="1:6" x14ac:dyDescent="0.3">
      <c r="A108" t="s">
        <v>27</v>
      </c>
      <c r="B108" t="s">
        <v>80</v>
      </c>
      <c r="C108" t="s">
        <v>142</v>
      </c>
      <c r="D108" t="s">
        <v>143</v>
      </c>
      <c r="E108">
        <v>97</v>
      </c>
      <c r="F108" t="s">
        <v>139</v>
      </c>
    </row>
    <row r="109" spans="1:6" x14ac:dyDescent="0.3">
      <c r="A109" t="s">
        <v>27</v>
      </c>
      <c r="B109" t="s">
        <v>80</v>
      </c>
      <c r="C109" t="s">
        <v>146</v>
      </c>
      <c r="D109" t="s">
        <v>147</v>
      </c>
      <c r="E109">
        <v>91</v>
      </c>
      <c r="F109" t="s">
        <v>139</v>
      </c>
    </row>
    <row r="110" spans="1:6" x14ac:dyDescent="0.3">
      <c r="A110" t="s">
        <v>27</v>
      </c>
      <c r="B110" t="s">
        <v>81</v>
      </c>
      <c r="C110" t="s">
        <v>1</v>
      </c>
      <c r="D110" t="s">
        <v>2</v>
      </c>
      <c r="E110">
        <v>2133</v>
      </c>
      <c r="F110" t="s">
        <v>138</v>
      </c>
    </row>
    <row r="111" spans="1:6" x14ac:dyDescent="0.3">
      <c r="A111" t="s">
        <v>27</v>
      </c>
      <c r="B111" t="s">
        <v>81</v>
      </c>
      <c r="C111" t="s">
        <v>4</v>
      </c>
      <c r="D111" t="s">
        <v>5</v>
      </c>
      <c r="E111">
        <v>781</v>
      </c>
      <c r="F111" t="s">
        <v>139</v>
      </c>
    </row>
    <row r="112" spans="1:6" x14ac:dyDescent="0.3">
      <c r="A112" t="s">
        <v>27</v>
      </c>
      <c r="B112" t="s">
        <v>81</v>
      </c>
      <c r="C112" t="s">
        <v>140</v>
      </c>
      <c r="D112" t="s">
        <v>141</v>
      </c>
      <c r="E112">
        <v>22</v>
      </c>
      <c r="F112" t="s">
        <v>139</v>
      </c>
    </row>
    <row r="113" spans="1:6" x14ac:dyDescent="0.3">
      <c r="A113" t="s">
        <v>27</v>
      </c>
      <c r="B113" t="s">
        <v>81</v>
      </c>
      <c r="C113" t="s">
        <v>142</v>
      </c>
      <c r="D113" t="s">
        <v>143</v>
      </c>
      <c r="E113">
        <v>4</v>
      </c>
      <c r="F113" t="s">
        <v>139</v>
      </c>
    </row>
    <row r="114" spans="1:6" x14ac:dyDescent="0.3">
      <c r="A114" t="s">
        <v>27</v>
      </c>
      <c r="B114" t="s">
        <v>81</v>
      </c>
      <c r="C114" t="s">
        <v>146</v>
      </c>
      <c r="D114" t="s">
        <v>147</v>
      </c>
      <c r="E114">
        <v>0</v>
      </c>
      <c r="F114" t="s">
        <v>139</v>
      </c>
    </row>
    <row r="115" spans="1:6" x14ac:dyDescent="0.3">
      <c r="A115" t="s">
        <v>27</v>
      </c>
      <c r="B115" t="s">
        <v>81</v>
      </c>
      <c r="C115" t="s">
        <v>144</v>
      </c>
      <c r="D115" t="s">
        <v>145</v>
      </c>
      <c r="E115">
        <v>0</v>
      </c>
      <c r="F115" t="s">
        <v>139</v>
      </c>
    </row>
    <row r="116" spans="1:6" x14ac:dyDescent="0.3">
      <c r="A116" t="s">
        <v>27</v>
      </c>
      <c r="B116" t="s">
        <v>82</v>
      </c>
      <c r="C116" t="s">
        <v>1</v>
      </c>
      <c r="D116" t="s">
        <v>2</v>
      </c>
      <c r="E116">
        <v>35754</v>
      </c>
      <c r="F116" t="s">
        <v>138</v>
      </c>
    </row>
    <row r="117" spans="1:6" x14ac:dyDescent="0.3">
      <c r="A117" t="s">
        <v>27</v>
      </c>
      <c r="B117" t="s">
        <v>82</v>
      </c>
      <c r="C117" t="s">
        <v>4</v>
      </c>
      <c r="D117" t="s">
        <v>5</v>
      </c>
      <c r="E117">
        <v>20588</v>
      </c>
      <c r="F117" t="s">
        <v>139</v>
      </c>
    </row>
    <row r="118" spans="1:6" x14ac:dyDescent="0.3">
      <c r="A118" t="s">
        <v>27</v>
      </c>
      <c r="B118" t="s">
        <v>82</v>
      </c>
      <c r="C118" t="s">
        <v>140</v>
      </c>
      <c r="D118" t="s">
        <v>141</v>
      </c>
      <c r="E118">
        <v>686</v>
      </c>
      <c r="F118" t="s">
        <v>139</v>
      </c>
    </row>
    <row r="119" spans="1:6" x14ac:dyDescent="0.3">
      <c r="A119" t="s">
        <v>27</v>
      </c>
      <c r="B119" t="s">
        <v>82</v>
      </c>
      <c r="C119" t="s">
        <v>142</v>
      </c>
      <c r="D119" t="s">
        <v>143</v>
      </c>
      <c r="E119">
        <v>91</v>
      </c>
      <c r="F119" t="s">
        <v>139</v>
      </c>
    </row>
    <row r="120" spans="1:6" x14ac:dyDescent="0.3">
      <c r="A120" t="s">
        <v>27</v>
      </c>
      <c r="B120" t="s">
        <v>82</v>
      </c>
      <c r="C120" t="s">
        <v>146</v>
      </c>
      <c r="D120" t="s">
        <v>147</v>
      </c>
      <c r="E120">
        <v>75</v>
      </c>
      <c r="F120" t="s">
        <v>139</v>
      </c>
    </row>
    <row r="121" spans="1:6" x14ac:dyDescent="0.3">
      <c r="A121" t="s">
        <v>27</v>
      </c>
      <c r="B121" t="s">
        <v>82</v>
      </c>
      <c r="C121" t="s">
        <v>144</v>
      </c>
      <c r="D121" t="s">
        <v>145</v>
      </c>
      <c r="E121">
        <v>57</v>
      </c>
      <c r="F121" t="s">
        <v>139</v>
      </c>
    </row>
    <row r="122" spans="1:6" x14ac:dyDescent="0.3">
      <c r="A122" t="s">
        <v>27</v>
      </c>
      <c r="B122" t="s">
        <v>83</v>
      </c>
      <c r="C122" t="s">
        <v>1</v>
      </c>
      <c r="D122" t="s">
        <v>2</v>
      </c>
      <c r="E122">
        <v>3285</v>
      </c>
      <c r="F122" t="s">
        <v>138</v>
      </c>
    </row>
    <row r="123" spans="1:6" x14ac:dyDescent="0.3">
      <c r="A123" t="s">
        <v>27</v>
      </c>
      <c r="B123" t="s">
        <v>83</v>
      </c>
      <c r="C123" t="s">
        <v>4</v>
      </c>
      <c r="D123" t="s">
        <v>5</v>
      </c>
      <c r="E123">
        <v>1721</v>
      </c>
      <c r="F123" t="s">
        <v>139</v>
      </c>
    </row>
    <row r="124" spans="1:6" x14ac:dyDescent="0.3">
      <c r="A124" t="s">
        <v>27</v>
      </c>
      <c r="B124" t="s">
        <v>83</v>
      </c>
      <c r="C124" t="s">
        <v>140</v>
      </c>
      <c r="D124" t="s">
        <v>141</v>
      </c>
      <c r="E124">
        <v>35</v>
      </c>
      <c r="F124" t="s">
        <v>139</v>
      </c>
    </row>
    <row r="125" spans="1:6" x14ac:dyDescent="0.3">
      <c r="A125" t="s">
        <v>27</v>
      </c>
      <c r="B125" t="s">
        <v>83</v>
      </c>
      <c r="C125" t="s">
        <v>142</v>
      </c>
      <c r="D125" t="s">
        <v>143</v>
      </c>
      <c r="E125">
        <v>6</v>
      </c>
      <c r="F125" t="s">
        <v>139</v>
      </c>
    </row>
    <row r="126" spans="1:6" x14ac:dyDescent="0.3">
      <c r="A126" t="s">
        <v>27</v>
      </c>
      <c r="B126" t="s">
        <v>83</v>
      </c>
      <c r="C126" t="s">
        <v>144</v>
      </c>
      <c r="D126" t="s">
        <v>145</v>
      </c>
      <c r="E126">
        <v>4</v>
      </c>
      <c r="F126" t="s">
        <v>139</v>
      </c>
    </row>
    <row r="127" spans="1:6" x14ac:dyDescent="0.3">
      <c r="A127" t="s">
        <v>27</v>
      </c>
      <c r="B127" t="s">
        <v>83</v>
      </c>
      <c r="C127" t="s">
        <v>146</v>
      </c>
      <c r="D127" t="s">
        <v>147</v>
      </c>
      <c r="E127">
        <v>2</v>
      </c>
      <c r="F127" t="s">
        <v>139</v>
      </c>
    </row>
    <row r="128" spans="1:6" x14ac:dyDescent="0.3">
      <c r="A128" t="s">
        <v>27</v>
      </c>
      <c r="B128" t="s">
        <v>84</v>
      </c>
      <c r="C128" t="s">
        <v>1</v>
      </c>
      <c r="D128" t="s">
        <v>2</v>
      </c>
      <c r="E128">
        <v>14142</v>
      </c>
      <c r="F128" t="s">
        <v>138</v>
      </c>
    </row>
    <row r="129" spans="1:6" x14ac:dyDescent="0.3">
      <c r="A129" t="s">
        <v>27</v>
      </c>
      <c r="B129" t="s">
        <v>84</v>
      </c>
      <c r="C129" t="s">
        <v>4</v>
      </c>
      <c r="D129" t="s">
        <v>5</v>
      </c>
      <c r="E129">
        <v>10998</v>
      </c>
      <c r="F129" t="s">
        <v>139</v>
      </c>
    </row>
    <row r="130" spans="1:6" x14ac:dyDescent="0.3">
      <c r="A130" t="s">
        <v>27</v>
      </c>
      <c r="B130" t="s">
        <v>84</v>
      </c>
      <c r="C130" t="s">
        <v>140</v>
      </c>
      <c r="D130" t="s">
        <v>141</v>
      </c>
      <c r="E130">
        <v>350</v>
      </c>
      <c r="F130" t="s">
        <v>139</v>
      </c>
    </row>
    <row r="131" spans="1:6" x14ac:dyDescent="0.3">
      <c r="A131" t="s">
        <v>27</v>
      </c>
      <c r="B131" t="s">
        <v>84</v>
      </c>
      <c r="C131" t="s">
        <v>144</v>
      </c>
      <c r="D131" t="s">
        <v>145</v>
      </c>
      <c r="E131">
        <v>50</v>
      </c>
      <c r="F131" t="s">
        <v>139</v>
      </c>
    </row>
    <row r="132" spans="1:6" x14ac:dyDescent="0.3">
      <c r="A132" t="s">
        <v>27</v>
      </c>
      <c r="B132" t="s">
        <v>84</v>
      </c>
      <c r="C132" t="s">
        <v>142</v>
      </c>
      <c r="D132" t="s">
        <v>143</v>
      </c>
      <c r="E132">
        <v>34</v>
      </c>
      <c r="F132" t="s">
        <v>139</v>
      </c>
    </row>
    <row r="133" spans="1:6" x14ac:dyDescent="0.3">
      <c r="A133" t="s">
        <v>27</v>
      </c>
      <c r="B133" t="s">
        <v>84</v>
      </c>
      <c r="C133" t="s">
        <v>146</v>
      </c>
      <c r="D133" t="s">
        <v>147</v>
      </c>
      <c r="E133">
        <v>34</v>
      </c>
      <c r="F133" t="s">
        <v>139</v>
      </c>
    </row>
    <row r="134" spans="1:6" x14ac:dyDescent="0.3">
      <c r="A134" t="s">
        <v>27</v>
      </c>
      <c r="B134" t="s">
        <v>85</v>
      </c>
      <c r="C134" t="s">
        <v>4</v>
      </c>
      <c r="D134" t="s">
        <v>5</v>
      </c>
      <c r="E134">
        <v>10851</v>
      </c>
      <c r="F134" t="s">
        <v>138</v>
      </c>
    </row>
    <row r="135" spans="1:6" x14ac:dyDescent="0.3">
      <c r="A135" t="s">
        <v>27</v>
      </c>
      <c r="B135" t="s">
        <v>85</v>
      </c>
      <c r="C135" t="s">
        <v>1</v>
      </c>
      <c r="D135" t="s">
        <v>2</v>
      </c>
      <c r="E135">
        <v>10169</v>
      </c>
      <c r="F135" t="s">
        <v>139</v>
      </c>
    </row>
    <row r="136" spans="1:6" x14ac:dyDescent="0.3">
      <c r="A136" t="s">
        <v>27</v>
      </c>
      <c r="B136" t="s">
        <v>85</v>
      </c>
      <c r="C136" t="s">
        <v>140</v>
      </c>
      <c r="D136" t="s">
        <v>141</v>
      </c>
      <c r="E136">
        <v>271</v>
      </c>
      <c r="F136" t="s">
        <v>139</v>
      </c>
    </row>
    <row r="137" spans="1:6" x14ac:dyDescent="0.3">
      <c r="A137" t="s">
        <v>27</v>
      </c>
      <c r="B137" t="s">
        <v>85</v>
      </c>
      <c r="C137" t="s">
        <v>144</v>
      </c>
      <c r="D137" t="s">
        <v>145</v>
      </c>
      <c r="E137">
        <v>50</v>
      </c>
      <c r="F137" t="s">
        <v>139</v>
      </c>
    </row>
    <row r="138" spans="1:6" x14ac:dyDescent="0.3">
      <c r="A138" t="s">
        <v>27</v>
      </c>
      <c r="B138" t="s">
        <v>85</v>
      </c>
      <c r="C138" t="s">
        <v>142</v>
      </c>
      <c r="D138" t="s">
        <v>143</v>
      </c>
      <c r="E138">
        <v>38</v>
      </c>
      <c r="F138" t="s">
        <v>139</v>
      </c>
    </row>
    <row r="139" spans="1:6" x14ac:dyDescent="0.3">
      <c r="A139" t="s">
        <v>27</v>
      </c>
      <c r="B139" t="s">
        <v>85</v>
      </c>
      <c r="C139" t="s">
        <v>146</v>
      </c>
      <c r="D139" t="s">
        <v>147</v>
      </c>
      <c r="E139">
        <v>27</v>
      </c>
      <c r="F139" t="s">
        <v>139</v>
      </c>
    </row>
    <row r="140" spans="1:6" x14ac:dyDescent="0.3">
      <c r="A140" t="s">
        <v>27</v>
      </c>
      <c r="B140" t="s">
        <v>86</v>
      </c>
      <c r="C140" t="s">
        <v>1</v>
      </c>
      <c r="D140" t="s">
        <v>2</v>
      </c>
      <c r="E140">
        <v>7168</v>
      </c>
      <c r="F140" t="s">
        <v>138</v>
      </c>
    </row>
    <row r="141" spans="1:6" x14ac:dyDescent="0.3">
      <c r="A141" t="s">
        <v>27</v>
      </c>
      <c r="B141" t="s">
        <v>86</v>
      </c>
      <c r="C141" t="s">
        <v>4</v>
      </c>
      <c r="D141" t="s">
        <v>5</v>
      </c>
      <c r="E141">
        <v>3344</v>
      </c>
      <c r="F141" t="s">
        <v>139</v>
      </c>
    </row>
    <row r="142" spans="1:6" x14ac:dyDescent="0.3">
      <c r="A142" t="s">
        <v>27</v>
      </c>
      <c r="B142" t="s">
        <v>86</v>
      </c>
      <c r="C142" t="s">
        <v>140</v>
      </c>
      <c r="D142" t="s">
        <v>141</v>
      </c>
      <c r="E142">
        <v>110</v>
      </c>
      <c r="F142" t="s">
        <v>139</v>
      </c>
    </row>
    <row r="143" spans="1:6" x14ac:dyDescent="0.3">
      <c r="A143" t="s">
        <v>27</v>
      </c>
      <c r="B143" t="s">
        <v>86</v>
      </c>
      <c r="C143" t="s">
        <v>144</v>
      </c>
      <c r="D143" t="s">
        <v>145</v>
      </c>
      <c r="E143">
        <v>23</v>
      </c>
      <c r="F143" t="s">
        <v>139</v>
      </c>
    </row>
    <row r="144" spans="1:6" x14ac:dyDescent="0.3">
      <c r="A144" t="s">
        <v>27</v>
      </c>
      <c r="B144" t="s">
        <v>86</v>
      </c>
      <c r="C144" t="s">
        <v>142</v>
      </c>
      <c r="D144" t="s">
        <v>143</v>
      </c>
      <c r="E144">
        <v>15</v>
      </c>
      <c r="F144" t="s">
        <v>139</v>
      </c>
    </row>
    <row r="145" spans="1:6" x14ac:dyDescent="0.3">
      <c r="A145" t="s">
        <v>27</v>
      </c>
      <c r="B145" t="s">
        <v>86</v>
      </c>
      <c r="C145" t="s">
        <v>146</v>
      </c>
      <c r="D145" t="s">
        <v>147</v>
      </c>
      <c r="E145">
        <v>11</v>
      </c>
      <c r="F145" t="s">
        <v>139</v>
      </c>
    </row>
    <row r="146" spans="1:6" x14ac:dyDescent="0.3">
      <c r="A146" t="s">
        <v>27</v>
      </c>
      <c r="B146" t="s">
        <v>87</v>
      </c>
      <c r="C146" t="s">
        <v>4</v>
      </c>
      <c r="D146" t="s">
        <v>5</v>
      </c>
      <c r="E146">
        <v>7828</v>
      </c>
      <c r="F146" t="s">
        <v>138</v>
      </c>
    </row>
    <row r="147" spans="1:6" x14ac:dyDescent="0.3">
      <c r="A147" t="s">
        <v>27</v>
      </c>
      <c r="B147" t="s">
        <v>87</v>
      </c>
      <c r="C147" t="s">
        <v>1</v>
      </c>
      <c r="D147" t="s">
        <v>2</v>
      </c>
      <c r="E147">
        <v>5909</v>
      </c>
      <c r="F147" t="s">
        <v>139</v>
      </c>
    </row>
    <row r="148" spans="1:6" x14ac:dyDescent="0.3">
      <c r="A148" t="s">
        <v>27</v>
      </c>
      <c r="B148" t="s">
        <v>87</v>
      </c>
      <c r="C148" t="s">
        <v>140</v>
      </c>
      <c r="D148" t="s">
        <v>141</v>
      </c>
      <c r="E148">
        <v>161</v>
      </c>
      <c r="F148" t="s">
        <v>139</v>
      </c>
    </row>
    <row r="149" spans="1:6" x14ac:dyDescent="0.3">
      <c r="A149" t="s">
        <v>27</v>
      </c>
      <c r="B149" t="s">
        <v>87</v>
      </c>
      <c r="C149" t="s">
        <v>146</v>
      </c>
      <c r="D149" t="s">
        <v>147</v>
      </c>
      <c r="E149">
        <v>44</v>
      </c>
      <c r="F149" t="s">
        <v>139</v>
      </c>
    </row>
    <row r="150" spans="1:6" x14ac:dyDescent="0.3">
      <c r="A150" t="s">
        <v>27</v>
      </c>
      <c r="B150" t="s">
        <v>87</v>
      </c>
      <c r="C150" t="s">
        <v>142</v>
      </c>
      <c r="D150" t="s">
        <v>143</v>
      </c>
      <c r="E150">
        <v>25</v>
      </c>
      <c r="F150" t="s">
        <v>139</v>
      </c>
    </row>
    <row r="151" spans="1:6" x14ac:dyDescent="0.3">
      <c r="A151" t="s">
        <v>27</v>
      </c>
      <c r="B151" t="s">
        <v>87</v>
      </c>
      <c r="C151" t="s">
        <v>144</v>
      </c>
      <c r="D151" t="s">
        <v>145</v>
      </c>
      <c r="E151">
        <v>25</v>
      </c>
      <c r="F151" t="s">
        <v>139</v>
      </c>
    </row>
    <row r="152" spans="1:6" x14ac:dyDescent="0.3">
      <c r="A152" t="s">
        <v>27</v>
      </c>
      <c r="B152" t="s">
        <v>88</v>
      </c>
      <c r="C152" t="s">
        <v>1</v>
      </c>
      <c r="D152" t="s">
        <v>2</v>
      </c>
      <c r="E152">
        <v>2438</v>
      </c>
      <c r="F152" t="s">
        <v>138</v>
      </c>
    </row>
    <row r="153" spans="1:6" x14ac:dyDescent="0.3">
      <c r="A153" t="s">
        <v>27</v>
      </c>
      <c r="B153" t="s">
        <v>88</v>
      </c>
      <c r="C153" t="s">
        <v>4</v>
      </c>
      <c r="D153" t="s">
        <v>5</v>
      </c>
      <c r="E153">
        <v>1533</v>
      </c>
      <c r="F153" t="s">
        <v>139</v>
      </c>
    </row>
    <row r="154" spans="1:6" x14ac:dyDescent="0.3">
      <c r="A154" t="s">
        <v>27</v>
      </c>
      <c r="B154" t="s">
        <v>88</v>
      </c>
      <c r="C154" t="s">
        <v>140</v>
      </c>
      <c r="D154" t="s">
        <v>141</v>
      </c>
      <c r="E154">
        <v>26</v>
      </c>
      <c r="F154" t="s">
        <v>139</v>
      </c>
    </row>
    <row r="155" spans="1:6" x14ac:dyDescent="0.3">
      <c r="A155" t="s">
        <v>27</v>
      </c>
      <c r="B155" t="s">
        <v>88</v>
      </c>
      <c r="C155" t="s">
        <v>142</v>
      </c>
      <c r="D155" t="s">
        <v>143</v>
      </c>
      <c r="E155">
        <v>6</v>
      </c>
      <c r="F155" t="s">
        <v>139</v>
      </c>
    </row>
    <row r="156" spans="1:6" x14ac:dyDescent="0.3">
      <c r="A156" t="s">
        <v>27</v>
      </c>
      <c r="B156" t="s">
        <v>88</v>
      </c>
      <c r="C156" t="s">
        <v>144</v>
      </c>
      <c r="D156" t="s">
        <v>145</v>
      </c>
      <c r="E156">
        <v>6</v>
      </c>
      <c r="F156" t="s">
        <v>139</v>
      </c>
    </row>
    <row r="157" spans="1:6" x14ac:dyDescent="0.3">
      <c r="A157" t="s">
        <v>27</v>
      </c>
      <c r="B157" t="s">
        <v>88</v>
      </c>
      <c r="C157" t="s">
        <v>146</v>
      </c>
      <c r="D157" t="s">
        <v>147</v>
      </c>
      <c r="E157">
        <v>1</v>
      </c>
      <c r="F157" t="s">
        <v>139</v>
      </c>
    </row>
    <row r="158" spans="1:6" x14ac:dyDescent="0.3">
      <c r="A158" t="s">
        <v>27</v>
      </c>
      <c r="B158" t="s">
        <v>89</v>
      </c>
      <c r="C158" t="s">
        <v>1</v>
      </c>
      <c r="D158" t="s">
        <v>2</v>
      </c>
      <c r="E158">
        <v>5791</v>
      </c>
      <c r="F158" t="s">
        <v>138</v>
      </c>
    </row>
    <row r="159" spans="1:6" x14ac:dyDescent="0.3">
      <c r="A159" t="s">
        <v>27</v>
      </c>
      <c r="B159" t="s">
        <v>89</v>
      </c>
      <c r="C159" t="s">
        <v>4</v>
      </c>
      <c r="D159" t="s">
        <v>5</v>
      </c>
      <c r="E159">
        <v>4256</v>
      </c>
      <c r="F159" t="s">
        <v>139</v>
      </c>
    </row>
    <row r="160" spans="1:6" x14ac:dyDescent="0.3">
      <c r="A160" t="s">
        <v>27</v>
      </c>
      <c r="B160" t="s">
        <v>89</v>
      </c>
      <c r="C160" t="s">
        <v>140</v>
      </c>
      <c r="D160" t="s">
        <v>141</v>
      </c>
      <c r="E160">
        <v>111</v>
      </c>
      <c r="F160" t="s">
        <v>139</v>
      </c>
    </row>
    <row r="161" spans="1:6" x14ac:dyDescent="0.3">
      <c r="A161" t="s">
        <v>27</v>
      </c>
      <c r="B161" t="s">
        <v>89</v>
      </c>
      <c r="C161" t="s">
        <v>142</v>
      </c>
      <c r="D161" t="s">
        <v>143</v>
      </c>
      <c r="E161">
        <v>17</v>
      </c>
      <c r="F161" t="s">
        <v>139</v>
      </c>
    </row>
    <row r="162" spans="1:6" x14ac:dyDescent="0.3">
      <c r="A162" t="s">
        <v>27</v>
      </c>
      <c r="B162" t="s">
        <v>89</v>
      </c>
      <c r="C162" t="s">
        <v>146</v>
      </c>
      <c r="D162" t="s">
        <v>147</v>
      </c>
      <c r="E162">
        <v>8</v>
      </c>
      <c r="F162" t="s">
        <v>139</v>
      </c>
    </row>
    <row r="163" spans="1:6" x14ac:dyDescent="0.3">
      <c r="A163" t="s">
        <v>27</v>
      </c>
      <c r="B163" t="s">
        <v>89</v>
      </c>
      <c r="C163" t="s">
        <v>144</v>
      </c>
      <c r="D163" t="s">
        <v>145</v>
      </c>
      <c r="E163">
        <v>1</v>
      </c>
      <c r="F163" t="s">
        <v>139</v>
      </c>
    </row>
    <row r="164" spans="1:6" x14ac:dyDescent="0.3">
      <c r="A164" t="s">
        <v>27</v>
      </c>
      <c r="B164" t="s">
        <v>90</v>
      </c>
      <c r="C164" t="s">
        <v>1</v>
      </c>
      <c r="D164" t="s">
        <v>2</v>
      </c>
      <c r="E164">
        <v>27208</v>
      </c>
      <c r="F164" t="s">
        <v>138</v>
      </c>
    </row>
    <row r="165" spans="1:6" x14ac:dyDescent="0.3">
      <c r="A165" t="s">
        <v>27</v>
      </c>
      <c r="B165" t="s">
        <v>90</v>
      </c>
      <c r="C165" t="s">
        <v>4</v>
      </c>
      <c r="D165" t="s">
        <v>5</v>
      </c>
      <c r="E165">
        <v>19904</v>
      </c>
      <c r="F165" t="s">
        <v>139</v>
      </c>
    </row>
    <row r="166" spans="1:6" x14ac:dyDescent="0.3">
      <c r="A166" t="s">
        <v>27</v>
      </c>
      <c r="B166" t="s">
        <v>90</v>
      </c>
      <c r="C166" t="s">
        <v>140</v>
      </c>
      <c r="D166" t="s">
        <v>141</v>
      </c>
      <c r="E166">
        <v>634</v>
      </c>
      <c r="F166" t="s">
        <v>139</v>
      </c>
    </row>
    <row r="167" spans="1:6" x14ac:dyDescent="0.3">
      <c r="A167" t="s">
        <v>27</v>
      </c>
      <c r="B167" t="s">
        <v>90</v>
      </c>
      <c r="C167" t="s">
        <v>144</v>
      </c>
      <c r="D167" t="s">
        <v>145</v>
      </c>
      <c r="E167">
        <v>120</v>
      </c>
      <c r="F167" t="s">
        <v>139</v>
      </c>
    </row>
    <row r="168" spans="1:6" x14ac:dyDescent="0.3">
      <c r="A168" t="s">
        <v>27</v>
      </c>
      <c r="B168" t="s">
        <v>90</v>
      </c>
      <c r="C168" t="s">
        <v>142</v>
      </c>
      <c r="D168" t="s">
        <v>143</v>
      </c>
      <c r="E168">
        <v>69</v>
      </c>
      <c r="F168" t="s">
        <v>139</v>
      </c>
    </row>
    <row r="169" spans="1:6" x14ac:dyDescent="0.3">
      <c r="A169" t="s">
        <v>27</v>
      </c>
      <c r="B169" t="s">
        <v>90</v>
      </c>
      <c r="C169" t="s">
        <v>146</v>
      </c>
      <c r="D169" t="s">
        <v>147</v>
      </c>
      <c r="E169">
        <v>44</v>
      </c>
      <c r="F169" t="s">
        <v>139</v>
      </c>
    </row>
    <row r="170" spans="1:6" x14ac:dyDescent="0.3">
      <c r="A170" t="s">
        <v>27</v>
      </c>
      <c r="B170" t="s">
        <v>91</v>
      </c>
      <c r="C170" t="s">
        <v>1</v>
      </c>
      <c r="D170" t="s">
        <v>2</v>
      </c>
      <c r="E170">
        <v>8749</v>
      </c>
      <c r="F170" t="s">
        <v>138</v>
      </c>
    </row>
    <row r="171" spans="1:6" x14ac:dyDescent="0.3">
      <c r="A171" t="s">
        <v>27</v>
      </c>
      <c r="B171" t="s">
        <v>91</v>
      </c>
      <c r="C171" t="s">
        <v>4</v>
      </c>
      <c r="D171" t="s">
        <v>5</v>
      </c>
      <c r="E171">
        <v>4746</v>
      </c>
      <c r="F171" t="s">
        <v>139</v>
      </c>
    </row>
    <row r="172" spans="1:6" x14ac:dyDescent="0.3">
      <c r="A172" t="s">
        <v>27</v>
      </c>
      <c r="B172" t="s">
        <v>91</v>
      </c>
      <c r="C172" t="s">
        <v>140</v>
      </c>
      <c r="D172" t="s">
        <v>141</v>
      </c>
      <c r="E172">
        <v>146</v>
      </c>
      <c r="F172" t="s">
        <v>139</v>
      </c>
    </row>
    <row r="173" spans="1:6" x14ac:dyDescent="0.3">
      <c r="A173" t="s">
        <v>27</v>
      </c>
      <c r="B173" t="s">
        <v>91</v>
      </c>
      <c r="C173" t="s">
        <v>144</v>
      </c>
      <c r="D173" t="s">
        <v>145</v>
      </c>
      <c r="E173">
        <v>26</v>
      </c>
      <c r="F173" t="s">
        <v>139</v>
      </c>
    </row>
    <row r="174" spans="1:6" x14ac:dyDescent="0.3">
      <c r="A174" t="s">
        <v>27</v>
      </c>
      <c r="B174" t="s">
        <v>91</v>
      </c>
      <c r="C174" t="s">
        <v>142</v>
      </c>
      <c r="D174" t="s">
        <v>143</v>
      </c>
      <c r="E174">
        <v>21</v>
      </c>
      <c r="F174" t="s">
        <v>139</v>
      </c>
    </row>
    <row r="175" spans="1:6" x14ac:dyDescent="0.3">
      <c r="A175" t="s">
        <v>27</v>
      </c>
      <c r="B175" t="s">
        <v>91</v>
      </c>
      <c r="C175" t="s">
        <v>146</v>
      </c>
      <c r="D175" t="s">
        <v>147</v>
      </c>
      <c r="E175">
        <v>21</v>
      </c>
      <c r="F175" t="s">
        <v>139</v>
      </c>
    </row>
    <row r="176" spans="1:6" x14ac:dyDescent="0.3">
      <c r="A176" t="s">
        <v>27</v>
      </c>
      <c r="B176" t="s">
        <v>92</v>
      </c>
      <c r="C176" t="s">
        <v>1</v>
      </c>
      <c r="D176" t="s">
        <v>2</v>
      </c>
      <c r="E176">
        <v>44972</v>
      </c>
      <c r="F176" t="s">
        <v>138</v>
      </c>
    </row>
    <row r="177" spans="1:6" x14ac:dyDescent="0.3">
      <c r="A177" t="s">
        <v>27</v>
      </c>
      <c r="B177" t="s">
        <v>92</v>
      </c>
      <c r="C177" t="s">
        <v>4</v>
      </c>
      <c r="D177" t="s">
        <v>5</v>
      </c>
      <c r="E177">
        <v>42193</v>
      </c>
      <c r="F177" t="s">
        <v>139</v>
      </c>
    </row>
    <row r="178" spans="1:6" x14ac:dyDescent="0.3">
      <c r="A178" t="s">
        <v>27</v>
      </c>
      <c r="B178" t="s">
        <v>92</v>
      </c>
      <c r="C178" t="s">
        <v>140</v>
      </c>
      <c r="D178" t="s">
        <v>141</v>
      </c>
      <c r="E178">
        <v>1037</v>
      </c>
      <c r="F178" t="s">
        <v>139</v>
      </c>
    </row>
    <row r="179" spans="1:6" x14ac:dyDescent="0.3">
      <c r="A179" t="s">
        <v>27</v>
      </c>
      <c r="B179" t="s">
        <v>92</v>
      </c>
      <c r="C179" t="s">
        <v>144</v>
      </c>
      <c r="D179" t="s">
        <v>145</v>
      </c>
      <c r="E179">
        <v>269</v>
      </c>
      <c r="F179" t="s">
        <v>139</v>
      </c>
    </row>
    <row r="180" spans="1:6" x14ac:dyDescent="0.3">
      <c r="A180" t="s">
        <v>27</v>
      </c>
      <c r="B180" t="s">
        <v>92</v>
      </c>
      <c r="C180" t="s">
        <v>142</v>
      </c>
      <c r="D180" t="s">
        <v>143</v>
      </c>
      <c r="E180">
        <v>147</v>
      </c>
      <c r="F180" t="s">
        <v>139</v>
      </c>
    </row>
    <row r="181" spans="1:6" x14ac:dyDescent="0.3">
      <c r="A181" t="s">
        <v>27</v>
      </c>
      <c r="B181" t="s">
        <v>92</v>
      </c>
      <c r="C181" t="s">
        <v>146</v>
      </c>
      <c r="D181" t="s">
        <v>147</v>
      </c>
      <c r="E181">
        <v>120</v>
      </c>
      <c r="F181" t="s">
        <v>139</v>
      </c>
    </row>
    <row r="182" spans="1:6" x14ac:dyDescent="0.3">
      <c r="A182" t="s">
        <v>27</v>
      </c>
      <c r="B182" t="s">
        <v>93</v>
      </c>
      <c r="C182" t="s">
        <v>1</v>
      </c>
      <c r="D182" t="s">
        <v>2</v>
      </c>
      <c r="E182">
        <v>7927</v>
      </c>
      <c r="F182" t="s">
        <v>138</v>
      </c>
    </row>
    <row r="183" spans="1:6" x14ac:dyDescent="0.3">
      <c r="A183" t="s">
        <v>27</v>
      </c>
      <c r="B183" t="s">
        <v>93</v>
      </c>
      <c r="C183" t="s">
        <v>4</v>
      </c>
      <c r="D183" t="s">
        <v>5</v>
      </c>
      <c r="E183">
        <v>3976</v>
      </c>
      <c r="F183" t="s">
        <v>139</v>
      </c>
    </row>
    <row r="184" spans="1:6" x14ac:dyDescent="0.3">
      <c r="A184" t="s">
        <v>27</v>
      </c>
      <c r="B184" t="s">
        <v>93</v>
      </c>
      <c r="C184" t="s">
        <v>140</v>
      </c>
      <c r="D184" t="s">
        <v>141</v>
      </c>
      <c r="E184">
        <v>127</v>
      </c>
      <c r="F184" t="s">
        <v>139</v>
      </c>
    </row>
    <row r="185" spans="1:6" x14ac:dyDescent="0.3">
      <c r="A185" t="s">
        <v>27</v>
      </c>
      <c r="B185" t="s">
        <v>93</v>
      </c>
      <c r="C185" t="s">
        <v>144</v>
      </c>
      <c r="D185" t="s">
        <v>145</v>
      </c>
      <c r="E185">
        <v>27</v>
      </c>
      <c r="F185" t="s">
        <v>139</v>
      </c>
    </row>
    <row r="186" spans="1:6" x14ac:dyDescent="0.3">
      <c r="A186" t="s">
        <v>27</v>
      </c>
      <c r="B186" t="s">
        <v>93</v>
      </c>
      <c r="C186" t="s">
        <v>142</v>
      </c>
      <c r="D186" t="s">
        <v>143</v>
      </c>
      <c r="E186">
        <v>26</v>
      </c>
      <c r="F186" t="s">
        <v>139</v>
      </c>
    </row>
    <row r="187" spans="1:6" x14ac:dyDescent="0.3">
      <c r="A187" t="s">
        <v>27</v>
      </c>
      <c r="B187" t="s">
        <v>93</v>
      </c>
      <c r="C187" t="s">
        <v>146</v>
      </c>
      <c r="D187" t="s">
        <v>147</v>
      </c>
      <c r="E187">
        <v>12</v>
      </c>
      <c r="F187" t="s">
        <v>139</v>
      </c>
    </row>
    <row r="188" spans="1:6" x14ac:dyDescent="0.3">
      <c r="A188" t="s">
        <v>27</v>
      </c>
      <c r="B188" t="s">
        <v>94</v>
      </c>
      <c r="C188" t="s">
        <v>4</v>
      </c>
      <c r="D188" t="s">
        <v>5</v>
      </c>
      <c r="E188">
        <v>37846</v>
      </c>
      <c r="F188" t="s">
        <v>138</v>
      </c>
    </row>
    <row r="189" spans="1:6" x14ac:dyDescent="0.3">
      <c r="A189" t="s">
        <v>27</v>
      </c>
      <c r="B189" t="s">
        <v>94</v>
      </c>
      <c r="C189" t="s">
        <v>1</v>
      </c>
      <c r="D189" t="s">
        <v>2</v>
      </c>
      <c r="E189">
        <v>28684</v>
      </c>
      <c r="F189" t="s">
        <v>139</v>
      </c>
    </row>
    <row r="190" spans="1:6" x14ac:dyDescent="0.3">
      <c r="A190" t="s">
        <v>27</v>
      </c>
      <c r="B190" t="s">
        <v>94</v>
      </c>
      <c r="C190" t="s">
        <v>140</v>
      </c>
      <c r="D190" t="s">
        <v>141</v>
      </c>
      <c r="E190">
        <v>877</v>
      </c>
      <c r="F190" t="s">
        <v>139</v>
      </c>
    </row>
    <row r="191" spans="1:6" x14ac:dyDescent="0.3">
      <c r="A191" t="s">
        <v>27</v>
      </c>
      <c r="B191" t="s">
        <v>94</v>
      </c>
      <c r="C191" t="s">
        <v>144</v>
      </c>
      <c r="D191" t="s">
        <v>145</v>
      </c>
      <c r="E191">
        <v>221</v>
      </c>
      <c r="F191" t="s">
        <v>139</v>
      </c>
    </row>
    <row r="192" spans="1:6" x14ac:dyDescent="0.3">
      <c r="A192" t="s">
        <v>27</v>
      </c>
      <c r="B192" t="s">
        <v>94</v>
      </c>
      <c r="C192" t="s">
        <v>142</v>
      </c>
      <c r="D192" t="s">
        <v>143</v>
      </c>
      <c r="E192">
        <v>135</v>
      </c>
      <c r="F192" t="s">
        <v>139</v>
      </c>
    </row>
    <row r="193" spans="1:6" x14ac:dyDescent="0.3">
      <c r="A193" t="s">
        <v>27</v>
      </c>
      <c r="B193" t="s">
        <v>94</v>
      </c>
      <c r="C193" t="s">
        <v>146</v>
      </c>
      <c r="D193" t="s">
        <v>147</v>
      </c>
      <c r="E193">
        <v>121</v>
      </c>
      <c r="F193" t="s">
        <v>139</v>
      </c>
    </row>
    <row r="194" spans="1:6" x14ac:dyDescent="0.3">
      <c r="A194" t="s">
        <v>27</v>
      </c>
      <c r="B194" t="s">
        <v>95</v>
      </c>
      <c r="C194" t="s">
        <v>1</v>
      </c>
      <c r="D194" t="s">
        <v>2</v>
      </c>
      <c r="E194">
        <v>4821</v>
      </c>
      <c r="F194" t="s">
        <v>138</v>
      </c>
    </row>
    <row r="195" spans="1:6" x14ac:dyDescent="0.3">
      <c r="A195" t="s">
        <v>27</v>
      </c>
      <c r="B195" t="s">
        <v>95</v>
      </c>
      <c r="C195" t="s">
        <v>4</v>
      </c>
      <c r="D195" t="s">
        <v>5</v>
      </c>
      <c r="E195">
        <v>3647</v>
      </c>
      <c r="F195" t="s">
        <v>139</v>
      </c>
    </row>
    <row r="196" spans="1:6" x14ac:dyDescent="0.3">
      <c r="A196" t="s">
        <v>27</v>
      </c>
      <c r="B196" t="s">
        <v>95</v>
      </c>
      <c r="C196" t="s">
        <v>140</v>
      </c>
      <c r="D196" t="s">
        <v>141</v>
      </c>
      <c r="E196">
        <v>57</v>
      </c>
      <c r="F196" t="s">
        <v>139</v>
      </c>
    </row>
    <row r="197" spans="1:6" x14ac:dyDescent="0.3">
      <c r="A197" t="s">
        <v>27</v>
      </c>
      <c r="B197" t="s">
        <v>95</v>
      </c>
      <c r="C197" t="s">
        <v>142</v>
      </c>
      <c r="D197" t="s">
        <v>143</v>
      </c>
      <c r="E197">
        <v>15</v>
      </c>
      <c r="F197" t="s">
        <v>139</v>
      </c>
    </row>
    <row r="198" spans="1:6" x14ac:dyDescent="0.3">
      <c r="A198" t="s">
        <v>27</v>
      </c>
      <c r="B198" t="s">
        <v>95</v>
      </c>
      <c r="C198" t="s">
        <v>146</v>
      </c>
      <c r="D198" t="s">
        <v>147</v>
      </c>
      <c r="E198">
        <v>9</v>
      </c>
      <c r="F198" t="s">
        <v>139</v>
      </c>
    </row>
    <row r="199" spans="1:6" x14ac:dyDescent="0.3">
      <c r="A199" t="s">
        <v>27</v>
      </c>
      <c r="B199" t="s">
        <v>95</v>
      </c>
      <c r="C199" t="s">
        <v>144</v>
      </c>
      <c r="D199" t="s">
        <v>145</v>
      </c>
      <c r="E199">
        <v>6</v>
      </c>
      <c r="F199" t="s">
        <v>139</v>
      </c>
    </row>
    <row r="200" spans="1:6" x14ac:dyDescent="0.3">
      <c r="A200" t="s">
        <v>27</v>
      </c>
      <c r="B200" t="s">
        <v>96</v>
      </c>
      <c r="C200" t="s">
        <v>1</v>
      </c>
      <c r="D200" t="s">
        <v>2</v>
      </c>
      <c r="E200">
        <v>7330</v>
      </c>
      <c r="F200" t="s">
        <v>138</v>
      </c>
    </row>
    <row r="201" spans="1:6" x14ac:dyDescent="0.3">
      <c r="A201" t="s">
        <v>27</v>
      </c>
      <c r="B201" t="s">
        <v>96</v>
      </c>
      <c r="C201" t="s">
        <v>4</v>
      </c>
      <c r="D201" t="s">
        <v>5</v>
      </c>
      <c r="E201">
        <v>3704</v>
      </c>
      <c r="F201" t="s">
        <v>139</v>
      </c>
    </row>
  </sheetData>
  <autoFilter ref="A1:F201" xr:uid="{B25A0562-21A6-45B3-A7D7-23714E29BD9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 1</vt:lpstr>
      <vt:lpstr>Arkusz3</vt:lpstr>
      <vt:lpstr>Arkusz5</vt:lpstr>
      <vt:lpstr>Arkusz4</vt:lpstr>
      <vt:lpstr>real</vt:lpstr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Bednarczyk</dc:creator>
  <cp:lastModifiedBy>Adrian Bednarczyk</cp:lastModifiedBy>
  <dcterms:created xsi:type="dcterms:W3CDTF">2015-06-05T18:19:34Z</dcterms:created>
  <dcterms:modified xsi:type="dcterms:W3CDTF">2023-05-29T19:39:24Z</dcterms:modified>
</cp:coreProperties>
</file>