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ia\Desktop\nonamezzz_workingfiles\Projekt Python\"/>
    </mc:Choice>
  </mc:AlternateContent>
  <bookViews>
    <workbookView xWindow="0" yWindow="0" windowWidth="28800" windowHeight="12435" activeTab="1"/>
  </bookViews>
  <sheets>
    <sheet name="korelacja" sheetId="1" r:id="rId1"/>
    <sheet name="satysfakcja" sheetId="2" r:id="rId2"/>
    <sheet name="satysfakcja_firma" sheetId="3" r:id="rId3"/>
    <sheet name="satysfakcja_dział" sheetId="4" r:id="rId4"/>
    <sheet name="satysfakcja_stanowisk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5" l="1"/>
  <c r="E44" i="5" s="1"/>
  <c r="E37" i="5"/>
  <c r="E34" i="5"/>
  <c r="E30" i="5"/>
  <c r="E26" i="5"/>
  <c r="E22" i="5"/>
  <c r="E18" i="5"/>
  <c r="E14" i="5"/>
  <c r="E10" i="5"/>
  <c r="E8" i="5"/>
  <c r="E5" i="5"/>
  <c r="D44" i="5"/>
  <c r="C22" i="4"/>
  <c r="B12" i="3"/>
  <c r="W124" i="2" l="1"/>
  <c r="V125" i="2"/>
  <c r="W123" i="2" s="1"/>
  <c r="V119" i="2"/>
  <c r="W116" i="2" s="1"/>
  <c r="V112" i="2"/>
  <c r="W109" i="2" s="1"/>
  <c r="V101" i="2"/>
  <c r="W99" i="2" s="1"/>
  <c r="V95" i="2"/>
  <c r="W94" i="2" s="1"/>
  <c r="V86" i="2"/>
  <c r="W84" i="2" s="1"/>
  <c r="V79" i="2"/>
  <c r="W78" i="2" s="1"/>
  <c r="P129" i="2"/>
  <c r="Q128" i="2" s="1"/>
  <c r="P123" i="2"/>
  <c r="Q121" i="2" s="1"/>
  <c r="P116" i="2"/>
  <c r="Q114" i="2" s="1"/>
  <c r="P103" i="2"/>
  <c r="Q102" i="2" s="1"/>
  <c r="P97" i="2"/>
  <c r="Q93" i="2" s="1"/>
  <c r="P87" i="2"/>
  <c r="Q86" i="2" s="1"/>
  <c r="P80" i="2"/>
  <c r="Q78" i="2" s="1"/>
  <c r="I130" i="2"/>
  <c r="J129" i="2" s="1"/>
  <c r="I124" i="2"/>
  <c r="J122" i="2" s="1"/>
  <c r="I117" i="2"/>
  <c r="J112" i="2" s="1"/>
  <c r="I104" i="2"/>
  <c r="J103" i="2" s="1"/>
  <c r="I98" i="2"/>
  <c r="J93" i="2" s="1"/>
  <c r="I88" i="2"/>
  <c r="J85" i="2" s="1"/>
  <c r="I81" i="2"/>
  <c r="J79" i="2" s="1"/>
  <c r="B130" i="2"/>
  <c r="B124" i="2"/>
  <c r="C123" i="2" s="1"/>
  <c r="B117" i="2"/>
  <c r="B104" i="2"/>
  <c r="B98" i="2"/>
  <c r="B88" i="2"/>
  <c r="B81" i="2"/>
  <c r="W108" i="2" l="1"/>
  <c r="Q85" i="2"/>
  <c r="W105" i="2"/>
  <c r="J111" i="2"/>
  <c r="W107" i="2"/>
  <c r="Q122" i="2"/>
  <c r="W118" i="2"/>
  <c r="Q92" i="2"/>
  <c r="J97" i="2"/>
  <c r="W111" i="2"/>
  <c r="J121" i="2"/>
  <c r="W92" i="2"/>
  <c r="J87" i="2"/>
  <c r="J102" i="2"/>
  <c r="Q84" i="2"/>
  <c r="W91" i="2"/>
  <c r="W106" i="2"/>
  <c r="W117" i="2"/>
  <c r="J86" i="2"/>
  <c r="J110" i="2"/>
  <c r="Q113" i="2"/>
  <c r="Q120" i="2"/>
  <c r="J92" i="2"/>
  <c r="J108" i="2"/>
  <c r="J109" i="2"/>
  <c r="J116" i="2"/>
  <c r="J78" i="2"/>
  <c r="J96" i="2"/>
  <c r="J115" i="2"/>
  <c r="J123" i="2"/>
  <c r="W77" i="2"/>
  <c r="W79" i="2" s="1"/>
  <c r="W110" i="2"/>
  <c r="Q127" i="2"/>
  <c r="J80" i="2"/>
  <c r="J95" i="2"/>
  <c r="J114" i="2"/>
  <c r="J94" i="2"/>
  <c r="J113" i="2"/>
  <c r="J128" i="2"/>
  <c r="J130" i="2" s="1"/>
  <c r="W93" i="2"/>
  <c r="Q111" i="2"/>
  <c r="Q91" i="2"/>
  <c r="W83" i="2"/>
  <c r="W100" i="2"/>
  <c r="W101" i="2" s="1"/>
  <c r="Q110" i="2"/>
  <c r="Q112" i="2"/>
  <c r="Q96" i="2"/>
  <c r="W85" i="2"/>
  <c r="Q109" i="2"/>
  <c r="Q77" i="2"/>
  <c r="Q95" i="2"/>
  <c r="Q107" i="2"/>
  <c r="Q108" i="2"/>
  <c r="Q79" i="2"/>
  <c r="Q94" i="2"/>
  <c r="W90" i="2"/>
  <c r="Q115" i="2"/>
  <c r="Q101" i="2"/>
  <c r="Q103" i="2" s="1"/>
  <c r="C85" i="2"/>
  <c r="C122" i="2"/>
  <c r="C78" i="2"/>
  <c r="C113" i="2"/>
  <c r="C80" i="2"/>
  <c r="C112" i="2"/>
  <c r="C79" i="2"/>
  <c r="C111" i="2"/>
  <c r="C92" i="2"/>
  <c r="C128" i="2"/>
  <c r="C96" i="2"/>
  <c r="C129" i="2"/>
  <c r="C108" i="2"/>
  <c r="C116" i="2"/>
  <c r="C102" i="2"/>
  <c r="C97" i="2"/>
  <c r="C109" i="2"/>
  <c r="C94" i="2"/>
  <c r="C86" i="2"/>
  <c r="C93" i="2"/>
  <c r="C115" i="2"/>
  <c r="C121" i="2"/>
  <c r="C103" i="2"/>
  <c r="C110" i="2"/>
  <c r="C95" i="2"/>
  <c r="C87" i="2"/>
  <c r="C114" i="2"/>
  <c r="C130" i="2" l="1"/>
  <c r="Q80" i="2"/>
  <c r="C117" i="2"/>
  <c r="C124" i="2"/>
  <c r="W112" i="2"/>
  <c r="W119" i="2"/>
  <c r="J81" i="2"/>
  <c r="W95" i="2"/>
  <c r="W125" i="2"/>
  <c r="W86" i="2"/>
  <c r="Q87" i="2"/>
  <c r="C88" i="2"/>
  <c r="Q116" i="2"/>
  <c r="J104" i="2"/>
  <c r="J117" i="2"/>
  <c r="Q129" i="2"/>
  <c r="J88" i="2"/>
  <c r="Q97" i="2"/>
  <c r="C104" i="2"/>
  <c r="J124" i="2"/>
  <c r="C81" i="2"/>
  <c r="J98" i="2"/>
  <c r="Q123" i="2"/>
  <c r="C98" i="2"/>
</calcChain>
</file>

<file path=xl/sharedStrings.xml><?xml version="1.0" encoding="utf-8"?>
<sst xmlns="http://schemas.openxmlformats.org/spreadsheetml/2006/main" count="714" uniqueCount="152">
  <si>
    <t>satisfaction</t>
  </si>
  <si>
    <t>count</t>
  </si>
  <si>
    <t>mean_age</t>
  </si>
  <si>
    <t>mean_distancefromhome</t>
  </si>
  <si>
    <t>mean_monthlyincome</t>
  </si>
  <si>
    <t>median_monthlyincome</t>
  </si>
  <si>
    <t>mean_numcompaniesworked</t>
  </si>
  <si>
    <t>mean_totalworkingyears</t>
  </si>
  <si>
    <t>mean_yearsatcompany</t>
  </si>
  <si>
    <t>mean_yearsincurrentrole</t>
  </si>
  <si>
    <t>mean_yearssincelastpromotion</t>
  </si>
  <si>
    <t>mean_yearswithcurrmanager</t>
  </si>
  <si>
    <t>Human Resources</t>
  </si>
  <si>
    <t>Research &amp; Development</t>
  </si>
  <si>
    <t>Sales</t>
  </si>
  <si>
    <t>Departament</t>
  </si>
  <si>
    <t>Total</t>
  </si>
  <si>
    <t>Non-Travel</t>
  </si>
  <si>
    <t>Travel_Frequently</t>
  </si>
  <si>
    <t>Travel_Rarely</t>
  </si>
  <si>
    <t>BusinessTravel</t>
  </si>
  <si>
    <t>%</t>
  </si>
  <si>
    <t>Life Sciences</t>
  </si>
  <si>
    <t>Marketing</t>
  </si>
  <si>
    <t>Medical</t>
  </si>
  <si>
    <t>Other</t>
  </si>
  <si>
    <t>Technical Degree</t>
  </si>
  <si>
    <t>EducationField</t>
  </si>
  <si>
    <t>Female</t>
  </si>
  <si>
    <t>Male</t>
  </si>
  <si>
    <t>Gender</t>
  </si>
  <si>
    <t>Sum</t>
  </si>
  <si>
    <t>Healthcare Representative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</si>
  <si>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</si>
  <si>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</si>
  <si>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</si>
  <si>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</si>
  <si>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</si>
  <si>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</si>
  <si>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</si>
  <si>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JobRole</t>
  </si>
  <si>
    <t>Divorced</t>
  </si>
  <si>
    <t>Married</t>
  </si>
  <si>
    <t>Single</t>
  </si>
  <si>
    <t>MaritalStatus</t>
  </si>
  <si>
    <t>No</t>
  </si>
  <si>
    <t>Yes</t>
  </si>
  <si>
    <t>OverTime</t>
  </si>
  <si>
    <t>std_age</t>
  </si>
  <si>
    <t>q1_age</t>
  </si>
  <si>
    <t>median_age</t>
  </si>
  <si>
    <t>q3_age</t>
  </si>
  <si>
    <t>min_age</t>
  </si>
  <si>
    <t>max_age</t>
  </si>
  <si>
    <t>std_distancefromhome</t>
  </si>
  <si>
    <t>min_distancefromhome</t>
  </si>
  <si>
    <t>q1_distancefromhome</t>
  </si>
  <si>
    <t>median_distancefromhome</t>
  </si>
  <si>
    <t>q3_distancefromhome</t>
  </si>
  <si>
    <t>max_distancefromhome</t>
  </si>
  <si>
    <t>std_monthlyincome</t>
  </si>
  <si>
    <t>min_monthlyincome</t>
  </si>
  <si>
    <t>q1_monthlyincome</t>
  </si>
  <si>
    <t>q3_monthlyincome</t>
  </si>
  <si>
    <t>max_monthlyincome</t>
  </si>
  <si>
    <t>std_numcompaniesworked</t>
  </si>
  <si>
    <t>min_numcompaniesworked</t>
  </si>
  <si>
    <t>q1_numcompaniesworked</t>
  </si>
  <si>
    <t>median_numcompaniesworked</t>
  </si>
  <si>
    <t>q3_numcompaniesworked</t>
  </si>
  <si>
    <t>max_numcompaniesworked</t>
  </si>
  <si>
    <t>std_totalworkingyears</t>
  </si>
  <si>
    <t>min_totalworkingyears</t>
  </si>
  <si>
    <t>q1_totalworkingyears</t>
  </si>
  <si>
    <t>median_totalworkingyears</t>
  </si>
  <si>
    <t>q3_totalworkingyears</t>
  </si>
  <si>
    <t>max_totalworkingyears</t>
  </si>
  <si>
    <t>std_yearsatcompany</t>
  </si>
  <si>
    <t>min_yearsatcompany</t>
  </si>
  <si>
    <t>q1_yearsatcompany</t>
  </si>
  <si>
    <t>median_yearsatcompany</t>
  </si>
  <si>
    <t>q3_yearsatcompany</t>
  </si>
  <si>
    <t>max_yearsatcompany</t>
  </si>
  <si>
    <t>std_yearsincurrentrole</t>
  </si>
  <si>
    <t>min_yearsincurrentrole</t>
  </si>
  <si>
    <t>q1_yearsincurrentrole</t>
  </si>
  <si>
    <t>median_yearsincurrentrole</t>
  </si>
  <si>
    <t>q3_yearsincurrentrole</t>
  </si>
  <si>
    <t>max_yearsincurrentrole</t>
  </si>
  <si>
    <t>std_yearssincelastpromotion</t>
  </si>
  <si>
    <t>min_yearssincelastpromotion</t>
  </si>
  <si>
    <t>q1_yearssincelastpromotion</t>
  </si>
  <si>
    <t>median_yearssincelastpromotion</t>
  </si>
  <si>
    <t>q3_yearssincelastpromotion</t>
  </si>
  <si>
    <t>max_yearssincelastpromotion</t>
  </si>
  <si>
    <t>std_yearswithcurrmanager</t>
  </si>
  <si>
    <t>min_yearswithcurrmanager</t>
  </si>
  <si>
    <t>q1_yearswithcurrmanager</t>
  </si>
  <si>
    <t>median_yearswithcurrmanager</t>
  </si>
  <si>
    <t>q3_yearswithcurrmanager</t>
  </si>
  <si>
    <t>max_yearswithcurrmanager</t>
  </si>
  <si>
    <t>AGE</t>
  </si>
  <si>
    <t>DISTANCE FROM HOME</t>
  </si>
  <si>
    <t>MONTHLY INCOME</t>
  </si>
  <si>
    <t>NUMBER COMPANIES WORKED</t>
  </si>
  <si>
    <t>TOTAL WORKING YEARS</t>
  </si>
  <si>
    <t>YEARS AT COMPANY</t>
  </si>
  <si>
    <t>YEARS IN CURRENT ROLE</t>
  </si>
  <si>
    <t>YEARS SINCE LAST PROMOTION</t>
  </si>
  <si>
    <t>YEARS WITH CURRENT MANAGER</t>
  </si>
  <si>
    <t>corr_age</t>
  </si>
  <si>
    <t>corr_distancefromhome</t>
  </si>
  <si>
    <t>corr_education</t>
  </si>
  <si>
    <t>corr_environmentsatisfaction</t>
  </si>
  <si>
    <t>corr_jobinvolvement</t>
  </si>
  <si>
    <t>corr_joblevel</t>
  </si>
  <si>
    <t>corr_jobsatisfaction</t>
  </si>
  <si>
    <t>corr_monthlyincome</t>
  </si>
  <si>
    <t>corr_numcompanyworked</t>
  </si>
  <si>
    <t>corr_performancerating</t>
  </si>
  <si>
    <t>corr_relationshipsatisfaction</t>
  </si>
  <si>
    <t>corr_stockoptionlevel</t>
  </si>
  <si>
    <t>corr_totalworkingyears</t>
  </si>
  <si>
    <t>corr_trainingtimeslastyear</t>
  </si>
  <si>
    <t>corr_worklifebalance</t>
  </si>
  <si>
    <t>corr_yearsatcompany</t>
  </si>
  <si>
    <t>corr_yearsincurrentrole</t>
  </si>
  <si>
    <t>corr_yearssincelastpromotion</t>
  </si>
  <si>
    <t>corr_yearswithcurrmanager</t>
  </si>
  <si>
    <t>0.04</t>
  </si>
  <si>
    <t>0.00</t>
  </si>
  <si>
    <t>-0.02</t>
  </si>
  <si>
    <t>0.52</t>
  </si>
  <si>
    <t>0.01</t>
  </si>
  <si>
    <t>0.02</t>
  </si>
  <si>
    <t>0.54</t>
  </si>
  <si>
    <t>0.51</t>
  </si>
  <si>
    <t>-0.01</t>
  </si>
  <si>
    <t>0.03</t>
  </si>
  <si>
    <t>mean_satisfaction</t>
  </si>
  <si>
    <t>min_satisfaction</t>
  </si>
  <si>
    <t>std_satisfaction</t>
  </si>
  <si>
    <t>q1_satisfaction</t>
  </si>
  <si>
    <t>q2_satisfaction</t>
  </si>
  <si>
    <t>q3_satisfaction</t>
  </si>
  <si>
    <t>max_satisfaction</t>
  </si>
  <si>
    <t>mode_satisfaction</t>
  </si>
  <si>
    <t>suma</t>
  </si>
  <si>
    <t>q10</t>
  </si>
  <si>
    <t>Department</t>
  </si>
  <si>
    <t>total_employees</t>
  </si>
  <si>
    <t>sum_employees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</si>
</sst>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0" applyNumberFormat="1"/>
    <xf numFmtId="2" fontId="0" fillId="0" borderId="0" xfId="0" applyNumberFormat="1"/>
    <xf numFmtId="0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9" fontId="0" fillId="0" borderId="1" xfId="1" applyFont="1" applyBorder="1"/>
    <xf numFmtId="0" fontId="0" fillId="0" borderId="1" xfId="0" applyFill="1" applyBorder="1"/>
    <xf numFmtId="9" fontId="0" fillId="0" borderId="0" xfId="1" applyFont="1" applyBorder="1"/>
    <xf numFmtId="0" fontId="0" fillId="0" borderId="2" xfId="0" applyBorder="1"/>
    <xf numFmtId="17" fontId="0" fillId="0" borderId="2" xfId="0" applyNumberFormat="1" applyBorder="1"/>
    <xf numFmtId="2" fontId="0" fillId="0" borderId="1" xfId="0" applyNumberFormat="1" applyBorder="1" applyAlignment="1">
      <alignment horizontal="right"/>
    </xf>
    <xf numFmtId="0" fontId="0" fillId="0" borderId="4" xfId="0" applyBorder="1"/>
    <xf numFmtId="0" fontId="0" fillId="0" borderId="4" xfId="0" applyNumberFormat="1" applyBorder="1" applyAlignment="1">
      <alignment horizontal="right"/>
    </xf>
    <xf numFmtId="0" fontId="0" fillId="0" borderId="3" xfId="0" applyBorder="1"/>
    <xf numFmtId="0" fontId="0" fillId="0" borderId="3" xfId="0" applyNumberFormat="1" applyBorder="1" applyAlignment="1">
      <alignment horizontal="right"/>
    </xf>
    <xf numFmtId="2" fontId="0" fillId="0" borderId="4" xfId="0" applyNumberFormat="1" applyBorder="1"/>
    <xf numFmtId="0" fontId="0" fillId="0" borderId="3" xfId="0" applyNumberFormat="1" applyBorder="1"/>
    <xf numFmtId="0" fontId="0" fillId="0" borderId="4" xfId="0" applyNumberFormat="1" applyBorder="1"/>
    <xf numFmtId="2" fontId="0" fillId="0" borderId="3" xfId="0" applyNumberFormat="1" applyBorder="1"/>
    <xf numFmtId="16" fontId="2" fillId="0" borderId="0" xfId="0" applyNumberFormat="1" applyFont="1"/>
    <xf numFmtId="2" fontId="0" fillId="0" borderId="1" xfId="0" applyNumberFormat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</xdr:row>
      <xdr:rowOff>85725</xdr:rowOff>
    </xdr:from>
    <xdr:ext cx="1762125" cy="436786"/>
    <xdr:sp macro="" textlink="">
      <xdr:nvSpPr>
        <xdr:cNvPr id="2" name="pole tekstowe 1"/>
        <xdr:cNvSpPr txBox="1"/>
      </xdr:nvSpPr>
      <xdr:spPr>
        <a:xfrm>
          <a:off x="38100" y="85725"/>
          <a:ext cx="17621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Ilość osób,</a:t>
          </a:r>
          <a:r>
            <a:rPr lang="pl-PL" sz="1100" b="1" baseline="0"/>
            <a:t> która  oceniła satysfakcję na 3 lub 4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8</xdr:row>
      <xdr:rowOff>85725</xdr:rowOff>
    </xdr:from>
    <xdr:ext cx="1762125" cy="264560"/>
    <xdr:sp macro="" textlink="">
      <xdr:nvSpPr>
        <xdr:cNvPr id="3" name="pole tekstowe 2"/>
        <xdr:cNvSpPr txBox="1"/>
      </xdr:nvSpPr>
      <xdr:spPr>
        <a:xfrm>
          <a:off x="0" y="12287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74</xdr:row>
      <xdr:rowOff>142875</xdr:rowOff>
    </xdr:from>
    <xdr:ext cx="2562225" cy="264560"/>
    <xdr:sp macro="" textlink="">
      <xdr:nvSpPr>
        <xdr:cNvPr id="4" name="pole tekstowe 3"/>
        <xdr:cNvSpPr txBox="1"/>
      </xdr:nvSpPr>
      <xdr:spPr>
        <a:xfrm>
          <a:off x="0" y="35718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81</xdr:row>
      <xdr:rowOff>152400</xdr:rowOff>
    </xdr:from>
    <xdr:ext cx="2562225" cy="264560"/>
    <xdr:sp macro="" textlink="">
      <xdr:nvSpPr>
        <xdr:cNvPr id="5" name="pole tekstowe 4"/>
        <xdr:cNvSpPr txBox="1"/>
      </xdr:nvSpPr>
      <xdr:spPr>
        <a:xfrm>
          <a:off x="0" y="47244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88</xdr:row>
      <xdr:rowOff>161925</xdr:rowOff>
    </xdr:from>
    <xdr:ext cx="2562225" cy="264560"/>
    <xdr:sp macro="" textlink="">
      <xdr:nvSpPr>
        <xdr:cNvPr id="6" name="pole tekstowe 5"/>
        <xdr:cNvSpPr txBox="1"/>
      </xdr:nvSpPr>
      <xdr:spPr>
        <a:xfrm>
          <a:off x="0" y="64484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99</xdr:row>
      <xdr:rowOff>0</xdr:rowOff>
    </xdr:from>
    <xdr:ext cx="2562225" cy="264560"/>
    <xdr:sp macro="" textlink="">
      <xdr:nvSpPr>
        <xdr:cNvPr id="7" name="pole tekstowe 6"/>
        <xdr:cNvSpPr txBox="1"/>
      </xdr:nvSpPr>
      <xdr:spPr>
        <a:xfrm>
          <a:off x="0" y="8382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104</xdr:row>
      <xdr:rowOff>133350</xdr:rowOff>
    </xdr:from>
    <xdr:ext cx="2562225" cy="264560"/>
    <xdr:sp macro="" textlink="">
      <xdr:nvSpPr>
        <xdr:cNvPr id="8" name="pole tekstowe 7"/>
        <xdr:cNvSpPr txBox="1"/>
      </xdr:nvSpPr>
      <xdr:spPr>
        <a:xfrm>
          <a:off x="0" y="94678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118</xdr:row>
      <xdr:rowOff>0</xdr:rowOff>
    </xdr:from>
    <xdr:ext cx="2562225" cy="264560"/>
    <xdr:sp macro="" textlink="">
      <xdr:nvSpPr>
        <xdr:cNvPr id="9" name="pole tekstowe 8"/>
        <xdr:cNvSpPr txBox="1"/>
      </xdr:nvSpPr>
      <xdr:spPr>
        <a:xfrm>
          <a:off x="0" y="12001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0</xdr:col>
      <xdr:colOff>9525</xdr:colOff>
      <xdr:row>124</xdr:row>
      <xdr:rowOff>142875</xdr:rowOff>
    </xdr:from>
    <xdr:ext cx="2562225" cy="264560"/>
    <xdr:sp macro="" textlink="">
      <xdr:nvSpPr>
        <xdr:cNvPr id="10" name="pole tekstowe 9"/>
        <xdr:cNvSpPr txBox="1"/>
      </xdr:nvSpPr>
      <xdr:spPr>
        <a:xfrm>
          <a:off x="9525" y="13287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0</xdr:col>
      <xdr:colOff>38100</xdr:colOff>
      <xdr:row>0</xdr:row>
      <xdr:rowOff>85725</xdr:rowOff>
    </xdr:from>
    <xdr:ext cx="2562225" cy="342786"/>
    <xdr:sp macro="" textlink="">
      <xdr:nvSpPr>
        <xdr:cNvPr id="11" name="pole tekstowe 10"/>
        <xdr:cNvSpPr txBox="1"/>
      </xdr:nvSpPr>
      <xdr:spPr>
        <a:xfrm>
          <a:off x="38100" y="85725"/>
          <a:ext cx="25622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 b="1"/>
            <a:t>SATYSFAKCJA 3 lub </a:t>
          </a:r>
          <a:r>
            <a:rPr lang="pl-PL" sz="1600" b="1" baseline="0"/>
            <a:t>4</a:t>
          </a:r>
          <a:endParaRPr lang="en-US" sz="1600" b="1"/>
        </a:p>
      </xdr:txBody>
    </xdr:sp>
    <xdr:clientData/>
  </xdr:oneCellAnchor>
  <xdr:oneCellAnchor>
    <xdr:from>
      <xdr:col>7</xdr:col>
      <xdr:colOff>38100</xdr:colOff>
      <xdr:row>2</xdr:row>
      <xdr:rowOff>85725</xdr:rowOff>
    </xdr:from>
    <xdr:ext cx="1762125" cy="436786"/>
    <xdr:sp macro="" textlink="">
      <xdr:nvSpPr>
        <xdr:cNvPr id="21" name="pole tekstowe 20"/>
        <xdr:cNvSpPr txBox="1"/>
      </xdr:nvSpPr>
      <xdr:spPr>
        <a:xfrm>
          <a:off x="38100" y="466725"/>
          <a:ext cx="17621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Ilość osób,</a:t>
          </a:r>
          <a:r>
            <a:rPr lang="pl-PL" sz="1100" b="1" baseline="0"/>
            <a:t> która  oceniła satysfakcję na 1 lub 2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</xdr:row>
      <xdr:rowOff>85725</xdr:rowOff>
    </xdr:from>
    <xdr:ext cx="1762125" cy="264560"/>
    <xdr:sp macro="" textlink="">
      <xdr:nvSpPr>
        <xdr:cNvPr id="22" name="pole tekstowe 21"/>
        <xdr:cNvSpPr txBox="1"/>
      </xdr:nvSpPr>
      <xdr:spPr>
        <a:xfrm>
          <a:off x="0" y="16097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74</xdr:row>
      <xdr:rowOff>142875</xdr:rowOff>
    </xdr:from>
    <xdr:ext cx="2562225" cy="264560"/>
    <xdr:sp macro="" textlink="">
      <xdr:nvSpPr>
        <xdr:cNvPr id="23" name="pole tekstowe 22"/>
        <xdr:cNvSpPr txBox="1"/>
      </xdr:nvSpPr>
      <xdr:spPr>
        <a:xfrm>
          <a:off x="0" y="4143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81</xdr:row>
      <xdr:rowOff>152400</xdr:rowOff>
    </xdr:from>
    <xdr:ext cx="2562225" cy="264560"/>
    <xdr:sp macro="" textlink="">
      <xdr:nvSpPr>
        <xdr:cNvPr id="24" name="pole tekstowe 23"/>
        <xdr:cNvSpPr txBox="1"/>
      </xdr:nvSpPr>
      <xdr:spPr>
        <a:xfrm>
          <a:off x="0" y="54864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88</xdr:row>
      <xdr:rowOff>161925</xdr:rowOff>
    </xdr:from>
    <xdr:ext cx="2562225" cy="264560"/>
    <xdr:sp macro="" textlink="">
      <xdr:nvSpPr>
        <xdr:cNvPr id="25" name="pole tekstowe 24"/>
        <xdr:cNvSpPr txBox="1"/>
      </xdr:nvSpPr>
      <xdr:spPr>
        <a:xfrm>
          <a:off x="0" y="68294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99</xdr:row>
      <xdr:rowOff>0</xdr:rowOff>
    </xdr:from>
    <xdr:ext cx="2562225" cy="264560"/>
    <xdr:sp macro="" textlink="">
      <xdr:nvSpPr>
        <xdr:cNvPr id="26" name="pole tekstowe 25"/>
        <xdr:cNvSpPr txBox="1"/>
      </xdr:nvSpPr>
      <xdr:spPr>
        <a:xfrm>
          <a:off x="0" y="8763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104</xdr:row>
      <xdr:rowOff>133350</xdr:rowOff>
    </xdr:from>
    <xdr:ext cx="2562225" cy="264560"/>
    <xdr:sp macro="" textlink="">
      <xdr:nvSpPr>
        <xdr:cNvPr id="27" name="pole tekstowe 26"/>
        <xdr:cNvSpPr txBox="1"/>
      </xdr:nvSpPr>
      <xdr:spPr>
        <a:xfrm>
          <a:off x="0" y="98488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118</xdr:row>
      <xdr:rowOff>0</xdr:rowOff>
    </xdr:from>
    <xdr:ext cx="2562225" cy="264560"/>
    <xdr:sp macro="" textlink="">
      <xdr:nvSpPr>
        <xdr:cNvPr id="28" name="pole tekstowe 27"/>
        <xdr:cNvSpPr txBox="1"/>
      </xdr:nvSpPr>
      <xdr:spPr>
        <a:xfrm>
          <a:off x="0" y="1238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7</xdr:col>
      <xdr:colOff>9525</xdr:colOff>
      <xdr:row>124</xdr:row>
      <xdr:rowOff>142875</xdr:rowOff>
    </xdr:from>
    <xdr:ext cx="2562225" cy="264560"/>
    <xdr:sp macro="" textlink="">
      <xdr:nvSpPr>
        <xdr:cNvPr id="29" name="pole tekstowe 28"/>
        <xdr:cNvSpPr txBox="1"/>
      </xdr:nvSpPr>
      <xdr:spPr>
        <a:xfrm>
          <a:off x="9525" y="13668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</xdr:row>
      <xdr:rowOff>85725</xdr:rowOff>
    </xdr:from>
    <xdr:ext cx="1762125" cy="264560"/>
    <xdr:sp macro="" textlink="">
      <xdr:nvSpPr>
        <xdr:cNvPr id="31" name="pole tekstowe 30"/>
        <xdr:cNvSpPr txBox="1"/>
      </xdr:nvSpPr>
      <xdr:spPr>
        <a:xfrm>
          <a:off x="0" y="16097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74</xdr:row>
      <xdr:rowOff>142875</xdr:rowOff>
    </xdr:from>
    <xdr:ext cx="2562225" cy="264560"/>
    <xdr:sp macro="" textlink="">
      <xdr:nvSpPr>
        <xdr:cNvPr id="32" name="pole tekstowe 31"/>
        <xdr:cNvSpPr txBox="1"/>
      </xdr:nvSpPr>
      <xdr:spPr>
        <a:xfrm>
          <a:off x="0" y="4143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81</xdr:row>
      <xdr:rowOff>152400</xdr:rowOff>
    </xdr:from>
    <xdr:ext cx="2562225" cy="264560"/>
    <xdr:sp macro="" textlink="">
      <xdr:nvSpPr>
        <xdr:cNvPr id="33" name="pole tekstowe 32"/>
        <xdr:cNvSpPr txBox="1"/>
      </xdr:nvSpPr>
      <xdr:spPr>
        <a:xfrm>
          <a:off x="0" y="54864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88</xdr:row>
      <xdr:rowOff>161925</xdr:rowOff>
    </xdr:from>
    <xdr:ext cx="2562225" cy="264560"/>
    <xdr:sp macro="" textlink="">
      <xdr:nvSpPr>
        <xdr:cNvPr id="34" name="pole tekstowe 33"/>
        <xdr:cNvSpPr txBox="1"/>
      </xdr:nvSpPr>
      <xdr:spPr>
        <a:xfrm>
          <a:off x="0" y="68294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99</xdr:row>
      <xdr:rowOff>0</xdr:rowOff>
    </xdr:from>
    <xdr:ext cx="2562225" cy="264560"/>
    <xdr:sp macro="" textlink="">
      <xdr:nvSpPr>
        <xdr:cNvPr id="35" name="pole tekstowe 34"/>
        <xdr:cNvSpPr txBox="1"/>
      </xdr:nvSpPr>
      <xdr:spPr>
        <a:xfrm>
          <a:off x="0" y="8763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104</xdr:row>
      <xdr:rowOff>133350</xdr:rowOff>
    </xdr:from>
    <xdr:ext cx="2562225" cy="264560"/>
    <xdr:sp macro="" textlink="">
      <xdr:nvSpPr>
        <xdr:cNvPr id="36" name="pole tekstowe 35"/>
        <xdr:cNvSpPr txBox="1"/>
      </xdr:nvSpPr>
      <xdr:spPr>
        <a:xfrm>
          <a:off x="0" y="98488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118</xdr:row>
      <xdr:rowOff>0</xdr:rowOff>
    </xdr:from>
    <xdr:ext cx="2562225" cy="264560"/>
    <xdr:sp macro="" textlink="">
      <xdr:nvSpPr>
        <xdr:cNvPr id="37" name="pole tekstowe 36"/>
        <xdr:cNvSpPr txBox="1"/>
      </xdr:nvSpPr>
      <xdr:spPr>
        <a:xfrm>
          <a:off x="0" y="1238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7</xdr:col>
      <xdr:colOff>9525</xdr:colOff>
      <xdr:row>124</xdr:row>
      <xdr:rowOff>142875</xdr:rowOff>
    </xdr:from>
    <xdr:ext cx="2562225" cy="264560"/>
    <xdr:sp macro="" textlink="">
      <xdr:nvSpPr>
        <xdr:cNvPr id="38" name="pole tekstowe 37"/>
        <xdr:cNvSpPr txBox="1"/>
      </xdr:nvSpPr>
      <xdr:spPr>
        <a:xfrm>
          <a:off x="9525" y="13668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7</xdr:col>
      <xdr:colOff>38100</xdr:colOff>
      <xdr:row>0</xdr:row>
      <xdr:rowOff>85725</xdr:rowOff>
    </xdr:from>
    <xdr:ext cx="2562225" cy="342786"/>
    <xdr:sp macro="" textlink="">
      <xdr:nvSpPr>
        <xdr:cNvPr id="39" name="pole tekstowe 38"/>
        <xdr:cNvSpPr txBox="1"/>
      </xdr:nvSpPr>
      <xdr:spPr>
        <a:xfrm>
          <a:off x="38100" y="85725"/>
          <a:ext cx="25622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 b="1"/>
            <a:t>SATYSFAKCJA 1 lub</a:t>
          </a:r>
          <a:r>
            <a:rPr lang="pl-PL" sz="1600" b="1" baseline="0"/>
            <a:t> 2</a:t>
          </a:r>
          <a:endParaRPr lang="en-US" sz="1600" b="1"/>
        </a:p>
      </xdr:txBody>
    </xdr:sp>
    <xdr:clientData/>
  </xdr:oneCellAnchor>
  <xdr:oneCellAnchor>
    <xdr:from>
      <xdr:col>14</xdr:col>
      <xdr:colOff>38100</xdr:colOff>
      <xdr:row>2</xdr:row>
      <xdr:rowOff>85725</xdr:rowOff>
    </xdr:from>
    <xdr:ext cx="1762125" cy="436786"/>
    <xdr:sp macro="" textlink="">
      <xdr:nvSpPr>
        <xdr:cNvPr id="40" name="pole tekstowe 39"/>
        <xdr:cNvSpPr txBox="1"/>
      </xdr:nvSpPr>
      <xdr:spPr>
        <a:xfrm>
          <a:off x="5657850" y="466725"/>
          <a:ext cx="17621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Ilość osób,</a:t>
          </a:r>
          <a:r>
            <a:rPr lang="pl-PL" sz="1100" b="1" baseline="0"/>
            <a:t> która  oceniła satysfakcję na 1 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7</xdr:row>
      <xdr:rowOff>85725</xdr:rowOff>
    </xdr:from>
    <xdr:ext cx="1762125" cy="264560"/>
    <xdr:sp macro="" textlink="">
      <xdr:nvSpPr>
        <xdr:cNvPr id="41" name="pole tekstowe 40"/>
        <xdr:cNvSpPr txBox="1"/>
      </xdr:nvSpPr>
      <xdr:spPr>
        <a:xfrm>
          <a:off x="5619750" y="16097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73</xdr:row>
      <xdr:rowOff>142875</xdr:rowOff>
    </xdr:from>
    <xdr:ext cx="2562225" cy="264560"/>
    <xdr:sp macro="" textlink="">
      <xdr:nvSpPr>
        <xdr:cNvPr id="42" name="pole tekstowe 41"/>
        <xdr:cNvSpPr txBox="1"/>
      </xdr:nvSpPr>
      <xdr:spPr>
        <a:xfrm>
          <a:off x="5619750" y="4143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80</xdr:row>
      <xdr:rowOff>152400</xdr:rowOff>
    </xdr:from>
    <xdr:ext cx="2562225" cy="264560"/>
    <xdr:sp macro="" textlink="">
      <xdr:nvSpPr>
        <xdr:cNvPr id="43" name="pole tekstowe 42"/>
        <xdr:cNvSpPr txBox="1"/>
      </xdr:nvSpPr>
      <xdr:spPr>
        <a:xfrm>
          <a:off x="5619750" y="54864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87</xdr:row>
      <xdr:rowOff>161925</xdr:rowOff>
    </xdr:from>
    <xdr:ext cx="2562225" cy="264560"/>
    <xdr:sp macro="" textlink="">
      <xdr:nvSpPr>
        <xdr:cNvPr id="44" name="pole tekstowe 43"/>
        <xdr:cNvSpPr txBox="1"/>
      </xdr:nvSpPr>
      <xdr:spPr>
        <a:xfrm>
          <a:off x="5619750" y="68294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2562225" cy="264560"/>
    <xdr:sp macro="" textlink="">
      <xdr:nvSpPr>
        <xdr:cNvPr id="45" name="pole tekstowe 44"/>
        <xdr:cNvSpPr txBox="1"/>
      </xdr:nvSpPr>
      <xdr:spPr>
        <a:xfrm>
          <a:off x="5619750" y="8763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103</xdr:row>
      <xdr:rowOff>133350</xdr:rowOff>
    </xdr:from>
    <xdr:ext cx="2562225" cy="264560"/>
    <xdr:sp macro="" textlink="">
      <xdr:nvSpPr>
        <xdr:cNvPr id="46" name="pole tekstowe 45"/>
        <xdr:cNvSpPr txBox="1"/>
      </xdr:nvSpPr>
      <xdr:spPr>
        <a:xfrm>
          <a:off x="5619750" y="98488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2562225" cy="264560"/>
    <xdr:sp macro="" textlink="">
      <xdr:nvSpPr>
        <xdr:cNvPr id="47" name="pole tekstowe 46"/>
        <xdr:cNvSpPr txBox="1"/>
      </xdr:nvSpPr>
      <xdr:spPr>
        <a:xfrm>
          <a:off x="5619750" y="1238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14</xdr:col>
      <xdr:colOff>9525</xdr:colOff>
      <xdr:row>123</xdr:row>
      <xdr:rowOff>142875</xdr:rowOff>
    </xdr:from>
    <xdr:ext cx="2562225" cy="264560"/>
    <xdr:sp macro="" textlink="">
      <xdr:nvSpPr>
        <xdr:cNvPr id="48" name="pole tekstowe 47"/>
        <xdr:cNvSpPr txBox="1"/>
      </xdr:nvSpPr>
      <xdr:spPr>
        <a:xfrm>
          <a:off x="5629275" y="13668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7</xdr:row>
      <xdr:rowOff>85725</xdr:rowOff>
    </xdr:from>
    <xdr:ext cx="1762125" cy="264560"/>
    <xdr:sp macro="" textlink="">
      <xdr:nvSpPr>
        <xdr:cNvPr id="49" name="pole tekstowe 48"/>
        <xdr:cNvSpPr txBox="1"/>
      </xdr:nvSpPr>
      <xdr:spPr>
        <a:xfrm>
          <a:off x="5619750" y="16097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73</xdr:row>
      <xdr:rowOff>142875</xdr:rowOff>
    </xdr:from>
    <xdr:ext cx="2562225" cy="264560"/>
    <xdr:sp macro="" textlink="">
      <xdr:nvSpPr>
        <xdr:cNvPr id="50" name="pole tekstowe 49"/>
        <xdr:cNvSpPr txBox="1"/>
      </xdr:nvSpPr>
      <xdr:spPr>
        <a:xfrm>
          <a:off x="5619750" y="4143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80</xdr:row>
      <xdr:rowOff>152400</xdr:rowOff>
    </xdr:from>
    <xdr:ext cx="2562225" cy="264560"/>
    <xdr:sp macro="" textlink="">
      <xdr:nvSpPr>
        <xdr:cNvPr id="51" name="pole tekstowe 50"/>
        <xdr:cNvSpPr txBox="1"/>
      </xdr:nvSpPr>
      <xdr:spPr>
        <a:xfrm>
          <a:off x="5619750" y="54864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87</xdr:row>
      <xdr:rowOff>161925</xdr:rowOff>
    </xdr:from>
    <xdr:ext cx="2562225" cy="264560"/>
    <xdr:sp macro="" textlink="">
      <xdr:nvSpPr>
        <xdr:cNvPr id="52" name="pole tekstowe 51"/>
        <xdr:cNvSpPr txBox="1"/>
      </xdr:nvSpPr>
      <xdr:spPr>
        <a:xfrm>
          <a:off x="5619750" y="68294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98</xdr:row>
      <xdr:rowOff>0</xdr:rowOff>
    </xdr:from>
    <xdr:ext cx="2562225" cy="264560"/>
    <xdr:sp macro="" textlink="">
      <xdr:nvSpPr>
        <xdr:cNvPr id="53" name="pole tekstowe 52"/>
        <xdr:cNvSpPr txBox="1"/>
      </xdr:nvSpPr>
      <xdr:spPr>
        <a:xfrm>
          <a:off x="5619750" y="8763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103</xdr:row>
      <xdr:rowOff>133350</xdr:rowOff>
    </xdr:from>
    <xdr:ext cx="2562225" cy="264560"/>
    <xdr:sp macro="" textlink="">
      <xdr:nvSpPr>
        <xdr:cNvPr id="54" name="pole tekstowe 53"/>
        <xdr:cNvSpPr txBox="1"/>
      </xdr:nvSpPr>
      <xdr:spPr>
        <a:xfrm>
          <a:off x="5619750" y="98488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14</xdr:col>
      <xdr:colOff>0</xdr:colOff>
      <xdr:row>117</xdr:row>
      <xdr:rowOff>0</xdr:rowOff>
    </xdr:from>
    <xdr:ext cx="2562225" cy="264560"/>
    <xdr:sp macro="" textlink="">
      <xdr:nvSpPr>
        <xdr:cNvPr id="55" name="pole tekstowe 54"/>
        <xdr:cNvSpPr txBox="1"/>
      </xdr:nvSpPr>
      <xdr:spPr>
        <a:xfrm>
          <a:off x="5619750" y="1238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14</xdr:col>
      <xdr:colOff>9525</xdr:colOff>
      <xdr:row>123</xdr:row>
      <xdr:rowOff>142875</xdr:rowOff>
    </xdr:from>
    <xdr:ext cx="2562225" cy="264560"/>
    <xdr:sp macro="" textlink="">
      <xdr:nvSpPr>
        <xdr:cNvPr id="56" name="pole tekstowe 55"/>
        <xdr:cNvSpPr txBox="1"/>
      </xdr:nvSpPr>
      <xdr:spPr>
        <a:xfrm>
          <a:off x="5629275" y="136683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14</xdr:col>
      <xdr:colOff>38100</xdr:colOff>
      <xdr:row>0</xdr:row>
      <xdr:rowOff>85725</xdr:rowOff>
    </xdr:from>
    <xdr:ext cx="2562225" cy="342786"/>
    <xdr:sp macro="" textlink="">
      <xdr:nvSpPr>
        <xdr:cNvPr id="57" name="pole tekstowe 56"/>
        <xdr:cNvSpPr txBox="1"/>
      </xdr:nvSpPr>
      <xdr:spPr>
        <a:xfrm>
          <a:off x="5657850" y="85725"/>
          <a:ext cx="25622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 b="1"/>
            <a:t>SATYSFAKCJA 1 </a:t>
          </a:r>
          <a:endParaRPr lang="en-US" sz="1600" b="1"/>
        </a:p>
      </xdr:txBody>
    </xdr:sp>
    <xdr:clientData/>
  </xdr:oneCellAnchor>
  <xdr:oneCellAnchor>
    <xdr:from>
      <xdr:col>20</xdr:col>
      <xdr:colOff>38100</xdr:colOff>
      <xdr:row>2</xdr:row>
      <xdr:rowOff>85725</xdr:rowOff>
    </xdr:from>
    <xdr:ext cx="1762125" cy="436786"/>
    <xdr:sp macro="" textlink="">
      <xdr:nvSpPr>
        <xdr:cNvPr id="58" name="pole tekstowe 57"/>
        <xdr:cNvSpPr txBox="1"/>
      </xdr:nvSpPr>
      <xdr:spPr>
        <a:xfrm>
          <a:off x="11277600" y="466725"/>
          <a:ext cx="17621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Ilość osób,</a:t>
          </a:r>
          <a:r>
            <a:rPr lang="pl-PL" sz="1100" b="1" baseline="0"/>
            <a:t> która  oceniła satysfakcję na 4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</xdr:row>
      <xdr:rowOff>85725</xdr:rowOff>
    </xdr:from>
    <xdr:ext cx="1762125" cy="264560"/>
    <xdr:sp macro="" textlink="">
      <xdr:nvSpPr>
        <xdr:cNvPr id="59" name="pole tekstowe 58"/>
        <xdr:cNvSpPr txBox="1"/>
      </xdr:nvSpPr>
      <xdr:spPr>
        <a:xfrm>
          <a:off x="11239500" y="14192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73</xdr:row>
      <xdr:rowOff>142875</xdr:rowOff>
    </xdr:from>
    <xdr:ext cx="2562225" cy="264560"/>
    <xdr:sp macro="" textlink="">
      <xdr:nvSpPr>
        <xdr:cNvPr id="60" name="pole tekstowe 59"/>
        <xdr:cNvSpPr txBox="1"/>
      </xdr:nvSpPr>
      <xdr:spPr>
        <a:xfrm>
          <a:off x="11239500" y="39528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79</xdr:row>
      <xdr:rowOff>152400</xdr:rowOff>
    </xdr:from>
    <xdr:ext cx="2562225" cy="264560"/>
    <xdr:sp macro="" textlink="">
      <xdr:nvSpPr>
        <xdr:cNvPr id="61" name="pole tekstowe 60"/>
        <xdr:cNvSpPr txBox="1"/>
      </xdr:nvSpPr>
      <xdr:spPr>
        <a:xfrm>
          <a:off x="11239500" y="52959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86</xdr:row>
      <xdr:rowOff>161925</xdr:rowOff>
    </xdr:from>
    <xdr:ext cx="2562225" cy="264560"/>
    <xdr:sp macro="" textlink="">
      <xdr:nvSpPr>
        <xdr:cNvPr id="62" name="pole tekstowe 61"/>
        <xdr:cNvSpPr txBox="1"/>
      </xdr:nvSpPr>
      <xdr:spPr>
        <a:xfrm>
          <a:off x="11239500" y="66389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96</xdr:row>
      <xdr:rowOff>0</xdr:rowOff>
    </xdr:from>
    <xdr:ext cx="2562225" cy="264560"/>
    <xdr:sp macro="" textlink="">
      <xdr:nvSpPr>
        <xdr:cNvPr id="63" name="pole tekstowe 62"/>
        <xdr:cNvSpPr txBox="1"/>
      </xdr:nvSpPr>
      <xdr:spPr>
        <a:xfrm>
          <a:off x="11239500" y="857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101</xdr:row>
      <xdr:rowOff>133350</xdr:rowOff>
    </xdr:from>
    <xdr:ext cx="2562225" cy="264560"/>
    <xdr:sp macro="" textlink="">
      <xdr:nvSpPr>
        <xdr:cNvPr id="64" name="pole tekstowe 63"/>
        <xdr:cNvSpPr txBox="1"/>
      </xdr:nvSpPr>
      <xdr:spPr>
        <a:xfrm>
          <a:off x="11239500" y="96583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113</xdr:row>
      <xdr:rowOff>0</xdr:rowOff>
    </xdr:from>
    <xdr:ext cx="2562225" cy="264560"/>
    <xdr:sp macro="" textlink="">
      <xdr:nvSpPr>
        <xdr:cNvPr id="65" name="pole tekstowe 64"/>
        <xdr:cNvSpPr txBox="1"/>
      </xdr:nvSpPr>
      <xdr:spPr>
        <a:xfrm>
          <a:off x="11239500" y="12192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20</xdr:col>
      <xdr:colOff>9525</xdr:colOff>
      <xdr:row>119</xdr:row>
      <xdr:rowOff>142875</xdr:rowOff>
    </xdr:from>
    <xdr:ext cx="2562225" cy="264560"/>
    <xdr:sp macro="" textlink="">
      <xdr:nvSpPr>
        <xdr:cNvPr id="66" name="pole tekstowe 65"/>
        <xdr:cNvSpPr txBox="1"/>
      </xdr:nvSpPr>
      <xdr:spPr>
        <a:xfrm>
          <a:off x="11249025" y="134778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</xdr:row>
      <xdr:rowOff>85725</xdr:rowOff>
    </xdr:from>
    <xdr:ext cx="1762125" cy="264560"/>
    <xdr:sp macro="" textlink="">
      <xdr:nvSpPr>
        <xdr:cNvPr id="67" name="pole tekstowe 66"/>
        <xdr:cNvSpPr txBox="1"/>
      </xdr:nvSpPr>
      <xdr:spPr>
        <a:xfrm>
          <a:off x="11239500" y="14192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73</xdr:row>
      <xdr:rowOff>142875</xdr:rowOff>
    </xdr:from>
    <xdr:ext cx="2562225" cy="264560"/>
    <xdr:sp macro="" textlink="">
      <xdr:nvSpPr>
        <xdr:cNvPr id="68" name="pole tekstowe 67"/>
        <xdr:cNvSpPr txBox="1"/>
      </xdr:nvSpPr>
      <xdr:spPr>
        <a:xfrm>
          <a:off x="11239500" y="39528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Departamenty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79</xdr:row>
      <xdr:rowOff>152400</xdr:rowOff>
    </xdr:from>
    <xdr:ext cx="2562225" cy="264560"/>
    <xdr:sp macro="" textlink="">
      <xdr:nvSpPr>
        <xdr:cNvPr id="69" name="pole tekstowe 68"/>
        <xdr:cNvSpPr txBox="1"/>
      </xdr:nvSpPr>
      <xdr:spPr>
        <a:xfrm>
          <a:off x="11239500" y="52959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Podróże biznesowe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86</xdr:row>
      <xdr:rowOff>161925</xdr:rowOff>
    </xdr:from>
    <xdr:ext cx="2562225" cy="264560"/>
    <xdr:sp macro="" textlink="">
      <xdr:nvSpPr>
        <xdr:cNvPr id="70" name="pole tekstowe 69"/>
        <xdr:cNvSpPr txBox="1"/>
      </xdr:nvSpPr>
      <xdr:spPr>
        <a:xfrm>
          <a:off x="11239500" y="663892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Wykształcenie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96</xdr:row>
      <xdr:rowOff>0</xdr:rowOff>
    </xdr:from>
    <xdr:ext cx="2562225" cy="264560"/>
    <xdr:sp macro="" textlink="">
      <xdr:nvSpPr>
        <xdr:cNvPr id="71" name="pole tekstowe 70"/>
        <xdr:cNvSpPr txBox="1"/>
      </xdr:nvSpPr>
      <xdr:spPr>
        <a:xfrm>
          <a:off x="11239500" y="85725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Płeć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101</xdr:row>
      <xdr:rowOff>133350</xdr:rowOff>
    </xdr:from>
    <xdr:ext cx="2562225" cy="264560"/>
    <xdr:sp macro="" textlink="">
      <xdr:nvSpPr>
        <xdr:cNvPr id="72" name="pole tekstowe 71"/>
        <xdr:cNvSpPr txBox="1"/>
      </xdr:nvSpPr>
      <xdr:spPr>
        <a:xfrm>
          <a:off x="11239500" y="965835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Stanowisko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113</xdr:row>
      <xdr:rowOff>0</xdr:rowOff>
    </xdr:from>
    <xdr:ext cx="2562225" cy="264560"/>
    <xdr:sp macro="" textlink="">
      <xdr:nvSpPr>
        <xdr:cNvPr id="73" name="pole tekstowe 72"/>
        <xdr:cNvSpPr txBox="1"/>
      </xdr:nvSpPr>
      <xdr:spPr>
        <a:xfrm>
          <a:off x="11239500" y="12192000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Status cywilny</a:t>
          </a:r>
          <a:endParaRPr lang="en-US" sz="1100" b="1"/>
        </a:p>
      </xdr:txBody>
    </xdr:sp>
    <xdr:clientData/>
  </xdr:oneCellAnchor>
  <xdr:oneCellAnchor>
    <xdr:from>
      <xdr:col>20</xdr:col>
      <xdr:colOff>9525</xdr:colOff>
      <xdr:row>119</xdr:row>
      <xdr:rowOff>142875</xdr:rowOff>
    </xdr:from>
    <xdr:ext cx="2562225" cy="264560"/>
    <xdr:sp macro="" textlink="">
      <xdr:nvSpPr>
        <xdr:cNvPr id="74" name="pole tekstowe 73"/>
        <xdr:cNvSpPr txBox="1"/>
      </xdr:nvSpPr>
      <xdr:spPr>
        <a:xfrm>
          <a:off x="11249025" y="13477875"/>
          <a:ext cx="256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Nadgodziny</a:t>
          </a:r>
          <a:endParaRPr lang="en-US" sz="1100" b="1"/>
        </a:p>
      </xdr:txBody>
    </xdr:sp>
    <xdr:clientData/>
  </xdr:oneCellAnchor>
  <xdr:oneCellAnchor>
    <xdr:from>
      <xdr:col>20</xdr:col>
      <xdr:colOff>38100</xdr:colOff>
      <xdr:row>0</xdr:row>
      <xdr:rowOff>85725</xdr:rowOff>
    </xdr:from>
    <xdr:ext cx="2562225" cy="342786"/>
    <xdr:sp macro="" textlink="">
      <xdr:nvSpPr>
        <xdr:cNvPr id="75" name="pole tekstowe 74"/>
        <xdr:cNvSpPr txBox="1"/>
      </xdr:nvSpPr>
      <xdr:spPr>
        <a:xfrm>
          <a:off x="11277600" y="85725"/>
          <a:ext cx="25622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 b="1"/>
            <a:t>SATYSFAKCJA 4 </a:t>
          </a:r>
          <a:endParaRPr lang="en-US" sz="16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85725</xdr:rowOff>
    </xdr:from>
    <xdr:ext cx="1762125" cy="264560"/>
    <xdr:sp macro="" textlink="">
      <xdr:nvSpPr>
        <xdr:cNvPr id="2" name="pole tekstowe 1"/>
        <xdr:cNvSpPr txBox="1"/>
      </xdr:nvSpPr>
      <xdr:spPr>
        <a:xfrm>
          <a:off x="0" y="657225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Podstawowe</a:t>
          </a:r>
          <a:r>
            <a:rPr lang="pl-PL" sz="1100" b="1" baseline="0"/>
            <a:t> statystyki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5</xdr:row>
      <xdr:rowOff>85725</xdr:rowOff>
    </xdr:from>
    <xdr:ext cx="1933575" cy="264560"/>
    <xdr:sp macro="" textlink="">
      <xdr:nvSpPr>
        <xdr:cNvPr id="3" name="pole tekstowe 2"/>
        <xdr:cNvSpPr txBox="1"/>
      </xdr:nvSpPr>
      <xdr:spPr>
        <a:xfrm>
          <a:off x="0" y="1038225"/>
          <a:ext cx="1933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Liczba</a:t>
          </a:r>
          <a:r>
            <a:rPr lang="pl-PL" sz="1100" b="1" baseline="0"/>
            <a:t> osób z daną satysfakcją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762125" cy="264560"/>
    <xdr:sp macro="" textlink="">
      <xdr:nvSpPr>
        <xdr:cNvPr id="4" name="pole tekstowe 3"/>
        <xdr:cNvSpPr txBox="1"/>
      </xdr:nvSpPr>
      <xdr:spPr>
        <a:xfrm>
          <a:off x="0" y="4572000"/>
          <a:ext cx="1762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Korelacja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2466975" cy="264560"/>
    <xdr:sp macro="" textlink="">
      <xdr:nvSpPr>
        <xdr:cNvPr id="5" name="pole tekstowe 4"/>
        <xdr:cNvSpPr txBox="1"/>
      </xdr:nvSpPr>
      <xdr:spPr>
        <a:xfrm>
          <a:off x="0" y="381000"/>
          <a:ext cx="2466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SATYSFAKCJA</a:t>
          </a:r>
          <a:r>
            <a:rPr lang="pl-PL" sz="1100" b="1" baseline="0"/>
            <a:t> NA POZIOMIE FIRMY</a:t>
          </a:r>
          <a:endParaRPr lang="en-US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057525" cy="264560"/>
    <xdr:sp macro="" textlink="">
      <xdr:nvSpPr>
        <xdr:cNvPr id="2" name="pole tekstowe 1"/>
        <xdr:cNvSpPr txBox="1"/>
      </xdr:nvSpPr>
      <xdr:spPr>
        <a:xfrm>
          <a:off x="0" y="190500"/>
          <a:ext cx="3057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SATYSFAKCJA</a:t>
          </a:r>
          <a:r>
            <a:rPr lang="pl-PL" sz="1100" b="1" baseline="0"/>
            <a:t> NA POZIOMIE DEPARTAMENTÓW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7</xdr:row>
      <xdr:rowOff>123825</xdr:rowOff>
    </xdr:from>
    <xdr:ext cx="3381375" cy="264560"/>
    <xdr:sp macro="" textlink="">
      <xdr:nvSpPr>
        <xdr:cNvPr id="3" name="pole tekstowe 2"/>
        <xdr:cNvSpPr txBox="1"/>
      </xdr:nvSpPr>
      <xdr:spPr>
        <a:xfrm>
          <a:off x="0" y="1457325"/>
          <a:ext cx="3381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Liczba</a:t>
          </a:r>
          <a:r>
            <a:rPr lang="pl-PL" sz="1100" b="1" baseline="0"/>
            <a:t> osób z daną satysfakcją w danym dziale</a:t>
          </a:r>
          <a:endParaRPr lang="en-US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057525" cy="264560"/>
    <xdr:sp macro="" textlink="">
      <xdr:nvSpPr>
        <xdr:cNvPr id="2" name="pole tekstowe 1"/>
        <xdr:cNvSpPr txBox="1"/>
      </xdr:nvSpPr>
      <xdr:spPr>
        <a:xfrm>
          <a:off x="0" y="190500"/>
          <a:ext cx="3057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SATYSFAKCJA</a:t>
          </a:r>
          <a:r>
            <a:rPr lang="pl-PL" sz="1100" b="1" baseline="0"/>
            <a:t> NA POZIOMIE STANOWISK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27.85546875" bestFit="1" customWidth="1"/>
  </cols>
  <sheetData>
    <row r="1" spans="1:2" x14ac:dyDescent="0.25">
      <c r="A1" t="s">
        <v>110</v>
      </c>
      <c r="B1" t="s">
        <v>129</v>
      </c>
    </row>
    <row r="2" spans="1:2" x14ac:dyDescent="0.25">
      <c r="A2" t="s">
        <v>111</v>
      </c>
      <c r="B2" t="s">
        <v>130</v>
      </c>
    </row>
    <row r="3" spans="1:2" x14ac:dyDescent="0.25">
      <c r="A3" t="s">
        <v>112</v>
      </c>
      <c r="B3" t="s">
        <v>131</v>
      </c>
    </row>
    <row r="4" spans="1:2" x14ac:dyDescent="0.25">
      <c r="A4" t="s">
        <v>113</v>
      </c>
      <c r="B4" t="s">
        <v>132</v>
      </c>
    </row>
    <row r="5" spans="1:2" x14ac:dyDescent="0.25">
      <c r="A5" t="s">
        <v>114</v>
      </c>
      <c r="B5" t="s">
        <v>133</v>
      </c>
    </row>
    <row r="6" spans="1:2" x14ac:dyDescent="0.25">
      <c r="A6" t="s">
        <v>115</v>
      </c>
      <c r="B6" t="s">
        <v>134</v>
      </c>
    </row>
    <row r="7" spans="1:2" x14ac:dyDescent="0.25">
      <c r="A7" t="s">
        <v>116</v>
      </c>
      <c r="B7" t="s">
        <v>135</v>
      </c>
    </row>
    <row r="8" spans="1:2" x14ac:dyDescent="0.25">
      <c r="A8" t="s">
        <v>117</v>
      </c>
      <c r="B8" t="s">
        <v>134</v>
      </c>
    </row>
    <row r="9" spans="1:2" x14ac:dyDescent="0.25">
      <c r="A9" t="s">
        <v>118</v>
      </c>
      <c r="B9" t="s">
        <v>133</v>
      </c>
    </row>
    <row r="10" spans="1:2" x14ac:dyDescent="0.25">
      <c r="A10" t="s">
        <v>119</v>
      </c>
      <c r="B10" t="s">
        <v>131</v>
      </c>
    </row>
    <row r="11" spans="1:2" x14ac:dyDescent="0.25">
      <c r="A11" t="s">
        <v>120</v>
      </c>
      <c r="B11" t="s">
        <v>136</v>
      </c>
    </row>
    <row r="12" spans="1:2" x14ac:dyDescent="0.25">
      <c r="A12" t="s">
        <v>121</v>
      </c>
      <c r="B12" t="s">
        <v>137</v>
      </c>
    </row>
    <row r="13" spans="1:2" x14ac:dyDescent="0.25">
      <c r="A13" t="s">
        <v>122</v>
      </c>
      <c r="B13" t="s">
        <v>130</v>
      </c>
    </row>
    <row r="14" spans="1:2" x14ac:dyDescent="0.25">
      <c r="A14" t="s">
        <v>123</v>
      </c>
      <c r="B14" t="s">
        <v>137</v>
      </c>
    </row>
    <row r="15" spans="1:2" x14ac:dyDescent="0.25">
      <c r="A15" t="s">
        <v>124</v>
      </c>
      <c r="B15" t="s">
        <v>138</v>
      </c>
    </row>
    <row r="16" spans="1:2" x14ac:dyDescent="0.25">
      <c r="A16" t="s">
        <v>125</v>
      </c>
      <c r="B16" t="s">
        <v>134</v>
      </c>
    </row>
    <row r="17" spans="1:2" x14ac:dyDescent="0.25">
      <c r="A17" t="s">
        <v>126</v>
      </c>
      <c r="B17" t="s">
        <v>134</v>
      </c>
    </row>
    <row r="18" spans="1:2" x14ac:dyDescent="0.25">
      <c r="A18" t="s">
        <v>127</v>
      </c>
      <c r="B18" t="s">
        <v>133</v>
      </c>
    </row>
    <row r="19" spans="1:2" x14ac:dyDescent="0.25">
      <c r="A19" t="s">
        <v>128</v>
      </c>
      <c r="B19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30"/>
  <sheetViews>
    <sheetView showGridLines="0" tabSelected="1" topLeftCell="A4" workbookViewId="0">
      <selection activeCell="B8" sqref="B8"/>
    </sheetView>
  </sheetViews>
  <sheetFormatPr defaultRowHeight="15" x14ac:dyDescent="0.25"/>
  <cols>
    <col min="1" max="1" width="29.42578125" bestFit="1" customWidth="1"/>
    <col min="6" max="6" width="9.140625" style="15"/>
    <col min="8" max="8" width="31.28515625" bestFit="1" customWidth="1"/>
    <col min="13" max="13" width="9.140625" style="15"/>
    <col min="15" max="15" width="31.28515625" bestFit="1" customWidth="1"/>
    <col min="19" max="19" width="9.140625" style="15"/>
    <col min="21" max="21" width="29.42578125" bestFit="1" customWidth="1"/>
  </cols>
  <sheetData>
    <row r="4" spans="1:23" x14ac:dyDescent="0.25">
      <c r="A4" s="2"/>
      <c r="H4" s="2"/>
      <c r="O4" s="2"/>
      <c r="U4" s="2"/>
    </row>
    <row r="6" spans="1:23" x14ac:dyDescent="0.25">
      <c r="A6" s="5" t="s">
        <v>0</v>
      </c>
      <c r="B6" s="1" t="s">
        <v>1</v>
      </c>
      <c r="H6" s="5" t="s">
        <v>0</v>
      </c>
      <c r="I6" s="1" t="s">
        <v>1</v>
      </c>
      <c r="O6" s="5" t="s">
        <v>0</v>
      </c>
      <c r="P6" s="1" t="s">
        <v>1</v>
      </c>
      <c r="U6" s="5" t="s">
        <v>0</v>
      </c>
      <c r="V6" s="1" t="s">
        <v>1</v>
      </c>
    </row>
    <row r="7" spans="1:23" x14ac:dyDescent="0.25">
      <c r="A7" s="1">
        <v>3</v>
      </c>
      <c r="B7" s="1">
        <v>607</v>
      </c>
      <c r="H7" s="1">
        <v>1</v>
      </c>
      <c r="I7" s="1">
        <v>116</v>
      </c>
      <c r="O7" s="1">
        <v>1</v>
      </c>
      <c r="P7" s="1">
        <v>116</v>
      </c>
      <c r="U7" s="1">
        <v>4</v>
      </c>
      <c r="V7" s="1">
        <v>40</v>
      </c>
    </row>
    <row r="8" spans="1:23" x14ac:dyDescent="0.25">
      <c r="A8" s="1">
        <v>4</v>
      </c>
      <c r="B8" s="1">
        <v>40</v>
      </c>
      <c r="H8" s="1">
        <v>2</v>
      </c>
      <c r="I8" s="1">
        <v>707</v>
      </c>
    </row>
    <row r="10" spans="1:23" x14ac:dyDescent="0.25">
      <c r="O10" s="1" t="s">
        <v>2</v>
      </c>
      <c r="P10" s="8">
        <v>35.840000000000003</v>
      </c>
      <c r="U10" s="1" t="s">
        <v>2</v>
      </c>
      <c r="V10" s="8">
        <v>39.9</v>
      </c>
    </row>
    <row r="11" spans="1:23" x14ac:dyDescent="0.25">
      <c r="A11" s="1" t="s">
        <v>2</v>
      </c>
      <c r="B11" s="8">
        <v>37.130000000000003</v>
      </c>
      <c r="H11" s="1" t="s">
        <v>2</v>
      </c>
      <c r="I11" s="8">
        <v>36.76</v>
      </c>
      <c r="O11" s="1" t="s">
        <v>48</v>
      </c>
      <c r="P11" s="17">
        <v>8.8699999999999992</v>
      </c>
      <c r="U11" s="1" t="s">
        <v>48</v>
      </c>
      <c r="V11" s="8">
        <v>8.92</v>
      </c>
    </row>
    <row r="12" spans="1:23" x14ac:dyDescent="0.25">
      <c r="A12" s="1" t="s">
        <v>48</v>
      </c>
      <c r="B12" s="8">
        <v>9.26</v>
      </c>
      <c r="H12" s="1" t="s">
        <v>48</v>
      </c>
      <c r="I12" s="8">
        <v>9.0399999999999991</v>
      </c>
      <c r="O12" s="1" t="s">
        <v>52</v>
      </c>
      <c r="P12" s="8">
        <v>19</v>
      </c>
      <c r="Q12" s="2" t="s">
        <v>101</v>
      </c>
      <c r="U12" s="1" t="s">
        <v>52</v>
      </c>
      <c r="V12" s="8">
        <v>27</v>
      </c>
      <c r="W12" s="2" t="s">
        <v>101</v>
      </c>
    </row>
    <row r="13" spans="1:23" x14ac:dyDescent="0.25">
      <c r="A13" s="1" t="s">
        <v>52</v>
      </c>
      <c r="B13" s="8">
        <v>18</v>
      </c>
      <c r="C13" s="2" t="s">
        <v>101</v>
      </c>
      <c r="H13" s="1" t="s">
        <v>52</v>
      </c>
      <c r="I13" s="8">
        <v>18</v>
      </c>
      <c r="J13" s="2" t="s">
        <v>101</v>
      </c>
      <c r="O13" s="1" t="s">
        <v>49</v>
      </c>
      <c r="P13" s="8">
        <v>29</v>
      </c>
      <c r="U13" s="1" t="s">
        <v>49</v>
      </c>
      <c r="V13" s="8">
        <v>32</v>
      </c>
    </row>
    <row r="14" spans="1:23" x14ac:dyDescent="0.25">
      <c r="A14" s="1" t="s">
        <v>49</v>
      </c>
      <c r="B14" s="8">
        <v>30</v>
      </c>
      <c r="H14" s="1" t="s">
        <v>49</v>
      </c>
      <c r="I14" s="8">
        <v>30</v>
      </c>
      <c r="O14" s="1" t="s">
        <v>50</v>
      </c>
      <c r="P14" s="8">
        <v>36</v>
      </c>
      <c r="U14" s="1" t="s">
        <v>50</v>
      </c>
      <c r="V14" s="8">
        <v>39</v>
      </c>
    </row>
    <row r="15" spans="1:23" x14ac:dyDescent="0.25">
      <c r="A15" s="1" t="s">
        <v>50</v>
      </c>
      <c r="B15" s="8">
        <v>36</v>
      </c>
      <c r="H15" s="1" t="s">
        <v>50</v>
      </c>
      <c r="I15" s="8">
        <v>36</v>
      </c>
      <c r="O15" s="1" t="s">
        <v>51</v>
      </c>
      <c r="P15" s="8">
        <v>41</v>
      </c>
      <c r="U15" s="1" t="s">
        <v>51</v>
      </c>
      <c r="V15" s="8">
        <v>45</v>
      </c>
    </row>
    <row r="16" spans="1:23" ht="15.75" thickBot="1" x14ac:dyDescent="0.3">
      <c r="A16" s="1" t="s">
        <v>51</v>
      </c>
      <c r="B16" s="8">
        <v>43</v>
      </c>
      <c r="H16" s="1" t="s">
        <v>51</v>
      </c>
      <c r="I16" s="8">
        <v>42</v>
      </c>
      <c r="O16" s="20" t="s">
        <v>53</v>
      </c>
      <c r="P16" s="21">
        <v>59</v>
      </c>
      <c r="U16" s="20" t="s">
        <v>53</v>
      </c>
      <c r="V16" s="21">
        <v>59</v>
      </c>
    </row>
    <row r="17" spans="1:23" ht="15.75" thickBot="1" x14ac:dyDescent="0.3">
      <c r="A17" s="20" t="s">
        <v>53</v>
      </c>
      <c r="B17" s="21">
        <v>60</v>
      </c>
      <c r="H17" s="20" t="s">
        <v>53</v>
      </c>
      <c r="I17" s="21">
        <v>60</v>
      </c>
      <c r="O17" s="18" t="s">
        <v>3</v>
      </c>
      <c r="P17" s="19">
        <v>9.41</v>
      </c>
      <c r="Q17" s="7"/>
      <c r="U17" s="18" t="s">
        <v>3</v>
      </c>
      <c r="V17" s="19">
        <v>10.95</v>
      </c>
      <c r="W17" s="7"/>
    </row>
    <row r="18" spans="1:23" x14ac:dyDescent="0.25">
      <c r="A18" s="18" t="s">
        <v>3</v>
      </c>
      <c r="B18" s="19">
        <v>9.11</v>
      </c>
      <c r="C18" s="7"/>
      <c r="H18" s="18" t="s">
        <v>3</v>
      </c>
      <c r="I18" s="19">
        <v>9.26</v>
      </c>
      <c r="J18" s="7"/>
      <c r="O18" s="1" t="s">
        <v>54</v>
      </c>
      <c r="P18" s="19">
        <v>8.16</v>
      </c>
      <c r="Q18" s="7"/>
      <c r="U18" s="1" t="s">
        <v>54</v>
      </c>
      <c r="V18" s="19">
        <v>8.86</v>
      </c>
      <c r="W18" s="7"/>
    </row>
    <row r="19" spans="1:23" x14ac:dyDescent="0.25">
      <c r="A19" s="1" t="s">
        <v>54</v>
      </c>
      <c r="B19" s="19">
        <v>8.0299999999999994</v>
      </c>
      <c r="C19" s="7"/>
      <c r="H19" s="1" t="s">
        <v>54</v>
      </c>
      <c r="I19" s="19">
        <v>8.17</v>
      </c>
      <c r="J19" s="7"/>
      <c r="O19" s="1" t="s">
        <v>55</v>
      </c>
      <c r="P19" s="19">
        <v>1</v>
      </c>
      <c r="Q19" s="2" t="s">
        <v>102</v>
      </c>
      <c r="U19" s="1" t="s">
        <v>55</v>
      </c>
      <c r="V19" s="19">
        <v>1</v>
      </c>
      <c r="W19" s="2" t="s">
        <v>102</v>
      </c>
    </row>
    <row r="20" spans="1:23" x14ac:dyDescent="0.25">
      <c r="A20" s="1" t="s">
        <v>55</v>
      </c>
      <c r="B20" s="19">
        <v>1</v>
      </c>
      <c r="C20" s="2" t="s">
        <v>102</v>
      </c>
      <c r="H20" s="1" t="s">
        <v>55</v>
      </c>
      <c r="I20" s="19">
        <v>1</v>
      </c>
      <c r="J20" s="2" t="s">
        <v>102</v>
      </c>
      <c r="O20" s="1" t="s">
        <v>56</v>
      </c>
      <c r="P20" s="19">
        <v>2</v>
      </c>
      <c r="Q20" s="7"/>
      <c r="U20" s="1" t="s">
        <v>56</v>
      </c>
      <c r="V20" s="19">
        <v>4</v>
      </c>
      <c r="W20" s="7"/>
    </row>
    <row r="21" spans="1:23" x14ac:dyDescent="0.25">
      <c r="A21" s="1" t="s">
        <v>56</v>
      </c>
      <c r="B21" s="19">
        <v>2</v>
      </c>
      <c r="C21" s="7"/>
      <c r="H21" s="1" t="s">
        <v>56</v>
      </c>
      <c r="I21" s="19">
        <v>2</v>
      </c>
      <c r="J21" s="7"/>
      <c r="O21" s="1" t="s">
        <v>57</v>
      </c>
      <c r="P21" s="19">
        <v>7</v>
      </c>
      <c r="Q21" s="7"/>
      <c r="U21" s="1" t="s">
        <v>57</v>
      </c>
      <c r="V21" s="19">
        <v>9</v>
      </c>
      <c r="W21" s="7"/>
    </row>
    <row r="22" spans="1:23" x14ac:dyDescent="0.25">
      <c r="A22" s="1" t="s">
        <v>57</v>
      </c>
      <c r="B22" s="19">
        <v>7</v>
      </c>
      <c r="C22" s="7"/>
      <c r="H22" s="1" t="s">
        <v>57</v>
      </c>
      <c r="I22" s="19">
        <v>7</v>
      </c>
      <c r="J22" s="7"/>
      <c r="O22" s="1" t="s">
        <v>58</v>
      </c>
      <c r="P22" s="19">
        <v>14</v>
      </c>
      <c r="Q22" s="7"/>
      <c r="U22" s="1" t="s">
        <v>58</v>
      </c>
      <c r="V22" s="19">
        <v>18</v>
      </c>
      <c r="W22" s="7"/>
    </row>
    <row r="23" spans="1:23" ht="15.75" thickBot="1" x14ac:dyDescent="0.3">
      <c r="A23" s="1" t="s">
        <v>58</v>
      </c>
      <c r="B23" s="19">
        <v>14</v>
      </c>
      <c r="C23" s="7"/>
      <c r="H23" s="1" t="s">
        <v>58</v>
      </c>
      <c r="I23" s="19">
        <v>14</v>
      </c>
      <c r="J23" s="7"/>
      <c r="O23" s="20" t="s">
        <v>59</v>
      </c>
      <c r="P23" s="21">
        <v>29</v>
      </c>
      <c r="Q23" s="7"/>
      <c r="U23" s="20" t="s">
        <v>59</v>
      </c>
      <c r="V23" s="21">
        <v>29</v>
      </c>
      <c r="W23" s="7"/>
    </row>
    <row r="24" spans="1:23" ht="15.75" thickBot="1" x14ac:dyDescent="0.3">
      <c r="A24" s="20" t="s">
        <v>59</v>
      </c>
      <c r="B24" s="21">
        <v>29</v>
      </c>
      <c r="C24" s="7"/>
      <c r="H24" s="20" t="s">
        <v>59</v>
      </c>
      <c r="I24" s="21">
        <v>29</v>
      </c>
      <c r="J24" s="7"/>
      <c r="O24" s="1" t="s">
        <v>4</v>
      </c>
      <c r="P24" s="24">
        <v>6219.69</v>
      </c>
      <c r="U24" s="1" t="s">
        <v>4</v>
      </c>
      <c r="V24" s="24">
        <v>6603.2</v>
      </c>
    </row>
    <row r="25" spans="1:23" x14ac:dyDescent="0.25">
      <c r="A25" s="1" t="s">
        <v>4</v>
      </c>
      <c r="B25" s="24">
        <v>6555.29</v>
      </c>
      <c r="H25" s="1" t="s">
        <v>4</v>
      </c>
      <c r="I25" s="24">
        <v>6461.77</v>
      </c>
      <c r="O25" s="1" t="s">
        <v>60</v>
      </c>
      <c r="P25" s="9">
        <v>4473.13</v>
      </c>
      <c r="U25" s="1" t="s">
        <v>60</v>
      </c>
      <c r="V25" s="9">
        <v>4675.54</v>
      </c>
    </row>
    <row r="26" spans="1:23" x14ac:dyDescent="0.25">
      <c r="A26" s="1" t="s">
        <v>60</v>
      </c>
      <c r="B26" s="9">
        <v>4815.1000000000004</v>
      </c>
      <c r="H26" s="1" t="s">
        <v>60</v>
      </c>
      <c r="I26" s="9">
        <v>4624.51</v>
      </c>
      <c r="O26" s="1" t="s">
        <v>61</v>
      </c>
      <c r="P26" s="9">
        <v>1416</v>
      </c>
      <c r="Q26" s="2" t="s">
        <v>103</v>
      </c>
      <c r="U26" s="1" t="s">
        <v>61</v>
      </c>
      <c r="V26" s="9">
        <v>2070</v>
      </c>
      <c r="W26" s="2" t="s">
        <v>103</v>
      </c>
    </row>
    <row r="27" spans="1:23" x14ac:dyDescent="0.25">
      <c r="A27" s="1" t="s">
        <v>61</v>
      </c>
      <c r="B27" s="9">
        <v>1009</v>
      </c>
      <c r="C27" s="2" t="s">
        <v>103</v>
      </c>
      <c r="H27" s="1" t="s">
        <v>61</v>
      </c>
      <c r="I27" s="9">
        <v>1052</v>
      </c>
      <c r="J27" s="2" t="s">
        <v>103</v>
      </c>
      <c r="O27" s="1" t="s">
        <v>62</v>
      </c>
      <c r="P27" s="9">
        <v>3072</v>
      </c>
      <c r="U27" s="1" t="s">
        <v>62</v>
      </c>
      <c r="V27" s="9">
        <v>2450</v>
      </c>
    </row>
    <row r="28" spans="1:23" x14ac:dyDescent="0.25">
      <c r="A28" s="1" t="s">
        <v>62</v>
      </c>
      <c r="B28" s="9">
        <v>2875</v>
      </c>
      <c r="H28" s="1" t="s">
        <v>62</v>
      </c>
      <c r="I28" s="9">
        <v>2936</v>
      </c>
      <c r="O28" s="1" t="s">
        <v>5</v>
      </c>
      <c r="P28" s="9">
        <v>4577</v>
      </c>
      <c r="U28" s="1" t="s">
        <v>5</v>
      </c>
      <c r="V28" s="9">
        <v>5337</v>
      </c>
    </row>
    <row r="29" spans="1:23" x14ac:dyDescent="0.25">
      <c r="A29" s="1" t="s">
        <v>5</v>
      </c>
      <c r="B29" s="9">
        <v>5003</v>
      </c>
      <c r="H29" s="1" t="s">
        <v>5</v>
      </c>
      <c r="I29" s="9">
        <v>4877</v>
      </c>
      <c r="O29" s="1" t="s">
        <v>63</v>
      </c>
      <c r="P29" s="9">
        <v>7140</v>
      </c>
      <c r="U29" s="1" t="s">
        <v>63</v>
      </c>
      <c r="V29" s="9">
        <v>7547</v>
      </c>
    </row>
    <row r="30" spans="1:23" ht="15.75" thickBot="1" x14ac:dyDescent="0.3">
      <c r="A30" s="1" t="s">
        <v>63</v>
      </c>
      <c r="B30" s="9">
        <v>8463</v>
      </c>
      <c r="H30" s="1" t="s">
        <v>63</v>
      </c>
      <c r="I30" s="9">
        <v>8346</v>
      </c>
      <c r="O30" s="20" t="s">
        <v>64</v>
      </c>
      <c r="P30" s="23">
        <v>19406</v>
      </c>
      <c r="U30" s="20" t="s">
        <v>64</v>
      </c>
      <c r="V30" s="23">
        <v>19627</v>
      </c>
    </row>
    <row r="31" spans="1:23" ht="15.75" thickBot="1" x14ac:dyDescent="0.3">
      <c r="A31" s="20" t="s">
        <v>64</v>
      </c>
      <c r="B31" s="23">
        <v>19943</v>
      </c>
      <c r="H31" s="20" t="s">
        <v>64</v>
      </c>
      <c r="I31" s="23">
        <v>19999</v>
      </c>
      <c r="O31" s="1" t="s">
        <v>6</v>
      </c>
      <c r="P31" s="22">
        <v>2.75</v>
      </c>
      <c r="U31" s="1" t="s">
        <v>6</v>
      </c>
      <c r="V31" s="22">
        <v>3.43</v>
      </c>
    </row>
    <row r="32" spans="1:23" x14ac:dyDescent="0.25">
      <c r="A32" s="1" t="s">
        <v>6</v>
      </c>
      <c r="B32" s="22">
        <v>2.71</v>
      </c>
      <c r="H32" s="1" t="s">
        <v>6</v>
      </c>
      <c r="I32" s="22">
        <v>2.68</v>
      </c>
      <c r="O32" s="1" t="s">
        <v>65</v>
      </c>
      <c r="P32" s="22">
        <v>2.37</v>
      </c>
      <c r="Q32" s="2" t="s">
        <v>104</v>
      </c>
      <c r="U32" s="1" t="s">
        <v>65</v>
      </c>
      <c r="V32" s="22">
        <v>3.03</v>
      </c>
      <c r="W32" s="2" t="s">
        <v>104</v>
      </c>
    </row>
    <row r="33" spans="1:23" x14ac:dyDescent="0.25">
      <c r="A33" s="1" t="s">
        <v>65</v>
      </c>
      <c r="B33" s="22">
        <v>2.5</v>
      </c>
      <c r="C33" s="2" t="s">
        <v>104</v>
      </c>
      <c r="H33" s="1" t="s">
        <v>65</v>
      </c>
      <c r="I33" s="22">
        <v>2.4900000000000002</v>
      </c>
      <c r="J33" s="2" t="s">
        <v>104</v>
      </c>
      <c r="O33" s="1" t="s">
        <v>66</v>
      </c>
      <c r="P33" s="22">
        <v>0</v>
      </c>
      <c r="U33" s="1" t="s">
        <v>66</v>
      </c>
      <c r="V33" s="22">
        <v>0</v>
      </c>
    </row>
    <row r="34" spans="1:23" x14ac:dyDescent="0.25">
      <c r="A34" s="1" t="s">
        <v>66</v>
      </c>
      <c r="B34" s="22">
        <v>0</v>
      </c>
      <c r="H34" s="1" t="s">
        <v>66</v>
      </c>
      <c r="I34" s="22">
        <v>0</v>
      </c>
      <c r="O34" s="1" t="s">
        <v>67</v>
      </c>
      <c r="P34" s="22">
        <v>1</v>
      </c>
      <c r="U34" s="1" t="s">
        <v>67</v>
      </c>
      <c r="V34" s="22">
        <v>1</v>
      </c>
    </row>
    <row r="35" spans="1:23" x14ac:dyDescent="0.25">
      <c r="A35" s="1" t="s">
        <v>67</v>
      </c>
      <c r="B35" s="22">
        <v>1</v>
      </c>
      <c r="H35" s="1" t="s">
        <v>67</v>
      </c>
      <c r="I35" s="22">
        <v>1</v>
      </c>
      <c r="O35" s="1" t="s">
        <v>68</v>
      </c>
      <c r="P35" s="22">
        <v>2</v>
      </c>
      <c r="U35" s="1" t="s">
        <v>68</v>
      </c>
      <c r="V35" s="22">
        <v>2</v>
      </c>
    </row>
    <row r="36" spans="1:23" x14ac:dyDescent="0.25">
      <c r="A36" s="1" t="s">
        <v>68</v>
      </c>
      <c r="B36" s="22">
        <v>2</v>
      </c>
      <c r="H36" s="1" t="s">
        <v>68</v>
      </c>
      <c r="I36" s="22">
        <v>2</v>
      </c>
      <c r="O36" s="1" t="s">
        <v>69</v>
      </c>
      <c r="P36" s="22">
        <v>4</v>
      </c>
      <c r="U36" s="1" t="s">
        <v>69</v>
      </c>
      <c r="V36" s="22">
        <v>6</v>
      </c>
    </row>
    <row r="37" spans="1:23" ht="15.75" thickBot="1" x14ac:dyDescent="0.3">
      <c r="A37" s="1" t="s">
        <v>69</v>
      </c>
      <c r="B37" s="22">
        <v>4</v>
      </c>
      <c r="H37" s="1" t="s">
        <v>69</v>
      </c>
      <c r="I37" s="22">
        <v>4</v>
      </c>
      <c r="O37" s="20" t="s">
        <v>70</v>
      </c>
      <c r="P37" s="25">
        <v>9</v>
      </c>
      <c r="U37" s="20" t="s">
        <v>70</v>
      </c>
      <c r="V37" s="25">
        <v>9</v>
      </c>
    </row>
    <row r="38" spans="1:23" ht="15.75" thickBot="1" x14ac:dyDescent="0.3">
      <c r="A38" s="20" t="s">
        <v>70</v>
      </c>
      <c r="B38" s="25">
        <v>9</v>
      </c>
      <c r="H38" s="20" t="s">
        <v>70</v>
      </c>
      <c r="I38" s="25">
        <v>9</v>
      </c>
      <c r="O38" s="1" t="s">
        <v>7</v>
      </c>
      <c r="P38" s="24">
        <v>11.2</v>
      </c>
      <c r="U38" s="1" t="s">
        <v>7</v>
      </c>
      <c r="V38" s="24">
        <v>12.85</v>
      </c>
    </row>
    <row r="39" spans="1:23" x14ac:dyDescent="0.25">
      <c r="A39" s="1" t="s">
        <v>7</v>
      </c>
      <c r="B39" s="24">
        <v>11.2</v>
      </c>
      <c r="H39" s="1" t="s">
        <v>7</v>
      </c>
      <c r="I39" s="24">
        <v>11.34</v>
      </c>
      <c r="O39" s="1" t="s">
        <v>71</v>
      </c>
      <c r="P39" s="9">
        <v>6.91</v>
      </c>
      <c r="Q39" s="2" t="s">
        <v>105</v>
      </c>
      <c r="U39" s="1" t="s">
        <v>71</v>
      </c>
      <c r="V39" s="9">
        <v>8.69</v>
      </c>
      <c r="W39" s="2" t="s">
        <v>105</v>
      </c>
    </row>
    <row r="40" spans="1:23" x14ac:dyDescent="0.25">
      <c r="A40" s="1" t="s">
        <v>71</v>
      </c>
      <c r="B40" s="9">
        <v>7.93</v>
      </c>
      <c r="C40" s="2" t="s">
        <v>105</v>
      </c>
      <c r="H40" s="1" t="s">
        <v>71</v>
      </c>
      <c r="I40" s="9">
        <v>7.67</v>
      </c>
      <c r="J40" s="2" t="s">
        <v>105</v>
      </c>
      <c r="O40" s="1" t="s">
        <v>72</v>
      </c>
      <c r="P40" s="9">
        <v>1</v>
      </c>
      <c r="U40" s="1" t="s">
        <v>72</v>
      </c>
      <c r="V40" s="9">
        <v>1</v>
      </c>
    </row>
    <row r="41" spans="1:23" x14ac:dyDescent="0.25">
      <c r="A41" s="1" t="s">
        <v>72</v>
      </c>
      <c r="B41" s="9">
        <v>0</v>
      </c>
      <c r="H41" s="1" t="s">
        <v>72</v>
      </c>
      <c r="I41" s="9">
        <v>0</v>
      </c>
      <c r="O41" s="1" t="s">
        <v>73</v>
      </c>
      <c r="P41" s="9">
        <v>6</v>
      </c>
      <c r="U41" s="1" t="s">
        <v>73</v>
      </c>
      <c r="V41" s="9">
        <v>7</v>
      </c>
    </row>
    <row r="42" spans="1:23" x14ac:dyDescent="0.25">
      <c r="A42" s="1" t="s">
        <v>73</v>
      </c>
      <c r="B42" s="9">
        <v>6</v>
      </c>
      <c r="H42" s="1" t="s">
        <v>73</v>
      </c>
      <c r="I42" s="9">
        <v>6</v>
      </c>
      <c r="O42" s="1" t="s">
        <v>74</v>
      </c>
      <c r="P42" s="9">
        <v>10</v>
      </c>
      <c r="U42" s="1" t="s">
        <v>74</v>
      </c>
      <c r="V42" s="9">
        <v>10</v>
      </c>
    </row>
    <row r="43" spans="1:23" x14ac:dyDescent="0.25">
      <c r="A43" s="1" t="s">
        <v>74</v>
      </c>
      <c r="B43" s="9">
        <v>9</v>
      </c>
      <c r="H43" s="1" t="s">
        <v>74</v>
      </c>
      <c r="I43" s="9">
        <v>10</v>
      </c>
      <c r="O43" s="1" t="s">
        <v>75</v>
      </c>
      <c r="P43" s="9">
        <v>15</v>
      </c>
      <c r="U43" s="1" t="s">
        <v>75</v>
      </c>
      <c r="V43" s="9">
        <v>19</v>
      </c>
    </row>
    <row r="44" spans="1:23" ht="15.75" thickBot="1" x14ac:dyDescent="0.3">
      <c r="A44" s="1" t="s">
        <v>75</v>
      </c>
      <c r="B44" s="9">
        <v>15</v>
      </c>
      <c r="H44" s="1" t="s">
        <v>75</v>
      </c>
      <c r="I44" s="9">
        <v>15</v>
      </c>
      <c r="O44" s="20" t="s">
        <v>76</v>
      </c>
      <c r="P44" s="23">
        <v>34</v>
      </c>
      <c r="U44" s="20" t="s">
        <v>76</v>
      </c>
      <c r="V44" s="23">
        <v>40</v>
      </c>
    </row>
    <row r="45" spans="1:23" ht="15.75" thickBot="1" x14ac:dyDescent="0.3">
      <c r="A45" s="20" t="s">
        <v>76</v>
      </c>
      <c r="B45" s="23">
        <v>40</v>
      </c>
      <c r="H45" s="20" t="s">
        <v>76</v>
      </c>
      <c r="I45" s="23">
        <v>37</v>
      </c>
      <c r="O45" s="1" t="s">
        <v>8</v>
      </c>
      <c r="P45" s="24">
        <v>6.23</v>
      </c>
      <c r="U45" s="1" t="s">
        <v>8</v>
      </c>
      <c r="V45" s="24">
        <v>7.95</v>
      </c>
    </row>
    <row r="46" spans="1:23" x14ac:dyDescent="0.25">
      <c r="A46" s="1" t="s">
        <v>8</v>
      </c>
      <c r="B46" s="24">
        <v>6.99</v>
      </c>
      <c r="H46" s="1" t="s">
        <v>8</v>
      </c>
      <c r="I46" s="24">
        <v>7.02</v>
      </c>
      <c r="O46" s="1" t="s">
        <v>77</v>
      </c>
      <c r="P46" s="9">
        <v>6.09</v>
      </c>
      <c r="Q46" s="2" t="s">
        <v>106</v>
      </c>
      <c r="U46" s="1" t="s">
        <v>77</v>
      </c>
      <c r="V46" s="9">
        <v>7.13</v>
      </c>
      <c r="W46" s="2" t="s">
        <v>106</v>
      </c>
    </row>
    <row r="47" spans="1:23" x14ac:dyDescent="0.25">
      <c r="A47" s="1" t="s">
        <v>77</v>
      </c>
      <c r="B47" s="9">
        <v>6.21</v>
      </c>
      <c r="C47" s="2" t="s">
        <v>106</v>
      </c>
      <c r="H47" s="1" t="s">
        <v>77</v>
      </c>
      <c r="I47" s="9">
        <v>6.06</v>
      </c>
      <c r="J47" s="2" t="s">
        <v>106</v>
      </c>
      <c r="O47" s="1" t="s">
        <v>78</v>
      </c>
      <c r="P47" s="9">
        <v>0</v>
      </c>
      <c r="U47" s="1" t="s">
        <v>78</v>
      </c>
      <c r="V47" s="9">
        <v>1</v>
      </c>
    </row>
    <row r="48" spans="1:23" x14ac:dyDescent="0.25">
      <c r="A48" s="1" t="s">
        <v>78</v>
      </c>
      <c r="B48" s="9">
        <v>0</v>
      </c>
      <c r="H48" s="1" t="s">
        <v>78</v>
      </c>
      <c r="I48" s="9">
        <v>0</v>
      </c>
      <c r="O48" s="1" t="s">
        <v>79</v>
      </c>
      <c r="P48" s="9">
        <v>2</v>
      </c>
      <c r="U48" s="1" t="s">
        <v>79</v>
      </c>
      <c r="V48" s="9">
        <v>4</v>
      </c>
    </row>
    <row r="49" spans="1:23" x14ac:dyDescent="0.25">
      <c r="A49" s="1" t="s">
        <v>79</v>
      </c>
      <c r="B49" s="9">
        <v>3</v>
      </c>
      <c r="H49" s="1" t="s">
        <v>79</v>
      </c>
      <c r="I49" s="9">
        <v>3</v>
      </c>
      <c r="O49" s="1" t="s">
        <v>80</v>
      </c>
      <c r="P49" s="9">
        <v>5</v>
      </c>
      <c r="U49" s="1" t="s">
        <v>80</v>
      </c>
      <c r="V49" s="9">
        <v>5</v>
      </c>
    </row>
    <row r="50" spans="1:23" x14ac:dyDescent="0.25">
      <c r="A50" s="1" t="s">
        <v>80</v>
      </c>
      <c r="B50" s="9">
        <v>5</v>
      </c>
      <c r="H50" s="1" t="s">
        <v>80</v>
      </c>
      <c r="I50" s="9">
        <v>5</v>
      </c>
      <c r="O50" s="1" t="s">
        <v>81</v>
      </c>
      <c r="P50" s="9">
        <v>8</v>
      </c>
      <c r="U50" s="1" t="s">
        <v>81</v>
      </c>
      <c r="V50" s="9">
        <v>10</v>
      </c>
    </row>
    <row r="51" spans="1:23" ht="15.75" thickBot="1" x14ac:dyDescent="0.3">
      <c r="A51" s="1" t="s">
        <v>81</v>
      </c>
      <c r="B51" s="9">
        <v>9</v>
      </c>
      <c r="H51" s="1" t="s">
        <v>81</v>
      </c>
      <c r="I51" s="9">
        <v>10</v>
      </c>
      <c r="O51" s="20" t="s">
        <v>82</v>
      </c>
      <c r="P51" s="23">
        <v>34</v>
      </c>
      <c r="U51" s="20" t="s">
        <v>82</v>
      </c>
      <c r="V51" s="23">
        <v>40</v>
      </c>
    </row>
    <row r="52" spans="1:23" ht="15.75" thickBot="1" x14ac:dyDescent="0.3">
      <c r="A52" s="20" t="s">
        <v>82</v>
      </c>
      <c r="B52" s="23">
        <v>40</v>
      </c>
      <c r="H52" s="20" t="s">
        <v>82</v>
      </c>
      <c r="I52" s="23">
        <v>36</v>
      </c>
      <c r="O52" s="1" t="s">
        <v>9</v>
      </c>
      <c r="P52" s="24">
        <v>3.49</v>
      </c>
      <c r="U52" s="1" t="s">
        <v>9</v>
      </c>
      <c r="V52" s="24">
        <v>4.43</v>
      </c>
    </row>
    <row r="53" spans="1:23" x14ac:dyDescent="0.25">
      <c r="A53" s="1" t="s">
        <v>9</v>
      </c>
      <c r="B53" s="24">
        <v>4.17</v>
      </c>
      <c r="H53" s="1" t="s">
        <v>9</v>
      </c>
      <c r="I53" s="24">
        <v>4.2699999999999996</v>
      </c>
      <c r="O53" s="1" t="s">
        <v>83</v>
      </c>
      <c r="P53" s="9">
        <v>3.3</v>
      </c>
      <c r="U53" s="1" t="s">
        <v>83</v>
      </c>
      <c r="V53" s="9">
        <v>2.83</v>
      </c>
    </row>
    <row r="54" spans="1:23" x14ac:dyDescent="0.25">
      <c r="A54" s="1" t="s">
        <v>83</v>
      </c>
      <c r="B54" s="9">
        <v>3.59</v>
      </c>
      <c r="H54" s="1" t="s">
        <v>83</v>
      </c>
      <c r="I54" s="9">
        <v>3.65</v>
      </c>
      <c r="O54" s="1" t="s">
        <v>84</v>
      </c>
      <c r="P54" s="9">
        <v>0</v>
      </c>
      <c r="Q54" s="2" t="s">
        <v>107</v>
      </c>
      <c r="U54" s="1" t="s">
        <v>84</v>
      </c>
      <c r="V54" s="9">
        <v>0</v>
      </c>
      <c r="W54" s="2" t="s">
        <v>107</v>
      </c>
    </row>
    <row r="55" spans="1:23" x14ac:dyDescent="0.25">
      <c r="A55" s="1" t="s">
        <v>84</v>
      </c>
      <c r="B55" s="9">
        <v>0</v>
      </c>
      <c r="C55" s="2" t="s">
        <v>107</v>
      </c>
      <c r="H55" s="1" t="s">
        <v>84</v>
      </c>
      <c r="I55" s="9">
        <v>0</v>
      </c>
      <c r="J55" s="2" t="s">
        <v>107</v>
      </c>
      <c r="O55" s="1" t="s">
        <v>85</v>
      </c>
      <c r="P55" s="9">
        <v>1</v>
      </c>
      <c r="U55" s="1" t="s">
        <v>85</v>
      </c>
      <c r="V55" s="9">
        <v>2</v>
      </c>
    </row>
    <row r="56" spans="1:23" x14ac:dyDescent="0.25">
      <c r="A56" s="1" t="s">
        <v>85</v>
      </c>
      <c r="B56" s="9">
        <v>2</v>
      </c>
      <c r="H56" s="1" t="s">
        <v>85</v>
      </c>
      <c r="I56" s="9">
        <v>2</v>
      </c>
      <c r="O56" s="1" t="s">
        <v>86</v>
      </c>
      <c r="P56" s="9">
        <v>2</v>
      </c>
      <c r="U56" s="1" t="s">
        <v>86</v>
      </c>
      <c r="V56" s="9">
        <v>3</v>
      </c>
    </row>
    <row r="57" spans="1:23" x14ac:dyDescent="0.25">
      <c r="A57" s="1" t="s">
        <v>86</v>
      </c>
      <c r="B57" s="9">
        <v>3</v>
      </c>
      <c r="H57" s="1" t="s">
        <v>86</v>
      </c>
      <c r="I57" s="9">
        <v>3</v>
      </c>
      <c r="O57" s="1" t="s">
        <v>87</v>
      </c>
      <c r="P57" s="9">
        <v>7</v>
      </c>
      <c r="U57" s="1" t="s">
        <v>87</v>
      </c>
      <c r="V57" s="9">
        <v>7</v>
      </c>
    </row>
    <row r="58" spans="1:23" ht="15.75" thickBot="1" x14ac:dyDescent="0.3">
      <c r="A58" s="1" t="s">
        <v>87</v>
      </c>
      <c r="B58" s="9">
        <v>7</v>
      </c>
      <c r="H58" s="1" t="s">
        <v>87</v>
      </c>
      <c r="I58" s="9">
        <v>7</v>
      </c>
      <c r="O58" s="20" t="s">
        <v>88</v>
      </c>
      <c r="P58" s="23">
        <v>16</v>
      </c>
      <c r="U58" s="20" t="s">
        <v>88</v>
      </c>
      <c r="V58" s="23">
        <v>11</v>
      </c>
    </row>
    <row r="59" spans="1:23" ht="15.75" thickBot="1" x14ac:dyDescent="0.3">
      <c r="A59" s="20" t="s">
        <v>88</v>
      </c>
      <c r="B59" s="23">
        <v>17</v>
      </c>
      <c r="H59" s="20" t="s">
        <v>88</v>
      </c>
      <c r="I59" s="23">
        <v>18</v>
      </c>
      <c r="O59" s="1" t="s">
        <v>10</v>
      </c>
      <c r="P59" s="24">
        <v>1.63</v>
      </c>
      <c r="U59" s="1" t="s">
        <v>10</v>
      </c>
      <c r="V59" s="24">
        <v>2.73</v>
      </c>
    </row>
    <row r="60" spans="1:23" x14ac:dyDescent="0.25">
      <c r="A60" s="1" t="s">
        <v>10</v>
      </c>
      <c r="B60" s="24">
        <v>2.12</v>
      </c>
      <c r="H60" s="1" t="s">
        <v>10</v>
      </c>
      <c r="I60" s="24">
        <v>2.2400000000000002</v>
      </c>
      <c r="O60" s="1" t="s">
        <v>89</v>
      </c>
      <c r="P60" s="9">
        <v>2.99</v>
      </c>
      <c r="U60" s="1" t="s">
        <v>89</v>
      </c>
      <c r="V60" s="9">
        <v>4.21</v>
      </c>
    </row>
    <row r="61" spans="1:23" x14ac:dyDescent="0.25">
      <c r="A61" s="1" t="s">
        <v>89</v>
      </c>
      <c r="B61" s="9">
        <v>3.14</v>
      </c>
      <c r="H61" s="1" t="s">
        <v>89</v>
      </c>
      <c r="I61" s="9">
        <v>3.29</v>
      </c>
      <c r="O61" s="1" t="s">
        <v>90</v>
      </c>
      <c r="P61" s="9">
        <v>0</v>
      </c>
      <c r="Q61" s="2" t="s">
        <v>108</v>
      </c>
      <c r="U61" s="1" t="s">
        <v>90</v>
      </c>
      <c r="V61" s="9">
        <v>0</v>
      </c>
      <c r="W61" s="2" t="s">
        <v>108</v>
      </c>
    </row>
    <row r="62" spans="1:23" x14ac:dyDescent="0.25">
      <c r="A62" s="1" t="s">
        <v>90</v>
      </c>
      <c r="B62" s="9">
        <v>0</v>
      </c>
      <c r="C62" s="2" t="s">
        <v>108</v>
      </c>
      <c r="H62" s="1" t="s">
        <v>90</v>
      </c>
      <c r="I62" s="9">
        <v>0</v>
      </c>
      <c r="J62" s="2" t="s">
        <v>108</v>
      </c>
      <c r="O62" s="1" t="s">
        <v>91</v>
      </c>
      <c r="P62" s="9">
        <v>0</v>
      </c>
      <c r="U62" s="1" t="s">
        <v>91</v>
      </c>
      <c r="V62" s="9">
        <v>0</v>
      </c>
    </row>
    <row r="63" spans="1:23" x14ac:dyDescent="0.25">
      <c r="A63" s="1" t="s">
        <v>91</v>
      </c>
      <c r="B63" s="9">
        <v>0</v>
      </c>
      <c r="H63" s="1" t="s">
        <v>91</v>
      </c>
      <c r="I63" s="9">
        <v>0</v>
      </c>
      <c r="O63" s="1" t="s">
        <v>92</v>
      </c>
      <c r="P63" s="9">
        <v>0</v>
      </c>
      <c r="U63" s="1" t="s">
        <v>92</v>
      </c>
      <c r="V63" s="9">
        <v>1</v>
      </c>
    </row>
    <row r="64" spans="1:23" x14ac:dyDescent="0.25">
      <c r="A64" s="1" t="s">
        <v>92</v>
      </c>
      <c r="B64" s="9">
        <v>1</v>
      </c>
      <c r="H64" s="1" t="s">
        <v>92</v>
      </c>
      <c r="I64" s="9">
        <v>1</v>
      </c>
      <c r="O64" s="1" t="s">
        <v>93</v>
      </c>
      <c r="P64" s="9">
        <v>1</v>
      </c>
      <c r="U64" s="1" t="s">
        <v>93</v>
      </c>
      <c r="V64" s="9">
        <v>2</v>
      </c>
    </row>
    <row r="65" spans="1:23" ht="15.75" thickBot="1" x14ac:dyDescent="0.3">
      <c r="A65" s="1" t="s">
        <v>93</v>
      </c>
      <c r="B65" s="9">
        <v>2</v>
      </c>
      <c r="H65" s="1" t="s">
        <v>93</v>
      </c>
      <c r="I65" s="9">
        <v>3</v>
      </c>
      <c r="O65" s="20" t="s">
        <v>94</v>
      </c>
      <c r="P65" s="23">
        <v>15</v>
      </c>
      <c r="U65" s="20" t="s">
        <v>94</v>
      </c>
      <c r="V65" s="23">
        <v>15</v>
      </c>
    </row>
    <row r="66" spans="1:23" ht="15.75" thickBot="1" x14ac:dyDescent="0.3">
      <c r="A66" s="20" t="s">
        <v>94</v>
      </c>
      <c r="B66" s="23">
        <v>15</v>
      </c>
      <c r="H66" s="20" t="s">
        <v>94</v>
      </c>
      <c r="I66" s="23">
        <v>15</v>
      </c>
      <c r="O66" s="1" t="s">
        <v>11</v>
      </c>
      <c r="P66" s="24">
        <v>3.91</v>
      </c>
      <c r="Q66" s="3"/>
      <c r="U66" s="1" t="s">
        <v>11</v>
      </c>
      <c r="V66" s="24">
        <v>4.88</v>
      </c>
      <c r="W66" s="3"/>
    </row>
    <row r="67" spans="1:23" x14ac:dyDescent="0.25">
      <c r="A67" s="1" t="s">
        <v>11</v>
      </c>
      <c r="B67" s="24">
        <v>3.94</v>
      </c>
      <c r="C67" s="3"/>
      <c r="F67" s="16"/>
      <c r="G67" s="4"/>
      <c r="H67" s="1" t="s">
        <v>11</v>
      </c>
      <c r="I67" s="24">
        <v>4.26</v>
      </c>
      <c r="J67" s="3"/>
      <c r="O67" s="1" t="s">
        <v>95</v>
      </c>
      <c r="P67" s="9">
        <v>3.73</v>
      </c>
      <c r="Q67" s="3"/>
      <c r="U67" s="1" t="s">
        <v>95</v>
      </c>
      <c r="V67" s="9">
        <v>3.35</v>
      </c>
      <c r="W67" s="3"/>
    </row>
    <row r="68" spans="1:23" x14ac:dyDescent="0.25">
      <c r="A68" s="1" t="s">
        <v>95</v>
      </c>
      <c r="B68" s="9">
        <v>3.44</v>
      </c>
      <c r="C68" s="3"/>
      <c r="F68" s="16"/>
      <c r="G68" s="4"/>
      <c r="H68" s="1" t="s">
        <v>95</v>
      </c>
      <c r="I68" s="9">
        <v>3.66</v>
      </c>
      <c r="J68" s="3"/>
      <c r="O68" s="1" t="s">
        <v>96</v>
      </c>
      <c r="P68" s="9">
        <v>0</v>
      </c>
      <c r="Q68" s="26" t="s">
        <v>109</v>
      </c>
      <c r="U68" s="1" t="s">
        <v>96</v>
      </c>
      <c r="V68" s="9">
        <v>0</v>
      </c>
      <c r="W68" s="26" t="s">
        <v>109</v>
      </c>
    </row>
    <row r="69" spans="1:23" x14ac:dyDescent="0.25">
      <c r="A69" s="1" t="s">
        <v>96</v>
      </c>
      <c r="B69" s="9">
        <v>0</v>
      </c>
      <c r="C69" s="26" t="s">
        <v>109</v>
      </c>
      <c r="F69" s="16"/>
      <c r="G69" s="4"/>
      <c r="H69" s="1" t="s">
        <v>96</v>
      </c>
      <c r="I69" s="9">
        <v>0</v>
      </c>
      <c r="J69" s="26" t="s">
        <v>109</v>
      </c>
      <c r="O69" s="1" t="s">
        <v>97</v>
      </c>
      <c r="P69" s="9">
        <v>1</v>
      </c>
      <c r="Q69" s="3"/>
      <c r="U69" s="1" t="s">
        <v>97</v>
      </c>
      <c r="V69" s="9">
        <v>2</v>
      </c>
      <c r="W69" s="3"/>
    </row>
    <row r="70" spans="1:23" x14ac:dyDescent="0.25">
      <c r="A70" s="1" t="s">
        <v>97</v>
      </c>
      <c r="B70" s="9">
        <v>2</v>
      </c>
      <c r="C70" s="3"/>
      <c r="F70" s="16"/>
      <c r="G70" s="4"/>
      <c r="H70" s="1" t="s">
        <v>97</v>
      </c>
      <c r="I70" s="9">
        <v>2</v>
      </c>
      <c r="J70" s="3"/>
      <c r="O70" s="1" t="s">
        <v>98</v>
      </c>
      <c r="P70" s="9">
        <v>3</v>
      </c>
      <c r="Q70" s="3"/>
      <c r="U70" s="1" t="s">
        <v>98</v>
      </c>
      <c r="V70" s="9">
        <v>4</v>
      </c>
      <c r="W70" s="3"/>
    </row>
    <row r="71" spans="1:23" x14ac:dyDescent="0.25">
      <c r="A71" s="1" t="s">
        <v>98</v>
      </c>
      <c r="B71" s="9">
        <v>3</v>
      </c>
      <c r="C71" s="3"/>
      <c r="F71" s="16"/>
      <c r="G71" s="4"/>
      <c r="H71" s="1" t="s">
        <v>98</v>
      </c>
      <c r="I71" s="9">
        <v>3</v>
      </c>
      <c r="J71" s="3"/>
      <c r="O71" s="1" t="s">
        <v>99</v>
      </c>
      <c r="P71" s="9">
        <v>7</v>
      </c>
      <c r="Q71" s="3"/>
      <c r="U71" s="1" t="s">
        <v>99</v>
      </c>
      <c r="V71" s="9">
        <v>7</v>
      </c>
      <c r="W71" s="3"/>
    </row>
    <row r="72" spans="1:23" ht="15.75" thickBot="1" x14ac:dyDescent="0.3">
      <c r="A72" s="1" t="s">
        <v>99</v>
      </c>
      <c r="B72" s="9">
        <v>7</v>
      </c>
      <c r="C72" s="3"/>
      <c r="F72" s="16"/>
      <c r="G72" s="4"/>
      <c r="H72" s="1" t="s">
        <v>99</v>
      </c>
      <c r="I72" s="9">
        <v>7</v>
      </c>
      <c r="J72" s="3"/>
      <c r="O72" s="20" t="s">
        <v>100</v>
      </c>
      <c r="P72" s="23">
        <v>16</v>
      </c>
      <c r="Q72" s="3"/>
      <c r="U72" s="20" t="s">
        <v>100</v>
      </c>
      <c r="V72" s="23">
        <v>17</v>
      </c>
      <c r="W72" s="3"/>
    </row>
    <row r="73" spans="1:23" ht="15.75" thickBot="1" x14ac:dyDescent="0.3">
      <c r="A73" s="20" t="s">
        <v>100</v>
      </c>
      <c r="B73" s="23">
        <v>17</v>
      </c>
      <c r="C73" s="3"/>
      <c r="F73" s="16"/>
      <c r="G73" s="4"/>
      <c r="H73" s="20" t="s">
        <v>100</v>
      </c>
      <c r="I73" s="23">
        <v>17</v>
      </c>
      <c r="J73" s="3"/>
      <c r="O73" s="10"/>
      <c r="P73" s="11"/>
      <c r="Q73" s="3"/>
      <c r="U73" s="10"/>
      <c r="V73" s="11"/>
      <c r="W73" s="3"/>
    </row>
    <row r="74" spans="1:23" x14ac:dyDescent="0.25">
      <c r="A74" s="10"/>
      <c r="B74" s="11"/>
      <c r="C74" s="3"/>
      <c r="F74" s="16"/>
      <c r="G74" s="4"/>
      <c r="H74" s="10"/>
      <c r="I74" s="11"/>
      <c r="J74" s="3"/>
      <c r="K74" s="4"/>
      <c r="P74" s="6"/>
      <c r="V74" s="6"/>
    </row>
    <row r="75" spans="1:23" x14ac:dyDescent="0.25">
      <c r="B75" s="6"/>
      <c r="I75" s="6"/>
    </row>
    <row r="76" spans="1:23" x14ac:dyDescent="0.25">
      <c r="O76" s="1" t="s">
        <v>15</v>
      </c>
      <c r="P76" s="9" t="s">
        <v>16</v>
      </c>
      <c r="Q76" s="1" t="s">
        <v>21</v>
      </c>
      <c r="U76" s="1" t="s">
        <v>15</v>
      </c>
      <c r="V76" s="9" t="s">
        <v>16</v>
      </c>
      <c r="W76" s="1" t="s">
        <v>21</v>
      </c>
    </row>
    <row r="77" spans="1:23" x14ac:dyDescent="0.25">
      <c r="A77" s="1" t="s">
        <v>15</v>
      </c>
      <c r="B77" s="9" t="s">
        <v>16</v>
      </c>
      <c r="C77" s="1" t="s">
        <v>21</v>
      </c>
      <c r="H77" s="1" t="s">
        <v>15</v>
      </c>
      <c r="I77" s="9" t="s">
        <v>16</v>
      </c>
      <c r="J77" s="1" t="s">
        <v>21</v>
      </c>
      <c r="O77" s="1" t="s">
        <v>12</v>
      </c>
      <c r="P77" s="9">
        <v>4</v>
      </c>
      <c r="Q77" s="12">
        <f>P77/$P$80</f>
        <v>3.4482758620689655E-2</v>
      </c>
      <c r="U77" s="1" t="s">
        <v>13</v>
      </c>
      <c r="V77" s="9">
        <v>29</v>
      </c>
      <c r="W77" s="12">
        <f>V77/$V$79</f>
        <v>0.72499999999999998</v>
      </c>
    </row>
    <row r="78" spans="1:23" x14ac:dyDescent="0.25">
      <c r="A78" s="1" t="s">
        <v>12</v>
      </c>
      <c r="B78" s="9">
        <v>27</v>
      </c>
      <c r="C78" s="12">
        <f>B78/$B$81</f>
        <v>4.1731066460587329E-2</v>
      </c>
      <c r="H78" s="1" t="s">
        <v>12</v>
      </c>
      <c r="I78" s="9">
        <v>36</v>
      </c>
      <c r="J78" s="12">
        <f>I78/$I$81</f>
        <v>4.374240583232078E-2</v>
      </c>
      <c r="O78" s="1" t="s">
        <v>13</v>
      </c>
      <c r="P78" s="9">
        <v>76</v>
      </c>
      <c r="Q78" s="12">
        <f t="shared" ref="Q78:Q79" si="0">P78/$P$80</f>
        <v>0.65517241379310343</v>
      </c>
      <c r="U78" s="1" t="s">
        <v>14</v>
      </c>
      <c r="V78" s="9">
        <v>11</v>
      </c>
      <c r="W78" s="12">
        <f>V78/$V$79</f>
        <v>0.27500000000000002</v>
      </c>
    </row>
    <row r="79" spans="1:23" x14ac:dyDescent="0.25">
      <c r="A79" s="1" t="s">
        <v>13</v>
      </c>
      <c r="B79" s="9">
        <v>429</v>
      </c>
      <c r="C79" s="12">
        <f>B79/$B$81</f>
        <v>0.66306027820710978</v>
      </c>
      <c r="H79" s="1" t="s">
        <v>13</v>
      </c>
      <c r="I79" s="9">
        <v>532</v>
      </c>
      <c r="J79" s="12">
        <f t="shared" ref="J79:J80" si="1">I79/$I$81</f>
        <v>0.64641555285540708</v>
      </c>
      <c r="O79" s="1" t="s">
        <v>14</v>
      </c>
      <c r="P79" s="9">
        <v>36</v>
      </c>
      <c r="Q79" s="12">
        <f t="shared" si="0"/>
        <v>0.31034482758620691</v>
      </c>
      <c r="U79" s="13" t="s">
        <v>31</v>
      </c>
      <c r="V79" s="9">
        <f>SUM(V77:V78)</f>
        <v>40</v>
      </c>
      <c r="W79" s="12">
        <f>SUM(W77:W78)</f>
        <v>1</v>
      </c>
    </row>
    <row r="80" spans="1:23" x14ac:dyDescent="0.25">
      <c r="A80" s="1" t="s">
        <v>14</v>
      </c>
      <c r="B80" s="9">
        <v>191</v>
      </c>
      <c r="C80" s="12">
        <f>B80/$B$81</f>
        <v>0.29520865533230295</v>
      </c>
      <c r="H80" s="1" t="s">
        <v>14</v>
      </c>
      <c r="I80" s="9">
        <v>255</v>
      </c>
      <c r="J80" s="12">
        <f t="shared" si="1"/>
        <v>0.30984204131227217</v>
      </c>
      <c r="O80" s="13" t="s">
        <v>31</v>
      </c>
      <c r="P80" s="9">
        <f>SUM(P77:P79)</f>
        <v>116</v>
      </c>
      <c r="Q80" s="12">
        <f>SUM(Q77:Q79)</f>
        <v>1</v>
      </c>
      <c r="V80" s="6"/>
    </row>
    <row r="81" spans="1:23" x14ac:dyDescent="0.25">
      <c r="A81" s="13" t="s">
        <v>31</v>
      </c>
      <c r="B81" s="9">
        <f>SUM(B78:B80)</f>
        <v>647</v>
      </c>
      <c r="C81" s="12">
        <f>SUM(C78:C80)</f>
        <v>1</v>
      </c>
      <c r="H81" s="13" t="s">
        <v>31</v>
      </c>
      <c r="I81" s="9">
        <f>SUM(I78:I80)</f>
        <v>823</v>
      </c>
      <c r="J81" s="12">
        <f>SUM(J78:J80)</f>
        <v>1</v>
      </c>
      <c r="P81" s="6"/>
      <c r="V81" s="6"/>
    </row>
    <row r="82" spans="1:23" x14ac:dyDescent="0.25">
      <c r="B82" s="6"/>
      <c r="I82" s="6"/>
      <c r="P82" s="6"/>
      <c r="U82" s="1" t="s">
        <v>20</v>
      </c>
      <c r="V82" s="9" t="s">
        <v>16</v>
      </c>
      <c r="W82" s="1" t="s">
        <v>21</v>
      </c>
    </row>
    <row r="83" spans="1:23" x14ac:dyDescent="0.25">
      <c r="B83" s="6"/>
      <c r="I83" s="6"/>
      <c r="O83" s="1" t="s">
        <v>20</v>
      </c>
      <c r="P83" s="9" t="s">
        <v>16</v>
      </c>
      <c r="Q83" s="1" t="s">
        <v>21</v>
      </c>
      <c r="U83" s="1" t="s">
        <v>17</v>
      </c>
      <c r="V83" s="1">
        <v>6</v>
      </c>
      <c r="W83" s="12">
        <f>V83/$V$86</f>
        <v>0.15</v>
      </c>
    </row>
    <row r="84" spans="1:23" x14ac:dyDescent="0.25">
      <c r="A84" s="1" t="s">
        <v>20</v>
      </c>
      <c r="B84" s="9" t="s">
        <v>16</v>
      </c>
      <c r="C84" s="1" t="s">
        <v>21</v>
      </c>
      <c r="H84" s="1" t="s">
        <v>20</v>
      </c>
      <c r="I84" s="9" t="s">
        <v>16</v>
      </c>
      <c r="J84" s="1" t="s">
        <v>21</v>
      </c>
      <c r="O84" s="1" t="s">
        <v>17</v>
      </c>
      <c r="P84" s="1">
        <v>11</v>
      </c>
      <c r="Q84" s="12">
        <f>P84/$P$87</f>
        <v>9.4827586206896547E-2</v>
      </c>
      <c r="U84" s="1" t="s">
        <v>18</v>
      </c>
      <c r="V84" s="1">
        <v>7</v>
      </c>
      <c r="W84" s="12">
        <f t="shared" ref="W84:W85" si="2">V84/$V$86</f>
        <v>0.17499999999999999</v>
      </c>
    </row>
    <row r="85" spans="1:23" x14ac:dyDescent="0.25">
      <c r="A85" s="1" t="s">
        <v>17</v>
      </c>
      <c r="B85" s="1">
        <v>69</v>
      </c>
      <c r="C85" s="12">
        <f>B85/$B$81</f>
        <v>0.10664605873261206</v>
      </c>
      <c r="H85" s="1" t="s">
        <v>17</v>
      </c>
      <c r="I85" s="1">
        <v>81</v>
      </c>
      <c r="J85" s="12">
        <f>I85/$I$88</f>
        <v>9.8420413122721748E-2</v>
      </c>
      <c r="O85" s="1" t="s">
        <v>18</v>
      </c>
      <c r="P85" s="1">
        <v>20</v>
      </c>
      <c r="Q85" s="12">
        <f t="shared" ref="Q85:Q86" si="3">P85/$P$87</f>
        <v>0.17241379310344829</v>
      </c>
      <c r="U85" s="1" t="s">
        <v>19</v>
      </c>
      <c r="V85" s="1">
        <v>27</v>
      </c>
      <c r="W85" s="12">
        <f t="shared" si="2"/>
        <v>0.67500000000000004</v>
      </c>
    </row>
    <row r="86" spans="1:23" x14ac:dyDescent="0.25">
      <c r="A86" s="1" t="s">
        <v>18</v>
      </c>
      <c r="B86" s="1">
        <v>125</v>
      </c>
      <c r="C86" s="12">
        <f>B86/$B$81</f>
        <v>0.19319938176197837</v>
      </c>
      <c r="H86" s="1" t="s">
        <v>18</v>
      </c>
      <c r="I86" s="1">
        <v>152</v>
      </c>
      <c r="J86" s="12">
        <f t="shared" ref="J86:J87" si="4">I86/$I$88</f>
        <v>0.18469015795868773</v>
      </c>
      <c r="O86" s="1" t="s">
        <v>19</v>
      </c>
      <c r="P86" s="1">
        <v>85</v>
      </c>
      <c r="Q86" s="12">
        <f t="shared" si="3"/>
        <v>0.73275862068965514</v>
      </c>
      <c r="U86" s="13" t="s">
        <v>31</v>
      </c>
      <c r="V86" s="9">
        <f>SUM(V83:V85)</f>
        <v>40</v>
      </c>
      <c r="W86" s="12">
        <f>SUM(W83:W85)</f>
        <v>1</v>
      </c>
    </row>
    <row r="87" spans="1:23" x14ac:dyDescent="0.25">
      <c r="A87" s="1" t="s">
        <v>19</v>
      </c>
      <c r="B87" s="1">
        <v>453</v>
      </c>
      <c r="C87" s="12">
        <f>B87/$B$81</f>
        <v>0.70015455950540961</v>
      </c>
      <c r="H87" s="1" t="s">
        <v>19</v>
      </c>
      <c r="I87" s="1">
        <v>590</v>
      </c>
      <c r="J87" s="12">
        <f t="shared" si="4"/>
        <v>0.71688942891859053</v>
      </c>
      <c r="O87" s="13" t="s">
        <v>31</v>
      </c>
      <c r="P87" s="9">
        <f>SUM(P84:P86)</f>
        <v>116</v>
      </c>
      <c r="Q87" s="12">
        <f>SUM(Q84:Q86)</f>
        <v>1</v>
      </c>
    </row>
    <row r="88" spans="1:23" x14ac:dyDescent="0.25">
      <c r="A88" s="13" t="s">
        <v>31</v>
      </c>
      <c r="B88" s="9">
        <f>SUM(B85:B87)</f>
        <v>647</v>
      </c>
      <c r="C88" s="12">
        <f>SUM(C85:C87)</f>
        <v>1</v>
      </c>
      <c r="H88" s="13" t="s">
        <v>31</v>
      </c>
      <c r="I88" s="9">
        <f>SUM(I85:I87)</f>
        <v>823</v>
      </c>
      <c r="J88" s="12">
        <f>SUM(J85:J87)</f>
        <v>1</v>
      </c>
    </row>
    <row r="89" spans="1:23" x14ac:dyDescent="0.25">
      <c r="U89" s="1" t="s">
        <v>27</v>
      </c>
      <c r="V89" s="1" t="s">
        <v>16</v>
      </c>
      <c r="W89" s="1" t="s">
        <v>21</v>
      </c>
    </row>
    <row r="90" spans="1:23" x14ac:dyDescent="0.25">
      <c r="O90" s="1" t="s">
        <v>27</v>
      </c>
      <c r="P90" s="1" t="s">
        <v>16</v>
      </c>
      <c r="Q90" s="1" t="s">
        <v>21</v>
      </c>
      <c r="U90" s="1" t="s">
        <v>22</v>
      </c>
      <c r="V90" s="1">
        <v>17</v>
      </c>
      <c r="W90" s="12">
        <f>V90/$V$95</f>
        <v>0.42499999999999999</v>
      </c>
    </row>
    <row r="91" spans="1:23" x14ac:dyDescent="0.25">
      <c r="A91" s="1" t="s">
        <v>27</v>
      </c>
      <c r="B91" s="1" t="s">
        <v>16</v>
      </c>
      <c r="C91" s="1" t="s">
        <v>21</v>
      </c>
      <c r="H91" s="1" t="s">
        <v>27</v>
      </c>
      <c r="I91" s="1" t="s">
        <v>16</v>
      </c>
      <c r="J91" s="1" t="s">
        <v>21</v>
      </c>
      <c r="O91" s="1" t="s">
        <v>12</v>
      </c>
      <c r="P91" s="1">
        <v>1</v>
      </c>
      <c r="Q91" s="12">
        <f>P91/$P$97</f>
        <v>8.6206896551724137E-3</v>
      </c>
      <c r="U91" s="1" t="s">
        <v>23</v>
      </c>
      <c r="V91" s="1">
        <v>6</v>
      </c>
      <c r="W91" s="12">
        <f t="shared" ref="W91:W94" si="5">V91/$V$95</f>
        <v>0.15</v>
      </c>
    </row>
    <row r="92" spans="1:23" x14ac:dyDescent="0.25">
      <c r="A92" s="1" t="s">
        <v>12</v>
      </c>
      <c r="B92" s="1">
        <v>12</v>
      </c>
      <c r="C92" s="12">
        <f t="shared" ref="C92:C97" si="6">B92/$B$98</f>
        <v>1.8547140649149921E-2</v>
      </c>
      <c r="H92" s="1" t="s">
        <v>12</v>
      </c>
      <c r="I92" s="1">
        <v>15</v>
      </c>
      <c r="J92" s="12">
        <f>I92/$I$98</f>
        <v>1.8226002430133656E-2</v>
      </c>
      <c r="O92" s="1" t="s">
        <v>22</v>
      </c>
      <c r="P92" s="1">
        <v>48</v>
      </c>
      <c r="Q92" s="12">
        <f t="shared" ref="Q92:Q96" si="7">P92/$P$97</f>
        <v>0.41379310344827586</v>
      </c>
      <c r="U92" s="1" t="s">
        <v>24</v>
      </c>
      <c r="V92" s="1">
        <v>11</v>
      </c>
      <c r="W92" s="12">
        <f t="shared" si="5"/>
        <v>0.27500000000000002</v>
      </c>
    </row>
    <row r="93" spans="1:23" x14ac:dyDescent="0.25">
      <c r="A93" s="1" t="s">
        <v>22</v>
      </c>
      <c r="B93" s="1">
        <v>262</v>
      </c>
      <c r="C93" s="12">
        <f t="shared" si="6"/>
        <v>0.40494590417310666</v>
      </c>
      <c r="H93" s="1" t="s">
        <v>22</v>
      </c>
      <c r="I93" s="1">
        <v>344</v>
      </c>
      <c r="J93" s="12">
        <f t="shared" ref="J93:J97" si="8">I93/$I$98</f>
        <v>0.41798298906439857</v>
      </c>
      <c r="O93" s="1" t="s">
        <v>23</v>
      </c>
      <c r="P93" s="1">
        <v>17</v>
      </c>
      <c r="Q93" s="12">
        <f t="shared" si="7"/>
        <v>0.14655172413793102</v>
      </c>
      <c r="U93" s="1" t="s">
        <v>25</v>
      </c>
      <c r="V93" s="1">
        <v>2</v>
      </c>
      <c r="W93" s="12">
        <f t="shared" si="5"/>
        <v>0.05</v>
      </c>
    </row>
    <row r="94" spans="1:23" x14ac:dyDescent="0.25">
      <c r="A94" s="1" t="s">
        <v>23</v>
      </c>
      <c r="B94" s="1">
        <v>67</v>
      </c>
      <c r="C94" s="12">
        <f t="shared" si="6"/>
        <v>0.1035548686244204</v>
      </c>
      <c r="H94" s="1" t="s">
        <v>23</v>
      </c>
      <c r="I94" s="1">
        <v>92</v>
      </c>
      <c r="J94" s="12">
        <f t="shared" si="8"/>
        <v>0.1117861482381531</v>
      </c>
      <c r="O94" s="1" t="s">
        <v>24</v>
      </c>
      <c r="P94" s="1">
        <v>38</v>
      </c>
      <c r="Q94" s="12">
        <f t="shared" si="7"/>
        <v>0.32758620689655171</v>
      </c>
      <c r="U94" s="1" t="s">
        <v>26</v>
      </c>
      <c r="V94" s="1">
        <v>4</v>
      </c>
      <c r="W94" s="12">
        <f t="shared" si="5"/>
        <v>0.1</v>
      </c>
    </row>
    <row r="95" spans="1:23" x14ac:dyDescent="0.25">
      <c r="A95" s="1" t="s">
        <v>24</v>
      </c>
      <c r="B95" s="1">
        <v>206</v>
      </c>
      <c r="C95" s="12">
        <f t="shared" si="6"/>
        <v>0.31839258114374036</v>
      </c>
      <c r="H95" s="1" t="s">
        <v>24</v>
      </c>
      <c r="I95" s="1">
        <v>258</v>
      </c>
      <c r="J95" s="12">
        <f t="shared" si="8"/>
        <v>0.3134872417982989</v>
      </c>
      <c r="O95" s="1" t="s">
        <v>25</v>
      </c>
      <c r="P95" s="1">
        <v>4</v>
      </c>
      <c r="Q95" s="12">
        <f t="shared" si="7"/>
        <v>3.4482758620689655E-2</v>
      </c>
      <c r="U95" s="13" t="s">
        <v>31</v>
      </c>
      <c r="V95" s="9">
        <f>SUM(V90:V94)</f>
        <v>40</v>
      </c>
      <c r="W95" s="12">
        <f>SUM(W90:W94)</f>
        <v>1</v>
      </c>
    </row>
    <row r="96" spans="1:23" x14ac:dyDescent="0.25">
      <c r="A96" s="1" t="s">
        <v>25</v>
      </c>
      <c r="B96" s="1">
        <v>41</v>
      </c>
      <c r="C96" s="12">
        <f t="shared" si="6"/>
        <v>6.3369397217928905E-2</v>
      </c>
      <c r="H96" s="1" t="s">
        <v>25</v>
      </c>
      <c r="I96" s="1">
        <v>41</v>
      </c>
      <c r="J96" s="12">
        <f t="shared" si="8"/>
        <v>4.9817739975698661E-2</v>
      </c>
      <c r="O96" s="1" t="s">
        <v>26</v>
      </c>
      <c r="P96" s="1">
        <v>8</v>
      </c>
      <c r="Q96" s="12">
        <f t="shared" si="7"/>
        <v>6.8965517241379309E-2</v>
      </c>
    </row>
    <row r="97" spans="1:23" x14ac:dyDescent="0.25">
      <c r="A97" s="1" t="s">
        <v>26</v>
      </c>
      <c r="B97" s="1">
        <v>59</v>
      </c>
      <c r="C97" s="12">
        <f t="shared" si="6"/>
        <v>9.1190108191653782E-2</v>
      </c>
      <c r="H97" s="1" t="s">
        <v>26</v>
      </c>
      <c r="I97" s="1">
        <v>73</v>
      </c>
      <c r="J97" s="12">
        <f t="shared" si="8"/>
        <v>8.8699878493317133E-2</v>
      </c>
      <c r="O97" s="13" t="s">
        <v>31</v>
      </c>
      <c r="P97" s="9">
        <f>SUM(P91:P96)</f>
        <v>116</v>
      </c>
      <c r="Q97" s="12">
        <f>SUM(Q91:Q96)</f>
        <v>1</v>
      </c>
    </row>
    <row r="98" spans="1:23" x14ac:dyDescent="0.25">
      <c r="A98" s="13" t="s">
        <v>31</v>
      </c>
      <c r="B98" s="9">
        <f>SUM(B92:B97)</f>
        <v>647</v>
      </c>
      <c r="C98" s="12">
        <f>SUM(C92:C97)</f>
        <v>1</v>
      </c>
      <c r="H98" s="13" t="s">
        <v>31</v>
      </c>
      <c r="I98" s="9">
        <f>SUM(I92:I97)</f>
        <v>823</v>
      </c>
      <c r="J98" s="12">
        <f>SUM(J92:J97)</f>
        <v>1</v>
      </c>
      <c r="U98" s="1" t="s">
        <v>30</v>
      </c>
      <c r="V98" s="1" t="s">
        <v>16</v>
      </c>
      <c r="W98" s="1" t="s">
        <v>21</v>
      </c>
    </row>
    <row r="99" spans="1:23" x14ac:dyDescent="0.25">
      <c r="U99" s="1" t="s">
        <v>28</v>
      </c>
      <c r="V99" s="1">
        <v>15</v>
      </c>
      <c r="W99" s="12">
        <f>V99/$V$101</f>
        <v>0.375</v>
      </c>
    </row>
    <row r="100" spans="1:23" x14ac:dyDescent="0.25">
      <c r="O100" s="1" t="s">
        <v>30</v>
      </c>
      <c r="P100" s="1" t="s">
        <v>16</v>
      </c>
      <c r="Q100" s="1" t="s">
        <v>21</v>
      </c>
      <c r="U100" s="1" t="s">
        <v>29</v>
      </c>
      <c r="V100" s="1">
        <v>25</v>
      </c>
      <c r="W100" s="12">
        <f>V100/$V$101</f>
        <v>0.625</v>
      </c>
    </row>
    <row r="101" spans="1:23" x14ac:dyDescent="0.25">
      <c r="A101" s="1" t="s">
        <v>30</v>
      </c>
      <c r="B101" s="1" t="s">
        <v>16</v>
      </c>
      <c r="C101" s="1" t="s">
        <v>21</v>
      </c>
      <c r="H101" s="1" t="s">
        <v>30</v>
      </c>
      <c r="I101" s="1" t="s">
        <v>16</v>
      </c>
      <c r="J101" s="1" t="s">
        <v>21</v>
      </c>
      <c r="O101" s="1" t="s">
        <v>28</v>
      </c>
      <c r="P101" s="1">
        <v>49</v>
      </c>
      <c r="Q101" s="12">
        <f>P101/$P$103</f>
        <v>0.42241379310344829</v>
      </c>
      <c r="U101" s="1" t="s">
        <v>31</v>
      </c>
      <c r="V101" s="1">
        <f>SUM(V99:V100)</f>
        <v>40</v>
      </c>
      <c r="W101" s="12">
        <f>SUM(W99:W100)</f>
        <v>1</v>
      </c>
    </row>
    <row r="102" spans="1:23" x14ac:dyDescent="0.25">
      <c r="A102" s="1" t="s">
        <v>28</v>
      </c>
      <c r="B102" s="1">
        <v>244</v>
      </c>
      <c r="C102" s="12">
        <f>B102/$B$104</f>
        <v>0.37712519319938176</v>
      </c>
      <c r="H102" s="1" t="s">
        <v>28</v>
      </c>
      <c r="I102" s="1">
        <v>344</v>
      </c>
      <c r="J102" s="12">
        <f>I102/$I$104</f>
        <v>0.41798298906439857</v>
      </c>
      <c r="O102" s="1" t="s">
        <v>29</v>
      </c>
      <c r="P102" s="1">
        <v>67</v>
      </c>
      <c r="Q102" s="12">
        <f>P102/$P$103</f>
        <v>0.57758620689655171</v>
      </c>
    </row>
    <row r="103" spans="1:23" x14ac:dyDescent="0.25">
      <c r="A103" s="1" t="s">
        <v>29</v>
      </c>
      <c r="B103" s="1">
        <v>403</v>
      </c>
      <c r="C103" s="12">
        <f>B103/$B$104</f>
        <v>0.62287480680061824</v>
      </c>
      <c r="H103" s="1" t="s">
        <v>29</v>
      </c>
      <c r="I103" s="1">
        <v>479</v>
      </c>
      <c r="J103" s="12">
        <f>I103/$I$104</f>
        <v>0.58201701093560143</v>
      </c>
      <c r="O103" s="1" t="s">
        <v>31</v>
      </c>
      <c r="P103" s="1">
        <f>SUM(P101:P102)</f>
        <v>116</v>
      </c>
      <c r="Q103" s="12">
        <f>SUM(Q101:Q102)</f>
        <v>1</v>
      </c>
    </row>
    <row r="104" spans="1:23" x14ac:dyDescent="0.25">
      <c r="A104" s="1" t="s">
        <v>31</v>
      </c>
      <c r="B104" s="1">
        <f>SUM(B102:B103)</f>
        <v>647</v>
      </c>
      <c r="C104" s="12">
        <f>SUM(C102:C103)</f>
        <v>1</v>
      </c>
      <c r="H104" s="1" t="s">
        <v>31</v>
      </c>
      <c r="I104" s="1">
        <f>SUM(I102:I103)</f>
        <v>823</v>
      </c>
      <c r="J104" s="12">
        <f>SUM(J102:J103)</f>
        <v>1</v>
      </c>
      <c r="U104" s="1" t="s">
        <v>40</v>
      </c>
      <c r="V104" s="1" t="s">
        <v>16</v>
      </c>
      <c r="W104" s="1" t="s">
        <v>21</v>
      </c>
    </row>
    <row r="105" spans="1:23" x14ac:dyDescent="0.25">
      <c r="U105" s="1" t="s">
        <v>32</v>
      </c>
      <c r="V105" s="1">
        <v>7</v>
      </c>
      <c r="W105" s="12">
        <f>V105/$V$112</f>
        <v>0.17499999999999999</v>
      </c>
    </row>
    <row r="106" spans="1:23" x14ac:dyDescent="0.25">
      <c r="O106" s="1" t="s">
        <v>40</v>
      </c>
      <c r="P106" s="1" t="s">
        <v>16</v>
      </c>
      <c r="Q106" s="1" t="s">
        <v>21</v>
      </c>
      <c r="U106" s="1" t="s">
        <v>33</v>
      </c>
      <c r="V106" s="1">
        <v>7</v>
      </c>
      <c r="W106" s="12">
        <f t="shared" ref="W106:W111" si="9">V106/$V$112</f>
        <v>0.17499999999999999</v>
      </c>
    </row>
    <row r="107" spans="1:23" x14ac:dyDescent="0.25">
      <c r="A107" s="1" t="s">
        <v>40</v>
      </c>
      <c r="B107" s="1" t="s">
        <v>16</v>
      </c>
      <c r="C107" s="1" t="s">
        <v>21</v>
      </c>
      <c r="H107" s="1" t="s">
        <v>40</v>
      </c>
      <c r="I107" s="1" t="s">
        <v>16</v>
      </c>
      <c r="J107" s="1" t="s">
        <v>21</v>
      </c>
      <c r="O107" s="1" t="s">
        <v>32</v>
      </c>
      <c r="P107" s="1">
        <v>14</v>
      </c>
      <c r="Q107" s="12">
        <f>P107/$P$116</f>
        <v>0.1206896551724138</v>
      </c>
      <c r="U107" s="1" t="s">
        <v>34</v>
      </c>
      <c r="V107" s="1">
        <v>2</v>
      </c>
      <c r="W107" s="12">
        <f t="shared" si="9"/>
        <v>0.05</v>
      </c>
    </row>
    <row r="108" spans="1:23" x14ac:dyDescent="0.25">
      <c r="A108" s="1" t="s">
        <v>32</v>
      </c>
      <c r="B108" s="1">
        <v>63</v>
      </c>
      <c r="C108" s="12">
        <f t="shared" ref="C108:C116" si="10">B108/$B$117</f>
        <v>9.7372488408037097E-2</v>
      </c>
      <c r="H108" s="1" t="s">
        <v>32</v>
      </c>
      <c r="I108" s="1">
        <v>68</v>
      </c>
      <c r="J108" s="12">
        <f>I108/$I$117</f>
        <v>8.2624544349939252E-2</v>
      </c>
      <c r="O108" s="1" t="s">
        <v>12</v>
      </c>
      <c r="P108" s="1">
        <v>4</v>
      </c>
      <c r="Q108" s="12">
        <f t="shared" ref="Q108:Q115" si="11">P108/$P$116</f>
        <v>3.4482758620689655E-2</v>
      </c>
      <c r="U108" s="1" t="s">
        <v>35</v>
      </c>
      <c r="V108" s="1">
        <v>3</v>
      </c>
      <c r="W108" s="12">
        <f t="shared" si="9"/>
        <v>7.4999999999999997E-2</v>
      </c>
    </row>
    <row r="109" spans="1:23" x14ac:dyDescent="0.25">
      <c r="A109" s="1" t="s">
        <v>12</v>
      </c>
      <c r="B109" s="1">
        <v>22</v>
      </c>
      <c r="C109" s="12">
        <f t="shared" si="10"/>
        <v>3.4003091190108192E-2</v>
      </c>
      <c r="H109" s="1" t="s">
        <v>12</v>
      </c>
      <c r="I109" s="1">
        <v>30</v>
      </c>
      <c r="J109" s="12">
        <f t="shared" ref="J109:J116" si="12">I109/$I$117</f>
        <v>3.6452004860267312E-2</v>
      </c>
      <c r="O109" s="1" t="s">
        <v>33</v>
      </c>
      <c r="P109" s="1">
        <v>23</v>
      </c>
      <c r="Q109" s="12">
        <f t="shared" si="11"/>
        <v>0.19827586206896552</v>
      </c>
      <c r="U109" s="1" t="s">
        <v>36</v>
      </c>
      <c r="V109" s="1">
        <v>2</v>
      </c>
      <c r="W109" s="12">
        <f t="shared" si="9"/>
        <v>0.05</v>
      </c>
    </row>
    <row r="110" spans="1:23" x14ac:dyDescent="0.25">
      <c r="A110" s="1" t="s">
        <v>33</v>
      </c>
      <c r="B110" s="1">
        <v>108</v>
      </c>
      <c r="C110" s="12">
        <f t="shared" si="10"/>
        <v>0.16692426584234932</v>
      </c>
      <c r="H110" s="1" t="s">
        <v>33</v>
      </c>
      <c r="I110" s="1">
        <v>151</v>
      </c>
      <c r="J110" s="12">
        <f t="shared" si="12"/>
        <v>0.18347509113001215</v>
      </c>
      <c r="O110" s="1" t="s">
        <v>34</v>
      </c>
      <c r="P110" s="1">
        <v>6</v>
      </c>
      <c r="Q110" s="12">
        <f t="shared" si="11"/>
        <v>5.1724137931034482E-2</v>
      </c>
      <c r="U110" s="1" t="s">
        <v>37</v>
      </c>
      <c r="V110" s="1">
        <v>8</v>
      </c>
      <c r="W110" s="12">
        <f t="shared" si="9"/>
        <v>0.2</v>
      </c>
    </row>
    <row r="111" spans="1:23" x14ac:dyDescent="0.25">
      <c r="A111" s="1" t="s">
        <v>34</v>
      </c>
      <c r="B111" s="1">
        <v>46</v>
      </c>
      <c r="C111" s="12">
        <f t="shared" si="10"/>
        <v>7.1097372488408042E-2</v>
      </c>
      <c r="H111" s="1" t="s">
        <v>34</v>
      </c>
      <c r="I111" s="1">
        <v>56</v>
      </c>
      <c r="J111" s="12">
        <f t="shared" si="12"/>
        <v>6.8043742405832316E-2</v>
      </c>
      <c r="O111" s="1" t="s">
        <v>35</v>
      </c>
      <c r="P111" s="1">
        <v>5</v>
      </c>
      <c r="Q111" s="12">
        <f t="shared" si="11"/>
        <v>4.3103448275862072E-2</v>
      </c>
      <c r="U111" s="1" t="s">
        <v>38</v>
      </c>
      <c r="V111" s="1">
        <v>11</v>
      </c>
      <c r="W111" s="12">
        <f t="shared" si="9"/>
        <v>0.27500000000000002</v>
      </c>
    </row>
    <row r="112" spans="1:23" x14ac:dyDescent="0.25">
      <c r="A112" s="1" t="s">
        <v>35</v>
      </c>
      <c r="B112" s="1">
        <v>68</v>
      </c>
      <c r="C112" s="12">
        <f t="shared" si="10"/>
        <v>0.10510046367851623</v>
      </c>
      <c r="H112" s="1" t="s">
        <v>35</v>
      </c>
      <c r="I112" s="1">
        <v>77</v>
      </c>
      <c r="J112" s="12">
        <f t="shared" si="12"/>
        <v>9.356014580801944E-2</v>
      </c>
      <c r="O112" s="1" t="s">
        <v>36</v>
      </c>
      <c r="P112" s="1">
        <v>8</v>
      </c>
      <c r="Q112" s="12">
        <f t="shared" si="11"/>
        <v>6.8965517241379309E-2</v>
      </c>
      <c r="U112" s="1" t="s">
        <v>31</v>
      </c>
      <c r="V112" s="1">
        <f>SUM(V105:V111)</f>
        <v>40</v>
      </c>
      <c r="W112" s="12">
        <f>SUM(W105:W111)</f>
        <v>1</v>
      </c>
    </row>
    <row r="113" spans="1:23" x14ac:dyDescent="0.25">
      <c r="A113" s="1" t="s">
        <v>36</v>
      </c>
      <c r="B113" s="1">
        <v>34</v>
      </c>
      <c r="C113" s="12">
        <f t="shared" si="10"/>
        <v>5.2550231839258117E-2</v>
      </c>
      <c r="H113" s="1" t="s">
        <v>36</v>
      </c>
      <c r="I113" s="1">
        <v>46</v>
      </c>
      <c r="J113" s="12">
        <f t="shared" si="12"/>
        <v>5.5893074119076548E-2</v>
      </c>
      <c r="O113" s="1" t="s">
        <v>37</v>
      </c>
      <c r="P113" s="1">
        <v>24</v>
      </c>
      <c r="Q113" s="12">
        <f t="shared" si="11"/>
        <v>0.20689655172413793</v>
      </c>
      <c r="U113" s="10"/>
      <c r="V113" s="10"/>
      <c r="W113" s="14"/>
    </row>
    <row r="114" spans="1:23" x14ac:dyDescent="0.25">
      <c r="A114" s="1" t="s">
        <v>37</v>
      </c>
      <c r="B114" s="1">
        <v>132</v>
      </c>
      <c r="C114" s="12">
        <f t="shared" si="10"/>
        <v>0.20401854714064915</v>
      </c>
      <c r="H114" s="1" t="s">
        <v>37</v>
      </c>
      <c r="I114" s="1">
        <v>160</v>
      </c>
      <c r="J114" s="12">
        <f t="shared" si="12"/>
        <v>0.19441069258809235</v>
      </c>
      <c r="O114" s="1" t="s">
        <v>38</v>
      </c>
      <c r="P114" s="1">
        <v>28</v>
      </c>
      <c r="Q114" s="12">
        <f t="shared" si="11"/>
        <v>0.2413793103448276</v>
      </c>
    </row>
    <row r="115" spans="1:23" x14ac:dyDescent="0.25">
      <c r="A115" s="1" t="s">
        <v>38</v>
      </c>
      <c r="B115" s="1">
        <v>139</v>
      </c>
      <c r="C115" s="12">
        <f t="shared" si="10"/>
        <v>0.21483771251931993</v>
      </c>
      <c r="H115" s="1" t="s">
        <v>38</v>
      </c>
      <c r="I115" s="1">
        <v>187</v>
      </c>
      <c r="J115" s="12">
        <f t="shared" si="12"/>
        <v>0.22721749696233293</v>
      </c>
      <c r="O115" s="1" t="s">
        <v>39</v>
      </c>
      <c r="P115" s="1">
        <v>4</v>
      </c>
      <c r="Q115" s="12">
        <f t="shared" si="11"/>
        <v>3.4482758620689655E-2</v>
      </c>
      <c r="U115" s="1" t="s">
        <v>44</v>
      </c>
      <c r="V115" s="1" t="s">
        <v>16</v>
      </c>
      <c r="W115" s="1" t="s">
        <v>21</v>
      </c>
    </row>
    <row r="116" spans="1:23" x14ac:dyDescent="0.25">
      <c r="A116" s="1" t="s">
        <v>39</v>
      </c>
      <c r="B116" s="1">
        <v>35</v>
      </c>
      <c r="C116" s="12">
        <f t="shared" si="10"/>
        <v>5.4095826893353939E-2</v>
      </c>
      <c r="H116" s="1" t="s">
        <v>39</v>
      </c>
      <c r="I116" s="1">
        <v>48</v>
      </c>
      <c r="J116" s="12">
        <f t="shared" si="12"/>
        <v>5.8323207776427702E-2</v>
      </c>
      <c r="O116" s="1" t="s">
        <v>31</v>
      </c>
      <c r="P116" s="1">
        <f>SUM(P107:P115)</f>
        <v>116</v>
      </c>
      <c r="Q116" s="12">
        <f>SUM(Q107:Q115)</f>
        <v>1</v>
      </c>
      <c r="U116" s="1" t="s">
        <v>41</v>
      </c>
      <c r="V116" s="1">
        <v>10</v>
      </c>
      <c r="W116" s="12">
        <f>V116/$V$119</f>
        <v>0.25</v>
      </c>
    </row>
    <row r="117" spans="1:23" x14ac:dyDescent="0.25">
      <c r="A117" s="1" t="s">
        <v>31</v>
      </c>
      <c r="B117" s="1">
        <f>SUM(B108:B116)</f>
        <v>647</v>
      </c>
      <c r="C117" s="12">
        <f>SUM(C108:C116)</f>
        <v>1</v>
      </c>
      <c r="H117" s="1" t="s">
        <v>31</v>
      </c>
      <c r="I117" s="1">
        <f>SUM(I108:I116)</f>
        <v>823</v>
      </c>
      <c r="J117" s="12">
        <f>SUM(J108:J116)</f>
        <v>1</v>
      </c>
      <c r="O117" s="10"/>
      <c r="P117" s="10"/>
      <c r="Q117" s="14"/>
      <c r="U117" s="1" t="s">
        <v>42</v>
      </c>
      <c r="V117" s="1">
        <v>15</v>
      </c>
      <c r="W117" s="12">
        <f t="shared" ref="W117:W118" si="13">V117/$V$119</f>
        <v>0.375</v>
      </c>
    </row>
    <row r="118" spans="1:23" x14ac:dyDescent="0.25">
      <c r="A118" s="10"/>
      <c r="B118" s="10"/>
      <c r="C118" s="14"/>
      <c r="H118" s="10"/>
      <c r="I118" s="10"/>
      <c r="J118" s="14"/>
      <c r="U118" s="1" t="s">
        <v>43</v>
      </c>
      <c r="V118" s="1">
        <v>15</v>
      </c>
      <c r="W118" s="12">
        <f t="shared" si="13"/>
        <v>0.375</v>
      </c>
    </row>
    <row r="119" spans="1:23" x14ac:dyDescent="0.25">
      <c r="O119" s="1" t="s">
        <v>44</v>
      </c>
      <c r="P119" s="1" t="s">
        <v>16</v>
      </c>
      <c r="Q119" s="1" t="s">
        <v>21</v>
      </c>
      <c r="U119" s="1" t="s">
        <v>31</v>
      </c>
      <c r="V119" s="1">
        <f>SUM(V116:V118)</f>
        <v>40</v>
      </c>
      <c r="W119" s="12">
        <f>SUM(W116:W118)</f>
        <v>1</v>
      </c>
    </row>
    <row r="120" spans="1:23" x14ac:dyDescent="0.25">
      <c r="A120" s="1" t="s">
        <v>44</v>
      </c>
      <c r="B120" s="1" t="s">
        <v>16</v>
      </c>
      <c r="C120" s="1" t="s">
        <v>21</v>
      </c>
      <c r="H120" s="1" t="s">
        <v>44</v>
      </c>
      <c r="I120" s="1" t="s">
        <v>16</v>
      </c>
      <c r="J120" s="1" t="s">
        <v>21</v>
      </c>
      <c r="O120" s="1" t="s">
        <v>41</v>
      </c>
      <c r="P120" s="1">
        <v>25</v>
      </c>
      <c r="Q120" s="12">
        <f>P120/$P$123</f>
        <v>0.21551724137931033</v>
      </c>
      <c r="U120" s="10"/>
      <c r="V120" s="10"/>
      <c r="W120" s="14"/>
    </row>
    <row r="121" spans="1:23" x14ac:dyDescent="0.25">
      <c r="A121" s="1" t="s">
        <v>41</v>
      </c>
      <c r="B121" s="1">
        <v>148</v>
      </c>
      <c r="C121" s="12">
        <f>B121/$B$124</f>
        <v>0.22874806800618239</v>
      </c>
      <c r="H121" s="1" t="s">
        <v>41</v>
      </c>
      <c r="I121" s="1">
        <v>179</v>
      </c>
      <c r="J121" s="12">
        <f>I121/$I$124</f>
        <v>0.21749696233292831</v>
      </c>
      <c r="O121" s="1" t="s">
        <v>42</v>
      </c>
      <c r="P121" s="1">
        <v>49</v>
      </c>
      <c r="Q121" s="12">
        <f t="shared" ref="Q121:Q122" si="14">P121/$P$123</f>
        <v>0.42241379310344829</v>
      </c>
    </row>
    <row r="122" spans="1:23" x14ac:dyDescent="0.25">
      <c r="A122" s="1" t="s">
        <v>42</v>
      </c>
      <c r="B122" s="1">
        <v>281</v>
      </c>
      <c r="C122" s="12">
        <f>B122/$B$124</f>
        <v>0.43431221020092736</v>
      </c>
      <c r="H122" s="1" t="s">
        <v>42</v>
      </c>
      <c r="I122" s="1">
        <v>392</v>
      </c>
      <c r="J122" s="12">
        <f t="shared" ref="J122:J123" si="15">I122/$I$124</f>
        <v>0.47630619684082626</v>
      </c>
      <c r="O122" s="1" t="s">
        <v>43</v>
      </c>
      <c r="P122" s="1">
        <v>42</v>
      </c>
      <c r="Q122" s="12">
        <f t="shared" si="14"/>
        <v>0.36206896551724138</v>
      </c>
      <c r="U122" s="1" t="s">
        <v>47</v>
      </c>
      <c r="V122" s="1" t="s">
        <v>16</v>
      </c>
      <c r="W122" s="1" t="s">
        <v>21</v>
      </c>
    </row>
    <row r="123" spans="1:23" x14ac:dyDescent="0.25">
      <c r="A123" s="1" t="s">
        <v>43</v>
      </c>
      <c r="B123" s="1">
        <v>218</v>
      </c>
      <c r="C123" s="12">
        <f>B123/$B$124</f>
        <v>0.33693972179289028</v>
      </c>
      <c r="H123" s="1" t="s">
        <v>43</v>
      </c>
      <c r="I123" s="1">
        <v>252</v>
      </c>
      <c r="J123" s="12">
        <f t="shared" si="15"/>
        <v>0.30619684082624543</v>
      </c>
      <c r="O123" s="1" t="s">
        <v>31</v>
      </c>
      <c r="P123" s="1">
        <f>SUM(P120:P122)</f>
        <v>116</v>
      </c>
      <c r="Q123" s="12">
        <f>SUM(Q120:Q122)</f>
        <v>1</v>
      </c>
      <c r="U123" s="1" t="s">
        <v>45</v>
      </c>
      <c r="V123" s="1">
        <v>33</v>
      </c>
      <c r="W123" s="12">
        <f>V123/$V$125</f>
        <v>0.82499999999999996</v>
      </c>
    </row>
    <row r="124" spans="1:23" x14ac:dyDescent="0.25">
      <c r="A124" s="1" t="s">
        <v>31</v>
      </c>
      <c r="B124" s="1">
        <f>SUM(B121:B123)</f>
        <v>647</v>
      </c>
      <c r="C124" s="12">
        <f>SUM(C121:C123)</f>
        <v>1</v>
      </c>
      <c r="H124" s="1" t="s">
        <v>31</v>
      </c>
      <c r="I124" s="1">
        <f>SUM(I121:I123)</f>
        <v>823</v>
      </c>
      <c r="J124" s="12">
        <f>SUM(J121:J123)</f>
        <v>1</v>
      </c>
      <c r="O124" s="10"/>
      <c r="P124" s="10"/>
      <c r="Q124" s="14"/>
      <c r="U124" s="1" t="s">
        <v>46</v>
      </c>
      <c r="V124" s="1">
        <v>7</v>
      </c>
      <c r="W124" s="12">
        <f>V124/$V$125</f>
        <v>0.17499999999999999</v>
      </c>
    </row>
    <row r="125" spans="1:23" x14ac:dyDescent="0.25">
      <c r="A125" s="10"/>
      <c r="B125" s="10"/>
      <c r="C125" s="14"/>
      <c r="H125" s="10"/>
      <c r="I125" s="10"/>
      <c r="J125" s="14"/>
      <c r="U125" s="1" t="s">
        <v>31</v>
      </c>
      <c r="V125" s="1">
        <f>SUM(V123:V124)</f>
        <v>40</v>
      </c>
      <c r="W125" s="12">
        <f>SUM(W123:W124)</f>
        <v>1</v>
      </c>
    </row>
    <row r="126" spans="1:23" x14ac:dyDescent="0.25">
      <c r="O126" s="1" t="s">
        <v>47</v>
      </c>
      <c r="P126" s="1" t="s">
        <v>16</v>
      </c>
      <c r="Q126" s="1" t="s">
        <v>21</v>
      </c>
    </row>
    <row r="127" spans="1:23" x14ac:dyDescent="0.25">
      <c r="A127" s="1" t="s">
        <v>47</v>
      </c>
      <c r="B127" s="1" t="s">
        <v>16</v>
      </c>
      <c r="C127" s="1" t="s">
        <v>21</v>
      </c>
      <c r="H127" s="1" t="s">
        <v>47</v>
      </c>
      <c r="I127" s="1" t="s">
        <v>16</v>
      </c>
      <c r="J127" s="1" t="s">
        <v>21</v>
      </c>
      <c r="O127" s="1" t="s">
        <v>45</v>
      </c>
      <c r="P127" s="1">
        <v>84</v>
      </c>
      <c r="Q127" s="12">
        <f>P127/$P$129</f>
        <v>0.72413793103448276</v>
      </c>
    </row>
    <row r="128" spans="1:23" x14ac:dyDescent="0.25">
      <c r="A128" s="1" t="s">
        <v>45</v>
      </c>
      <c r="B128" s="1">
        <v>434</v>
      </c>
      <c r="C128" s="12">
        <f>B128/$B$130</f>
        <v>0.67078825347758886</v>
      </c>
      <c r="H128" s="1" t="s">
        <v>45</v>
      </c>
      <c r="I128" s="1">
        <v>620</v>
      </c>
      <c r="J128" s="12">
        <f>I128/$I$130</f>
        <v>0.75334143377885787</v>
      </c>
      <c r="O128" s="1" t="s">
        <v>46</v>
      </c>
      <c r="P128" s="1">
        <v>32</v>
      </c>
      <c r="Q128" s="12">
        <f>P128/$P$129</f>
        <v>0.27586206896551724</v>
      </c>
    </row>
    <row r="129" spans="1:17" x14ac:dyDescent="0.25">
      <c r="A129" s="1" t="s">
        <v>46</v>
      </c>
      <c r="B129" s="1">
        <v>213</v>
      </c>
      <c r="C129" s="12">
        <f>B129/$B$130</f>
        <v>0.32921174652241114</v>
      </c>
      <c r="H129" s="1" t="s">
        <v>46</v>
      </c>
      <c r="I129" s="1">
        <v>203</v>
      </c>
      <c r="J129" s="12">
        <f>I129/$I$130</f>
        <v>0.24665856622114216</v>
      </c>
      <c r="O129" s="1" t="s">
        <v>31</v>
      </c>
      <c r="P129" s="1">
        <f>SUM(P127:P128)</f>
        <v>116</v>
      </c>
      <c r="Q129" s="12">
        <f>SUM(Q127:Q128)</f>
        <v>1</v>
      </c>
    </row>
    <row r="130" spans="1:17" x14ac:dyDescent="0.25">
      <c r="A130" s="1" t="s">
        <v>31</v>
      </c>
      <c r="B130" s="1">
        <f>SUM(B128:B129)</f>
        <v>647</v>
      </c>
      <c r="C130" s="12">
        <f>SUM(C128:C129)</f>
        <v>1</v>
      </c>
      <c r="H130" s="1" t="s">
        <v>31</v>
      </c>
      <c r="I130" s="1">
        <f>SUM(I128:I129)</f>
        <v>823</v>
      </c>
      <c r="J130" s="12">
        <f>SUM(J128:J129)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47"/>
  <sheetViews>
    <sheetView showGridLines="0" workbookViewId="0">
      <selection activeCell="D30" sqref="D30"/>
    </sheetView>
  </sheetViews>
  <sheetFormatPr defaultRowHeight="15" x14ac:dyDescent="0.25"/>
  <cols>
    <col min="1" max="1" width="27.85546875" bestFit="1" customWidth="1"/>
    <col min="2" max="2" width="9.140625" style="28"/>
    <col min="4" max="4" width="27.85546875" bestFit="1" customWidth="1"/>
    <col min="5" max="5" width="23.85546875" bestFit="1" customWidth="1"/>
    <col min="6" max="6" width="16.140625" bestFit="1" customWidth="1"/>
    <col min="7" max="7" width="15.7109375" bestFit="1" customWidth="1"/>
    <col min="8" max="8" width="17.42578125" bestFit="1" customWidth="1"/>
    <col min="9" max="9" width="16" bestFit="1" customWidth="1"/>
    <col min="10" max="12" width="14.42578125" bestFit="1" customWidth="1"/>
    <col min="13" max="13" width="17.5703125" bestFit="1" customWidth="1"/>
  </cols>
  <sheetData>
    <row r="8" spans="1:2" x14ac:dyDescent="0.25">
      <c r="A8" s="1">
        <v>1</v>
      </c>
      <c r="B8" s="5">
        <v>116</v>
      </c>
    </row>
    <row r="9" spans="1:2" x14ac:dyDescent="0.25">
      <c r="A9" s="1">
        <v>2</v>
      </c>
      <c r="B9" s="5">
        <v>707</v>
      </c>
    </row>
    <row r="10" spans="1:2" x14ac:dyDescent="0.25">
      <c r="A10" s="1">
        <v>3</v>
      </c>
      <c r="B10" s="5">
        <v>607</v>
      </c>
    </row>
    <row r="11" spans="1:2" x14ac:dyDescent="0.25">
      <c r="A11" s="1">
        <v>4</v>
      </c>
      <c r="B11" s="5">
        <v>40</v>
      </c>
    </row>
    <row r="12" spans="1:2" x14ac:dyDescent="0.25">
      <c r="A12" s="1" t="s">
        <v>147</v>
      </c>
      <c r="B12" s="5">
        <f>SUM(B8:B11)</f>
        <v>1470</v>
      </c>
    </row>
    <row r="15" spans="1:2" x14ac:dyDescent="0.25">
      <c r="A15" s="1" t="s">
        <v>1</v>
      </c>
      <c r="B15" s="5">
        <v>1470</v>
      </c>
    </row>
    <row r="16" spans="1:2" x14ac:dyDescent="0.25">
      <c r="A16" s="1" t="s">
        <v>139</v>
      </c>
      <c r="B16" s="17">
        <v>2.39</v>
      </c>
    </row>
    <row r="17" spans="1:2" x14ac:dyDescent="0.25">
      <c r="A17" s="1" t="s">
        <v>140</v>
      </c>
      <c r="B17" s="5">
        <v>1</v>
      </c>
    </row>
    <row r="18" spans="1:2" x14ac:dyDescent="0.25">
      <c r="A18" s="1" t="s">
        <v>148</v>
      </c>
      <c r="B18" s="5">
        <v>2</v>
      </c>
    </row>
    <row r="19" spans="1:2" x14ac:dyDescent="0.25">
      <c r="A19" s="1"/>
      <c r="B19" s="5"/>
    </row>
    <row r="20" spans="1:2" x14ac:dyDescent="0.25">
      <c r="A20" s="1" t="s">
        <v>141</v>
      </c>
      <c r="B20" s="17">
        <v>0.67</v>
      </c>
    </row>
    <row r="21" spans="1:2" x14ac:dyDescent="0.25">
      <c r="A21" s="1" t="s">
        <v>142</v>
      </c>
      <c r="B21" s="5">
        <v>2</v>
      </c>
    </row>
    <row r="22" spans="1:2" x14ac:dyDescent="0.25">
      <c r="A22" s="1" t="s">
        <v>143</v>
      </c>
      <c r="B22" s="5">
        <v>2</v>
      </c>
    </row>
    <row r="23" spans="1:2" x14ac:dyDescent="0.25">
      <c r="A23" s="1" t="s">
        <v>144</v>
      </c>
      <c r="B23" s="5">
        <v>3</v>
      </c>
    </row>
    <row r="24" spans="1:2" x14ac:dyDescent="0.25">
      <c r="A24" s="1" t="s">
        <v>145</v>
      </c>
      <c r="B24" s="5">
        <v>4</v>
      </c>
    </row>
    <row r="25" spans="1:2" x14ac:dyDescent="0.25">
      <c r="A25" s="1" t="s">
        <v>146</v>
      </c>
      <c r="B25" s="5">
        <v>2</v>
      </c>
    </row>
    <row r="29" spans="1:2" x14ac:dyDescent="0.25">
      <c r="A29" s="1" t="s">
        <v>110</v>
      </c>
      <c r="B29" s="5" t="s">
        <v>129</v>
      </c>
    </row>
    <row r="30" spans="1:2" x14ac:dyDescent="0.25">
      <c r="A30" s="1" t="s">
        <v>111</v>
      </c>
      <c r="B30" s="5" t="s">
        <v>130</v>
      </c>
    </row>
    <row r="31" spans="1:2" x14ac:dyDescent="0.25">
      <c r="A31" s="1" t="s">
        <v>112</v>
      </c>
      <c r="B31" s="5" t="s">
        <v>131</v>
      </c>
    </row>
    <row r="32" spans="1:2" x14ac:dyDescent="0.25">
      <c r="A32" s="1" t="s">
        <v>113</v>
      </c>
      <c r="B32" s="5" t="s">
        <v>132</v>
      </c>
    </row>
    <row r="33" spans="1:2" x14ac:dyDescent="0.25">
      <c r="A33" s="1" t="s">
        <v>114</v>
      </c>
      <c r="B33" s="5" t="s">
        <v>133</v>
      </c>
    </row>
    <row r="34" spans="1:2" x14ac:dyDescent="0.25">
      <c r="A34" s="1" t="s">
        <v>115</v>
      </c>
      <c r="B34" s="5" t="s">
        <v>134</v>
      </c>
    </row>
    <row r="35" spans="1:2" x14ac:dyDescent="0.25">
      <c r="A35" s="1" t="s">
        <v>116</v>
      </c>
      <c r="B35" s="5" t="s">
        <v>135</v>
      </c>
    </row>
    <row r="36" spans="1:2" x14ac:dyDescent="0.25">
      <c r="A36" s="1" t="s">
        <v>117</v>
      </c>
      <c r="B36" s="5" t="s">
        <v>134</v>
      </c>
    </row>
    <row r="37" spans="1:2" x14ac:dyDescent="0.25">
      <c r="A37" s="1" t="s">
        <v>118</v>
      </c>
      <c r="B37" s="5" t="s">
        <v>133</v>
      </c>
    </row>
    <row r="38" spans="1:2" x14ac:dyDescent="0.25">
      <c r="A38" s="1" t="s">
        <v>119</v>
      </c>
      <c r="B38" s="5" t="s">
        <v>131</v>
      </c>
    </row>
    <row r="39" spans="1:2" x14ac:dyDescent="0.25">
      <c r="A39" s="1" t="s">
        <v>120</v>
      </c>
      <c r="B39" s="5" t="s">
        <v>136</v>
      </c>
    </row>
    <row r="40" spans="1:2" x14ac:dyDescent="0.25">
      <c r="A40" s="1" t="s">
        <v>121</v>
      </c>
      <c r="B40" s="5" t="s">
        <v>137</v>
      </c>
    </row>
    <row r="41" spans="1:2" x14ac:dyDescent="0.25">
      <c r="A41" s="1" t="s">
        <v>122</v>
      </c>
      <c r="B41" s="5" t="s">
        <v>130</v>
      </c>
    </row>
    <row r="42" spans="1:2" x14ac:dyDescent="0.25">
      <c r="A42" s="1" t="s">
        <v>123</v>
      </c>
      <c r="B42" s="5" t="s">
        <v>137</v>
      </c>
    </row>
    <row r="43" spans="1:2" x14ac:dyDescent="0.25">
      <c r="A43" s="1" t="s">
        <v>124</v>
      </c>
      <c r="B43" s="5" t="s">
        <v>138</v>
      </c>
    </row>
    <row r="44" spans="1:2" x14ac:dyDescent="0.25">
      <c r="A44" s="1" t="s">
        <v>125</v>
      </c>
      <c r="B44" s="5" t="s">
        <v>134</v>
      </c>
    </row>
    <row r="45" spans="1:2" x14ac:dyDescent="0.25">
      <c r="A45" s="1" t="s">
        <v>126</v>
      </c>
      <c r="B45" s="5" t="s">
        <v>134</v>
      </c>
    </row>
    <row r="46" spans="1:2" x14ac:dyDescent="0.25">
      <c r="A46" s="1" t="s">
        <v>127</v>
      </c>
      <c r="B46" s="5" t="s">
        <v>133</v>
      </c>
    </row>
    <row r="47" spans="1:2" x14ac:dyDescent="0.25">
      <c r="A47" s="1" t="s">
        <v>128</v>
      </c>
      <c r="B47" s="5" t="s">
        <v>131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showGridLines="0" workbookViewId="0">
      <selection activeCell="E10" sqref="E10"/>
    </sheetView>
  </sheetViews>
  <sheetFormatPr defaultRowHeight="15" x14ac:dyDescent="0.25"/>
  <cols>
    <col min="1" max="1" width="23.85546875" bestFit="1" customWidth="1"/>
    <col min="2" max="2" width="16.140625" bestFit="1" customWidth="1"/>
    <col min="3" max="3" width="15.7109375" bestFit="1" customWidth="1"/>
    <col min="4" max="4" width="17.42578125" bestFit="1" customWidth="1"/>
    <col min="5" max="5" width="16" bestFit="1" customWidth="1"/>
    <col min="6" max="8" width="14.42578125" bestFit="1" customWidth="1"/>
    <col min="9" max="9" width="17.5703125" bestFit="1" customWidth="1"/>
  </cols>
  <sheetData>
    <row r="4" spans="1:9" x14ac:dyDescent="0.25">
      <c r="A4" s="1" t="s">
        <v>149</v>
      </c>
      <c r="B4" s="1" t="s">
        <v>150</v>
      </c>
      <c r="C4" s="1" t="s">
        <v>140</v>
      </c>
      <c r="D4" s="1" t="s">
        <v>139</v>
      </c>
      <c r="E4" s="1" t="s">
        <v>145</v>
      </c>
      <c r="F4" s="1" t="s">
        <v>142</v>
      </c>
      <c r="G4" s="1" t="s">
        <v>143</v>
      </c>
      <c r="H4" s="1" t="s">
        <v>144</v>
      </c>
      <c r="I4" s="1" t="s">
        <v>146</v>
      </c>
    </row>
    <row r="5" spans="1:9" x14ac:dyDescent="0.25">
      <c r="A5" s="1" t="s">
        <v>12</v>
      </c>
      <c r="B5" s="1">
        <v>63</v>
      </c>
      <c r="C5" s="1">
        <v>1</v>
      </c>
      <c r="D5" s="27">
        <v>2.37</v>
      </c>
      <c r="E5" s="1">
        <v>3</v>
      </c>
      <c r="F5" s="1">
        <v>2</v>
      </c>
      <c r="G5" s="1">
        <v>2</v>
      </c>
      <c r="H5" s="1">
        <v>3</v>
      </c>
      <c r="I5" s="1">
        <v>2</v>
      </c>
    </row>
    <row r="6" spans="1:9" x14ac:dyDescent="0.25">
      <c r="A6" s="1" t="s">
        <v>13</v>
      </c>
      <c r="B6" s="1">
        <v>961</v>
      </c>
      <c r="C6" s="1">
        <v>1</v>
      </c>
      <c r="D6" s="27">
        <v>2.4</v>
      </c>
      <c r="E6" s="1">
        <v>4</v>
      </c>
      <c r="F6" s="1">
        <v>2</v>
      </c>
      <c r="G6" s="1">
        <v>2</v>
      </c>
      <c r="H6" s="1">
        <v>3</v>
      </c>
      <c r="I6" s="1">
        <v>2</v>
      </c>
    </row>
    <row r="7" spans="1:9" x14ac:dyDescent="0.25">
      <c r="A7" s="1" t="s">
        <v>14</v>
      </c>
      <c r="B7" s="1">
        <v>446</v>
      </c>
      <c r="C7" s="1">
        <v>1</v>
      </c>
      <c r="D7" s="27">
        <v>2.37</v>
      </c>
      <c r="E7" s="1">
        <v>4</v>
      </c>
      <c r="F7" s="1">
        <v>2</v>
      </c>
      <c r="G7" s="1">
        <v>2</v>
      </c>
      <c r="H7" s="1">
        <v>3</v>
      </c>
      <c r="I7" s="1">
        <v>2</v>
      </c>
    </row>
    <row r="10" spans="1:9" x14ac:dyDescent="0.25">
      <c r="A10" s="1" t="s">
        <v>149</v>
      </c>
      <c r="B10" s="1" t="s">
        <v>0</v>
      </c>
      <c r="C10" s="1" t="s">
        <v>150</v>
      </c>
    </row>
    <row r="11" spans="1:9" x14ac:dyDescent="0.25">
      <c r="A11" s="1" t="s">
        <v>12</v>
      </c>
      <c r="B11" s="1">
        <v>1</v>
      </c>
      <c r="C11" s="1">
        <v>4</v>
      </c>
    </row>
    <row r="12" spans="1:9" x14ac:dyDescent="0.25">
      <c r="A12" s="1" t="s">
        <v>12</v>
      </c>
      <c r="B12" s="1">
        <v>2</v>
      </c>
      <c r="C12" s="1">
        <v>32</v>
      </c>
    </row>
    <row r="13" spans="1:9" ht="15.75" thickBot="1" x14ac:dyDescent="0.3">
      <c r="A13" s="20" t="s">
        <v>12</v>
      </c>
      <c r="B13" s="20">
        <v>3</v>
      </c>
      <c r="C13" s="20">
        <v>27</v>
      </c>
    </row>
    <row r="14" spans="1:9" x14ac:dyDescent="0.25">
      <c r="A14" s="18" t="s">
        <v>13</v>
      </c>
      <c r="B14" s="18">
        <v>1</v>
      </c>
      <c r="C14" s="18">
        <v>76</v>
      </c>
    </row>
    <row r="15" spans="1:9" x14ac:dyDescent="0.25">
      <c r="A15" s="1" t="s">
        <v>13</v>
      </c>
      <c r="B15" s="1">
        <v>2</v>
      </c>
      <c r="C15" s="1">
        <v>456</v>
      </c>
    </row>
    <row r="16" spans="1:9" x14ac:dyDescent="0.25">
      <c r="A16" s="1" t="s">
        <v>13</v>
      </c>
      <c r="B16" s="1">
        <v>3</v>
      </c>
      <c r="C16" s="1">
        <v>400</v>
      </c>
    </row>
    <row r="17" spans="1:3" ht="15.75" thickBot="1" x14ac:dyDescent="0.3">
      <c r="A17" s="20" t="s">
        <v>13</v>
      </c>
      <c r="B17" s="20">
        <v>4</v>
      </c>
      <c r="C17" s="20">
        <v>29</v>
      </c>
    </row>
    <row r="18" spans="1:3" x14ac:dyDescent="0.25">
      <c r="A18" s="18" t="s">
        <v>14</v>
      </c>
      <c r="B18" s="18">
        <v>1</v>
      </c>
      <c r="C18" s="18">
        <v>36</v>
      </c>
    </row>
    <row r="19" spans="1:3" x14ac:dyDescent="0.25">
      <c r="A19" s="1" t="s">
        <v>14</v>
      </c>
      <c r="B19" s="1">
        <v>2</v>
      </c>
      <c r="C19" s="1">
        <v>219</v>
      </c>
    </row>
    <row r="20" spans="1:3" x14ac:dyDescent="0.25">
      <c r="A20" s="1" t="s">
        <v>14</v>
      </c>
      <c r="B20" s="1">
        <v>3</v>
      </c>
      <c r="C20" s="1">
        <v>180</v>
      </c>
    </row>
    <row r="21" spans="1:3" ht="15.75" thickBot="1" x14ac:dyDescent="0.3">
      <c r="A21" s="20" t="s">
        <v>14</v>
      </c>
      <c r="B21" s="20">
        <v>4</v>
      </c>
      <c r="C21" s="20">
        <v>11</v>
      </c>
    </row>
    <row r="22" spans="1:3" x14ac:dyDescent="0.25">
      <c r="A22" s="18" t="s">
        <v>147</v>
      </c>
      <c r="B22" s="29"/>
      <c r="C22" s="18">
        <f>SUM(C11:C21)</f>
        <v>1470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4"/>
  <sheetViews>
    <sheetView showGridLines="0" workbookViewId="0">
      <selection activeCell="A3" sqref="A3"/>
    </sheetView>
  </sheetViews>
  <sheetFormatPr defaultRowHeight="15" x14ac:dyDescent="0.25"/>
  <cols>
    <col min="1" max="1" width="25" bestFit="1" customWidth="1"/>
    <col min="2" max="2" width="23.85546875" bestFit="1" customWidth="1"/>
    <col min="3" max="3" width="11.140625" bestFit="1" customWidth="1"/>
    <col min="4" max="4" width="16.140625" bestFit="1" customWidth="1"/>
    <col min="5" max="5" width="15.7109375" bestFit="1" customWidth="1"/>
  </cols>
  <sheetData>
    <row r="4" spans="1:5" x14ac:dyDescent="0.25">
      <c r="A4" s="1" t="s">
        <v>40</v>
      </c>
      <c r="B4" s="1" t="s">
        <v>149</v>
      </c>
      <c r="C4" s="1" t="s">
        <v>0</v>
      </c>
      <c r="D4" s="1" t="s">
        <v>150</v>
      </c>
      <c r="E4" s="13" t="s">
        <v>151</v>
      </c>
    </row>
    <row r="5" spans="1:5" x14ac:dyDescent="0.25">
      <c r="A5" s="1" t="s">
        <v>12</v>
      </c>
      <c r="B5" s="1" t="s">
        <v>12</v>
      </c>
      <c r="C5" s="1">
        <v>1</v>
      </c>
      <c r="D5" s="1">
        <v>4</v>
      </c>
      <c r="E5" s="31">
        <f>SUM(D5:D7)</f>
        <v>52</v>
      </c>
    </row>
    <row r="6" spans="1:5" x14ac:dyDescent="0.25">
      <c r="A6" s="1" t="s">
        <v>12</v>
      </c>
      <c r="B6" s="1" t="s">
        <v>12</v>
      </c>
      <c r="C6" s="1">
        <v>2</v>
      </c>
      <c r="D6" s="1">
        <v>26</v>
      </c>
      <c r="E6" s="31"/>
    </row>
    <row r="7" spans="1:5" ht="15.75" thickBot="1" x14ac:dyDescent="0.3">
      <c r="A7" s="20" t="s">
        <v>12</v>
      </c>
      <c r="B7" s="20" t="s">
        <v>12</v>
      </c>
      <c r="C7" s="20">
        <v>3</v>
      </c>
      <c r="D7" s="20">
        <v>22</v>
      </c>
      <c r="E7" s="31"/>
    </row>
    <row r="8" spans="1:5" x14ac:dyDescent="0.25">
      <c r="A8" s="18" t="s">
        <v>34</v>
      </c>
      <c r="B8" s="18" t="s">
        <v>12</v>
      </c>
      <c r="C8" s="18">
        <v>2</v>
      </c>
      <c r="D8" s="18">
        <v>6</v>
      </c>
      <c r="E8" s="31">
        <f>SUM(D8:D9)</f>
        <v>11</v>
      </c>
    </row>
    <row r="9" spans="1:5" ht="15.75" thickBot="1" x14ac:dyDescent="0.3">
      <c r="A9" s="20" t="s">
        <v>34</v>
      </c>
      <c r="B9" s="20" t="s">
        <v>12</v>
      </c>
      <c r="C9" s="20">
        <v>3</v>
      </c>
      <c r="D9" s="20">
        <v>5</v>
      </c>
      <c r="E9" s="31"/>
    </row>
    <row r="10" spans="1:5" x14ac:dyDescent="0.25">
      <c r="A10" s="18" t="s">
        <v>32</v>
      </c>
      <c r="B10" s="18" t="s">
        <v>13</v>
      </c>
      <c r="C10" s="18">
        <v>1</v>
      </c>
      <c r="D10" s="18">
        <v>14</v>
      </c>
      <c r="E10" s="31">
        <f>SUM(D10:D13)</f>
        <v>131</v>
      </c>
    </row>
    <row r="11" spans="1:5" x14ac:dyDescent="0.25">
      <c r="A11" s="1" t="s">
        <v>32</v>
      </c>
      <c r="B11" s="1" t="s">
        <v>13</v>
      </c>
      <c r="C11" s="1">
        <v>2</v>
      </c>
      <c r="D11" s="1">
        <v>54</v>
      </c>
      <c r="E11" s="31"/>
    </row>
    <row r="12" spans="1:5" x14ac:dyDescent="0.25">
      <c r="A12" s="1" t="s">
        <v>32</v>
      </c>
      <c r="B12" s="1" t="s">
        <v>13</v>
      </c>
      <c r="C12" s="1">
        <v>3</v>
      </c>
      <c r="D12" s="1">
        <v>56</v>
      </c>
      <c r="E12" s="31"/>
    </row>
    <row r="13" spans="1:5" ht="15.75" thickBot="1" x14ac:dyDescent="0.3">
      <c r="A13" s="20" t="s">
        <v>32</v>
      </c>
      <c r="B13" s="20" t="s">
        <v>13</v>
      </c>
      <c r="C13" s="20">
        <v>4</v>
      </c>
      <c r="D13" s="20">
        <v>7</v>
      </c>
      <c r="E13" s="31"/>
    </row>
    <row r="14" spans="1:5" x14ac:dyDescent="0.25">
      <c r="A14" s="18" t="s">
        <v>33</v>
      </c>
      <c r="B14" s="18" t="s">
        <v>13</v>
      </c>
      <c r="C14" s="18">
        <v>1</v>
      </c>
      <c r="D14" s="18">
        <v>23</v>
      </c>
      <c r="E14" s="31">
        <f>SUM(D14:D17)</f>
        <v>259</v>
      </c>
    </row>
    <row r="15" spans="1:5" x14ac:dyDescent="0.25">
      <c r="A15" s="1" t="s">
        <v>33</v>
      </c>
      <c r="B15" s="1" t="s">
        <v>13</v>
      </c>
      <c r="C15" s="1">
        <v>2</v>
      </c>
      <c r="D15" s="1">
        <v>128</v>
      </c>
      <c r="E15" s="31"/>
    </row>
    <row r="16" spans="1:5" x14ac:dyDescent="0.25">
      <c r="A16" s="1" t="s">
        <v>33</v>
      </c>
      <c r="B16" s="1" t="s">
        <v>13</v>
      </c>
      <c r="C16" s="1">
        <v>3</v>
      </c>
      <c r="D16" s="1">
        <v>101</v>
      </c>
      <c r="E16" s="31"/>
    </row>
    <row r="17" spans="1:5" ht="15.75" thickBot="1" x14ac:dyDescent="0.3">
      <c r="A17" s="20" t="s">
        <v>33</v>
      </c>
      <c r="B17" s="20" t="s">
        <v>13</v>
      </c>
      <c r="C17" s="20">
        <v>4</v>
      </c>
      <c r="D17" s="20">
        <v>7</v>
      </c>
      <c r="E17" s="31"/>
    </row>
    <row r="18" spans="1:5" x14ac:dyDescent="0.25">
      <c r="A18" s="18" t="s">
        <v>34</v>
      </c>
      <c r="B18" s="18" t="s">
        <v>13</v>
      </c>
      <c r="C18" s="18">
        <v>1</v>
      </c>
      <c r="D18" s="18">
        <v>2</v>
      </c>
      <c r="E18" s="31">
        <f>SUM(D18:D21)</f>
        <v>54</v>
      </c>
    </row>
    <row r="19" spans="1:5" x14ac:dyDescent="0.25">
      <c r="A19" s="1" t="s">
        <v>34</v>
      </c>
      <c r="B19" s="1" t="s">
        <v>13</v>
      </c>
      <c r="C19" s="1">
        <v>2</v>
      </c>
      <c r="D19" s="1">
        <v>28</v>
      </c>
      <c r="E19" s="31"/>
    </row>
    <row r="20" spans="1:5" x14ac:dyDescent="0.25">
      <c r="A20" s="1" t="s">
        <v>34</v>
      </c>
      <c r="B20" s="1" t="s">
        <v>13</v>
      </c>
      <c r="C20" s="1">
        <v>3</v>
      </c>
      <c r="D20" s="1">
        <v>22</v>
      </c>
      <c r="E20" s="31"/>
    </row>
    <row r="21" spans="1:5" ht="15.75" thickBot="1" x14ac:dyDescent="0.3">
      <c r="A21" s="20" t="s">
        <v>34</v>
      </c>
      <c r="B21" s="20" t="s">
        <v>13</v>
      </c>
      <c r="C21" s="20">
        <v>4</v>
      </c>
      <c r="D21" s="20">
        <v>2</v>
      </c>
      <c r="E21" s="31"/>
    </row>
    <row r="22" spans="1:5" x14ac:dyDescent="0.25">
      <c r="A22" s="18" t="s">
        <v>35</v>
      </c>
      <c r="B22" s="18" t="s">
        <v>13</v>
      </c>
      <c r="C22" s="18">
        <v>1</v>
      </c>
      <c r="D22" s="18">
        <v>5</v>
      </c>
      <c r="E22" s="31">
        <f>SUM(D22:D25)</f>
        <v>145</v>
      </c>
    </row>
    <row r="23" spans="1:5" x14ac:dyDescent="0.25">
      <c r="A23" s="1" t="s">
        <v>35</v>
      </c>
      <c r="B23" s="1" t="s">
        <v>13</v>
      </c>
      <c r="C23" s="1">
        <v>2</v>
      </c>
      <c r="D23" s="1">
        <v>72</v>
      </c>
      <c r="E23" s="31"/>
    </row>
    <row r="24" spans="1:5" x14ac:dyDescent="0.25">
      <c r="A24" s="1" t="s">
        <v>35</v>
      </c>
      <c r="B24" s="1" t="s">
        <v>13</v>
      </c>
      <c r="C24" s="1">
        <v>3</v>
      </c>
      <c r="D24" s="1">
        <v>65</v>
      </c>
      <c r="E24" s="31"/>
    </row>
    <row r="25" spans="1:5" ht="15.75" thickBot="1" x14ac:dyDescent="0.3">
      <c r="A25" s="20" t="s">
        <v>35</v>
      </c>
      <c r="B25" s="20" t="s">
        <v>13</v>
      </c>
      <c r="C25" s="20">
        <v>4</v>
      </c>
      <c r="D25" s="20">
        <v>3</v>
      </c>
      <c r="E25" s="31"/>
    </row>
    <row r="26" spans="1:5" x14ac:dyDescent="0.25">
      <c r="A26" s="18" t="s">
        <v>36</v>
      </c>
      <c r="B26" s="18" t="s">
        <v>13</v>
      </c>
      <c r="C26" s="18">
        <v>1</v>
      </c>
      <c r="D26" s="18">
        <v>8</v>
      </c>
      <c r="E26" s="31">
        <f>SUM(D26:D29)</f>
        <v>80</v>
      </c>
    </row>
    <row r="27" spans="1:5" x14ac:dyDescent="0.25">
      <c r="A27" s="1" t="s">
        <v>36</v>
      </c>
      <c r="B27" s="1" t="s">
        <v>13</v>
      </c>
      <c r="C27" s="1">
        <v>2</v>
      </c>
      <c r="D27" s="1">
        <v>38</v>
      </c>
      <c r="E27" s="31"/>
    </row>
    <row r="28" spans="1:5" x14ac:dyDescent="0.25">
      <c r="A28" s="1" t="s">
        <v>36</v>
      </c>
      <c r="B28" s="1" t="s">
        <v>13</v>
      </c>
      <c r="C28" s="1">
        <v>3</v>
      </c>
      <c r="D28" s="1">
        <v>32</v>
      </c>
      <c r="E28" s="31"/>
    </row>
    <row r="29" spans="1:5" ht="15.75" thickBot="1" x14ac:dyDescent="0.3">
      <c r="A29" s="20" t="s">
        <v>36</v>
      </c>
      <c r="B29" s="20" t="s">
        <v>13</v>
      </c>
      <c r="C29" s="20">
        <v>4</v>
      </c>
      <c r="D29" s="20">
        <v>2</v>
      </c>
      <c r="E29" s="31"/>
    </row>
    <row r="30" spans="1:5" x14ac:dyDescent="0.25">
      <c r="A30" s="18" t="s">
        <v>37</v>
      </c>
      <c r="B30" s="18" t="s">
        <v>13</v>
      </c>
      <c r="C30" s="18">
        <v>1</v>
      </c>
      <c r="D30" s="18">
        <v>24</v>
      </c>
      <c r="E30" s="31">
        <f>SUM(D30:D33)</f>
        <v>292</v>
      </c>
    </row>
    <row r="31" spans="1:5" x14ac:dyDescent="0.25">
      <c r="A31" s="1" t="s">
        <v>37</v>
      </c>
      <c r="B31" s="1" t="s">
        <v>13</v>
      </c>
      <c r="C31" s="1">
        <v>2</v>
      </c>
      <c r="D31" s="1">
        <v>136</v>
      </c>
      <c r="E31" s="31"/>
    </row>
    <row r="32" spans="1:5" x14ac:dyDescent="0.25">
      <c r="A32" s="1" t="s">
        <v>37</v>
      </c>
      <c r="B32" s="1" t="s">
        <v>13</v>
      </c>
      <c r="C32" s="1">
        <v>3</v>
      </c>
      <c r="D32" s="1">
        <v>124</v>
      </c>
      <c r="E32" s="31"/>
    </row>
    <row r="33" spans="1:5" ht="15.75" thickBot="1" x14ac:dyDescent="0.3">
      <c r="A33" s="20" t="s">
        <v>37</v>
      </c>
      <c r="B33" s="20" t="s">
        <v>13</v>
      </c>
      <c r="C33" s="20">
        <v>4</v>
      </c>
      <c r="D33" s="20">
        <v>8</v>
      </c>
      <c r="E33" s="31"/>
    </row>
    <row r="34" spans="1:5" x14ac:dyDescent="0.25">
      <c r="A34" s="18" t="s">
        <v>34</v>
      </c>
      <c r="B34" s="18" t="s">
        <v>14</v>
      </c>
      <c r="C34" s="18">
        <v>1</v>
      </c>
      <c r="D34" s="18">
        <v>4</v>
      </c>
      <c r="E34" s="31">
        <f>SUM(D34:D36)</f>
        <v>37</v>
      </c>
    </row>
    <row r="35" spans="1:5" x14ac:dyDescent="0.25">
      <c r="A35" s="1" t="s">
        <v>34</v>
      </c>
      <c r="B35" s="1" t="s">
        <v>14</v>
      </c>
      <c r="C35" s="1">
        <v>2</v>
      </c>
      <c r="D35" s="1">
        <v>16</v>
      </c>
      <c r="E35" s="31"/>
    </row>
    <row r="36" spans="1:5" ht="15.75" thickBot="1" x14ac:dyDescent="0.3">
      <c r="A36" s="20" t="s">
        <v>34</v>
      </c>
      <c r="B36" s="20" t="s">
        <v>14</v>
      </c>
      <c r="C36" s="20">
        <v>3</v>
      </c>
      <c r="D36" s="20">
        <v>17</v>
      </c>
      <c r="E36" s="31"/>
    </row>
    <row r="37" spans="1:5" x14ac:dyDescent="0.25">
      <c r="A37" s="18" t="s">
        <v>38</v>
      </c>
      <c r="B37" s="18" t="s">
        <v>14</v>
      </c>
      <c r="C37" s="18">
        <v>1</v>
      </c>
      <c r="D37" s="18">
        <v>28</v>
      </c>
      <c r="E37" s="32">
        <f>SUM(D37:D40)</f>
        <v>326</v>
      </c>
    </row>
    <row r="38" spans="1:5" x14ac:dyDescent="0.25">
      <c r="A38" s="1" t="s">
        <v>38</v>
      </c>
      <c r="B38" s="1" t="s">
        <v>14</v>
      </c>
      <c r="C38" s="1">
        <v>2</v>
      </c>
      <c r="D38" s="1">
        <v>159</v>
      </c>
      <c r="E38" s="33"/>
    </row>
    <row r="39" spans="1:5" x14ac:dyDescent="0.25">
      <c r="A39" s="1" t="s">
        <v>38</v>
      </c>
      <c r="B39" s="1" t="s">
        <v>14</v>
      </c>
      <c r="C39" s="1">
        <v>3</v>
      </c>
      <c r="D39" s="1">
        <v>128</v>
      </c>
      <c r="E39" s="33"/>
    </row>
    <row r="40" spans="1:5" ht="15.75" thickBot="1" x14ac:dyDescent="0.3">
      <c r="A40" s="20" t="s">
        <v>38</v>
      </c>
      <c r="B40" s="20" t="s">
        <v>14</v>
      </c>
      <c r="C40" s="20">
        <v>4</v>
      </c>
      <c r="D40" s="20">
        <v>11</v>
      </c>
      <c r="E40" s="34"/>
    </row>
    <row r="41" spans="1:5" x14ac:dyDescent="0.25">
      <c r="A41" s="18" t="s">
        <v>39</v>
      </c>
      <c r="B41" s="18" t="s">
        <v>14</v>
      </c>
      <c r="C41" s="18">
        <v>1</v>
      </c>
      <c r="D41" s="18">
        <v>4</v>
      </c>
      <c r="E41" s="32">
        <f>SUM(D41:D43)</f>
        <v>83</v>
      </c>
    </row>
    <row r="42" spans="1:5" x14ac:dyDescent="0.25">
      <c r="A42" s="1" t="s">
        <v>39</v>
      </c>
      <c r="B42" s="1" t="s">
        <v>14</v>
      </c>
      <c r="C42" s="1">
        <v>2</v>
      </c>
      <c r="D42" s="1">
        <v>44</v>
      </c>
      <c r="E42" s="33"/>
    </row>
    <row r="43" spans="1:5" ht="15.75" thickBot="1" x14ac:dyDescent="0.3">
      <c r="A43" s="20" t="s">
        <v>39</v>
      </c>
      <c r="B43" s="20" t="s">
        <v>14</v>
      </c>
      <c r="C43" s="20">
        <v>3</v>
      </c>
      <c r="D43" s="20">
        <v>35</v>
      </c>
      <c r="E43" s="34"/>
    </row>
    <row r="44" spans="1:5" x14ac:dyDescent="0.25">
      <c r="A44" s="30" t="s">
        <v>147</v>
      </c>
      <c r="B44" s="29"/>
      <c r="C44" s="29"/>
      <c r="D44" s="18">
        <f>SUM(D5:D43)</f>
        <v>1470</v>
      </c>
      <c r="E44" s="18">
        <f>SUM(E5:E43)</f>
        <v>1470</v>
      </c>
    </row>
  </sheetData>
  <mergeCells count="11">
    <mergeCell ref="E22:E25"/>
    <mergeCell ref="E5:E7"/>
    <mergeCell ref="E8:E9"/>
    <mergeCell ref="E10:E13"/>
    <mergeCell ref="E14:E17"/>
    <mergeCell ref="E18:E21"/>
    <mergeCell ref="E26:E29"/>
    <mergeCell ref="E30:E33"/>
    <mergeCell ref="E34:E36"/>
    <mergeCell ref="E37:E40"/>
    <mergeCell ref="E41:E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korelacja</vt:lpstr>
      <vt:lpstr>satysfakcja</vt:lpstr>
      <vt:lpstr>satysfakcja_firma</vt:lpstr>
      <vt:lpstr>satysfakcja_dział</vt:lpstr>
      <vt:lpstr>satysfakcja_stanowiska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 i Konrad</dc:creator>
  <cp:lastModifiedBy>Basia i Konrad</cp:lastModifiedBy>
  <dcterms:created xsi:type="dcterms:W3CDTF">2021-10-23T10:02:07Z</dcterms:created>
  <dcterms:modified xsi:type="dcterms:W3CDTF">2021-12-17T20:13:40Z</dcterms:modified>
</cp:coreProperties>
</file>