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124" yWindow="-24" windowWidth="11556" windowHeight="9540"/>
  </bookViews>
  <sheets>
    <sheet name="q_table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12" i="1"/>
  <c r="H7"/>
  <c r="G4"/>
  <c r="H11"/>
  <c r="D27"/>
  <c r="G8"/>
  <c r="H8" s="1"/>
  <c r="G11"/>
  <c r="E31"/>
  <c r="E27"/>
  <c r="D31"/>
  <c r="E18"/>
  <c r="E15"/>
  <c r="E12"/>
  <c r="E6"/>
  <c r="E9"/>
  <c r="E3"/>
</calcChain>
</file>

<file path=xl/sharedStrings.xml><?xml version="1.0" encoding="utf-8"?>
<sst xmlns="http://schemas.openxmlformats.org/spreadsheetml/2006/main" count="73" uniqueCount="26">
  <si>
    <t>AGE</t>
  </si>
  <si>
    <t>ROLE</t>
  </si>
  <si>
    <t>1.00</t>
  </si>
  <si>
    <t>2.00</t>
  </si>
  <si>
    <t>3.00</t>
  </si>
  <si>
    <t>4.00</t>
  </si>
  <si>
    <t>5.00</t>
  </si>
  <si>
    <t>6.00</t>
  </si>
  <si>
    <t>AGE_sum</t>
  </si>
  <si>
    <t>AGE_ratio</t>
  </si>
  <si>
    <t>INJSEV</t>
  </si>
  <si>
    <t>0.00</t>
  </si>
  <si>
    <t>dla 3 i 4</t>
  </si>
  <si>
    <t>0.90</t>
  </si>
  <si>
    <t>0.10</t>
  </si>
  <si>
    <t>0.40</t>
  </si>
  <si>
    <t>0.60</t>
  </si>
  <si>
    <t>0.32</t>
  </si>
  <si>
    <t>0.68</t>
  </si>
  <si>
    <t>0.39</t>
  </si>
  <si>
    <t>0.61</t>
  </si>
  <si>
    <t>0.52</t>
  </si>
  <si>
    <t>0.48</t>
  </si>
  <si>
    <t>dla 1</t>
  </si>
  <si>
    <t>dla 2</t>
  </si>
  <si>
    <t>0.43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</si>
</sst>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8"/>
      <color rgb="FF000000"/>
      <name val="Segoe UI"/>
      <family val="2"/>
      <charset val="238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center" wrapText="1"/>
    </xf>
    <xf numFmtId="2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right" vertical="top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F21" sqref="F21"/>
    </sheetView>
  </sheetViews>
  <sheetFormatPr defaultRowHeight="13.8"/>
  <sheetData>
    <row r="1" spans="1:8">
      <c r="A1" s="1" t="s">
        <v>0</v>
      </c>
      <c r="B1" s="1" t="s">
        <v>1</v>
      </c>
      <c r="C1" s="1" t="s">
        <v>8</v>
      </c>
      <c r="D1" s="1" t="s">
        <v>9</v>
      </c>
    </row>
    <row r="2" spans="1:8">
      <c r="A2" s="5" t="s">
        <v>2</v>
      </c>
      <c r="B2" s="6" t="s">
        <v>2</v>
      </c>
      <c r="C2" s="7">
        <v>3083</v>
      </c>
      <c r="D2" s="8" t="s">
        <v>14</v>
      </c>
    </row>
    <row r="3" spans="1:8">
      <c r="A3" s="5" t="s">
        <v>2</v>
      </c>
      <c r="B3" s="7" t="s">
        <v>3</v>
      </c>
      <c r="C3" s="7">
        <v>27216</v>
      </c>
      <c r="D3" s="8" t="s">
        <v>13</v>
      </c>
      <c r="E3">
        <f>SUM(C2:C3)</f>
        <v>30299</v>
      </c>
    </row>
    <row r="4" spans="1:8">
      <c r="A4" s="5" t="s">
        <v>2</v>
      </c>
      <c r="B4" s="7" t="s">
        <v>4</v>
      </c>
      <c r="C4" s="7">
        <v>11865</v>
      </c>
      <c r="D4" s="8" t="s">
        <v>25</v>
      </c>
      <c r="G4">
        <f>SUM(C2:C4)</f>
        <v>42164</v>
      </c>
    </row>
    <row r="5" spans="1:8">
      <c r="A5" s="4" t="s">
        <v>3</v>
      </c>
      <c r="B5" s="2" t="s">
        <v>2</v>
      </c>
      <c r="C5" s="3">
        <v>19236</v>
      </c>
      <c r="D5" s="9" t="s">
        <v>21</v>
      </c>
    </row>
    <row r="6" spans="1:8">
      <c r="A6" s="4" t="s">
        <v>3</v>
      </c>
      <c r="B6" s="3" t="s">
        <v>3</v>
      </c>
      <c r="C6" s="3">
        <v>17960</v>
      </c>
      <c r="D6" s="9" t="s">
        <v>22</v>
      </c>
      <c r="E6">
        <f>SUM(C5:C6)</f>
        <v>37196</v>
      </c>
    </row>
    <row r="7" spans="1:8">
      <c r="A7" s="4" t="s">
        <v>3</v>
      </c>
      <c r="B7" s="3" t="s">
        <v>4</v>
      </c>
      <c r="C7" s="7">
        <v>11865</v>
      </c>
      <c r="D7" s="8" t="s">
        <v>25</v>
      </c>
      <c r="G7" t="s">
        <v>23</v>
      </c>
      <c r="H7">
        <f>G8/6</f>
        <v>12041.166666666666</v>
      </c>
    </row>
    <row r="8" spans="1:8">
      <c r="A8" s="5" t="s">
        <v>4</v>
      </c>
      <c r="B8" s="6" t="s">
        <v>2</v>
      </c>
      <c r="C8" s="7">
        <v>8678</v>
      </c>
      <c r="D8" s="8" t="s">
        <v>20</v>
      </c>
      <c r="G8">
        <f>SUM(C2,C8,C14,C17,C11,C5)</f>
        <v>72247</v>
      </c>
      <c r="H8">
        <f>0.37*G8</f>
        <v>26731.39</v>
      </c>
    </row>
    <row r="9" spans="1:8">
      <c r="A9" s="5" t="s">
        <v>4</v>
      </c>
      <c r="B9" s="7" t="s">
        <v>3</v>
      </c>
      <c r="C9" s="7">
        <v>5510</v>
      </c>
      <c r="D9" s="8" t="s">
        <v>19</v>
      </c>
      <c r="E9">
        <f>SUM(C8:C9)</f>
        <v>14188</v>
      </c>
    </row>
    <row r="10" spans="1:8">
      <c r="A10" s="5" t="s">
        <v>4</v>
      </c>
      <c r="B10" s="7" t="s">
        <v>4</v>
      </c>
      <c r="C10" s="7">
        <v>11865</v>
      </c>
      <c r="D10" s="8" t="s">
        <v>25</v>
      </c>
      <c r="G10" t="s">
        <v>24</v>
      </c>
    </row>
    <row r="11" spans="1:8">
      <c r="A11" s="4" t="s">
        <v>5</v>
      </c>
      <c r="B11" s="2" t="s">
        <v>2</v>
      </c>
      <c r="C11" s="3">
        <v>24027</v>
      </c>
      <c r="D11" s="9" t="s">
        <v>18</v>
      </c>
      <c r="G11">
        <f>SUM(C3,C6,C9,C12,C15,C18)</f>
        <v>71138</v>
      </c>
      <c r="H11">
        <f>G11*E31</f>
        <v>40695.382125000004</v>
      </c>
    </row>
    <row r="12" spans="1:8">
      <c r="A12" s="4" t="s">
        <v>5</v>
      </c>
      <c r="B12" s="3" t="s">
        <v>3</v>
      </c>
      <c r="C12" s="3">
        <v>11492</v>
      </c>
      <c r="D12" s="9" t="s">
        <v>17</v>
      </c>
      <c r="E12">
        <f>SUM(C11:C12)</f>
        <v>35519</v>
      </c>
      <c r="H12">
        <f>G11/6</f>
        <v>11856.333333333334</v>
      </c>
    </row>
    <row r="13" spans="1:8">
      <c r="A13" s="4" t="s">
        <v>5</v>
      </c>
      <c r="B13" s="3" t="s">
        <v>4</v>
      </c>
      <c r="C13" s="7">
        <v>11865</v>
      </c>
      <c r="D13" s="8" t="s">
        <v>25</v>
      </c>
    </row>
    <row r="14" spans="1:8">
      <c r="A14" s="5" t="s">
        <v>6</v>
      </c>
      <c r="B14" s="6" t="s">
        <v>2</v>
      </c>
      <c r="C14" s="7">
        <v>13164</v>
      </c>
      <c r="D14" s="8" t="s">
        <v>18</v>
      </c>
    </row>
    <row r="15" spans="1:8">
      <c r="A15" s="5" t="s">
        <v>6</v>
      </c>
      <c r="B15" s="7" t="s">
        <v>3</v>
      </c>
      <c r="C15" s="7">
        <v>6232</v>
      </c>
      <c r="D15" s="8" t="s">
        <v>17</v>
      </c>
      <c r="E15">
        <f>SUM(C14:C15)</f>
        <v>19396</v>
      </c>
    </row>
    <row r="16" spans="1:8">
      <c r="A16" s="5" t="s">
        <v>6</v>
      </c>
      <c r="B16" s="7" t="s">
        <v>4</v>
      </c>
      <c r="C16" s="7">
        <v>11865</v>
      </c>
      <c r="D16" s="8" t="s">
        <v>25</v>
      </c>
    </row>
    <row r="17" spans="1:5">
      <c r="A17" s="4" t="s">
        <v>7</v>
      </c>
      <c r="B17" s="2" t="s">
        <v>2</v>
      </c>
      <c r="C17" s="3">
        <v>4059</v>
      </c>
      <c r="D17" s="9" t="s">
        <v>16</v>
      </c>
    </row>
    <row r="18" spans="1:5">
      <c r="A18" s="4" t="s">
        <v>7</v>
      </c>
      <c r="B18" s="3" t="s">
        <v>3</v>
      </c>
      <c r="C18" s="3">
        <v>2728</v>
      </c>
      <c r="D18" s="9" t="s">
        <v>15</v>
      </c>
      <c r="E18">
        <f>SUM(C17:C18)</f>
        <v>6787</v>
      </c>
    </row>
    <row r="19" spans="1:5">
      <c r="A19" s="4" t="s">
        <v>7</v>
      </c>
      <c r="B19" s="7" t="s">
        <v>4</v>
      </c>
      <c r="C19" s="7">
        <v>11865</v>
      </c>
      <c r="D19" s="8" t="s">
        <v>25</v>
      </c>
    </row>
    <row r="23" spans="1:5">
      <c r="A23" s="1" t="s">
        <v>1</v>
      </c>
      <c r="B23" s="1" t="s">
        <v>10</v>
      </c>
      <c r="C23" s="1"/>
    </row>
    <row r="24" spans="1:5">
      <c r="A24" s="10" t="s">
        <v>2</v>
      </c>
      <c r="B24" s="2" t="s">
        <v>11</v>
      </c>
      <c r="C24" s="3">
        <v>0</v>
      </c>
    </row>
    <row r="25" spans="1:5">
      <c r="A25" s="10"/>
      <c r="B25" s="3" t="s">
        <v>2</v>
      </c>
      <c r="C25" s="3">
        <v>25499</v>
      </c>
    </row>
    <row r="26" spans="1:5">
      <c r="A26" s="10"/>
      <c r="B26" s="3" t="s">
        <v>3</v>
      </c>
      <c r="C26" s="3">
        <v>32004</v>
      </c>
      <c r="E26" t="s">
        <v>12</v>
      </c>
    </row>
    <row r="27" spans="1:5">
      <c r="A27" s="10"/>
      <c r="B27" s="3" t="s">
        <v>5</v>
      </c>
      <c r="C27" s="3">
        <v>12256</v>
      </c>
      <c r="D27">
        <f>SUM(C24:C27)</f>
        <v>69759</v>
      </c>
      <c r="E27">
        <f>SUM(C26:C27)/D27</f>
        <v>0.63447010421594341</v>
      </c>
    </row>
    <row r="28" spans="1:5">
      <c r="A28" s="10" t="s">
        <v>3</v>
      </c>
      <c r="B28" s="2" t="s">
        <v>11</v>
      </c>
      <c r="C28" s="3">
        <v>0</v>
      </c>
    </row>
    <row r="29" spans="1:5">
      <c r="A29" s="10"/>
      <c r="B29" s="3" t="s">
        <v>2</v>
      </c>
      <c r="C29" s="3">
        <v>13694</v>
      </c>
    </row>
    <row r="30" spans="1:5">
      <c r="A30" s="10"/>
      <c r="B30" s="3" t="s">
        <v>3</v>
      </c>
      <c r="C30" s="3">
        <v>13398</v>
      </c>
    </row>
    <row r="31" spans="1:5">
      <c r="A31" s="10"/>
      <c r="B31" s="3" t="s">
        <v>5</v>
      </c>
      <c r="C31" s="3">
        <v>4908</v>
      </c>
      <c r="D31">
        <f>SUM(C28:C31)</f>
        <v>32000</v>
      </c>
      <c r="E31">
        <f>SUM(C30:C31)/D31</f>
        <v>0.57206250000000003</v>
      </c>
    </row>
  </sheetData>
  <mergeCells count="2">
    <mergeCell ref="A24:A27"/>
    <mergeCell ref="A28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q_table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2022-07-11T20:53:00Z</dcterms:created>
  <dcterms:modified xsi:type="dcterms:W3CDTF">2022-07-21T12:59:21Z</dcterms:modified>
</cp:coreProperties>
</file>