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K2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T107" i="1" l="1"/>
  <c r="T105" i="1"/>
  <c r="T103" i="1"/>
  <c r="T101" i="1"/>
  <c r="T99" i="1"/>
  <c r="T97" i="1"/>
  <c r="T95" i="1"/>
  <c r="T9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108" i="1"/>
  <c r="T106" i="1"/>
  <c r="T104" i="1"/>
  <c r="T102" i="1"/>
  <c r="T100" i="1"/>
  <c r="T98" i="1"/>
  <c r="T96" i="1"/>
  <c r="T94" i="1"/>
  <c r="T92" i="1"/>
  <c r="T91" i="1"/>
</calcChain>
</file>

<file path=xl/sharedStrings.xml><?xml version="1.0" encoding="utf-8"?>
<sst xmlns="http://schemas.openxmlformats.org/spreadsheetml/2006/main" count="663" uniqueCount="554">
  <si>
    <t>ID</t>
  </si>
  <si>
    <t>Name</t>
  </si>
  <si>
    <t>Phone</t>
  </si>
  <si>
    <t>Company</t>
  </si>
  <si>
    <t>Zip</t>
  </si>
  <si>
    <t>City</t>
  </si>
  <si>
    <t>Date</t>
  </si>
  <si>
    <t>Jennifer</t>
  </si>
  <si>
    <t>1-342-463-8341</t>
  </si>
  <si>
    <t>Et Rutrum Non Associates</t>
  </si>
  <si>
    <t>Fogo</t>
  </si>
  <si>
    <t>Clark</t>
  </si>
  <si>
    <t>1-516-859-1120</t>
  </si>
  <si>
    <t>Nam Ac Inc.</t>
  </si>
  <si>
    <t>Machelen</t>
  </si>
  <si>
    <t>03/23/13</t>
  </si>
  <si>
    <t>Brendan</t>
  </si>
  <si>
    <t>1-724-406-2487</t>
  </si>
  <si>
    <t>Enim Commodo Limited</t>
  </si>
  <si>
    <t>Norman</t>
  </si>
  <si>
    <t>02/13/14</t>
  </si>
  <si>
    <t>Warren</t>
  </si>
  <si>
    <t>1-412-485-9725</t>
  </si>
  <si>
    <t>Odio Etiam Institute</t>
  </si>
  <si>
    <t>Sautin</t>
  </si>
  <si>
    <t>Rajah</t>
  </si>
  <si>
    <t>1-849-642-8777</t>
  </si>
  <si>
    <t>Neque Ltd</t>
  </si>
  <si>
    <t>Glovertown</t>
  </si>
  <si>
    <t>02/16/13</t>
  </si>
  <si>
    <t>Demetrius</t>
  </si>
  <si>
    <t>1-470-329-9627</t>
  </si>
  <si>
    <t>Euismod In Ltd</t>
  </si>
  <si>
    <t>Kapolei</t>
  </si>
  <si>
    <t>03/15/13</t>
  </si>
  <si>
    <t>Keefe</t>
  </si>
  <si>
    <t>1-188-191-2346</t>
  </si>
  <si>
    <t>Molestie Industries</t>
  </si>
  <si>
    <t>2211BM</t>
  </si>
  <si>
    <t>Modena</t>
  </si>
  <si>
    <t>Leila</t>
  </si>
  <si>
    <t>1-663-655-8904</t>
  </si>
  <si>
    <t>Est LLC</t>
  </si>
  <si>
    <t>Hondelange</t>
  </si>
  <si>
    <t>Fritz</t>
  </si>
  <si>
    <t>1-598-234-7837</t>
  </si>
  <si>
    <t>Et Ultrices Posuere Institute</t>
  </si>
  <si>
    <t>Monte San Pietrangeli</t>
  </si>
  <si>
    <t>12/29/12</t>
  </si>
  <si>
    <t>Cassady</t>
  </si>
  <si>
    <t>1-212-965-8381</t>
  </si>
  <si>
    <t>Vitae Erat Vel Company</t>
  </si>
  <si>
    <t>Huntly</t>
  </si>
  <si>
    <t>Rogan</t>
  </si>
  <si>
    <t>1-541-654-9030</t>
  </si>
  <si>
    <t>Iaculis Incorporated</t>
  </si>
  <si>
    <t>6464JN</t>
  </si>
  <si>
    <t>Carson City</t>
  </si>
  <si>
    <t>05/30/13</t>
  </si>
  <si>
    <t>Candice</t>
  </si>
  <si>
    <t>1-153-708-6027</t>
  </si>
  <si>
    <t>Pellentesque Company</t>
  </si>
  <si>
    <t>Redruth</t>
  </si>
  <si>
    <t>02/25/14</t>
  </si>
  <si>
    <t>Brittany</t>
  </si>
  <si>
    <t>1-987-452-6038</t>
  </si>
  <si>
    <t>Suspendisse Inc.</t>
  </si>
  <si>
    <t>Carapicuíba</t>
  </si>
  <si>
    <t>10/13/13</t>
  </si>
  <si>
    <t>Baxter</t>
  </si>
  <si>
    <t>1-281-147-5085</t>
  </si>
  <si>
    <t>Nulla Donec Non Associates</t>
  </si>
  <si>
    <t>Yellowknife</t>
  </si>
  <si>
    <t>08/14/14</t>
  </si>
  <si>
    <t>Vaughan</t>
  </si>
  <si>
    <t>1-940-231-1787</t>
  </si>
  <si>
    <t>Metus Facilisis Lorem Incorporated</t>
  </si>
  <si>
    <t>26530-046</t>
  </si>
  <si>
    <t>Guarapuava</t>
  </si>
  <si>
    <t>11/17/12</t>
  </si>
  <si>
    <t>Ivan</t>
  </si>
  <si>
    <t>1-314-209-1223</t>
  </si>
  <si>
    <t>Posuere Vulputate Inc.</t>
  </si>
  <si>
    <t>KX3W 1OI</t>
  </si>
  <si>
    <t>Bienne-lez-Happart</t>
  </si>
  <si>
    <t>Marah</t>
  </si>
  <si>
    <t>1-348-582-4041</t>
  </si>
  <si>
    <t>Feugiat Ltd</t>
  </si>
  <si>
    <t>Nîmes</t>
  </si>
  <si>
    <t>11/29/12</t>
  </si>
  <si>
    <t>Kiara</t>
  </si>
  <si>
    <t>1-570-428-6681</t>
  </si>
  <si>
    <t>Et Euismod Et Corp.</t>
  </si>
  <si>
    <t>Meeuwen</t>
  </si>
  <si>
    <t>03/28/13</t>
  </si>
  <si>
    <t>Brielle</t>
  </si>
  <si>
    <t>1-216-787-0056</t>
  </si>
  <si>
    <t>Quis Massa Mauris Institute</t>
  </si>
  <si>
    <t>Mombaruzzo</t>
  </si>
  <si>
    <t>12/17/12</t>
  </si>
  <si>
    <t>Kennedy</t>
  </si>
  <si>
    <t>1-997-154-9340</t>
  </si>
  <si>
    <t>Quis Diam Pellentesque Institute</t>
  </si>
  <si>
    <t>3092FI</t>
  </si>
  <si>
    <t>Edmundston</t>
  </si>
  <si>
    <t>02/26/13</t>
  </si>
  <si>
    <t>Peter</t>
  </si>
  <si>
    <t>1-394-459-3833</t>
  </si>
  <si>
    <t>Mauris Eu Turpis Corporation</t>
  </si>
  <si>
    <t>Ravenstein</t>
  </si>
  <si>
    <t>Kibo</t>
  </si>
  <si>
    <t>1-162-467-7160</t>
  </si>
  <si>
    <t>Massa LLP</t>
  </si>
  <si>
    <t>Witney</t>
  </si>
  <si>
    <t>08/20/14</t>
  </si>
  <si>
    <t>Tanek</t>
  </si>
  <si>
    <t>1-806-556-1897</t>
  </si>
  <si>
    <t>Pharetra Nam Industries</t>
  </si>
  <si>
    <t>Abbotsford</t>
  </si>
  <si>
    <t>Guinevere</t>
  </si>
  <si>
    <t>1-850-940-6176</t>
  </si>
  <si>
    <t>Montes Nascetur Limited</t>
  </si>
  <si>
    <t>Rio Grande</t>
  </si>
  <si>
    <t>02/24/14</t>
  </si>
  <si>
    <t>Ronan</t>
  </si>
  <si>
    <t>1-168-544-4394</t>
  </si>
  <si>
    <t>Nunc Inc.</t>
  </si>
  <si>
    <t>Pinkafeld</t>
  </si>
  <si>
    <t>Kasper</t>
  </si>
  <si>
    <t>1-153-221-5650</t>
  </si>
  <si>
    <t>Rutrum Limited</t>
  </si>
  <si>
    <t>M9N 0N6</t>
  </si>
  <si>
    <t>Saint-G?ry</t>
  </si>
  <si>
    <t>Otto</t>
  </si>
  <si>
    <t>1-894-944-5767</t>
  </si>
  <si>
    <t>Purus Maecenas Libero LLC</t>
  </si>
  <si>
    <t>74552-602</t>
  </si>
  <si>
    <t>Jauche</t>
  </si>
  <si>
    <t>11/17/13</t>
  </si>
  <si>
    <t>Brenda</t>
  </si>
  <si>
    <t>1-783-562-8563</t>
  </si>
  <si>
    <t>Sit Consulting</t>
  </si>
  <si>
    <t>Llandrindod Wells</t>
  </si>
  <si>
    <t>08/13/14</t>
  </si>
  <si>
    <t>Laith</t>
  </si>
  <si>
    <t>1-482-317-8464</t>
  </si>
  <si>
    <t>Tellus Limited</t>
  </si>
  <si>
    <t>P8L 2V5</t>
  </si>
  <si>
    <t>Codó</t>
  </si>
  <si>
    <t>Ella</t>
  </si>
  <si>
    <t>1-275-839-6518</t>
  </si>
  <si>
    <t>Tincidunt Inc.</t>
  </si>
  <si>
    <t>V8L 7Y0</t>
  </si>
  <si>
    <t>Lummen</t>
  </si>
  <si>
    <t>09/29/13</t>
  </si>
  <si>
    <t>Hanae</t>
  </si>
  <si>
    <t>1-339-661-4197</t>
  </si>
  <si>
    <t>Nunc Incorporated</t>
  </si>
  <si>
    <t>South Burlington</t>
  </si>
  <si>
    <t>05/19/14</t>
  </si>
  <si>
    <t>Donna</t>
  </si>
  <si>
    <t>1-236-575-1365</t>
  </si>
  <si>
    <t>Ultricies Sem Incorporated</t>
  </si>
  <si>
    <t>Baranello</t>
  </si>
  <si>
    <t>02/19/13</t>
  </si>
  <si>
    <t>Bevis</t>
  </si>
  <si>
    <t>1-955-717-0835</t>
  </si>
  <si>
    <t>Est Ac Inc.</t>
  </si>
  <si>
    <t>Ichtegem</t>
  </si>
  <si>
    <t>08/15/13</t>
  </si>
  <si>
    <t>Celeste</t>
  </si>
  <si>
    <t>1-368-137-6285</t>
  </si>
  <si>
    <t>Tortor Nibh Sit Inc.</t>
  </si>
  <si>
    <t>Portobuffolè</t>
  </si>
  <si>
    <t>05/28/14</t>
  </si>
  <si>
    <t>Ila</t>
  </si>
  <si>
    <t>1-315-684-6122</t>
  </si>
  <si>
    <t>Gravida Sagittis Associates</t>
  </si>
  <si>
    <t>4438PF</t>
  </si>
  <si>
    <t>Keswick</t>
  </si>
  <si>
    <t>11/22/13</t>
  </si>
  <si>
    <t>Alana</t>
  </si>
  <si>
    <t>1-586-261-7830</t>
  </si>
  <si>
    <t>Nullam Industries</t>
  </si>
  <si>
    <t>Bacabal</t>
  </si>
  <si>
    <t>Rowan</t>
  </si>
  <si>
    <t>1-782-168-2387</t>
  </si>
  <si>
    <t>Aliquet Consulting</t>
  </si>
  <si>
    <t>Papasidero</t>
  </si>
  <si>
    <t>Eric</t>
  </si>
  <si>
    <t>1-161-390-1140</t>
  </si>
  <si>
    <t>Odio Institute</t>
  </si>
  <si>
    <t>Moliterno</t>
  </si>
  <si>
    <t>03/14/13</t>
  </si>
  <si>
    <t>Dana</t>
  </si>
  <si>
    <t>1-989-320-2205</t>
  </si>
  <si>
    <t>Bibendum Fermentum Institute</t>
  </si>
  <si>
    <t>X31 1HZ</t>
  </si>
  <si>
    <t>Saint-Pierre</t>
  </si>
  <si>
    <t>02/25/13</t>
  </si>
  <si>
    <t>Karleigh</t>
  </si>
  <si>
    <t>1-218-513-8714</t>
  </si>
  <si>
    <t>Duis Volutpat Inc.</t>
  </si>
  <si>
    <t>Fresno</t>
  </si>
  <si>
    <t>Malik</t>
  </si>
  <si>
    <t>1-869-972-9871</t>
  </si>
  <si>
    <t>Praesent Luctus Curabitur Limited</t>
  </si>
  <si>
    <t>V3Y 0P0</t>
  </si>
  <si>
    <t>Roxboro</t>
  </si>
  <si>
    <t>May</t>
  </si>
  <si>
    <t>1-462-220-8205</t>
  </si>
  <si>
    <t>Suspendisse Dui LLP</t>
  </si>
  <si>
    <t>Mold</t>
  </si>
  <si>
    <t>06/15/13</t>
  </si>
  <si>
    <t>Alan</t>
  </si>
  <si>
    <t>1-478-769-3709</t>
  </si>
  <si>
    <t>7354AC</t>
  </si>
  <si>
    <t>Norfolk</t>
  </si>
  <si>
    <t>Anastasia</t>
  </si>
  <si>
    <t>1-589-358-5285</t>
  </si>
  <si>
    <t>Mus Proin Institute</t>
  </si>
  <si>
    <t>Montbliart</t>
  </si>
  <si>
    <t>06/18/14</t>
  </si>
  <si>
    <t>Yardley</t>
  </si>
  <si>
    <t>1-422-907-2926</t>
  </si>
  <si>
    <t>Urna Et LLP</t>
  </si>
  <si>
    <t>Évreux</t>
  </si>
  <si>
    <t>05/23/14</t>
  </si>
  <si>
    <t>Oscar</t>
  </si>
  <si>
    <t>1-476-548-4758</t>
  </si>
  <si>
    <t>Nunc Id Enim Institute</t>
  </si>
  <si>
    <t>T5Z 4YS</t>
  </si>
  <si>
    <t>Burlington</t>
  </si>
  <si>
    <t>08/26/14</t>
  </si>
  <si>
    <t>Hasad</t>
  </si>
  <si>
    <t>1-397-946-7346</t>
  </si>
  <si>
    <t>Auctor Nunc Corp.</t>
  </si>
  <si>
    <t>2307HU</t>
  </si>
  <si>
    <t>Savona</t>
  </si>
  <si>
    <t>10/29/13</t>
  </si>
  <si>
    <t>Mohammad</t>
  </si>
  <si>
    <t>1-984-931-7753</t>
  </si>
  <si>
    <t>Ultricies Dignissim LLP</t>
  </si>
  <si>
    <t>Nadrin</t>
  </si>
  <si>
    <t>Nissim</t>
  </si>
  <si>
    <t>1-739-146-3150</t>
  </si>
  <si>
    <t>Lacus Ltd</t>
  </si>
  <si>
    <t>UX95 5JM</t>
  </si>
  <si>
    <t>Veere</t>
  </si>
  <si>
    <t>08/19/14</t>
  </si>
  <si>
    <t>Porter</t>
  </si>
  <si>
    <t>1-299-790-1428</t>
  </si>
  <si>
    <t>Aliquam LLC</t>
  </si>
  <si>
    <t>Montaldo Bormida</t>
  </si>
  <si>
    <t>Sophia</t>
  </si>
  <si>
    <t>1-413-195-0820</t>
  </si>
  <si>
    <t>Viverra Maecenas Iaculis Ltd</t>
  </si>
  <si>
    <t>Doetinchem</t>
  </si>
  <si>
    <t>09/28/13</t>
  </si>
  <si>
    <t>Acton</t>
  </si>
  <si>
    <t>1-855-937-9214</t>
  </si>
  <si>
    <t>Vitae Sodales Company</t>
  </si>
  <si>
    <t>Bad Oldesloe</t>
  </si>
  <si>
    <t>04/13/13</t>
  </si>
  <si>
    <t>Briar</t>
  </si>
  <si>
    <t>1-846-339-0222</t>
  </si>
  <si>
    <t>Congue Turpis In Limited</t>
  </si>
  <si>
    <t>Caerphilly</t>
  </si>
  <si>
    <t>Benjamin</t>
  </si>
  <si>
    <t>1-828-436-8902</t>
  </si>
  <si>
    <t>Aliquam Nec Enim Ltd</t>
  </si>
  <si>
    <t>4289GW</t>
  </si>
  <si>
    <t>Holyhead</t>
  </si>
  <si>
    <t>12/17/13</t>
  </si>
  <si>
    <t>Gregory</t>
  </si>
  <si>
    <t>1-782-119-9191</t>
  </si>
  <si>
    <t>A PC</t>
  </si>
  <si>
    <t>Águas Lindas de Goiás</t>
  </si>
  <si>
    <t>Marny</t>
  </si>
  <si>
    <t>1-255-275-2769</t>
  </si>
  <si>
    <t>Malesuada Institute</t>
  </si>
  <si>
    <t>12/19/13</t>
  </si>
  <si>
    <t>Indira</t>
  </si>
  <si>
    <t>1-215-687-1488</t>
  </si>
  <si>
    <t>Augue Id Ante PC</t>
  </si>
  <si>
    <t>Lorient</t>
  </si>
  <si>
    <t>Fleur</t>
  </si>
  <si>
    <t>1-309-181-4794</t>
  </si>
  <si>
    <t>Libero Donec Consectetuer Corp.</t>
  </si>
  <si>
    <t>ZD4H 3NF</t>
  </si>
  <si>
    <t>Valleyview</t>
  </si>
  <si>
    <t>01/13/14</t>
  </si>
  <si>
    <t>Fulton</t>
  </si>
  <si>
    <t>1-380-339-9492</t>
  </si>
  <si>
    <t>Vulputate LLP</t>
  </si>
  <si>
    <t>Blois</t>
  </si>
  <si>
    <t>04/16/13</t>
  </si>
  <si>
    <t>Arsenio</t>
  </si>
  <si>
    <t>1-794-184-3132</t>
  </si>
  <si>
    <t>Nec Diam Duis Ltd</t>
  </si>
  <si>
    <t>Foligno</t>
  </si>
  <si>
    <t>05/24/13</t>
  </si>
  <si>
    <t>Jaden</t>
  </si>
  <si>
    <t>1-979-292-4559</t>
  </si>
  <si>
    <t>Vestibulum Ante Industries</t>
  </si>
  <si>
    <t>Bertogne</t>
  </si>
  <si>
    <t>06/16/14</t>
  </si>
  <si>
    <t>Kylie</t>
  </si>
  <si>
    <t>1-900-819-9083</t>
  </si>
  <si>
    <t>Arcu Vestibulum Ut Incorporated</t>
  </si>
  <si>
    <t>E6R 8N1</t>
  </si>
  <si>
    <t>Scandriglia</t>
  </si>
  <si>
    <t>03/19/14</t>
  </si>
  <si>
    <t>Melyssa</t>
  </si>
  <si>
    <t>1-911-370-2794</t>
  </si>
  <si>
    <t>Pede Sagittis Augue Ltd</t>
  </si>
  <si>
    <t>Frauenkirchen</t>
  </si>
  <si>
    <t>08/31/13</t>
  </si>
  <si>
    <t>Jerry</t>
  </si>
  <si>
    <t>1-501-422-6929</t>
  </si>
  <si>
    <t>Nonummy Ut Molestie LLP</t>
  </si>
  <si>
    <t>Nossegem</t>
  </si>
  <si>
    <t>07/22/13</t>
  </si>
  <si>
    <t>Rhiannon</t>
  </si>
  <si>
    <t>1-188-451-3938</t>
  </si>
  <si>
    <t>Elit Pellentesque Consulting</t>
  </si>
  <si>
    <t>College</t>
  </si>
  <si>
    <t>08/16/14</t>
  </si>
  <si>
    <t>Price</t>
  </si>
  <si>
    <t>1-769-162-9068</t>
  </si>
  <si>
    <t>Vitae Erat Vivamus Corp.</t>
  </si>
  <si>
    <t>Villata</t>
  </si>
  <si>
    <t>08/18/14</t>
  </si>
  <si>
    <t>Ginger</t>
  </si>
  <si>
    <t>1-263-395-0268</t>
  </si>
  <si>
    <t>Ligula Institute</t>
  </si>
  <si>
    <t>Rodengo/Rodeneck</t>
  </si>
  <si>
    <t>06/14/13</t>
  </si>
  <si>
    <t>Britanney</t>
  </si>
  <si>
    <t>1-121-616-0992</t>
  </si>
  <si>
    <t>Nec Diam LLP</t>
  </si>
  <si>
    <t>Queanbeyan</t>
  </si>
  <si>
    <t>Wylie</t>
  </si>
  <si>
    <t>1-736-996-8984</t>
  </si>
  <si>
    <t>Arcu Industries</t>
  </si>
  <si>
    <t>7587LK</t>
  </si>
  <si>
    <t>Fauglia</t>
  </si>
  <si>
    <t>01/24/13</t>
  </si>
  <si>
    <t>Holly</t>
  </si>
  <si>
    <t>1-210-117-9053</t>
  </si>
  <si>
    <t>Adipiscing Incorporated</t>
  </si>
  <si>
    <t>Dortmund</t>
  </si>
  <si>
    <t>04/21/13</t>
  </si>
  <si>
    <t>Althea</t>
  </si>
  <si>
    <t>1-525-409-7849</t>
  </si>
  <si>
    <t>Vel Company</t>
  </si>
  <si>
    <t>Qualicum Beach</t>
  </si>
  <si>
    <t>09/27/13</t>
  </si>
  <si>
    <t>Quintessa</t>
  </si>
  <si>
    <t>1-947-731-6466</t>
  </si>
  <si>
    <t>Nunc Interdum Foundation</t>
  </si>
  <si>
    <t>Fitzgerald</t>
  </si>
  <si>
    <t>1-725-747-2841</t>
  </si>
  <si>
    <t>Torquent Associates</t>
  </si>
  <si>
    <t>01688-439</t>
  </si>
  <si>
    <t>Manchester</t>
  </si>
  <si>
    <t>1-672-945-4291</t>
  </si>
  <si>
    <t>Mollis Dui PC</t>
  </si>
  <si>
    <t>Hillsboro</t>
  </si>
  <si>
    <t>06/24/13</t>
  </si>
  <si>
    <t>Rudyard</t>
  </si>
  <si>
    <t>1-504-162-2567</t>
  </si>
  <si>
    <t>Ipsum Curabitur Consequat Foundation</t>
  </si>
  <si>
    <t>Xxxx</t>
  </si>
  <si>
    <t>Kimberly</t>
  </si>
  <si>
    <t>Kareem</t>
  </si>
  <si>
    <t>1-716-663-9703</t>
  </si>
  <si>
    <t>In Ltd</t>
  </si>
  <si>
    <t>Legal</t>
  </si>
  <si>
    <t>01/29/14</t>
  </si>
  <si>
    <t>Genevieve</t>
  </si>
  <si>
    <t>1-361-358-3030</t>
  </si>
  <si>
    <t>Mi PC</t>
  </si>
  <si>
    <t>Crieff</t>
  </si>
  <si>
    <t>04/25/13</t>
  </si>
  <si>
    <t>Wang</t>
  </si>
  <si>
    <t>1-806-922-8622</t>
  </si>
  <si>
    <t>Lacinia Vitae Corporation</t>
  </si>
  <si>
    <t>1850UC</t>
  </si>
  <si>
    <t>Rudiano</t>
  </si>
  <si>
    <t>Odessa</t>
  </si>
  <si>
    <t>1-983-915-7779</t>
  </si>
  <si>
    <t>Dolor Donec Corporation</t>
  </si>
  <si>
    <t>L2M 1L6</t>
  </si>
  <si>
    <t>Siddi</t>
  </si>
  <si>
    <t>Adrienne</t>
  </si>
  <si>
    <t>1-771-540-3805</t>
  </si>
  <si>
    <t>Eu Lacus Incorporated</t>
  </si>
  <si>
    <t>Lincoln</t>
  </si>
  <si>
    <t>09/13/14</t>
  </si>
  <si>
    <t>Charity</t>
  </si>
  <si>
    <t>1-749-804-8328</t>
  </si>
  <si>
    <t>Aenean Sed Pede Foundation</t>
  </si>
  <si>
    <t>14470-440</t>
  </si>
  <si>
    <t>Haverfordwest</t>
  </si>
  <si>
    <t>Kieran</t>
  </si>
  <si>
    <t>1-333-507-3878</t>
  </si>
  <si>
    <t>Malesuada Ut Sem Corp.</t>
  </si>
  <si>
    <t>W3C 3PM</t>
  </si>
  <si>
    <t>Croydon</t>
  </si>
  <si>
    <t>10/30/13</t>
  </si>
  <si>
    <t>Alika</t>
  </si>
  <si>
    <t>1-544-422-1437</t>
  </si>
  <si>
    <t>Integer Tincidunt Company</t>
  </si>
  <si>
    <t>Plymouth</t>
  </si>
  <si>
    <t>12/26/12</t>
  </si>
  <si>
    <t>Shay</t>
  </si>
  <si>
    <t>1-530-583-8669</t>
  </si>
  <si>
    <t>Diam LLP</t>
  </si>
  <si>
    <t>Cailin</t>
  </si>
  <si>
    <t>1-415-254-8139</t>
  </si>
  <si>
    <t>Placerat Eget Foundation</t>
  </si>
  <si>
    <t>L3M 4R6</t>
  </si>
  <si>
    <t>Jonqui?re</t>
  </si>
  <si>
    <t>Xena</t>
  </si>
  <si>
    <t>1-979-983-1456</t>
  </si>
  <si>
    <t>Tellus Eu Augue Associates</t>
  </si>
  <si>
    <t>09703-746</t>
  </si>
  <si>
    <t>Angleur</t>
  </si>
  <si>
    <t>05/21/13</t>
  </si>
  <si>
    <t>Walker</t>
  </si>
  <si>
    <t>1-380-277-2755</t>
  </si>
  <si>
    <t>Sollicitudin A Malesuada Corporation</t>
  </si>
  <si>
    <t>Toronto</t>
  </si>
  <si>
    <t>Adena</t>
  </si>
  <si>
    <t>1-756-948-8416</t>
  </si>
  <si>
    <t>Diam Ltd</t>
  </si>
  <si>
    <t>B7T 5X7</t>
  </si>
  <si>
    <t>Stene</t>
  </si>
  <si>
    <t>05/30/14</t>
  </si>
  <si>
    <t>Bradley</t>
  </si>
  <si>
    <t>1-800-808-3688</t>
  </si>
  <si>
    <t>Nunc Quis LLC</t>
  </si>
  <si>
    <t>83932-949</t>
  </si>
  <si>
    <t>Uppingham. Cottesmore</t>
  </si>
  <si>
    <t>Yvette</t>
  </si>
  <si>
    <t>1-843-923-0038</t>
  </si>
  <si>
    <t>Eget Metus PC</t>
  </si>
  <si>
    <t>Feira de Santana</t>
  </si>
  <si>
    <t>06/27/14</t>
  </si>
  <si>
    <t>Neil</t>
  </si>
  <si>
    <t>1-550-664-4050</t>
  </si>
  <si>
    <t>Aenean Euismod LLP</t>
  </si>
  <si>
    <t>Corby</t>
  </si>
  <si>
    <t>07/27/14</t>
  </si>
  <si>
    <t>Hunter</t>
  </si>
  <si>
    <t>1-637-483-4408</t>
  </si>
  <si>
    <t>In Nec Orci LLC</t>
  </si>
  <si>
    <t>Cleveland</t>
  </si>
  <si>
    <t>01/15/13</t>
  </si>
  <si>
    <t>Marcia</t>
  </si>
  <si>
    <t>1-512-896-6301</t>
  </si>
  <si>
    <t>Et Risus Industries</t>
  </si>
  <si>
    <t>Quinte West</t>
  </si>
  <si>
    <t>09/30/13</t>
  </si>
  <si>
    <t>Lavinia</t>
  </si>
  <si>
    <t>1-222-745-5312</t>
  </si>
  <si>
    <t>Nulla Interdum Curabitur LLC</t>
  </si>
  <si>
    <t>Assiniboia</t>
  </si>
  <si>
    <t>Cynthia</t>
  </si>
  <si>
    <t>1-392-134-2788</t>
  </si>
  <si>
    <t>Nunc Ut Erat Company</t>
  </si>
  <si>
    <t>I27 5OS</t>
  </si>
  <si>
    <t>Pagazzano</t>
  </si>
  <si>
    <t>05/20/13</t>
  </si>
  <si>
    <t>Lee</t>
  </si>
  <si>
    <t>1-128-816-7274</t>
  </si>
  <si>
    <t>Litora Torquent Per PC</t>
  </si>
  <si>
    <t>Mazzano Romano</t>
  </si>
  <si>
    <t>04/18/14</t>
  </si>
  <si>
    <t>Linda</t>
  </si>
  <si>
    <t>1-546-735-8920</t>
  </si>
  <si>
    <t>Dis Parturient Montes Associates</t>
  </si>
  <si>
    <t>Ferlach</t>
  </si>
  <si>
    <t>03/29/14</t>
  </si>
  <si>
    <t>Wayne</t>
  </si>
  <si>
    <t>1-744-647-6144</t>
  </si>
  <si>
    <t>In Industries</t>
  </si>
  <si>
    <t>Memphis</t>
  </si>
  <si>
    <t>Liberty</t>
  </si>
  <si>
    <t>1-841-489-1665</t>
  </si>
  <si>
    <t>Sed Sem Limited</t>
  </si>
  <si>
    <t>27504-649</t>
  </si>
  <si>
    <t>Olivola</t>
  </si>
  <si>
    <t>05/24/14</t>
  </si>
  <si>
    <t>Cathleen</t>
  </si>
  <si>
    <t>1-883-567-6065</t>
  </si>
  <si>
    <t>Eu Corporation</t>
  </si>
  <si>
    <t>Rotheux-Rimi?re</t>
  </si>
  <si>
    <t>07/16/13</t>
  </si>
  <si>
    <t>&lt;th data-class="expand"&gt;Fecha de Pre-Registro&lt;/th&gt;</t>
  </si>
  <si>
    <t>&lt;th data-hide="phone"&gt;Periodo&lt;/th&gt;</t>
  </si>
  <si>
    <t>&lt;th&gt;Modalidad&lt;/th&gt;</t>
  </si>
  <si>
    <t>&lt;th data-hide="phone"&gt;Nombres&lt;/th&gt;</t>
  </si>
  <si>
    <t>&lt;th data-hide="phone,tablet"&gt;Estado&lt;/th&gt;</t>
  </si>
  <si>
    <t>&lt;th data-hide="phone,tablet"&gt;Acciones&lt;/th&gt;</t>
  </si>
  <si>
    <t>PRIMER SEMESTRE 2017</t>
  </si>
  <si>
    <t>JUNIO A JULIO 2017</t>
  </si>
  <si>
    <t>SEGUNDO SEMESTRE 2017</t>
  </si>
  <si>
    <t>DICIEMBRE 2017 A ENERO 2018</t>
  </si>
  <si>
    <t>PRIMER SEMESTRE 2018</t>
  </si>
  <si>
    <t>JUNIO A JULIO 2018</t>
  </si>
  <si>
    <t>SEGUNDO SEMESTRE 2018</t>
  </si>
  <si>
    <t>DICIEMBRE 2018 A ENERO 2019</t>
  </si>
  <si>
    <t>Columna1</t>
  </si>
  <si>
    <t>Columna2</t>
  </si>
  <si>
    <t>Columna3</t>
  </si>
  <si>
    <t>Columna4</t>
  </si>
  <si>
    <t>Modalidad</t>
  </si>
  <si>
    <t>Nombres</t>
  </si>
  <si>
    <t>Estado</t>
  </si>
  <si>
    <t>periodos</t>
  </si>
  <si>
    <t>PERIODO</t>
  </si>
  <si>
    <t>Doble Titulación</t>
  </si>
  <si>
    <t>Workshop Internacional Solar Decatholn</t>
  </si>
  <si>
    <t xml:space="preserve">  Gira Académica a Perú</t>
  </si>
  <si>
    <t>Gira Académica Italia</t>
  </si>
  <si>
    <t>Korean Studies Summer Program Hannam University</t>
  </si>
  <si>
    <t>Leadership And Global Understanding - Summer Program</t>
  </si>
  <si>
    <t>Misión Técnica Ingeniería</t>
  </si>
  <si>
    <t>Prácticas</t>
  </si>
  <si>
    <t>Semestre Académico</t>
  </si>
  <si>
    <t>Summer Program Introduction to Materials Science and Enginnering</t>
  </si>
  <si>
    <t>Summer Programme Responsible Management Rennes</t>
  </si>
  <si>
    <t>Voluntariado Impacta Brasil</t>
  </si>
  <si>
    <t>Voluntariado impacta México</t>
  </si>
  <si>
    <t>Voluntariado impacta Perú</t>
  </si>
  <si>
    <t>modalidades2</t>
  </si>
  <si>
    <t>estados</t>
  </si>
  <si>
    <t>0</t>
  </si>
  <si>
    <t>Fecha de Pre-Registro</t>
  </si>
  <si>
    <t>&lt;td class="text-success"&gt;Aprobado&lt;/td&gt;</t>
  </si>
  <si>
    <t>&lt;td class="text-danger"&gt;Cancelado&lt;/td&gt;</t>
  </si>
  <si>
    <t>&lt;td class="text-info"&gt;En Trámite (Esperando Aval Coordinador Programa)&lt;/td&gt;</t>
  </si>
  <si>
    <t>&lt;td class="text-info"&gt;En Trámite (Esperando Aval ORII)&lt;/td&gt;</t>
  </si>
  <si>
    <t>&lt;td class="text-info"&gt;En Trámite (Esperando Aval ORII 2ª Carga)&lt;/td&gt;</t>
  </si>
  <si>
    <t>&lt;td class="text-info"&gt;En Trámite (Esperando Aval de Vicerrectoría)&lt;/td&gt;</t>
  </si>
  <si>
    <t>&lt;td class="text-info"&gt;En Trámite (Esperando Aval Vicerrectoría)&lt;/td&gt;</t>
  </si>
  <si>
    <t>&lt;td class="text-info"&gt;En Trámite (Esperando Aval Institución de Destino)&lt;/td&gt;</t>
  </si>
  <si>
    <t>&lt;td class="text-danger"&gt;Rechazado (Coordinador Programa)&lt;/td&gt;</t>
  </si>
  <si>
    <t>&lt;td class="text-danger"&gt;Rechazado (ORII)&lt;/td&gt;</t>
  </si>
  <si>
    <t>&lt;td class="text-danger"&gt;Rechazado (ORII 2ª Carga)&lt;/td&gt;</t>
  </si>
  <si>
    <t>&lt;td class="text-danger"&gt;Rechazado (Vicerrectoría)&lt;/td&gt;</t>
  </si>
  <si>
    <t>&lt;td class="text-danger"&gt;Rechazado (Institución de Destino)&lt;/td&gt;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</si>
</sst>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0"/>
      <color rgb="FF333333"/>
      <name val="Arial"/>
      <family val="2"/>
    </font>
    <font>
      <sz val="8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CF3F8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left" wrapText="1" indent="1"/>
    </xf>
    <xf numFmtId="0" fontId="1" fillId="3" borderId="2" xfId="0" applyFont="1" applyFill="1" applyBorder="1" applyAlignment="1">
      <alignment horizontal="left" wrapText="1" indent="1"/>
    </xf>
    <xf numFmtId="0" fontId="2" fillId="4" borderId="3" xfId="0" applyFont="1" applyFill="1" applyBorder="1" applyAlignment="1">
      <alignment vertical="top" wrapText="1" indent="1"/>
    </xf>
    <xf numFmtId="14" fontId="2" fillId="4" borderId="4" xfId="0" applyNumberFormat="1" applyFont="1" applyFill="1" applyBorder="1" applyAlignment="1">
      <alignment vertical="top" wrapText="1" indent="1"/>
    </xf>
    <xf numFmtId="0" fontId="2" fillId="2" borderId="3" xfId="0" applyFont="1" applyFill="1" applyBorder="1" applyAlignment="1">
      <alignment vertical="top" wrapText="1" indent="1"/>
    </xf>
    <xf numFmtId="0" fontId="2" fillId="2" borderId="4" xfId="0" applyFont="1" applyFill="1" applyBorder="1" applyAlignment="1">
      <alignment vertical="top" wrapText="1" indent="1"/>
    </xf>
    <xf numFmtId="0" fontId="2" fillId="4" borderId="4" xfId="0" applyFont="1" applyFill="1" applyBorder="1" applyAlignment="1">
      <alignment vertical="top" wrapText="1" indent="1"/>
    </xf>
    <xf numFmtId="14" fontId="2" fillId="2" borderId="4" xfId="0" applyNumberFormat="1" applyFont="1" applyFill="1" applyBorder="1" applyAlignment="1">
      <alignment vertical="top" wrapText="1" indent="1"/>
    </xf>
    <xf numFmtId="0" fontId="2" fillId="5" borderId="3" xfId="0" applyFont="1" applyFill="1" applyBorder="1" applyAlignment="1">
      <alignment vertical="top" wrapText="1" indent="1"/>
    </xf>
    <xf numFmtId="0" fontId="2" fillId="5" borderId="4" xfId="0" applyFont="1" applyFill="1" applyBorder="1" applyAlignment="1">
      <alignment vertical="top" wrapText="1" indent="1"/>
    </xf>
    <xf numFmtId="0" fontId="2" fillId="2" borderId="5" xfId="0" applyFont="1" applyFill="1" applyBorder="1" applyAlignment="1">
      <alignment vertical="top" wrapText="1" indent="1"/>
    </xf>
    <xf numFmtId="0" fontId="1" fillId="3" borderId="6" xfId="0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vertical="top" wrapText="1" indent="1"/>
    </xf>
    <xf numFmtId="0" fontId="3" fillId="0" borderId="0" xfId="0" applyFont="1" applyBorder="1"/>
    <xf numFmtId="0" fontId="2" fillId="2" borderId="0" xfId="0" applyFont="1" applyFill="1" applyAlignment="1">
      <alignment vertical="top" wrapText="1" inden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indexed="64"/>
          <bgColor rgb="FFEEEEEE"/>
        </patternFill>
      </fill>
      <alignment horizontal="left" vertical="bottom" textRotation="0" wrapText="1" indent="1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8:U108" totalsRowShown="0" headerRowDxfId="22" dataDxfId="21" headerRowBorderDxfId="20" totalsRowBorderDxfId="19">
  <autoFilter ref="B8:U108"/>
  <sortState ref="B9:S108">
    <sortCondition ref="B8:B108"/>
  </sortState>
  <tableColumns count="20">
    <tableColumn id="1" name="ID" dataDxfId="18"/>
    <tableColumn id="2" name="Name" dataDxfId="17"/>
    <tableColumn id="3" name="Phone" dataDxfId="16"/>
    <tableColumn id="4" name="Company" dataDxfId="15"/>
    <tableColumn id="5" name="Zip" dataDxfId="14"/>
    <tableColumn id="6" name="City" dataDxfId="13"/>
    <tableColumn id="7" name="Date"/>
    <tableColumn id="8" name="periodos" dataDxfId="12"/>
    <tableColumn id="18" name="estados" dataDxfId="6"/>
    <tableColumn id="16" name="modalidades2" dataDxfId="11"/>
    <tableColumn id="19" name="0" dataDxfId="3"/>
    <tableColumn id="20" name="Fecha de Pre-Registro" dataDxfId="1"/>
    <tableColumn id="13" name="PERIODO" dataDxfId="2">
      <calculatedColumnFormula>INDEX(I$9:I$16,RANDBETWEEN(1,COUNTA(I$9:I$16)))</calculatedColumnFormula>
    </tableColumn>
    <tableColumn id="15" name="Modalidad" dataDxfId="8">
      <calculatedColumnFormula>INDEX(K$9:K$21,RANDBETWEEN(1,COUNTA(K$9:K$21)))</calculatedColumnFormula>
    </tableColumn>
    <tableColumn id="14" name="Nombres" dataDxfId="7"/>
    <tableColumn id="12" name="Estado" dataDxfId="5">
      <calculatedColumnFormula>INDEX(J$9:J$22,RANDBETWEEN(1,COUNTA(J$9:J$22)))</calculatedColumnFormula>
    </tableColumn>
    <tableColumn id="9" name="Columna1" dataDxfId="10"/>
    <tableColumn id="17" name="Columna2" dataDxfId="9"/>
    <tableColumn id="21" name="Columna3" dataDxfId="0">
      <calculatedColumnFormula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calculatedColumnFormula>
    </tableColumn>
    <tableColumn id="22" name="Columna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08"/>
  <sheetViews>
    <sheetView tabSelected="1" topLeftCell="H45" workbookViewId="0">
      <selection activeCell="Q73" sqref="Q73"/>
    </sheetView>
  </sheetViews>
  <sheetFormatPr baseColWidth="10" defaultRowHeight="15" x14ac:dyDescent="0.25"/>
  <cols>
    <col min="1" max="1" width="67.28515625" customWidth="1"/>
    <col min="5" max="5" width="12" customWidth="1"/>
    <col min="9" max="9" width="22" customWidth="1"/>
    <col min="20" max="20" width="41.28515625" bestFit="1" customWidth="1"/>
  </cols>
  <sheetData>
    <row r="2" spans="2:21" x14ac:dyDescent="0.25">
      <c r="I2" t="s">
        <v>500</v>
      </c>
    </row>
    <row r="3" spans="2:21" x14ac:dyDescent="0.25">
      <c r="I3" t="s">
        <v>501</v>
      </c>
    </row>
    <row r="4" spans="2:21" x14ac:dyDescent="0.25">
      <c r="I4" t="s">
        <v>502</v>
      </c>
    </row>
    <row r="5" spans="2:21" x14ac:dyDescent="0.25">
      <c r="I5" t="s">
        <v>503</v>
      </c>
    </row>
    <row r="6" spans="2:21" x14ac:dyDescent="0.25">
      <c r="I6" t="s">
        <v>504</v>
      </c>
    </row>
    <row r="7" spans="2:21" x14ac:dyDescent="0.25">
      <c r="I7" t="s">
        <v>505</v>
      </c>
    </row>
    <row r="8" spans="2:21" ht="37.5" thickBot="1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2" t="s">
        <v>6</v>
      </c>
      <c r="I8" s="12" t="s">
        <v>521</v>
      </c>
      <c r="J8" s="12" t="s">
        <v>538</v>
      </c>
      <c r="K8" s="12" t="s">
        <v>537</v>
      </c>
      <c r="L8" s="12" t="s">
        <v>539</v>
      </c>
      <c r="M8" s="12" t="s">
        <v>540</v>
      </c>
      <c r="N8" s="12" t="s">
        <v>522</v>
      </c>
      <c r="O8" s="12" t="s">
        <v>518</v>
      </c>
      <c r="P8" s="12" t="s">
        <v>519</v>
      </c>
      <c r="Q8" s="12" t="s">
        <v>520</v>
      </c>
      <c r="R8" s="12" t="s">
        <v>514</v>
      </c>
      <c r="S8" s="12" t="s">
        <v>515</v>
      </c>
      <c r="T8" s="12" t="s">
        <v>516</v>
      </c>
      <c r="U8" s="12" t="s">
        <v>517</v>
      </c>
    </row>
    <row r="9" spans="2:21" ht="115.5" thickBot="1" x14ac:dyDescent="0.3">
      <c r="B9" s="3">
        <v>1</v>
      </c>
      <c r="C9" s="3" t="s">
        <v>7</v>
      </c>
      <c r="D9" s="3" t="s">
        <v>8</v>
      </c>
      <c r="E9" s="3" t="s">
        <v>9</v>
      </c>
      <c r="F9" s="3">
        <v>35728</v>
      </c>
      <c r="G9" s="3" t="s">
        <v>10</v>
      </c>
      <c r="H9" s="4">
        <v>41732</v>
      </c>
      <c r="I9" s="11" t="s">
        <v>506</v>
      </c>
      <c r="J9" s="11" t="s">
        <v>541</v>
      </c>
      <c r="K9" s="11" t="s">
        <v>523</v>
      </c>
      <c r="L9" s="11"/>
      <c r="M9" s="4">
        <v>41732</v>
      </c>
      <c r="N9" s="11" t="str">
        <f ca="1">INDEX(I$9:I$16,RANDBETWEEN(1,COUNTA(I$9:I$16)))</f>
        <v>JUNIO A JULIO 2017</v>
      </c>
      <c r="O9" s="11" t="str">
        <f ca="1">INDEX(K$9:K$21,RANDBETWEEN(1,COUNTA(K$9:K$21)))</f>
        <v>Misión Técnica Ingeniería</v>
      </c>
      <c r="P9" s="3" t="s">
        <v>7</v>
      </c>
      <c r="Q9" s="11" t="str">
        <f ca="1">INDEX(J$9:J$22,RANDBETWEEN(1,COUNTA(J$9:J$22)))</f>
        <v>&lt;td class="text-danger"&gt;Rechazado (ORII)&lt;/td&gt;</v>
      </c>
      <c r="R9" s="13"/>
      <c r="S9" s="11"/>
      <c r="T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&lt;tr&gt;&lt;td&gt;03/04/2014&lt;/td&gt;&lt;td&gt;JUNIO A JULIO 2017&lt;/td&gt;&lt;td&gt;Misión Técnica Ingeniería&lt;/td&gt;&lt;td&gt;Jennifer&lt;/td&gt;&lt;td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9" s="15"/>
    </row>
    <row r="10" spans="2:21" ht="141" thickBot="1" x14ac:dyDescent="0.3">
      <c r="B10" s="5">
        <v>2</v>
      </c>
      <c r="C10" s="5" t="s">
        <v>11</v>
      </c>
      <c r="D10" s="5" t="s">
        <v>12</v>
      </c>
      <c r="E10" s="5" t="s">
        <v>13</v>
      </c>
      <c r="F10" s="5">
        <v>7162</v>
      </c>
      <c r="G10" s="5" t="s">
        <v>14</v>
      </c>
      <c r="H10" s="6" t="s">
        <v>15</v>
      </c>
      <c r="I10" s="11" t="s">
        <v>507</v>
      </c>
      <c r="J10" s="14" t="s">
        <v>542</v>
      </c>
      <c r="K10" s="11" t="s">
        <v>525</v>
      </c>
      <c r="L10" s="11"/>
      <c r="M10" s="8">
        <v>41498</v>
      </c>
      <c r="N10" s="11" t="str">
        <f ca="1">INDEX(I$9:I$16,RANDBETWEEN(1,COUNTA(I$9:I$16)))</f>
        <v>JUNIO A JULIO 2018</v>
      </c>
      <c r="O10" s="11" t="str">
        <f ca="1">INDEX(K$9:K$21,RANDBETWEEN(1,COUNTA(K$9:K$21)))</f>
        <v>Voluntariado impacta México</v>
      </c>
      <c r="P10" s="5" t="s">
        <v>11</v>
      </c>
      <c r="Q10" s="11" t="str">
        <f ca="1">INDEX(J$9:J$22,RANDBETWEEN(1,COUNTA(J$9:J$22)))</f>
        <v>&lt;td class="text-info"&gt;En Trámite (Esperando Aval ORII)&lt;/td&gt;</v>
      </c>
      <c r="R10" s="13"/>
      <c r="S10" s="11"/>
      <c r="T1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&lt;tr&gt;&lt;td&gt;12/08/2013&lt;/td&gt;&lt;td&gt;JUNIO A JULIO 2018&lt;/td&gt;&lt;td&gt;Voluntariado impacta México&lt;/td&gt;&lt;td&gt;Clark&lt;/td&gt;&lt;td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0" s="15"/>
    </row>
    <row r="11" spans="2:21" ht="141" thickBot="1" x14ac:dyDescent="0.3">
      <c r="B11" s="3">
        <v>3</v>
      </c>
      <c r="C11" s="3" t="s">
        <v>16</v>
      </c>
      <c r="D11" s="3" t="s">
        <v>17</v>
      </c>
      <c r="E11" s="3" t="s">
        <v>18</v>
      </c>
      <c r="F11" s="3">
        <v>98611</v>
      </c>
      <c r="G11" s="3" t="s">
        <v>19</v>
      </c>
      <c r="H11" s="7" t="s">
        <v>20</v>
      </c>
      <c r="I11" s="11" t="s">
        <v>508</v>
      </c>
      <c r="J11" s="11" t="s">
        <v>543</v>
      </c>
      <c r="K11" s="11" t="s">
        <v>526</v>
      </c>
      <c r="L11" s="11"/>
      <c r="M11" s="4">
        <v>41306</v>
      </c>
      <c r="N11" s="11" t="str">
        <f ca="1">INDEX(I$9:I$16,RANDBETWEEN(1,COUNTA(I$9:I$16)))</f>
        <v>SEGUNDO SEMESTRE 2018</v>
      </c>
      <c r="O11" s="11" t="str">
        <f ca="1">INDEX(K$9:K$21,RANDBETWEEN(1,COUNTA(K$9:K$21)))</f>
        <v>Korean Studies Summer Program Hannam University</v>
      </c>
      <c r="P11" s="3" t="s">
        <v>16</v>
      </c>
      <c r="Q11" s="11" t="str">
        <f ca="1">INDEX(J$9:J$22,RANDBETWEEN(1,COUNTA(J$9:J$22)))</f>
        <v>&lt;td class="text-info"&gt;En Trámite (Esperando Aval Vicerrectoría)&lt;/td&gt;</v>
      </c>
      <c r="R11" s="13"/>
      <c r="S11" s="11"/>
      <c r="T1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&lt;tr&gt;&lt;td&gt;01/02/2013&lt;/td&gt;&lt;td&gt;SEGUNDO SEMESTRE 2018&lt;/td&gt;&lt;td&gt;Korean Studies Summer Program Hannam University&lt;/td&gt;&lt;td&gt;Brendan&lt;/td&gt;&lt;td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1" s="15"/>
    </row>
    <row r="12" spans="2:21" ht="115.5" thickBot="1" x14ac:dyDescent="0.3">
      <c r="B12" s="5">
        <v>4</v>
      </c>
      <c r="C12" s="5" t="s">
        <v>21</v>
      </c>
      <c r="D12" s="5" t="s">
        <v>22</v>
      </c>
      <c r="E12" s="5" t="s">
        <v>23</v>
      </c>
      <c r="F12" s="5">
        <v>10312</v>
      </c>
      <c r="G12" s="5" t="s">
        <v>24</v>
      </c>
      <c r="H12" s="8">
        <v>41275</v>
      </c>
      <c r="I12" s="11" t="s">
        <v>509</v>
      </c>
      <c r="J12" s="11" t="s">
        <v>544</v>
      </c>
      <c r="K12" s="11" t="s">
        <v>527</v>
      </c>
      <c r="L12" s="11"/>
      <c r="M12" s="8">
        <v>41275</v>
      </c>
      <c r="N12" s="11" t="str">
        <f ca="1">INDEX(I$9:I$16,RANDBETWEEN(1,COUNTA(I$9:I$16)))</f>
        <v>SEGUNDO SEMESTRE 2017</v>
      </c>
      <c r="O12" s="11" t="str">
        <f ca="1">INDEX(K$9:K$21,RANDBETWEEN(1,COUNTA(K$9:K$21)))</f>
        <v>Summer Program Introduction to Materials Science and Enginnering</v>
      </c>
      <c r="P12" s="5" t="s">
        <v>21</v>
      </c>
      <c r="Q12" s="11" t="str">
        <f ca="1">INDEX(J$9:J$22,RANDBETWEEN(1,COUNTA(J$9:J$22)))</f>
        <v>&lt;td class="text-danger"&gt;Rechazado (ORII)&lt;/td&gt;</v>
      </c>
      <c r="R12" s="13"/>
      <c r="S12" s="11"/>
      <c r="T1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&lt;tr&gt;&lt;td&gt;01/01/2013&lt;/td&gt;&lt;td&gt;SEGUNDO SEMESTRE 2017&lt;/td&gt;&lt;td&gt;Summer Program Introduction to Materials Science and Enginnering&lt;/td&gt;&lt;td&gt;Warren&lt;/td&gt;&lt;td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2" s="15"/>
    </row>
    <row r="13" spans="2:21" ht="128.25" thickBot="1" x14ac:dyDescent="0.3">
      <c r="B13" s="3">
        <v>5</v>
      </c>
      <c r="C13" s="3" t="s">
        <v>25</v>
      </c>
      <c r="D13" s="3" t="s">
        <v>26</v>
      </c>
      <c r="E13" s="3" t="s">
        <v>27</v>
      </c>
      <c r="F13" s="3">
        <v>29131</v>
      </c>
      <c r="G13" s="3" t="s">
        <v>28</v>
      </c>
      <c r="H13" s="7" t="s">
        <v>29</v>
      </c>
      <c r="I13" s="11" t="s">
        <v>510</v>
      </c>
      <c r="J13" s="11" t="s">
        <v>545</v>
      </c>
      <c r="K13" s="11" t="s">
        <v>528</v>
      </c>
      <c r="L13" s="11"/>
      <c r="M13" s="4">
        <v>41314</v>
      </c>
      <c r="N13" s="11" t="str">
        <f ca="1">INDEX(I$9:I$16,RANDBETWEEN(1,COUNTA(I$9:I$16)))</f>
        <v>DICIEMBRE 2017 A ENERO 2018</v>
      </c>
      <c r="O13" s="11" t="str">
        <f ca="1">INDEX(K$9:K$21,RANDBETWEEN(1,COUNTA(K$9:K$21)))</f>
        <v>Voluntariado impacta Perú</v>
      </c>
      <c r="P13" s="3" t="s">
        <v>25</v>
      </c>
      <c r="Q13" s="11" t="str">
        <f ca="1">INDEX(J$9:J$22,RANDBETWEEN(1,COUNTA(J$9:J$22)))</f>
        <v>&lt;td class="text-info"&gt;En Trámite (Esperando Aval ORII)&lt;/td&gt;</v>
      </c>
      <c r="R13" s="13"/>
      <c r="S13" s="11"/>
      <c r="T1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&lt;tr&gt;&lt;td&gt;09/02/2013&lt;/td&gt;&lt;td&gt;DICIEMBRE 2017 A ENERO 2018&lt;/td&gt;&lt;td&gt;Voluntariado impacta Perú&lt;/td&gt;&lt;td&gt;Rajah&lt;/td&gt;&lt;td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3" s="15"/>
    </row>
    <row r="14" spans="2:21" ht="115.5" thickBot="1" x14ac:dyDescent="0.3">
      <c r="B14" s="5">
        <v>6</v>
      </c>
      <c r="C14" s="5" t="s">
        <v>30</v>
      </c>
      <c r="D14" s="5" t="s">
        <v>31</v>
      </c>
      <c r="E14" s="5" t="s">
        <v>32</v>
      </c>
      <c r="F14" s="5">
        <v>1883</v>
      </c>
      <c r="G14" s="5" t="s">
        <v>33</v>
      </c>
      <c r="H14" s="6" t="s">
        <v>34</v>
      </c>
      <c r="I14" s="11" t="s">
        <v>511</v>
      </c>
      <c r="J14" s="11" t="s">
        <v>546</v>
      </c>
      <c r="K14" s="11" t="s">
        <v>529</v>
      </c>
      <c r="L14" s="11"/>
      <c r="M14" s="8">
        <v>41465</v>
      </c>
      <c r="N14" s="11" t="str">
        <f ca="1">INDEX(I$9:I$16,RANDBETWEEN(1,COUNTA(I$9:I$16)))</f>
        <v>PRIMER SEMESTRE 2017</v>
      </c>
      <c r="O14" s="11" t="str">
        <f ca="1">INDEX(K$9:K$21,RANDBETWEEN(1,COUNTA(K$9:K$21)))</f>
        <v xml:space="preserve">  Gira Académica a Perú</v>
      </c>
      <c r="P14" s="5" t="s">
        <v>30</v>
      </c>
      <c r="Q14" s="11" t="str">
        <f ca="1">INDEX(J$9:J$22,RANDBETWEEN(1,COUNTA(J$9:J$22)))</f>
        <v>&lt;td class="text-info"&gt;En Trámite (Esperando Aval ORII)&lt;/td&gt;</v>
      </c>
      <c r="R14" s="13"/>
      <c r="S14" s="11"/>
      <c r="T1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&lt;tr&gt;&lt;td&gt;10/07/2013&lt;/td&gt;&lt;td&gt;PRIMER SEMESTRE 2017&lt;/td&gt;&lt;td&gt;  Gira Académica a Perú&lt;/td&gt;&lt;td&gt;Demetrius&lt;/td&gt;&lt;td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4" s="15"/>
    </row>
    <row r="15" spans="2:21" ht="128.25" thickBot="1" x14ac:dyDescent="0.3">
      <c r="B15" s="3">
        <v>7</v>
      </c>
      <c r="C15" s="3" t="s">
        <v>35</v>
      </c>
      <c r="D15" s="3" t="s">
        <v>36</v>
      </c>
      <c r="E15" s="3" t="s">
        <v>37</v>
      </c>
      <c r="F15" s="3" t="s">
        <v>38</v>
      </c>
      <c r="G15" s="3" t="s">
        <v>39</v>
      </c>
      <c r="H15" s="4">
        <v>41493</v>
      </c>
      <c r="I15" s="11" t="s">
        <v>512</v>
      </c>
      <c r="J15" s="11" t="s">
        <v>547</v>
      </c>
      <c r="K15" s="11" t="s">
        <v>530</v>
      </c>
      <c r="L15" s="11"/>
      <c r="M15" s="4">
        <v>41493</v>
      </c>
      <c r="N15" s="11" t="str">
        <f ca="1">INDEX(I$9:I$16,RANDBETWEEN(1,COUNTA(I$9:I$16)))</f>
        <v>JUNIO A JULIO 2018</v>
      </c>
      <c r="O15" s="11" t="str">
        <f ca="1">INDEX(K$9:K$21,RANDBETWEEN(1,COUNTA(K$9:K$21)))</f>
        <v>Misión Técnica Ingeniería</v>
      </c>
      <c r="P15" s="3" t="s">
        <v>35</v>
      </c>
      <c r="Q15" s="11" t="str">
        <f ca="1">INDEX(J$9:J$22,RANDBETWEEN(1,COUNTA(J$9:J$22)))</f>
        <v>&lt;td class="text-danger"&gt;Rechazado (Institución de Destino)&lt;/td&gt;</v>
      </c>
      <c r="R15" s="13"/>
      <c r="S15" s="11"/>
      <c r="T1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&lt;tr&gt;&lt;td&gt;07/08/2013&lt;/td&gt;&lt;td&gt;JUNIO A JULIO 2018&lt;/td&gt;&lt;td&gt;Misión Técnica Ingeniería&lt;/td&gt;&lt;td&gt;Keefe&lt;/td&gt;&lt;td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5" s="15"/>
    </row>
    <row r="16" spans="2:21" ht="128.25" thickBot="1" x14ac:dyDescent="0.3">
      <c r="B16" s="5">
        <v>8</v>
      </c>
      <c r="C16" s="5" t="s">
        <v>40</v>
      </c>
      <c r="D16" s="5" t="s">
        <v>41</v>
      </c>
      <c r="E16" s="5" t="s">
        <v>42</v>
      </c>
      <c r="F16" s="5">
        <v>75286</v>
      </c>
      <c r="G16" s="5" t="s">
        <v>43</v>
      </c>
      <c r="H16" s="8">
        <v>41164</v>
      </c>
      <c r="I16" s="11" t="s">
        <v>513</v>
      </c>
      <c r="J16" s="11" t="s">
        <v>548</v>
      </c>
      <c r="K16" s="11" t="s">
        <v>531</v>
      </c>
      <c r="L16" s="11"/>
      <c r="M16" s="8">
        <v>41164</v>
      </c>
      <c r="N16" s="11" t="str">
        <f ca="1">INDEX(I$9:I$16,RANDBETWEEN(1,COUNTA(I$9:I$16)))</f>
        <v>JUNIO A JULIO 2018</v>
      </c>
      <c r="O16" s="11" t="str">
        <f ca="1">INDEX(K$9:K$21,RANDBETWEEN(1,COUNTA(K$9:K$21)))</f>
        <v xml:space="preserve">  Gira Académica a Perú</v>
      </c>
      <c r="P16" s="5" t="s">
        <v>40</v>
      </c>
      <c r="Q16" s="11" t="str">
        <f ca="1">INDEX(J$9:J$22,RANDBETWEEN(1,COUNTA(J$9:J$22)))</f>
        <v>&lt;td class="text-danger"&gt;Rechazado (ORII 2ª Carga)&lt;/td&gt;</v>
      </c>
      <c r="R16" s="13"/>
      <c r="S16" s="11"/>
      <c r="T1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&lt;tr&gt;&lt;td&gt;12/09/2012&lt;/td&gt;&lt;td&gt;JUNIO A JULIO 2018&lt;/td&gt;&lt;td&gt;  Gira Académica a Perú&lt;/td&gt;&lt;td&gt;Leila&lt;/td&gt;&lt;td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16" s="15"/>
    </row>
    <row r="17" spans="2:39" ht="115.5" thickBot="1" x14ac:dyDescent="0.3">
      <c r="B17" s="3">
        <v>9</v>
      </c>
      <c r="C17" s="3" t="s">
        <v>44</v>
      </c>
      <c r="D17" s="3" t="s">
        <v>45</v>
      </c>
      <c r="E17" s="3" t="s">
        <v>46</v>
      </c>
      <c r="F17" s="3">
        <v>2324</v>
      </c>
      <c r="G17" s="3" t="s">
        <v>47</v>
      </c>
      <c r="H17" s="7" t="s">
        <v>48</v>
      </c>
      <c r="I17" s="11"/>
      <c r="J17" s="11" t="s">
        <v>549</v>
      </c>
      <c r="K17" s="11" t="s">
        <v>532</v>
      </c>
      <c r="L17" s="11"/>
      <c r="M17" s="4">
        <v>41792</v>
      </c>
      <c r="N17" s="11" t="str">
        <f ca="1">INDEX(I$9:I$16,RANDBETWEEN(1,COUNTA(I$9:I$16)))</f>
        <v>JUNIO A JULIO 2017</v>
      </c>
      <c r="O17" s="11" t="str">
        <f ca="1">INDEX(K$9:K$21,RANDBETWEEN(1,COUNTA(K$9:K$21)))</f>
        <v>Gira Académica Italia</v>
      </c>
      <c r="P17" s="3" t="s">
        <v>44</v>
      </c>
      <c r="Q17" s="11" t="str">
        <f ca="1">INDEX(J$9:J$22,RANDBETWEEN(1,COUNTA(J$9:J$22)))</f>
        <v>&lt;td class="text-danger"&gt;Rechazado (ORII 2ª Carga)&lt;/td&gt;</v>
      </c>
      <c r="R17" s="13"/>
      <c r="S17" s="11"/>
      <c r="T1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2017&lt;/td&gt;&lt;td&gt;Gira Académica Italia&lt;/td&gt;&lt;td&gt;Fritz&lt;/td&gt;&lt;td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17" s="15"/>
    </row>
    <row r="18" spans="2:39" ht="115.5" thickBot="1" x14ac:dyDescent="0.3">
      <c r="B18" s="5">
        <v>10</v>
      </c>
      <c r="C18" s="5" t="s">
        <v>49</v>
      </c>
      <c r="D18" s="5" t="s">
        <v>50</v>
      </c>
      <c r="E18" s="5" t="s">
        <v>51</v>
      </c>
      <c r="F18" s="5">
        <v>5898</v>
      </c>
      <c r="G18" s="5" t="s">
        <v>52</v>
      </c>
      <c r="H18" s="8">
        <v>41465</v>
      </c>
      <c r="I18" s="11"/>
      <c r="J18" s="11" t="s">
        <v>550</v>
      </c>
      <c r="K18" s="11" t="s">
        <v>533</v>
      </c>
      <c r="L18" s="11"/>
      <c r="M18" s="8">
        <v>41465</v>
      </c>
      <c r="N18" s="11" t="str">
        <f ca="1">INDEX(I$9:I$16,RANDBETWEEN(1,COUNTA(I$9:I$16)))</f>
        <v>SEGUNDO SEMESTRE 2018</v>
      </c>
      <c r="O18" s="11" t="str">
        <f ca="1">INDEX(K$9:K$21,RANDBETWEEN(1,COUNTA(K$9:K$21)))</f>
        <v>Prácticas</v>
      </c>
      <c r="P18" s="5" t="s">
        <v>49</v>
      </c>
      <c r="Q18" s="11" t="str">
        <f ca="1">INDEX(J$9:J$22,RANDBETWEEN(1,COUNTA(J$9:J$22)))</f>
        <v>&lt;td class="text-danger"&gt;Rechazado (Institución de Destino)&lt;/td&gt;</v>
      </c>
      <c r="R18" s="13"/>
      <c r="S18" s="11"/>
      <c r="T1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&lt;tr&gt;&lt;td&gt;10/07/2013&lt;/td&gt;&lt;td&gt;SEGUNDO SEMESTRE 2018&lt;/td&gt;&lt;td&gt;Prácticas&lt;/td&gt;&lt;td&gt;Cassady&lt;/td&gt;&lt;td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8" s="15"/>
    </row>
    <row r="19" spans="2:39" ht="102.75" thickBot="1" x14ac:dyDescent="0.3">
      <c r="B19" s="3">
        <v>11</v>
      </c>
      <c r="C19" s="3" t="s">
        <v>53</v>
      </c>
      <c r="D19" s="3" t="s">
        <v>54</v>
      </c>
      <c r="E19" s="3" t="s">
        <v>55</v>
      </c>
      <c r="F19" s="3" t="s">
        <v>56</v>
      </c>
      <c r="G19" s="3" t="s">
        <v>57</v>
      </c>
      <c r="H19" s="7" t="s">
        <v>58</v>
      </c>
      <c r="I19" s="11"/>
      <c r="J19" s="11" t="s">
        <v>551</v>
      </c>
      <c r="K19" s="11" t="s">
        <v>534</v>
      </c>
      <c r="L19" s="11"/>
      <c r="M19" s="4">
        <v>41949</v>
      </c>
      <c r="N19" s="11" t="str">
        <f ca="1">INDEX(I$9:I$16,RANDBETWEEN(1,COUNTA(I$9:I$16)))</f>
        <v>JUNIO A JULIO 2017</v>
      </c>
      <c r="O19" s="11" t="str">
        <f ca="1">INDEX(K$9:K$21,RANDBETWEEN(1,COUNTA(K$9:K$21)))</f>
        <v>Doble Titulación</v>
      </c>
      <c r="P19" s="3" t="s">
        <v>53</v>
      </c>
      <c r="Q19" s="11" t="str">
        <f ca="1">INDEX(J$9:J$22,RANDBETWEEN(1,COUNTA(J$9:J$22)))</f>
        <v>&lt;td class="text-info"&gt;En Trámite (Esperando Aval de Vicerrectoría)&lt;/td&gt;</v>
      </c>
      <c r="R19" s="13"/>
      <c r="S19" s="11"/>
      <c r="T1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2017&lt;/td&gt;&lt;td&gt;Doble Titulación&lt;/td&gt;&lt;td&gt;Rogan&lt;/td&gt;&lt;td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19" s="15"/>
    </row>
    <row r="20" spans="2:39" ht="115.5" thickBot="1" x14ac:dyDescent="0.3">
      <c r="B20" s="5">
        <v>12</v>
      </c>
      <c r="C20" s="5" t="s">
        <v>59</v>
      </c>
      <c r="D20" s="5" t="s">
        <v>60</v>
      </c>
      <c r="E20" s="5" t="s">
        <v>61</v>
      </c>
      <c r="F20" s="5">
        <v>8565</v>
      </c>
      <c r="G20" s="5" t="s">
        <v>62</v>
      </c>
      <c r="H20" s="6" t="s">
        <v>63</v>
      </c>
      <c r="I20" s="11"/>
      <c r="J20" s="11" t="s">
        <v>552</v>
      </c>
      <c r="K20" s="11" t="s">
        <v>535</v>
      </c>
      <c r="L20" s="11"/>
      <c r="M20" s="4">
        <v>41405</v>
      </c>
      <c r="N20" s="11" t="str">
        <f ca="1">INDEX(I$9:I$16,RANDBETWEEN(1,COUNTA(I$9:I$16)))</f>
        <v>PRIMER SEMESTRE 2017</v>
      </c>
      <c r="O20" s="11" t="str">
        <f ca="1">INDEX(K$9:K$21,RANDBETWEEN(1,COUNTA(K$9:K$21)))</f>
        <v xml:space="preserve">  Gira Académica a Perú</v>
      </c>
      <c r="P20" s="5" t="s">
        <v>59</v>
      </c>
      <c r="Q20" s="11" t="str">
        <f ca="1">INDEX(J$9:J$22,RANDBETWEEN(1,COUNTA(J$9:J$22)))</f>
        <v>&lt;td class="text-info"&gt;En Trámite (Esperando Aval Vicerrectoría)&lt;/td&gt;</v>
      </c>
      <c r="R20" s="13"/>
      <c r="S20" s="11"/>
      <c r="T2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&lt;tr&gt;&lt;td&gt;11/05/2013&lt;/td&gt;&lt;td&gt;PRIMER SEMESTRE 2017&lt;/td&gt;&lt;td&gt;  Gira Académica a Perú&lt;/td&gt;&lt;td&gt;Candice&lt;/td&gt;&lt;td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20" s="15"/>
    </row>
    <row r="21" spans="2:39" ht="102.75" thickBot="1" x14ac:dyDescent="0.3">
      <c r="B21" s="3">
        <v>13</v>
      </c>
      <c r="C21" s="3" t="s">
        <v>64</v>
      </c>
      <c r="D21" s="3" t="s">
        <v>65</v>
      </c>
      <c r="E21" s="3" t="s">
        <v>66</v>
      </c>
      <c r="F21" s="3">
        <v>4031</v>
      </c>
      <c r="G21" s="3" t="s">
        <v>67</v>
      </c>
      <c r="H21" s="7" t="s">
        <v>68</v>
      </c>
      <c r="I21" s="11"/>
      <c r="J21" s="11" t="s">
        <v>552</v>
      </c>
      <c r="K21" s="11" t="s">
        <v>536</v>
      </c>
      <c r="L21" s="11"/>
      <c r="M21" s="4">
        <v>41792</v>
      </c>
      <c r="N21" s="11" t="str">
        <f ca="1">INDEX(I$9:I$16,RANDBETWEEN(1,COUNTA(I$9:I$16)))</f>
        <v>DICIEMBRE 2017 A ENERO 2018</v>
      </c>
      <c r="O21" s="11" t="str">
        <f ca="1">INDEX(K$9:K$21,RANDBETWEEN(1,COUNTA(K$9:K$21)))</f>
        <v>Prácticas</v>
      </c>
      <c r="P21" s="3" t="s">
        <v>64</v>
      </c>
      <c r="Q21" s="11" t="str">
        <f ca="1">INDEX(J$9:J$22,RANDBETWEEN(1,COUNTA(J$9:J$22)))</f>
        <v>&lt;td class="text-danger"&gt;Rechazado (ORII 2ª Carga)&lt;/td&gt;</v>
      </c>
      <c r="R21" s="13"/>
      <c r="S21" s="11"/>
      <c r="T2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&lt;tr&gt;&lt;td&gt;02/06/2014&lt;/td&gt;&lt;td&gt;DICIEMBRE 2017 A ENERO 2018&lt;/td&gt;&lt;td&gt;Prácticas&lt;/td&gt;&lt;td&gt;Brittany&lt;/td&gt;&lt;td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21" s="15"/>
    </row>
    <row r="22" spans="2:39" ht="115.5" thickBot="1" x14ac:dyDescent="0.3">
      <c r="B22" s="5">
        <v>14</v>
      </c>
      <c r="C22" s="5" t="s">
        <v>69</v>
      </c>
      <c r="D22" s="5" t="s">
        <v>70</v>
      </c>
      <c r="E22" s="5" t="s">
        <v>71</v>
      </c>
      <c r="F22" s="5">
        <v>53067</v>
      </c>
      <c r="G22" s="5" t="s">
        <v>72</v>
      </c>
      <c r="H22" s="6" t="s">
        <v>73</v>
      </c>
      <c r="I22" s="11"/>
      <c r="J22" s="11" t="s">
        <v>553</v>
      </c>
      <c r="K22" s="11" t="str">
        <f>+K19</f>
        <v>Voluntariado Impacta Brasil</v>
      </c>
      <c r="L22" s="11"/>
      <c r="M22" s="4">
        <v>41405</v>
      </c>
      <c r="N22" s="11" t="str">
        <f ca="1">INDEX(I$9:I$16,RANDBETWEEN(1,COUNTA(I$9:I$16)))</f>
        <v>SEGUNDO SEMESTRE 2018</v>
      </c>
      <c r="O22" s="11" t="str">
        <f ca="1">INDEX(K$9:K$21,RANDBETWEEN(1,COUNTA(K$9:K$21)))</f>
        <v>Prácticas</v>
      </c>
      <c r="P22" s="5" t="s">
        <v>69</v>
      </c>
      <c r="Q22" s="11" t="str">
        <f ca="1">INDEX(J$9:J$22,RANDBETWEEN(1,COUNTA(J$9:J$22)))</f>
        <v>&lt;td class="text-danger"&gt;Rechazado (ORII 2ª Carga)&lt;/td&gt;</v>
      </c>
      <c r="R22" s="13"/>
      <c r="S22" s="11"/>
      <c r="T2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&lt;tr&gt;&lt;td&gt;11/05/2013&lt;/td&gt;&lt;td&gt;SEGUNDO SEMESTRE 2018&lt;/td&gt;&lt;td&gt;Prácticas&lt;/td&gt;&lt;td&gt;Baxter&lt;/td&gt;&lt;td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22" s="15"/>
      <c r="AM22" t="s">
        <v>524</v>
      </c>
    </row>
    <row r="23" spans="2:39" ht="77.25" thickBot="1" x14ac:dyDescent="0.3">
      <c r="B23" s="3">
        <v>15</v>
      </c>
      <c r="C23" s="3" t="s">
        <v>74</v>
      </c>
      <c r="D23" s="3" t="s">
        <v>75</v>
      </c>
      <c r="E23" s="3" t="s">
        <v>76</v>
      </c>
      <c r="F23" s="3" t="s">
        <v>77</v>
      </c>
      <c r="G23" s="3" t="s">
        <v>78</v>
      </c>
      <c r="H23" s="7" t="s">
        <v>79</v>
      </c>
      <c r="I23" s="11"/>
      <c r="J23" s="11"/>
      <c r="K23" s="11"/>
      <c r="L23" s="11"/>
      <c r="M23" s="4">
        <v>41887</v>
      </c>
      <c r="N23" s="11" t="str">
        <f ca="1">INDEX(I$9:I$16,RANDBETWEEN(1,COUNTA(I$9:I$16)))</f>
        <v>DICIEMBRE 2017 A ENERO 2018</v>
      </c>
      <c r="O23" s="11" t="str">
        <f ca="1">INDEX(K$9:K$21,RANDBETWEEN(1,COUNTA(K$9:K$21)))</f>
        <v>Doble Titulación</v>
      </c>
      <c r="P23" s="3" t="s">
        <v>74</v>
      </c>
      <c r="Q23" s="11" t="str">
        <f ca="1">INDEX(J$9:J$22,RANDBETWEEN(1,COUNTA(J$9:J$22)))</f>
        <v>&lt;td class="text-danger"&gt;Rechazado (Vicerrectoría)&lt;/td&gt;</v>
      </c>
      <c r="R23" s="13"/>
      <c r="S23" s="11"/>
      <c r="T2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&lt;tr&gt;&lt;td&gt;05/09/2014&lt;/td&gt;&lt;td&gt;DICIEMBRE 2017 A ENERO 2018&lt;/td&gt;&lt;td&gt;Doble Titulación&lt;/td&gt;&lt;td&gt;Vaughan&lt;/td&gt;&lt;td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23" s="15"/>
    </row>
    <row r="24" spans="2:39" ht="115.5" thickBot="1" x14ac:dyDescent="0.3">
      <c r="B24" s="5">
        <v>16</v>
      </c>
      <c r="C24" s="5" t="s">
        <v>80</v>
      </c>
      <c r="D24" s="5" t="s">
        <v>81</v>
      </c>
      <c r="E24" s="5" t="s">
        <v>82</v>
      </c>
      <c r="F24" s="5" t="s">
        <v>83</v>
      </c>
      <c r="G24" s="5" t="s">
        <v>84</v>
      </c>
      <c r="H24" s="8">
        <v>41732</v>
      </c>
      <c r="I24" s="11"/>
      <c r="J24" s="11"/>
      <c r="K24" s="11"/>
      <c r="L24" s="11"/>
      <c r="M24" s="8">
        <v>41732</v>
      </c>
      <c r="N24" s="11" t="str">
        <f ca="1">INDEX(I$9:I$16,RANDBETWEEN(1,COUNTA(I$9:I$16)))</f>
        <v>SEGUNDO SEMESTRE 2017</v>
      </c>
      <c r="O24" s="11" t="str">
        <f ca="1">INDEX(K$9:K$21,RANDBETWEEN(1,COUNTA(K$9:K$21)))</f>
        <v>Semestre Académico</v>
      </c>
      <c r="P24" s="5" t="s">
        <v>80</v>
      </c>
      <c r="Q24" s="11" t="str">
        <f ca="1">INDEX(J$9:J$22,RANDBETWEEN(1,COUNTA(J$9:J$22)))</f>
        <v>&lt;td class="text-info"&gt;En Trámite (Esperando Aval Institución de Destino)&lt;/td&gt;</v>
      </c>
      <c r="R24" s="13"/>
      <c r="S24" s="11"/>
      <c r="T2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2017&lt;/td&gt;&lt;td&gt;Semestre Académico&lt;/td&gt;&lt;td&gt;Ivan&lt;/td&gt;&lt;td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24" s="15"/>
    </row>
    <row r="25" spans="2:39" ht="90" thickBot="1" x14ac:dyDescent="0.3">
      <c r="B25" s="3">
        <v>17</v>
      </c>
      <c r="C25" s="3" t="s">
        <v>85</v>
      </c>
      <c r="D25" s="3" t="s">
        <v>86</v>
      </c>
      <c r="E25" s="3" t="s">
        <v>87</v>
      </c>
      <c r="F25" s="3">
        <v>2128</v>
      </c>
      <c r="G25" s="3" t="s">
        <v>88</v>
      </c>
      <c r="H25" s="7" t="s">
        <v>89</v>
      </c>
      <c r="I25" s="11"/>
      <c r="J25" s="11"/>
      <c r="K25" s="11"/>
      <c r="L25" s="11"/>
      <c r="M25" s="4">
        <v>41949</v>
      </c>
      <c r="N25" s="11" t="str">
        <f ca="1">INDEX(I$9:I$16,RANDBETWEEN(1,COUNTA(I$9:I$16)))</f>
        <v>JUNIO A JULIO 2017</v>
      </c>
      <c r="O25" s="11" t="str">
        <f ca="1">INDEX(K$9:K$21,RANDBETWEEN(1,COUNTA(K$9:K$21)))</f>
        <v>Voluntariado Impacta Brasil</v>
      </c>
      <c r="P25" s="3" t="s">
        <v>85</v>
      </c>
      <c r="Q25" s="11" t="str">
        <f ca="1">INDEX(J$9:J$22,RANDBETWEEN(1,COUNTA(J$9:J$22)))</f>
        <v>&lt;td class="text-info"&gt;En Trámite (Esperando Aval de Vicerrectoría)&lt;/td&gt;</v>
      </c>
      <c r="R25" s="13"/>
      <c r="S25" s="11"/>
      <c r="T2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2017&lt;/td&gt;&lt;td&gt;Voluntariado Impacta Brasil&lt;/td&gt;&lt;td&gt;Marah&lt;/td&gt;&lt;td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25" s="15"/>
    </row>
    <row r="26" spans="2:39" ht="90" thickBot="1" x14ac:dyDescent="0.3">
      <c r="B26" s="5">
        <v>18</v>
      </c>
      <c r="C26" s="5" t="s">
        <v>90</v>
      </c>
      <c r="D26" s="5" t="s">
        <v>91</v>
      </c>
      <c r="E26" s="5" t="s">
        <v>92</v>
      </c>
      <c r="F26" s="5">
        <v>70483</v>
      </c>
      <c r="G26" s="5" t="s">
        <v>93</v>
      </c>
      <c r="H26" s="6" t="s">
        <v>94</v>
      </c>
      <c r="I26" s="11"/>
      <c r="J26" s="11"/>
      <c r="K26" s="11"/>
      <c r="L26" s="11"/>
      <c r="M26" s="8">
        <v>41609</v>
      </c>
      <c r="N26" s="11" t="str">
        <f ca="1">INDEX(I$9:I$16,RANDBETWEEN(1,COUNTA(I$9:I$16)))</f>
        <v>PRIMER SEMESTRE 2017</v>
      </c>
      <c r="O26" s="11" t="str">
        <f ca="1">INDEX(K$9:K$21,RANDBETWEEN(1,COUNTA(K$9:K$21)))</f>
        <v>Gira Académica Italia</v>
      </c>
      <c r="P26" s="5" t="s">
        <v>90</v>
      </c>
      <c r="Q26" s="11" t="str">
        <f ca="1">INDEX(J$9:J$22,RANDBETWEEN(1,COUNTA(J$9:J$22)))</f>
        <v>&lt;td class="text-info"&gt;En Trámite (Esperando Aval ORII)&lt;/td&gt;</v>
      </c>
      <c r="R26" s="13"/>
      <c r="S26" s="11"/>
      <c r="T2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&lt;tr&gt;&lt;td&gt;01/12/2013&lt;/td&gt;&lt;td&gt;PRIMER SEMESTRE 2017&lt;/td&gt;&lt;td&gt;Gira Académica Italia&lt;/td&gt;&lt;td&gt;Kiara&lt;/td&gt;&lt;td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26" s="15"/>
    </row>
    <row r="27" spans="2:39" ht="115.5" thickBot="1" x14ac:dyDescent="0.3">
      <c r="B27" s="3">
        <v>19</v>
      </c>
      <c r="C27" s="3" t="s">
        <v>95</v>
      </c>
      <c r="D27" s="3" t="s">
        <v>96</v>
      </c>
      <c r="E27" s="3" t="s">
        <v>97</v>
      </c>
      <c r="F27" s="3">
        <v>19913</v>
      </c>
      <c r="G27" s="3" t="s">
        <v>98</v>
      </c>
      <c r="H27" s="7" t="s">
        <v>99</v>
      </c>
      <c r="I27" s="11"/>
      <c r="J27" s="11"/>
      <c r="K27" s="11"/>
      <c r="L27" s="11"/>
      <c r="M27" s="8">
        <v>41949</v>
      </c>
      <c r="N27" s="11" t="str">
        <f ca="1">INDEX(I$9:I$16,RANDBETWEEN(1,COUNTA(I$9:I$16)))</f>
        <v>DICIEMBRE 2018 A ENERO 2019</v>
      </c>
      <c r="O27" s="11" t="str">
        <f ca="1">INDEX(K$9:K$21,RANDBETWEEN(1,COUNTA(K$9:K$21)))</f>
        <v>Summer Program Introduction to Materials Science and Enginnering</v>
      </c>
      <c r="P27" s="3" t="s">
        <v>95</v>
      </c>
      <c r="Q27" s="11" t="str">
        <f ca="1">INDEX(J$9:J$22,RANDBETWEEN(1,COUNTA(J$9:J$22)))</f>
        <v>&lt;td class="text-danger"&gt;Rechazado (ORII)&lt;/td&gt;</v>
      </c>
      <c r="R27" s="13"/>
      <c r="S27" s="11"/>
      <c r="T2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&lt;tr&gt;&lt;td&gt;06/11/2014&lt;/td&gt;&lt;td&gt;DICIEMBRE 2018 A ENERO 2019&lt;/td&gt;&lt;td&gt;Summer Program Introduction to Materials Science and Enginnering&lt;/td&gt;&lt;td&gt;Brielle&lt;/td&gt;&lt;td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27" s="15"/>
    </row>
    <row r="28" spans="2:39" ht="77.25" thickBot="1" x14ac:dyDescent="0.3">
      <c r="B28" s="5">
        <v>20</v>
      </c>
      <c r="C28" s="5" t="s">
        <v>100</v>
      </c>
      <c r="D28" s="5" t="s">
        <v>101</v>
      </c>
      <c r="E28" s="5" t="s">
        <v>102</v>
      </c>
      <c r="F28" s="5" t="s">
        <v>103</v>
      </c>
      <c r="G28" s="5" t="s">
        <v>104</v>
      </c>
      <c r="H28" s="6" t="s">
        <v>105</v>
      </c>
      <c r="I28" s="11"/>
      <c r="J28" s="11"/>
      <c r="K28" s="11"/>
      <c r="L28" s="11"/>
      <c r="M28" s="4">
        <v>41427</v>
      </c>
      <c r="N28" s="11" t="str">
        <f ca="1">INDEX(I$9:I$16,RANDBETWEEN(1,COUNTA(I$9:I$16)))</f>
        <v>DICIEMBRE 2017 A ENERO 2018</v>
      </c>
      <c r="O28" s="11" t="str">
        <f ca="1">INDEX(K$9:K$21,RANDBETWEEN(1,COUNTA(K$9:K$21)))</f>
        <v>Prácticas</v>
      </c>
      <c r="P28" s="5" t="s">
        <v>100</v>
      </c>
      <c r="Q28" s="11" t="str">
        <f ca="1">INDEX(J$9:J$22,RANDBETWEEN(1,COUNTA(J$9:J$22)))</f>
        <v>&lt;td class="text-danger"&gt;Rechazado (Coordinador Programa)&lt;/td&gt;</v>
      </c>
      <c r="R28" s="13"/>
      <c r="S28" s="11"/>
      <c r="T2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&lt;tr&gt;&lt;td&gt;02/06/2013&lt;/td&gt;&lt;td&gt;DICIEMBRE 2017 A ENERO 2018&lt;/td&gt;&lt;td&gt;Prácticas&lt;/td&gt;&lt;td&gt;Kennedy&lt;/td&gt;&lt;td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28" s="15"/>
    </row>
    <row r="29" spans="2:39" ht="102.75" thickBot="1" x14ac:dyDescent="0.3">
      <c r="B29" s="3">
        <v>21</v>
      </c>
      <c r="C29" s="3" t="s">
        <v>106</v>
      </c>
      <c r="D29" s="3" t="s">
        <v>107</v>
      </c>
      <c r="E29" s="3" t="s">
        <v>108</v>
      </c>
      <c r="F29" s="3">
        <v>27337</v>
      </c>
      <c r="G29" s="3" t="s">
        <v>109</v>
      </c>
      <c r="H29" s="4">
        <v>41765</v>
      </c>
      <c r="I29" s="11"/>
      <c r="J29" s="11"/>
      <c r="K29" s="11"/>
      <c r="L29" s="11"/>
      <c r="M29" s="4">
        <v>41765</v>
      </c>
      <c r="N29" s="11" t="str">
        <f ca="1">INDEX(I$9:I$16,RANDBETWEEN(1,COUNTA(I$9:I$16)))</f>
        <v>PRIMER SEMESTRE 2018</v>
      </c>
      <c r="O29" s="11" t="str">
        <f ca="1">INDEX(K$9:K$21,RANDBETWEEN(1,COUNTA(K$9:K$21)))</f>
        <v>Voluntariado impacta México</v>
      </c>
      <c r="P29" s="3" t="s">
        <v>106</v>
      </c>
      <c r="Q29" s="11" t="str">
        <f ca="1">INDEX(J$9:J$22,RANDBETWEEN(1,COUNTA(J$9:J$22)))</f>
        <v>&lt;td class="text-danger"&gt;Rechazado (ORII)&lt;/td&gt;</v>
      </c>
      <c r="R29" s="13"/>
      <c r="S29" s="11"/>
      <c r="T2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&lt;tr&gt;&lt;td&gt;06/05/2014&lt;/td&gt;&lt;td&gt;PRIMER SEMESTRE 2018&lt;/td&gt;&lt;td&gt;Voluntariado impacta México&lt;/td&gt;&lt;td&gt;Peter&lt;/td&gt;&lt;td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29" s="15"/>
    </row>
    <row r="30" spans="2:39" ht="90" thickBot="1" x14ac:dyDescent="0.3">
      <c r="B30" s="5">
        <v>22</v>
      </c>
      <c r="C30" s="5" t="s">
        <v>110</v>
      </c>
      <c r="D30" s="5" t="s">
        <v>111</v>
      </c>
      <c r="E30" s="5" t="s">
        <v>112</v>
      </c>
      <c r="F30" s="5">
        <v>30305</v>
      </c>
      <c r="G30" s="5" t="s">
        <v>113</v>
      </c>
      <c r="H30" s="6" t="s">
        <v>114</v>
      </c>
      <c r="I30" s="11"/>
      <c r="J30" s="11"/>
      <c r="K30" s="11"/>
      <c r="L30" s="11"/>
      <c r="M30" s="8">
        <v>41498</v>
      </c>
      <c r="N30" s="11" t="str">
        <f ca="1">INDEX(I$9:I$16,RANDBETWEEN(1,COUNTA(I$9:I$16)))</f>
        <v>JUNIO A JULIO 2017</v>
      </c>
      <c r="O30" s="11" t="str">
        <f ca="1">INDEX(K$9:K$21,RANDBETWEEN(1,COUNTA(K$9:K$21)))</f>
        <v>Gira Académica Italia</v>
      </c>
      <c r="P30" s="5" t="s">
        <v>110</v>
      </c>
      <c r="Q30" s="11" t="str">
        <f ca="1">INDEX(J$9:J$22,RANDBETWEEN(1,COUNTA(J$9:J$22)))</f>
        <v>&lt;td class="text-danger"&gt;Cancelado&lt;/td&gt;</v>
      </c>
      <c r="R30" s="13"/>
      <c r="S30" s="11"/>
      <c r="T3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&lt;tr&gt;&lt;td&gt;12/08/2013&lt;/td&gt;&lt;td&gt;JUNIO A JULIO 2017&lt;/td&gt;&lt;td&gt;Gira Académica Italia&lt;/td&gt;&lt;td&gt;Kibo&lt;/td&gt;&lt;td class="text-danger"&gt;Cancelado&lt;/td&gt;&lt;td&gt;&lt;/td&gt;&lt;/tr&gt;</v>
      </c>
      <c r="U30" s="15"/>
    </row>
    <row r="31" spans="2:39" ht="115.5" thickBot="1" x14ac:dyDescent="0.3">
      <c r="B31" s="3">
        <v>23</v>
      </c>
      <c r="C31" s="3" t="s">
        <v>115</v>
      </c>
      <c r="D31" s="3" t="s">
        <v>116</v>
      </c>
      <c r="E31" s="3" t="s">
        <v>117</v>
      </c>
      <c r="F31" s="3">
        <v>84972</v>
      </c>
      <c r="G31" s="3" t="s">
        <v>118</v>
      </c>
      <c r="H31" s="4">
        <v>41703</v>
      </c>
      <c r="I31" s="11"/>
      <c r="J31" s="11"/>
      <c r="K31" s="11"/>
      <c r="L31" s="11"/>
      <c r="M31" s="4">
        <v>41703</v>
      </c>
      <c r="N31" s="11" t="str">
        <f ca="1">INDEX(I$9:I$16,RANDBETWEEN(1,COUNTA(I$9:I$16)))</f>
        <v>SEGUNDO SEMESTRE 2017</v>
      </c>
      <c r="O31" s="11" t="str">
        <f ca="1">INDEX(K$9:K$21,RANDBETWEEN(1,COUNTA(K$9:K$21)))</f>
        <v>Semestre Académico</v>
      </c>
      <c r="P31" s="3" t="s">
        <v>115</v>
      </c>
      <c r="Q31" s="11" t="str">
        <f ca="1">INDEX(J$9:J$22,RANDBETWEEN(1,COUNTA(J$9:J$22)))</f>
        <v>&lt;td class="text-info"&gt;En Trámite (Esperando Aval de Vicerrectoría)&lt;/td&gt;</v>
      </c>
      <c r="R31" s="13"/>
      <c r="S31" s="11"/>
      <c r="T3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&lt;tr&gt;&lt;td&gt;05/03/2014&lt;/td&gt;&lt;td&gt;SEGUNDO SEMESTRE 2017&lt;/td&gt;&lt;td&gt;Semestre Académico&lt;/td&gt;&lt;td&gt;Tanek&lt;/td&gt;&lt;td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31" s="15"/>
    </row>
    <row r="32" spans="2:39" ht="90" thickBot="1" x14ac:dyDescent="0.3">
      <c r="B32" s="5">
        <v>24</v>
      </c>
      <c r="C32" s="5" t="s">
        <v>119</v>
      </c>
      <c r="D32" s="5" t="s">
        <v>120</v>
      </c>
      <c r="E32" s="5" t="s">
        <v>121</v>
      </c>
      <c r="F32" s="5">
        <v>54983</v>
      </c>
      <c r="G32" s="5" t="s">
        <v>122</v>
      </c>
      <c r="H32" s="6" t="s">
        <v>123</v>
      </c>
      <c r="I32" s="11"/>
      <c r="J32" s="11"/>
      <c r="K32" s="11"/>
      <c r="L32" s="11"/>
      <c r="M32" s="8">
        <v>41367</v>
      </c>
      <c r="N32" s="11" t="str">
        <f ca="1">INDEX(I$9:I$16,RANDBETWEEN(1,COUNTA(I$9:I$16)))</f>
        <v>JUNIO A JULIO 2017</v>
      </c>
      <c r="O32" s="11" t="str">
        <f ca="1">INDEX(K$9:K$21,RANDBETWEEN(1,COUNTA(K$9:K$21)))</f>
        <v>Doble Titulación</v>
      </c>
      <c r="P32" s="5" t="s">
        <v>119</v>
      </c>
      <c r="Q32" s="11" t="str">
        <f ca="1">INDEX(J$9:J$22,RANDBETWEEN(1,COUNTA(J$9:J$22)))</f>
        <v>&lt;td class="text-danger"&gt;Rechazado (ORII)&lt;/td&gt;</v>
      </c>
      <c r="R32" s="13"/>
      <c r="S32" s="11"/>
      <c r="T3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&lt;tr&gt;&lt;td&gt;03/04/2013&lt;/td&gt;&lt;td&gt;JUNIO A JULIO 2017&lt;/td&gt;&lt;td&gt;Doble Titulación&lt;/td&gt;&lt;td&gt;Guinevere&lt;/td&gt;&lt;td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32" s="15"/>
    </row>
    <row r="33" spans="2:21" ht="90" thickBot="1" x14ac:dyDescent="0.3">
      <c r="B33" s="3">
        <v>25</v>
      </c>
      <c r="C33" s="3" t="s">
        <v>124</v>
      </c>
      <c r="D33" s="3" t="s">
        <v>125</v>
      </c>
      <c r="E33" s="3" t="s">
        <v>126</v>
      </c>
      <c r="F33" s="3">
        <v>12167</v>
      </c>
      <c r="G33" s="3" t="s">
        <v>127</v>
      </c>
      <c r="H33" s="4">
        <v>41306</v>
      </c>
      <c r="I33" s="11"/>
      <c r="J33" s="11"/>
      <c r="K33" s="11"/>
      <c r="L33" s="11"/>
      <c r="M33" s="4">
        <v>41306</v>
      </c>
      <c r="N33" s="11" t="str">
        <f ca="1">INDEX(I$9:I$16,RANDBETWEEN(1,COUNTA(I$9:I$16)))</f>
        <v>PRIMER SEMESTRE 2018</v>
      </c>
      <c r="O33" s="11" t="str">
        <f ca="1">INDEX(K$9:K$21,RANDBETWEEN(1,COUNTA(K$9:K$21)))</f>
        <v>Semestre Académico</v>
      </c>
      <c r="P33" s="3" t="s">
        <v>124</v>
      </c>
      <c r="Q33" s="11" t="str">
        <f ca="1">INDEX(J$9:J$22,RANDBETWEEN(1,COUNTA(J$9:J$22)))</f>
        <v>&lt;td class="text-danger"&gt;Rechazado (ORII 2ª Carga)&lt;/td&gt;</v>
      </c>
      <c r="R33" s="13"/>
      <c r="S33" s="11"/>
      <c r="T3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&lt;tr&gt;&lt;td&gt;01/02/2013&lt;/td&gt;&lt;td&gt;PRIMER SEMESTRE 2018&lt;/td&gt;&lt;td&gt;Semestre Académico&lt;/td&gt;&lt;td&gt;Ronan&lt;/td&gt;&lt;td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33" s="15"/>
    </row>
    <row r="34" spans="2:21" ht="90" thickBot="1" x14ac:dyDescent="0.3">
      <c r="B34" s="5">
        <v>26</v>
      </c>
      <c r="C34" s="5" t="s">
        <v>128</v>
      </c>
      <c r="D34" s="5" t="s">
        <v>129</v>
      </c>
      <c r="E34" s="5" t="s">
        <v>130</v>
      </c>
      <c r="F34" s="5" t="s">
        <v>131</v>
      </c>
      <c r="G34" s="5" t="s">
        <v>132</v>
      </c>
      <c r="H34" s="8">
        <v>41702</v>
      </c>
      <c r="I34" s="11"/>
      <c r="J34" s="11"/>
      <c r="K34" s="11"/>
      <c r="L34" s="11"/>
      <c r="M34" s="8">
        <v>41702</v>
      </c>
      <c r="N34" s="11" t="str">
        <f ca="1">INDEX(I$9:I$16,RANDBETWEEN(1,COUNTA(I$9:I$16)))</f>
        <v>SEGUNDO SEMESTRE 2017</v>
      </c>
      <c r="O34" s="11" t="str">
        <f ca="1">INDEX(K$9:K$21,RANDBETWEEN(1,COUNTA(K$9:K$21)))</f>
        <v xml:space="preserve">  Gira Académica a Perú</v>
      </c>
      <c r="P34" s="5" t="s">
        <v>128</v>
      </c>
      <c r="Q34" s="11" t="str">
        <f ca="1">INDEX(J$9:J$22,RANDBETWEEN(1,COUNTA(J$9:J$22)))</f>
        <v>&lt;td class="text-info"&gt;En Trámite (Esperando Aval Vicerrectoría)&lt;/td&gt;</v>
      </c>
      <c r="R34" s="13"/>
      <c r="S34" s="11"/>
      <c r="T3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&lt;tr&gt;&lt;td&gt;04/03/2014&lt;/td&gt;&lt;td&gt;SEGUNDO SEMESTRE 2017&lt;/td&gt;&lt;td&gt;  Gira Académica a Perú&lt;/td&gt;&lt;td&gt;Kasper&lt;/td&gt;&lt;td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34" s="15"/>
    </row>
    <row r="35" spans="2:21" ht="141" thickBot="1" x14ac:dyDescent="0.3">
      <c r="B35" s="3">
        <v>27</v>
      </c>
      <c r="C35" s="3" t="s">
        <v>133</v>
      </c>
      <c r="D35" s="3" t="s">
        <v>134</v>
      </c>
      <c r="E35" s="3" t="s">
        <v>135</v>
      </c>
      <c r="F35" s="3" t="s">
        <v>136</v>
      </c>
      <c r="G35" s="3" t="s">
        <v>137</v>
      </c>
      <c r="H35" s="7" t="s">
        <v>138</v>
      </c>
      <c r="I35" s="11"/>
      <c r="J35" s="11"/>
      <c r="K35" s="11"/>
      <c r="L35" s="11"/>
      <c r="M35" s="8">
        <v>41888</v>
      </c>
      <c r="N35" s="11" t="str">
        <f ca="1">INDEX(I$9:I$16,RANDBETWEEN(1,COUNTA(I$9:I$16)))</f>
        <v>PRIMER SEMESTRE 2018</v>
      </c>
      <c r="O35" s="11" t="str">
        <f ca="1">INDEX(K$9:K$21,RANDBETWEEN(1,COUNTA(K$9:K$21)))</f>
        <v xml:space="preserve">  Gira Académica a Perú</v>
      </c>
      <c r="P35" s="3" t="s">
        <v>133</v>
      </c>
      <c r="Q35" s="11" t="str">
        <f ca="1">INDEX(J$9:J$22,RANDBETWEEN(1,COUNTA(J$9:J$22)))</f>
        <v>&lt;td class="text-danger"&gt;Rechazado (Institución de Destino)&lt;/td&gt;</v>
      </c>
      <c r="R35" s="13"/>
      <c r="S35" s="11"/>
      <c r="T3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&lt;tr&gt;&lt;td&gt;06/09/2014&lt;/td&gt;&lt;td&gt;PRIMER SEMESTRE 2018&lt;/td&gt;&lt;td&gt;  Gira Académica a Perú&lt;/td&gt;&lt;td&gt;Otto&lt;/td&gt;&lt;td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35" s="15"/>
    </row>
    <row r="36" spans="2:21" ht="115.5" thickBot="1" x14ac:dyDescent="0.3">
      <c r="B36" s="5">
        <v>28</v>
      </c>
      <c r="C36" s="5" t="s">
        <v>139</v>
      </c>
      <c r="D36" s="5" t="s">
        <v>140</v>
      </c>
      <c r="E36" s="5" t="s">
        <v>141</v>
      </c>
      <c r="F36" s="5">
        <v>15632</v>
      </c>
      <c r="G36" s="5" t="s">
        <v>142</v>
      </c>
      <c r="H36" s="6" t="s">
        <v>143</v>
      </c>
      <c r="I36" s="11"/>
      <c r="J36" s="11"/>
      <c r="K36" s="11"/>
      <c r="L36" s="11"/>
      <c r="M36" s="4">
        <v>41395</v>
      </c>
      <c r="N36" s="11" t="str">
        <f ca="1">INDEX(I$9:I$16,RANDBETWEEN(1,COUNTA(I$9:I$16)))</f>
        <v>PRIMER SEMESTRE 2017</v>
      </c>
      <c r="O36" s="11" t="str">
        <f ca="1">INDEX(K$9:K$21,RANDBETWEEN(1,COUNTA(K$9:K$21)))</f>
        <v>Korean Studies Summer Program Hannam University</v>
      </c>
      <c r="P36" s="5" t="s">
        <v>139</v>
      </c>
      <c r="Q36" s="11" t="str">
        <f ca="1">INDEX(J$9:J$22,RANDBETWEEN(1,COUNTA(J$9:J$22)))</f>
        <v>&lt;td class="text-danger"&gt;Rechazado (Vicerrectoría)&lt;/td&gt;</v>
      </c>
      <c r="R36" s="13"/>
      <c r="S36" s="11"/>
      <c r="T3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&lt;tr&gt;&lt;td&gt;01/05/2013&lt;/td&gt;&lt;td&gt;PRIMER SEMESTRE 2017&lt;/td&gt;&lt;td&gt;Korean Studies Summer Program Hannam University&lt;/td&gt;&lt;td&gt;Brenda&lt;/td&gt;&lt;td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36" s="15"/>
    </row>
    <row r="37" spans="2:21" ht="115.5" thickBot="1" x14ac:dyDescent="0.3">
      <c r="B37" s="3">
        <v>29</v>
      </c>
      <c r="C37" s="3" t="s">
        <v>144</v>
      </c>
      <c r="D37" s="3" t="s">
        <v>145</v>
      </c>
      <c r="E37" s="3" t="s">
        <v>146</v>
      </c>
      <c r="F37" s="3" t="s">
        <v>147</v>
      </c>
      <c r="G37" s="3" t="s">
        <v>148</v>
      </c>
      <c r="H37" s="4">
        <v>41316</v>
      </c>
      <c r="I37" s="11"/>
      <c r="J37" s="11"/>
      <c r="K37" s="11"/>
      <c r="L37" s="11"/>
      <c r="M37" s="4">
        <v>41316</v>
      </c>
      <c r="N37" s="11" t="str">
        <f ca="1">INDEX(I$9:I$16,RANDBETWEEN(1,COUNTA(I$9:I$16)))</f>
        <v>SEGUNDO SEMESTRE 2017</v>
      </c>
      <c r="O37" s="11" t="str">
        <f ca="1">INDEX(K$9:K$21,RANDBETWEEN(1,COUNTA(K$9:K$21)))</f>
        <v>Prácticas</v>
      </c>
      <c r="P37" s="3" t="s">
        <v>144</v>
      </c>
      <c r="Q37" s="11" t="str">
        <f ca="1">INDEX(J$9:J$22,RANDBETWEEN(1,COUNTA(J$9:J$22)))</f>
        <v>&lt;td class="text-danger"&gt;Rechazado (Vicerrectoría)&lt;/td&gt;</v>
      </c>
      <c r="R37" s="13"/>
      <c r="S37" s="11"/>
      <c r="T3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&lt;tr&gt;&lt;td&gt;11/02/2013&lt;/td&gt;&lt;td&gt;SEGUNDO SEMESTRE 2017&lt;/td&gt;&lt;td&gt;Prácticas&lt;/td&gt;&lt;td&gt;Laith&lt;/td&gt;&lt;td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37" s="15"/>
    </row>
    <row r="38" spans="2:21" ht="90" thickBot="1" x14ac:dyDescent="0.3">
      <c r="B38" s="5">
        <v>30</v>
      </c>
      <c r="C38" s="5" t="s">
        <v>149</v>
      </c>
      <c r="D38" s="5" t="s">
        <v>150</v>
      </c>
      <c r="E38" s="5" t="s">
        <v>151</v>
      </c>
      <c r="F38" s="5" t="s">
        <v>152</v>
      </c>
      <c r="G38" s="5" t="s">
        <v>153</v>
      </c>
      <c r="H38" s="6" t="s">
        <v>154</v>
      </c>
      <c r="I38" s="11"/>
      <c r="J38" s="11"/>
      <c r="K38" s="11"/>
      <c r="L38" s="11"/>
      <c r="M38" s="8">
        <v>41763</v>
      </c>
      <c r="N38" s="11" t="str">
        <f ca="1">INDEX(I$9:I$16,RANDBETWEEN(1,COUNTA(I$9:I$16)))</f>
        <v>SEGUNDO SEMESTRE 2018</v>
      </c>
      <c r="O38" s="11" t="str">
        <f ca="1">INDEX(K$9:K$21,RANDBETWEEN(1,COUNTA(K$9:K$21)))</f>
        <v>Prácticas</v>
      </c>
      <c r="P38" s="5" t="s">
        <v>149</v>
      </c>
      <c r="Q38" s="11" t="str">
        <f ca="1">INDEX(J$9:J$22,RANDBETWEEN(1,COUNTA(J$9:J$22)))</f>
        <v>&lt;td class="text-info"&gt;En Trámite (Esperando Aval de Vicerrectoría)&lt;/td&gt;</v>
      </c>
      <c r="R38" s="13"/>
      <c r="S38" s="11"/>
      <c r="T3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&lt;tr&gt;&lt;td&gt;04/05/2014&lt;/td&gt;&lt;td&gt;SEGUNDO SEMESTRE 2018&lt;/td&gt;&lt;td&gt;Prácticas&lt;/td&gt;&lt;td&gt;Ella&lt;/td&gt;&lt;td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38" s="15"/>
    </row>
    <row r="39" spans="2:21" ht="77.25" thickBot="1" x14ac:dyDescent="0.3">
      <c r="B39" s="3">
        <v>31</v>
      </c>
      <c r="C39" s="3" t="s">
        <v>155</v>
      </c>
      <c r="D39" s="3" t="s">
        <v>156</v>
      </c>
      <c r="E39" s="3" t="s">
        <v>157</v>
      </c>
      <c r="F39" s="3">
        <v>47931</v>
      </c>
      <c r="G39" s="3" t="s">
        <v>158</v>
      </c>
      <c r="H39" s="7" t="s">
        <v>159</v>
      </c>
      <c r="I39" s="11"/>
      <c r="J39" s="11"/>
      <c r="K39" s="11"/>
      <c r="L39" s="11"/>
      <c r="M39" s="4">
        <v>41765</v>
      </c>
      <c r="N39" s="11" t="str">
        <f ca="1">INDEX(I$9:I$16,RANDBETWEEN(1,COUNTA(I$9:I$16)))</f>
        <v>JUNIO A JULIO 2017</v>
      </c>
      <c r="O39" s="11" t="str">
        <f ca="1">INDEX(K$9:K$21,RANDBETWEEN(1,COUNTA(K$9:K$21)))</f>
        <v>Summer Program Introduction to Materials Science and Enginnering</v>
      </c>
      <c r="P39" s="3" t="s">
        <v>155</v>
      </c>
      <c r="Q39" s="11" t="str">
        <f ca="1">INDEX(J$9:J$22,RANDBETWEEN(1,COUNTA(J$9:J$22)))</f>
        <v>&lt;td class="text-danger"&gt;Rechazado (Vicerrectoría)&lt;/td&gt;</v>
      </c>
      <c r="R39" s="13"/>
      <c r="S39" s="11"/>
      <c r="T3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&lt;tr&gt;&lt;td&gt;06/05/2014&lt;/td&gt;&lt;td&gt;JUNIO A JULIO 2017&lt;/td&gt;&lt;td&gt;Summer Program Introduction to Materials Science and Enginnering&lt;/td&gt;&lt;td&gt;Hanae&lt;/td&gt;&lt;td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39" s="15"/>
    </row>
    <row r="40" spans="2:21" ht="141" thickBot="1" x14ac:dyDescent="0.3">
      <c r="B40" s="5">
        <v>32</v>
      </c>
      <c r="C40" s="5" t="s">
        <v>160</v>
      </c>
      <c r="D40" s="5" t="s">
        <v>161</v>
      </c>
      <c r="E40" s="5" t="s">
        <v>162</v>
      </c>
      <c r="F40" s="5">
        <v>78685</v>
      </c>
      <c r="G40" s="5" t="s">
        <v>163</v>
      </c>
      <c r="H40" s="6" t="s">
        <v>164</v>
      </c>
      <c r="I40" s="11"/>
      <c r="J40" s="11"/>
      <c r="K40" s="11"/>
      <c r="L40" s="11"/>
      <c r="M40" s="4">
        <v>41316</v>
      </c>
      <c r="N40" s="11" t="str">
        <f ca="1">INDEX(I$9:I$16,RANDBETWEEN(1,COUNTA(I$9:I$16)))</f>
        <v>SEGUNDO SEMESTRE 2017</v>
      </c>
      <c r="O40" s="11" t="str">
        <f ca="1">INDEX(K$9:K$21,RANDBETWEEN(1,COUNTA(K$9:K$21)))</f>
        <v>Voluntariado impacta Perú</v>
      </c>
      <c r="P40" s="5" t="s">
        <v>160</v>
      </c>
      <c r="Q40" s="11" t="str">
        <f ca="1">INDEX(J$9:J$22,RANDBETWEEN(1,COUNTA(J$9:J$22)))</f>
        <v>&lt;td class="text-info"&gt;En Trámite (Esperando Aval ORII 2ª Carga)&lt;/td&gt;</v>
      </c>
      <c r="R40" s="13"/>
      <c r="S40" s="11"/>
      <c r="T4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&lt;tr&gt;&lt;td&gt;11/02/2013&lt;/td&gt;&lt;td&gt;SEGUNDO SEMESTRE 2017&lt;/td&gt;&lt;td&gt;Voluntariado impacta Perú&lt;/td&gt;&lt;td&gt;Donna&lt;/td&gt;&lt;td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40" s="15"/>
    </row>
    <row r="41" spans="2:21" ht="128.25" thickBot="1" x14ac:dyDescent="0.3">
      <c r="B41" s="3">
        <v>33</v>
      </c>
      <c r="C41" s="3" t="s">
        <v>165</v>
      </c>
      <c r="D41" s="3" t="s">
        <v>166</v>
      </c>
      <c r="E41" s="3" t="s">
        <v>167</v>
      </c>
      <c r="F41" s="3">
        <v>7424</v>
      </c>
      <c r="G41" s="3" t="s">
        <v>168</v>
      </c>
      <c r="H41" s="7" t="s">
        <v>169</v>
      </c>
      <c r="I41" s="11"/>
      <c r="J41" s="11"/>
      <c r="K41" s="11"/>
      <c r="L41" s="11"/>
      <c r="M41" s="4">
        <v>41427</v>
      </c>
      <c r="N41" s="11" t="str">
        <f ca="1">INDEX(I$9:I$16,RANDBETWEEN(1,COUNTA(I$9:I$16)))</f>
        <v>DICIEMBRE 2018 A ENERO 2019</v>
      </c>
      <c r="O41" s="11" t="str">
        <f ca="1">INDEX(K$9:K$21,RANDBETWEEN(1,COUNTA(K$9:K$21)))</f>
        <v>Misión Técnica Ingeniería</v>
      </c>
      <c r="P41" s="3" t="s">
        <v>165</v>
      </c>
      <c r="Q41" s="11" t="str">
        <f ca="1">INDEX(J$9:J$22,RANDBETWEEN(1,COUNTA(J$9:J$22)))</f>
        <v>&lt;td class="text-danger"&gt;Rechazado (Vicerrectoría)&lt;/td&gt;</v>
      </c>
      <c r="R41" s="13"/>
      <c r="S41" s="11"/>
      <c r="T4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&lt;tr&gt;&lt;td&gt;02/06/2013&lt;/td&gt;&lt;td&gt;DICIEMBRE 2018 A ENERO 2019&lt;/td&gt;&lt;td&gt;Misión Técnica Ingeniería&lt;/td&gt;&lt;td&gt;Bevis&lt;/td&gt;&lt;td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1" s="15"/>
    </row>
    <row r="42" spans="2:21" ht="90" thickBot="1" x14ac:dyDescent="0.3">
      <c r="B42" s="5">
        <v>34</v>
      </c>
      <c r="C42" s="5" t="s">
        <v>170</v>
      </c>
      <c r="D42" s="5" t="s">
        <v>171</v>
      </c>
      <c r="E42" s="5" t="s">
        <v>172</v>
      </c>
      <c r="F42" s="5">
        <v>1318</v>
      </c>
      <c r="G42" s="5" t="s">
        <v>173</v>
      </c>
      <c r="H42" s="6" t="s">
        <v>174</v>
      </c>
      <c r="I42" s="11"/>
      <c r="J42" s="11"/>
      <c r="K42" s="11"/>
      <c r="L42" s="11"/>
      <c r="M42" s="4">
        <v>41947</v>
      </c>
      <c r="N42" s="11" t="str">
        <f ca="1">INDEX(I$9:I$16,RANDBETWEEN(1,COUNTA(I$9:I$16)))</f>
        <v>PRIMER SEMESTRE 2017</v>
      </c>
      <c r="O42" s="11" t="str">
        <f ca="1">INDEX(K$9:K$21,RANDBETWEEN(1,COUNTA(K$9:K$21)))</f>
        <v>Voluntariado Impacta Brasil</v>
      </c>
      <c r="P42" s="5" t="s">
        <v>170</v>
      </c>
      <c r="Q42" s="11" t="str">
        <f ca="1">INDEX(J$9:J$22,RANDBETWEEN(1,COUNTA(J$9:J$22)))</f>
        <v>&lt;td class="text-danger"&gt;Rechazado (Coordinador Programa)&lt;/td&gt;</v>
      </c>
      <c r="R42" s="13"/>
      <c r="S42" s="11"/>
      <c r="T4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&lt;tr&gt;&lt;td&gt;04/11/2014&lt;/td&gt;&lt;td&gt;PRIMER SEMESTRE 2017&lt;/td&gt;&lt;td&gt;Voluntariado Impacta Brasil&lt;/td&gt;&lt;td&gt;Celeste&lt;/td&gt;&lt;td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2" s="15"/>
    </row>
    <row r="43" spans="2:21" ht="128.25" thickBot="1" x14ac:dyDescent="0.3">
      <c r="B43" s="3">
        <v>35</v>
      </c>
      <c r="C43" s="3" t="s">
        <v>175</v>
      </c>
      <c r="D43" s="3" t="s">
        <v>176</v>
      </c>
      <c r="E43" s="3" t="s">
        <v>177</v>
      </c>
      <c r="F43" s="3" t="s">
        <v>178</v>
      </c>
      <c r="G43" s="3" t="s">
        <v>179</v>
      </c>
      <c r="H43" s="7" t="s">
        <v>180</v>
      </c>
      <c r="I43" s="11"/>
      <c r="J43" s="11"/>
      <c r="K43" s="11"/>
      <c r="L43" s="11"/>
      <c r="M43" s="4">
        <v>41947</v>
      </c>
      <c r="N43" s="11" t="str">
        <f ca="1">INDEX(I$9:I$16,RANDBETWEEN(1,COUNTA(I$9:I$16)))</f>
        <v>DICIEMBRE 2017 A ENERO 2018</v>
      </c>
      <c r="O43" s="11" t="str">
        <f ca="1">INDEX(K$9:K$21,RANDBETWEEN(1,COUNTA(K$9:K$21)))</f>
        <v>Semestre Académico</v>
      </c>
      <c r="P43" s="3" t="s">
        <v>175</v>
      </c>
      <c r="Q43" s="11" t="str">
        <f ca="1">INDEX(J$9:J$22,RANDBETWEEN(1,COUNTA(J$9:J$22)))</f>
        <v>&lt;td class="text-success"&gt;Aprobado&lt;/td&gt;</v>
      </c>
      <c r="R43" s="13"/>
      <c r="S43" s="11"/>
      <c r="T4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&lt;tr&gt;&lt;td&gt;04/11/2014&lt;/td&gt;&lt;td&gt;DICIEMBRE 2017 A ENERO 2018&lt;/td&gt;&lt;td&gt;Semestre Académico&lt;/td&gt;&lt;td&gt;Ila&lt;/td&gt;&lt;td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43" s="15"/>
    </row>
    <row r="44" spans="2:21" ht="128.25" thickBot="1" x14ac:dyDescent="0.3">
      <c r="B44" s="5">
        <v>36</v>
      </c>
      <c r="C44" s="5" t="s">
        <v>181</v>
      </c>
      <c r="D44" s="5" t="s">
        <v>182</v>
      </c>
      <c r="E44" s="5" t="s">
        <v>183</v>
      </c>
      <c r="F44" s="5">
        <v>6044</v>
      </c>
      <c r="G44" s="5" t="s">
        <v>184</v>
      </c>
      <c r="H44" s="8">
        <v>41367</v>
      </c>
      <c r="I44" s="11"/>
      <c r="J44" s="11"/>
      <c r="K44" s="11"/>
      <c r="L44" s="11"/>
      <c r="M44" s="8">
        <v>41367</v>
      </c>
      <c r="N44" s="11" t="str">
        <f ca="1">INDEX(I$9:I$16,RANDBETWEEN(1,COUNTA(I$9:I$16)))</f>
        <v>SEGUNDO SEMESTRE 2017</v>
      </c>
      <c r="O44" s="11" t="str">
        <f ca="1">INDEX(K$9:K$21,RANDBETWEEN(1,COUNTA(K$9:K$21)))</f>
        <v>Misión Técnica Ingeniería</v>
      </c>
      <c r="P44" s="5" t="s">
        <v>181</v>
      </c>
      <c r="Q44" s="11" t="str">
        <f ca="1">INDEX(J$9:J$22,RANDBETWEEN(1,COUNTA(J$9:J$22)))</f>
        <v>&lt;td class="text-danger"&gt;Rechazado (Vicerrectoría)&lt;/td&gt;</v>
      </c>
      <c r="R44" s="13"/>
      <c r="S44" s="11"/>
      <c r="T4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&lt;tr&gt;&lt;td&gt;03/04/2013&lt;/td&gt;&lt;td&gt;SEGUNDO SEMESTRE 2017&lt;/td&gt;&lt;td&gt;Misión Técnica Ingeniería&lt;/td&gt;&lt;td&gt;Alana&lt;/td&gt;&lt;td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4" s="15"/>
    </row>
    <row r="45" spans="2:21" ht="115.5" thickBot="1" x14ac:dyDescent="0.3">
      <c r="B45" s="3">
        <v>37</v>
      </c>
      <c r="C45" s="3" t="s">
        <v>185</v>
      </c>
      <c r="D45" s="3" t="s">
        <v>186</v>
      </c>
      <c r="E45" s="3" t="s">
        <v>187</v>
      </c>
      <c r="F45" s="3">
        <v>33000</v>
      </c>
      <c r="G45" s="3" t="s">
        <v>188</v>
      </c>
      <c r="H45" s="4">
        <v>41792</v>
      </c>
      <c r="I45" s="11"/>
      <c r="J45" s="11"/>
      <c r="K45" s="11"/>
      <c r="L45" s="11"/>
      <c r="M45" s="4">
        <v>41792</v>
      </c>
      <c r="N45" s="11" t="str">
        <f ca="1">INDEX(I$9:I$16,RANDBETWEEN(1,COUNTA(I$9:I$16)))</f>
        <v>SEGUNDO SEMESTRE 2018</v>
      </c>
      <c r="O45" s="11" t="str">
        <f ca="1">INDEX(K$9:K$21,RANDBETWEEN(1,COUNTA(K$9:K$21)))</f>
        <v>Semestre Académico</v>
      </c>
      <c r="P45" s="3" t="s">
        <v>185</v>
      </c>
      <c r="Q45" s="11" t="str">
        <f ca="1">INDEX(J$9:J$22,RANDBETWEEN(1,COUNTA(J$9:J$22)))</f>
        <v>&lt;td class="text-info"&gt;En Trámite (Esperando Aval ORII 2ª Carga)&lt;/td&gt;</v>
      </c>
      <c r="R45" s="13"/>
      <c r="S45" s="11"/>
      <c r="T4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2018&lt;/td&gt;&lt;td&gt;Semestre Académico&lt;/td&gt;&lt;td&gt;Rowan&lt;/td&gt;&lt;td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45" s="15"/>
    </row>
    <row r="46" spans="2:21" ht="90" thickBot="1" x14ac:dyDescent="0.3">
      <c r="B46" s="5">
        <v>38</v>
      </c>
      <c r="C46" s="5" t="s">
        <v>189</v>
      </c>
      <c r="D46" s="5" t="s">
        <v>190</v>
      </c>
      <c r="E46" s="5" t="s">
        <v>191</v>
      </c>
      <c r="F46" s="5">
        <v>5652</v>
      </c>
      <c r="G46" s="5" t="s">
        <v>192</v>
      </c>
      <c r="H46" s="6" t="s">
        <v>193</v>
      </c>
      <c r="I46" s="11"/>
      <c r="J46" s="11"/>
      <c r="K46" s="11"/>
      <c r="L46" s="11"/>
      <c r="M46" s="8">
        <v>41429</v>
      </c>
      <c r="N46" s="11" t="str">
        <f ca="1">INDEX(I$9:I$16,RANDBETWEEN(1,COUNTA(I$9:I$16)))</f>
        <v>SEGUNDO SEMESTRE 2017</v>
      </c>
      <c r="O46" s="11" t="str">
        <f ca="1">INDEX(K$9:K$21,RANDBETWEEN(1,COUNTA(K$9:K$21)))</f>
        <v>Leadership And Global Understanding - Summer Program</v>
      </c>
      <c r="P46" s="5" t="s">
        <v>189</v>
      </c>
      <c r="Q46" s="11" t="str">
        <f ca="1">INDEX(J$9:J$22,RANDBETWEEN(1,COUNTA(J$9:J$22)))</f>
        <v>&lt;td class="text-info"&gt;En Trámite (Esperando Aval Vicerrectoría)&lt;/td&gt;</v>
      </c>
      <c r="R46" s="13"/>
      <c r="S46" s="11"/>
      <c r="T4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&lt;tr&gt;&lt;td&gt;04/06/2013&lt;/td&gt;&lt;td&gt;SEGUNDO SEMESTRE 2017&lt;/td&gt;&lt;td&gt;Leadership And Global Understanding - Summer Program&lt;/td&gt;&lt;td&gt;Eric&lt;/td&gt;&lt;td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46" s="15"/>
    </row>
    <row r="47" spans="2:21" ht="141" thickBot="1" x14ac:dyDescent="0.3">
      <c r="B47" s="3">
        <v>39</v>
      </c>
      <c r="C47" s="3" t="s">
        <v>194</v>
      </c>
      <c r="D47" s="3" t="s">
        <v>195</v>
      </c>
      <c r="E47" s="3" t="s">
        <v>196</v>
      </c>
      <c r="F47" s="3" t="s">
        <v>197</v>
      </c>
      <c r="G47" s="3" t="s">
        <v>198</v>
      </c>
      <c r="H47" s="7" t="s">
        <v>199</v>
      </c>
      <c r="I47" s="11"/>
      <c r="J47" s="11"/>
      <c r="K47" s="11"/>
      <c r="L47" s="11"/>
      <c r="M47" s="4">
        <v>41395</v>
      </c>
      <c r="N47" s="11" t="str">
        <f ca="1">INDEX(I$9:I$16,RANDBETWEEN(1,COUNTA(I$9:I$16)))</f>
        <v>PRIMER SEMESTRE 2017</v>
      </c>
      <c r="O47" s="11" t="str">
        <f ca="1">INDEX(K$9:K$21,RANDBETWEEN(1,COUNTA(K$9:K$21)))</f>
        <v>Misión Técnica Ingeniería</v>
      </c>
      <c r="P47" s="3" t="s">
        <v>194</v>
      </c>
      <c r="Q47" s="11" t="str">
        <f ca="1">INDEX(J$9:J$22,RANDBETWEEN(1,COUNTA(J$9:J$22)))</f>
        <v>&lt;td class="text-info"&gt;En Trámite (Esperando Aval de Vicerrectoría)&lt;/td&gt;</v>
      </c>
      <c r="R47" s="13"/>
      <c r="S47" s="11"/>
      <c r="T4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&lt;tr&gt;&lt;td&gt;01/05/2013&lt;/td&gt;&lt;td&gt;PRIMER SEMESTRE 2017&lt;/td&gt;&lt;td&gt;Misión Técnica Ingeniería&lt;/td&gt;&lt;td&gt;Dana&lt;/td&gt;&lt;td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47" s="15"/>
    </row>
    <row r="48" spans="2:21" ht="115.5" thickBot="1" x14ac:dyDescent="0.3">
      <c r="B48" s="5">
        <v>40</v>
      </c>
      <c r="C48" s="5" t="s">
        <v>200</v>
      </c>
      <c r="D48" s="5" t="s">
        <v>201</v>
      </c>
      <c r="E48" s="5" t="s">
        <v>202</v>
      </c>
      <c r="F48" s="5">
        <v>1356</v>
      </c>
      <c r="G48" s="5" t="s">
        <v>203</v>
      </c>
      <c r="H48" s="8">
        <v>41888</v>
      </c>
      <c r="I48" s="11"/>
      <c r="J48" s="11"/>
      <c r="K48" s="11"/>
      <c r="L48" s="11"/>
      <c r="M48" s="8">
        <v>41888</v>
      </c>
      <c r="N48" s="11" t="str">
        <f ca="1">INDEX(I$9:I$16,RANDBETWEEN(1,COUNTA(I$9:I$16)))</f>
        <v>DICIEMBRE 2017 A ENERO 2018</v>
      </c>
      <c r="O48" s="11" t="str">
        <f ca="1">INDEX(K$9:K$21,RANDBETWEEN(1,COUNTA(K$9:K$21)))</f>
        <v>Gira Académica Italia</v>
      </c>
      <c r="P48" s="5" t="s">
        <v>200</v>
      </c>
      <c r="Q48" s="11" t="str">
        <f ca="1">INDEX(J$9:J$22,RANDBETWEEN(1,COUNTA(J$9:J$22)))</f>
        <v>&lt;td class="text-danger"&gt;Cancelado&lt;/td&gt;</v>
      </c>
      <c r="R48" s="13"/>
      <c r="S48" s="11"/>
      <c r="T4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&lt;tr&gt;&lt;td&gt;06/09/2014&lt;/td&gt;&lt;td&gt;DICIEMBRE 2017 A ENERO 2018&lt;/td&gt;&lt;td&gt;Gira Académica Italia&lt;/td&gt;&lt;td&gt;Karleigh&lt;/td&gt;&lt;td class="text-danger"&gt;Cancelado&lt;/td&gt;&lt;td&gt;&lt;/td&gt;&lt;/tr&gt;</v>
      </c>
      <c r="U48" s="15"/>
    </row>
    <row r="49" spans="2:21" ht="77.25" thickBot="1" x14ac:dyDescent="0.3">
      <c r="B49" s="3">
        <v>41</v>
      </c>
      <c r="C49" s="3" t="s">
        <v>204</v>
      </c>
      <c r="D49" s="3" t="s">
        <v>205</v>
      </c>
      <c r="E49" s="3" t="s">
        <v>206</v>
      </c>
      <c r="F49" s="3" t="s">
        <v>207</v>
      </c>
      <c r="G49" s="3" t="s">
        <v>208</v>
      </c>
      <c r="H49" s="4">
        <v>41887</v>
      </c>
      <c r="I49" s="11"/>
      <c r="J49" s="11"/>
      <c r="K49" s="11"/>
      <c r="L49" s="11"/>
      <c r="M49" s="4">
        <v>41887</v>
      </c>
      <c r="N49" s="11" t="str">
        <f ca="1">INDEX(I$9:I$16,RANDBETWEEN(1,COUNTA(I$9:I$16)))</f>
        <v>SEGUNDO SEMESTRE 2017</v>
      </c>
      <c r="O49" s="11" t="str">
        <f ca="1">INDEX(K$9:K$21,RANDBETWEEN(1,COUNTA(K$9:K$21)))</f>
        <v>Leadership And Global Understanding - Summer Program</v>
      </c>
      <c r="P49" s="3" t="s">
        <v>204</v>
      </c>
      <c r="Q49" s="11" t="str">
        <f ca="1">INDEX(J$9:J$22,RANDBETWEEN(1,COUNTA(J$9:J$22)))</f>
        <v>&lt;td class="text-info"&gt;En Trámite (Esperando Aval ORII)&lt;/td&gt;</v>
      </c>
      <c r="R49" s="13"/>
      <c r="S49" s="11"/>
      <c r="T4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&lt;tr&gt;&lt;td&gt;05/09/2014&lt;/td&gt;&lt;td&gt;SEGUNDO SEMESTRE 2017&lt;/td&gt;&lt;td&gt;Leadership And Global Understanding - Summer Program&lt;/td&gt;&lt;td&gt;Malik&lt;/td&gt;&lt;td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49" s="15"/>
    </row>
    <row r="50" spans="2:21" ht="115.5" thickBot="1" x14ac:dyDescent="0.3">
      <c r="B50" s="5">
        <v>42</v>
      </c>
      <c r="C50" s="5" t="s">
        <v>209</v>
      </c>
      <c r="D50" s="5" t="s">
        <v>210</v>
      </c>
      <c r="E50" s="5" t="s">
        <v>211</v>
      </c>
      <c r="F50" s="5">
        <v>4765</v>
      </c>
      <c r="G50" s="5" t="s">
        <v>212</v>
      </c>
      <c r="H50" s="6" t="s">
        <v>213</v>
      </c>
      <c r="I50" s="11"/>
      <c r="J50" s="11"/>
      <c r="K50" s="11"/>
      <c r="L50" s="11"/>
      <c r="M50" s="8">
        <v>41164</v>
      </c>
      <c r="N50" s="11" t="str">
        <f ca="1">INDEX(I$9:I$16,RANDBETWEEN(1,COUNTA(I$9:I$16)))</f>
        <v>DICIEMBRE 2018 A ENERO 2019</v>
      </c>
      <c r="O50" s="11" t="str">
        <f ca="1">INDEX(K$9:K$21,RANDBETWEEN(1,COUNTA(K$9:K$21)))</f>
        <v>Doble Titulación</v>
      </c>
      <c r="P50" s="5" t="s">
        <v>209</v>
      </c>
      <c r="Q50" s="11" t="str">
        <f ca="1">INDEX(J$9:J$22,RANDBETWEEN(1,COUNTA(J$9:J$22)))</f>
        <v>&lt;td class="text-danger"&gt;Rechazado (ORII)&lt;/td&gt;</v>
      </c>
      <c r="R50" s="13"/>
      <c r="S50" s="11"/>
      <c r="T5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&lt;tr&gt;&lt;td&gt;12/09/2012&lt;/td&gt;&lt;td&gt;DICIEMBRE 2018 A ENERO 2019&lt;/td&gt;&lt;td&gt;Doble Titulación&lt;/td&gt;&lt;td&gt;May&lt;/td&gt;&lt;td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50" s="15"/>
    </row>
    <row r="51" spans="2:21" ht="115.5" thickBot="1" x14ac:dyDescent="0.3">
      <c r="B51" s="3">
        <v>43</v>
      </c>
      <c r="C51" s="3" t="s">
        <v>214</v>
      </c>
      <c r="D51" s="3" t="s">
        <v>215</v>
      </c>
      <c r="E51" s="3" t="s">
        <v>66</v>
      </c>
      <c r="F51" s="3" t="s">
        <v>216</v>
      </c>
      <c r="G51" s="3" t="s">
        <v>217</v>
      </c>
      <c r="H51" s="4">
        <v>41885</v>
      </c>
      <c r="I51" s="11"/>
      <c r="J51" s="11"/>
      <c r="K51" s="11"/>
      <c r="L51" s="11"/>
      <c r="M51" s="4">
        <v>41885</v>
      </c>
      <c r="N51" s="11" t="str">
        <f ca="1">INDEX(I$9:I$16,RANDBETWEEN(1,COUNTA(I$9:I$16)))</f>
        <v>DICIEMBRE 2018 A ENERO 2019</v>
      </c>
      <c r="O51" s="11" t="str">
        <f ca="1">INDEX(K$9:K$21,RANDBETWEEN(1,COUNTA(K$9:K$21)))</f>
        <v>Leadership And Global Understanding - Summer Program</v>
      </c>
      <c r="P51" s="3" t="s">
        <v>214</v>
      </c>
      <c r="Q51" s="11" t="str">
        <f ca="1">INDEX(J$9:J$22,RANDBETWEEN(1,COUNTA(J$9:J$22)))</f>
        <v>&lt;td class="text-danger"&gt;Cancelado&lt;/td&gt;</v>
      </c>
      <c r="R51" s="13"/>
      <c r="S51" s="11"/>
      <c r="T5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&lt;tr&gt;&lt;td&gt;03/09/2014&lt;/td&gt;&lt;td&gt;DICIEMBRE 2018 A ENERO 2019&lt;/td&gt;&lt;td&gt;Leadership And Global Understanding - Summer Program&lt;/td&gt;&lt;td&gt;Alan&lt;/td&gt;&lt;td class="text-danger"&gt;Cancelado&lt;/td&gt;&lt;td&gt;&lt;/td&gt;&lt;/tr&gt;</v>
      </c>
      <c r="U51" s="15"/>
    </row>
    <row r="52" spans="2:21" ht="128.25" thickBot="1" x14ac:dyDescent="0.3">
      <c r="B52" s="5">
        <v>44</v>
      </c>
      <c r="C52" s="5" t="s">
        <v>218</v>
      </c>
      <c r="D52" s="5" t="s">
        <v>219</v>
      </c>
      <c r="E52" s="5" t="s">
        <v>220</v>
      </c>
      <c r="F52" s="5">
        <v>33244</v>
      </c>
      <c r="G52" s="5" t="s">
        <v>221</v>
      </c>
      <c r="H52" s="6" t="s">
        <v>222</v>
      </c>
      <c r="I52" s="11"/>
      <c r="J52" s="11"/>
      <c r="K52" s="11"/>
      <c r="L52" s="11"/>
      <c r="M52" s="4">
        <v>41282</v>
      </c>
      <c r="N52" s="11" t="str">
        <f ca="1">INDEX(I$9:I$16,RANDBETWEEN(1,COUNTA(I$9:I$16)))</f>
        <v>DICIEMBRE 2018 A ENERO 2019</v>
      </c>
      <c r="O52" s="11" t="str">
        <f ca="1">INDEX(K$9:K$21,RANDBETWEEN(1,COUNTA(K$9:K$21)))</f>
        <v>Voluntariado impacta México</v>
      </c>
      <c r="P52" s="5" t="s">
        <v>218</v>
      </c>
      <c r="Q52" s="11" t="str">
        <f ca="1">INDEX(J$9:J$22,RANDBETWEEN(1,COUNTA(J$9:J$22)))</f>
        <v>&lt;td class="text-danger"&gt;Rechazado (ORII 2ª Carga)&lt;/td&gt;</v>
      </c>
      <c r="R52" s="13"/>
      <c r="S52" s="11"/>
      <c r="T5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&lt;tr&gt;&lt;td&gt;08/01/2013&lt;/td&gt;&lt;td&gt;DICIEMBRE 2018 A ENERO 2019&lt;/td&gt;&lt;td&gt;Voluntariado impacta México&lt;/td&gt;&lt;td&gt;Anastasia&lt;/td&gt;&lt;td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52" s="15"/>
    </row>
    <row r="53" spans="2:21" ht="141" thickBot="1" x14ac:dyDescent="0.3">
      <c r="B53" s="3">
        <v>45</v>
      </c>
      <c r="C53" s="3" t="s">
        <v>223</v>
      </c>
      <c r="D53" s="3" t="s">
        <v>224</v>
      </c>
      <c r="E53" s="3" t="s">
        <v>225</v>
      </c>
      <c r="F53" s="3">
        <v>88531</v>
      </c>
      <c r="G53" s="3" t="s">
        <v>226</v>
      </c>
      <c r="H53" s="7" t="s">
        <v>227</v>
      </c>
      <c r="I53" s="11"/>
      <c r="J53" s="11"/>
      <c r="K53" s="11"/>
      <c r="L53" s="11"/>
      <c r="M53" s="4">
        <v>41885</v>
      </c>
      <c r="N53" s="11" t="str">
        <f ca="1">INDEX(I$9:I$16,RANDBETWEEN(1,COUNTA(I$9:I$16)))</f>
        <v>JUNIO A JULIO 2017</v>
      </c>
      <c r="O53" s="11" t="str">
        <f ca="1">INDEX(K$9:K$21,RANDBETWEEN(1,COUNTA(K$9:K$21)))</f>
        <v>Leadership And Global Understanding - Summer Program</v>
      </c>
      <c r="P53" s="3" t="s">
        <v>223</v>
      </c>
      <c r="Q53" s="11" t="str">
        <f ca="1">INDEX(J$9:J$22,RANDBETWEEN(1,COUNTA(J$9:J$22)))</f>
        <v>&lt;td class="text-danger"&gt;Rechazado (ORII 2ª Carga)&lt;/td&gt;</v>
      </c>
      <c r="R53" s="13"/>
      <c r="S53" s="11"/>
      <c r="T5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&lt;tr&gt;&lt;td&gt;03/09/2014&lt;/td&gt;&lt;td&gt;JUNIO A JULIO 2017&lt;/td&gt;&lt;td&gt;Leadership And Global Understanding - Summer Program&lt;/td&gt;&lt;td&gt;Yardley&lt;/td&gt;&lt;td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53" s="15"/>
    </row>
    <row r="54" spans="2:21" ht="77.25" thickBot="1" x14ac:dyDescent="0.3">
      <c r="B54" s="5">
        <v>46</v>
      </c>
      <c r="C54" s="5" t="s">
        <v>228</v>
      </c>
      <c r="D54" s="5" t="s">
        <v>229</v>
      </c>
      <c r="E54" s="5" t="s">
        <v>230</v>
      </c>
      <c r="F54" s="5" t="s">
        <v>231</v>
      </c>
      <c r="G54" s="5" t="s">
        <v>232</v>
      </c>
      <c r="H54" s="6" t="s">
        <v>233</v>
      </c>
      <c r="I54" s="11"/>
      <c r="J54" s="11"/>
      <c r="K54" s="11"/>
      <c r="L54" s="11"/>
      <c r="M54" s="4">
        <v>41620</v>
      </c>
      <c r="N54" s="11" t="str">
        <f ca="1">INDEX(I$9:I$16,RANDBETWEEN(1,COUNTA(I$9:I$16)))</f>
        <v>JUNIO A JULIO 2018</v>
      </c>
      <c r="O54" s="11" t="str">
        <f ca="1">INDEX(K$9:K$21,RANDBETWEEN(1,COUNTA(K$9:K$21)))</f>
        <v>Voluntariado impacta Perú</v>
      </c>
      <c r="P54" s="5" t="s">
        <v>228</v>
      </c>
      <c r="Q54" s="11" t="str">
        <f ca="1">INDEX(J$9:J$22,RANDBETWEEN(1,COUNTA(J$9:J$22)))</f>
        <v>&lt;td class="text-info"&gt;En Trámite (Esperando Aval Vicerrectoría)&lt;/td&gt;</v>
      </c>
      <c r="R54" s="13"/>
      <c r="S54" s="11"/>
      <c r="T5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&lt;tr&gt;&lt;td&gt;12/12/2013&lt;/td&gt;&lt;td&gt;JUNIO A JULIO 2018&lt;/td&gt;&lt;td&gt;Voluntariado impacta Perú&lt;/td&gt;&lt;td&gt;Oscar&lt;/td&gt;&lt;td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54" s="15"/>
    </row>
    <row r="55" spans="2:21" ht="90" thickBot="1" x14ac:dyDescent="0.3">
      <c r="B55" s="3">
        <v>47</v>
      </c>
      <c r="C55" s="3" t="s">
        <v>234</v>
      </c>
      <c r="D55" s="3" t="s">
        <v>235</v>
      </c>
      <c r="E55" s="3" t="s">
        <v>236</v>
      </c>
      <c r="F55" s="3" t="s">
        <v>237</v>
      </c>
      <c r="G55" s="3" t="s">
        <v>238</v>
      </c>
      <c r="H55" s="7" t="s">
        <v>239</v>
      </c>
      <c r="I55" s="11"/>
      <c r="J55" s="11"/>
      <c r="K55" s="11"/>
      <c r="L55" s="11"/>
      <c r="M55" s="4">
        <v>41792</v>
      </c>
      <c r="N55" s="11" t="str">
        <f ca="1">INDEX(I$9:I$16,RANDBETWEEN(1,COUNTA(I$9:I$16)))</f>
        <v>SEGUNDO SEMESTRE 2017</v>
      </c>
      <c r="O55" s="11" t="str">
        <f ca="1">INDEX(K$9:K$21,RANDBETWEEN(1,COUNTA(K$9:K$21)))</f>
        <v xml:space="preserve">  Gira Académica a Perú</v>
      </c>
      <c r="P55" s="3" t="s">
        <v>234</v>
      </c>
      <c r="Q55" s="11" t="str">
        <f ca="1">INDEX(J$9:J$22,RANDBETWEEN(1,COUNTA(J$9:J$22)))</f>
        <v>&lt;td class="text-danger"&gt;Rechazado (Coordinador Programa)&lt;/td&gt;</v>
      </c>
      <c r="R55" s="13"/>
      <c r="S55" s="11"/>
      <c r="T5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2017&lt;/td&gt;&lt;td&gt;  Gira Académica a Perú&lt;/td&gt;&lt;td&gt;Hasad&lt;/td&gt;&lt;td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55" s="15"/>
    </row>
    <row r="56" spans="2:21" ht="77.25" thickBot="1" x14ac:dyDescent="0.3">
      <c r="B56" s="5">
        <v>48</v>
      </c>
      <c r="C56" s="5" t="s">
        <v>240</v>
      </c>
      <c r="D56" s="5" t="s">
        <v>241</v>
      </c>
      <c r="E56" s="5" t="s">
        <v>242</v>
      </c>
      <c r="F56" s="5">
        <v>4718</v>
      </c>
      <c r="G56" s="5" t="s">
        <v>243</v>
      </c>
      <c r="H56" s="8">
        <v>41498</v>
      </c>
      <c r="I56" s="11"/>
      <c r="J56" s="11"/>
      <c r="K56" s="11"/>
      <c r="L56" s="11"/>
      <c r="M56" s="8">
        <v>41498</v>
      </c>
      <c r="N56" s="11" t="str">
        <f ca="1">INDEX(I$9:I$16,RANDBETWEEN(1,COUNTA(I$9:I$16)))</f>
        <v>SEGUNDO SEMESTRE 2018</v>
      </c>
      <c r="O56" s="11" t="str">
        <f ca="1">INDEX(K$9:K$21,RANDBETWEEN(1,COUNTA(K$9:K$21)))</f>
        <v>Voluntariado impacta Perú</v>
      </c>
      <c r="P56" s="5" t="s">
        <v>240</v>
      </c>
      <c r="Q56" s="11" t="str">
        <f ca="1">INDEX(J$9:J$22,RANDBETWEEN(1,COUNTA(J$9:J$22)))</f>
        <v>&lt;td class="text-info"&gt;En Trámite (Esperando Aval Institución de Destino)&lt;/td&gt;</v>
      </c>
      <c r="R56" s="13"/>
      <c r="S56" s="11"/>
      <c r="T5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&lt;tr&gt;&lt;td&gt;12/08/2013&lt;/td&gt;&lt;td&gt;SEGUNDO SEMESTRE 2018&lt;/td&gt;&lt;td&gt;Voluntariado impacta Perú&lt;/td&gt;&lt;td&gt;Mohammad&lt;/td&gt;&lt;td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56" s="15"/>
    </row>
    <row r="57" spans="2:21" ht="128.25" thickBot="1" x14ac:dyDescent="0.3">
      <c r="B57" s="3">
        <v>49</v>
      </c>
      <c r="C57" s="3" t="s">
        <v>244</v>
      </c>
      <c r="D57" s="3" t="s">
        <v>245</v>
      </c>
      <c r="E57" s="3" t="s">
        <v>246</v>
      </c>
      <c r="F57" s="3" t="s">
        <v>247</v>
      </c>
      <c r="G57" s="3" t="s">
        <v>248</v>
      </c>
      <c r="H57" s="7" t="s">
        <v>249</v>
      </c>
      <c r="I57" s="11"/>
      <c r="J57" s="11"/>
      <c r="K57" s="11"/>
      <c r="L57" s="11"/>
      <c r="M57" s="4">
        <v>41493</v>
      </c>
      <c r="N57" s="11" t="str">
        <f ca="1">INDEX(I$9:I$16,RANDBETWEEN(1,COUNTA(I$9:I$16)))</f>
        <v>JUNIO A JULIO 2018</v>
      </c>
      <c r="O57" s="11" t="str">
        <f ca="1">INDEX(K$9:K$21,RANDBETWEEN(1,COUNTA(K$9:K$21)))</f>
        <v>Voluntariado impacta México</v>
      </c>
      <c r="P57" s="3" t="s">
        <v>244</v>
      </c>
      <c r="Q57" s="11" t="str">
        <f ca="1">INDEX(J$9:J$22,RANDBETWEEN(1,COUNTA(J$9:J$22)))</f>
        <v>&lt;td class="text-info"&gt;En Trámite (Esperando Aval ORII 2ª Carga)&lt;/td&gt;</v>
      </c>
      <c r="R57" s="13"/>
      <c r="S57" s="11"/>
      <c r="T5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&lt;tr&gt;&lt;td&gt;07/08/2013&lt;/td&gt;&lt;td&gt;JUNIO A JULIO 2018&lt;/td&gt;&lt;td&gt;Voluntariado impacta México&lt;/td&gt;&lt;td&gt;Nissim&lt;/td&gt;&lt;td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57" s="15"/>
    </row>
    <row r="58" spans="2:21" ht="115.5" thickBot="1" x14ac:dyDescent="0.3">
      <c r="B58" s="5">
        <v>50</v>
      </c>
      <c r="C58" s="5" t="s">
        <v>250</v>
      </c>
      <c r="D58" s="5" t="s">
        <v>251</v>
      </c>
      <c r="E58" s="5" t="s">
        <v>252</v>
      </c>
      <c r="F58" s="5">
        <v>41708</v>
      </c>
      <c r="G58" s="5" t="s">
        <v>253</v>
      </c>
      <c r="H58" s="8">
        <v>40950</v>
      </c>
      <c r="I58" s="11"/>
      <c r="J58" s="11"/>
      <c r="K58" s="11"/>
      <c r="L58" s="11"/>
      <c r="M58" s="8">
        <v>40950</v>
      </c>
      <c r="N58" s="11" t="str">
        <f ca="1">INDEX(I$9:I$16,RANDBETWEEN(1,COUNTA(I$9:I$16)))</f>
        <v>SEGUNDO SEMESTRE 2017</v>
      </c>
      <c r="O58" s="11" t="str">
        <f ca="1">INDEX(K$9:K$21,RANDBETWEEN(1,COUNTA(K$9:K$21)))</f>
        <v>Leadership And Global Understanding - Summer Program</v>
      </c>
      <c r="P58" s="5" t="s">
        <v>250</v>
      </c>
      <c r="Q58" s="11" t="str">
        <f ca="1">INDEX(J$9:J$22,RANDBETWEEN(1,COUNTA(J$9:J$22)))</f>
        <v>&lt;td class="text-info"&gt;En Trámite (Esperando Aval Coordinador Programa)&lt;/td&gt;</v>
      </c>
      <c r="R58" s="13"/>
      <c r="S58" s="11"/>
      <c r="T5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&lt;tr&gt;&lt;td&gt;11/02/2012&lt;/td&gt;&lt;td&gt;SEGUNDO SEMESTRE 2017&lt;/td&gt;&lt;td&gt;Leadership And Global Understanding - Summer Program&lt;/td&gt;&lt;td&gt;Porter&lt;/td&gt;&lt;td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58" s="15"/>
    </row>
    <row r="59" spans="2:21" ht="141" thickBot="1" x14ac:dyDescent="0.3">
      <c r="B59" s="3">
        <v>51</v>
      </c>
      <c r="C59" s="3" t="s">
        <v>254</v>
      </c>
      <c r="D59" s="3" t="s">
        <v>255</v>
      </c>
      <c r="E59" s="3" t="s">
        <v>256</v>
      </c>
      <c r="F59" s="3">
        <v>83468</v>
      </c>
      <c r="G59" s="3" t="s">
        <v>257</v>
      </c>
      <c r="H59" s="7" t="s">
        <v>258</v>
      </c>
      <c r="I59" s="11"/>
      <c r="J59" s="11"/>
      <c r="K59" s="11"/>
      <c r="L59" s="11"/>
      <c r="M59" s="8">
        <v>41732</v>
      </c>
      <c r="N59" s="11" t="str">
        <f ca="1">INDEX(I$9:I$16,RANDBETWEEN(1,COUNTA(I$9:I$16)))</f>
        <v>DICIEMBRE 2017 A ENERO 2018</v>
      </c>
      <c r="O59" s="11" t="str">
        <f ca="1">INDEX(K$9:K$21,RANDBETWEEN(1,COUNTA(K$9:K$21)))</f>
        <v>Misión Técnica Ingeniería</v>
      </c>
      <c r="P59" s="3" t="s">
        <v>254</v>
      </c>
      <c r="Q59" s="11" t="str">
        <f ca="1">INDEX(J$9:J$22,RANDBETWEEN(1,COUNTA(J$9:J$22)))</f>
        <v>&lt;td class="text-info"&gt;En Trámite (Esperando Aval Institución de Destino)&lt;/td&gt;</v>
      </c>
      <c r="R59" s="13"/>
      <c r="S59" s="11"/>
      <c r="T5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&lt;tr&gt;&lt;td&gt;03/04/2014&lt;/td&gt;&lt;td&gt;DICIEMBRE 2017 A ENERO 2018&lt;/td&gt;&lt;td&gt;Misión Técnica Ingeniería&lt;/td&gt;&lt;td&gt;Sophia&lt;/td&gt;&lt;td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59" s="15"/>
    </row>
    <row r="60" spans="2:21" ht="90" thickBot="1" x14ac:dyDescent="0.3">
      <c r="B60" s="5">
        <v>52</v>
      </c>
      <c r="C60" s="5" t="s">
        <v>259</v>
      </c>
      <c r="D60" s="5" t="s">
        <v>260</v>
      </c>
      <c r="E60" s="5" t="s">
        <v>261</v>
      </c>
      <c r="F60" s="5">
        <v>1757</v>
      </c>
      <c r="G60" s="5" t="s">
        <v>262</v>
      </c>
      <c r="H60" s="6" t="s">
        <v>263</v>
      </c>
      <c r="I60" s="11"/>
      <c r="J60" s="11"/>
      <c r="K60" s="11"/>
      <c r="L60" s="11"/>
      <c r="M60" s="8">
        <v>41702</v>
      </c>
      <c r="N60" s="11" t="str">
        <f ca="1">INDEX(I$9:I$16,RANDBETWEEN(1,COUNTA(I$9:I$16)))</f>
        <v>SEGUNDO SEMESTRE 2017</v>
      </c>
      <c r="O60" s="11" t="str">
        <f ca="1">INDEX(K$9:K$21,RANDBETWEEN(1,COUNTA(K$9:K$21)))</f>
        <v>Semestre Académico</v>
      </c>
      <c r="P60" s="5" t="s">
        <v>259</v>
      </c>
      <c r="Q60" s="11" t="str">
        <f ca="1">INDEX(J$9:J$22,RANDBETWEEN(1,COUNTA(J$9:J$22)))</f>
        <v>&lt;td class="text-info"&gt;En Trámite (Esperando Aval ORII 2ª Carga)&lt;/td&gt;</v>
      </c>
      <c r="R60" s="13"/>
      <c r="S60" s="11"/>
      <c r="T6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&lt;tr&gt;&lt;td&gt;04/03/2014&lt;/td&gt;&lt;td&gt;SEGUNDO SEMESTRE 2017&lt;/td&gt;&lt;td&gt;Semestre Académico&lt;/td&gt;&lt;td&gt;Acton&lt;/td&gt;&lt;td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60" s="15"/>
    </row>
    <row r="61" spans="2:21" ht="141" thickBot="1" x14ac:dyDescent="0.3">
      <c r="B61" s="3">
        <v>53</v>
      </c>
      <c r="C61" s="3" t="s">
        <v>264</v>
      </c>
      <c r="D61" s="3" t="s">
        <v>265</v>
      </c>
      <c r="E61" s="3" t="s">
        <v>266</v>
      </c>
      <c r="F61" s="3">
        <v>51510</v>
      </c>
      <c r="G61" s="3" t="s">
        <v>267</v>
      </c>
      <c r="H61" s="4">
        <v>41427</v>
      </c>
      <c r="I61" s="11"/>
      <c r="J61" s="11"/>
      <c r="K61" s="11"/>
      <c r="L61" s="11"/>
      <c r="M61" s="4">
        <v>41427</v>
      </c>
      <c r="N61" s="11" t="str">
        <f ca="1">INDEX(I$9:I$16,RANDBETWEEN(1,COUNTA(I$9:I$16)))</f>
        <v>PRIMER SEMESTRE 2018</v>
      </c>
      <c r="O61" s="11" t="str">
        <f ca="1">INDEX(K$9:K$21,RANDBETWEEN(1,COUNTA(K$9:K$21)))</f>
        <v>Doble Titulación</v>
      </c>
      <c r="P61" s="3" t="s">
        <v>264</v>
      </c>
      <c r="Q61" s="11" t="str">
        <f ca="1">INDEX(J$9:J$22,RANDBETWEEN(1,COUNTA(J$9:J$22)))</f>
        <v>&lt;td class="text-info"&gt;En Trámite (Esperando Aval ORII 2ª Carga)&lt;/td&gt;</v>
      </c>
      <c r="R61" s="13"/>
      <c r="S61" s="11"/>
      <c r="T6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&lt;tr&gt;&lt;td&gt;02/06/2013&lt;/td&gt;&lt;td&gt;PRIMER SEMESTRE 2018&lt;/td&gt;&lt;td&gt;Doble Titulación&lt;/td&gt;&lt;td&gt;Briar&lt;/td&gt;&lt;td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61" s="15"/>
    </row>
    <row r="62" spans="2:21" ht="102.75" thickBot="1" x14ac:dyDescent="0.3">
      <c r="B62" s="5">
        <v>54</v>
      </c>
      <c r="C62" s="5" t="s">
        <v>268</v>
      </c>
      <c r="D62" s="5" t="s">
        <v>269</v>
      </c>
      <c r="E62" s="5" t="s">
        <v>270</v>
      </c>
      <c r="F62" s="5" t="s">
        <v>271</v>
      </c>
      <c r="G62" s="5" t="s">
        <v>272</v>
      </c>
      <c r="H62" s="6" t="s">
        <v>273</v>
      </c>
      <c r="I62" s="11"/>
      <c r="J62" s="11"/>
      <c r="K62" s="11"/>
      <c r="L62" s="11"/>
      <c r="M62" s="8">
        <v>41763</v>
      </c>
      <c r="N62" s="11" t="str">
        <f ca="1">INDEX(I$9:I$16,RANDBETWEEN(1,COUNTA(I$9:I$16)))</f>
        <v>SEGUNDO SEMESTRE 2018</v>
      </c>
      <c r="O62" s="11" t="str">
        <f ca="1">INDEX(K$9:K$21,RANDBETWEEN(1,COUNTA(K$9:K$21)))</f>
        <v>Summer Program Introduction to Materials Science and Enginnering</v>
      </c>
      <c r="P62" s="5" t="s">
        <v>268</v>
      </c>
      <c r="Q62" s="11" t="str">
        <f ca="1">INDEX(J$9:J$22,RANDBETWEEN(1,COUNTA(J$9:J$22)))</f>
        <v>&lt;td class="text-danger"&gt;Rechazado (ORII 2ª Carga)&lt;/td&gt;</v>
      </c>
      <c r="R62" s="13"/>
      <c r="S62" s="11"/>
      <c r="T6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&lt;tr&gt;&lt;td&gt;04/05/2014&lt;/td&gt;&lt;td&gt;SEGUNDO SEMESTRE 2018&lt;/td&gt;&lt;td&gt;Summer Program Introduction to Materials Science and Enginnering&lt;/td&gt;&lt;td&gt;Benjamin&lt;/td&gt;&lt;td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62" s="15"/>
    </row>
    <row r="63" spans="2:21" ht="115.5" thickBot="1" x14ac:dyDescent="0.3">
      <c r="B63" s="3">
        <v>55</v>
      </c>
      <c r="C63" s="3" t="s">
        <v>274</v>
      </c>
      <c r="D63" s="3" t="s">
        <v>275</v>
      </c>
      <c r="E63" s="3" t="s">
        <v>276</v>
      </c>
      <c r="F63" s="3">
        <v>14531</v>
      </c>
      <c r="G63" s="3" t="s">
        <v>277</v>
      </c>
      <c r="H63" s="4">
        <v>41947</v>
      </c>
      <c r="I63" s="11"/>
      <c r="J63" s="11"/>
      <c r="K63" s="11"/>
      <c r="L63" s="11"/>
      <c r="M63" s="4">
        <v>41947</v>
      </c>
      <c r="N63" s="11" t="str">
        <f ca="1">INDEX(I$9:I$16,RANDBETWEEN(1,COUNTA(I$9:I$16)))</f>
        <v>PRIMER SEMESTRE 2018</v>
      </c>
      <c r="O63" s="11" t="str">
        <f ca="1">INDEX(K$9:K$21,RANDBETWEEN(1,COUNTA(K$9:K$21)))</f>
        <v>Voluntariado Impacta Brasil</v>
      </c>
      <c r="P63" s="3" t="s">
        <v>274</v>
      </c>
      <c r="Q63" s="11" t="str">
        <f ca="1">INDEX(J$9:J$22,RANDBETWEEN(1,COUNTA(J$9:J$22)))</f>
        <v>&lt;td class="text-info"&gt;En Trámite (Esperando Aval de Vicerrectoría)&lt;/td&gt;</v>
      </c>
      <c r="R63" s="13"/>
      <c r="S63" s="11"/>
      <c r="T6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&lt;tr&gt;&lt;td&gt;04/11/2014&lt;/td&gt;&lt;td&gt;PRIMER SEMESTRE 2018&lt;/td&gt;&lt;td&gt;Voluntariado Impacta Brasil&lt;/td&gt;&lt;td&gt;Gregory&lt;/td&gt;&lt;td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63" s="15"/>
    </row>
    <row r="64" spans="2:21" ht="77.25" thickBot="1" x14ac:dyDescent="0.3">
      <c r="B64" s="5">
        <v>56</v>
      </c>
      <c r="C64" s="5" t="s">
        <v>278</v>
      </c>
      <c r="D64" s="5" t="s">
        <v>279</v>
      </c>
      <c r="E64" s="5" t="s">
        <v>280</v>
      </c>
      <c r="F64" s="5">
        <v>41706</v>
      </c>
      <c r="G64" s="5" t="s">
        <v>253</v>
      </c>
      <c r="H64" s="6" t="s">
        <v>281</v>
      </c>
      <c r="I64" s="11"/>
      <c r="J64" s="11"/>
      <c r="K64" s="11"/>
      <c r="L64" s="11"/>
      <c r="M64" s="4">
        <v>41765</v>
      </c>
      <c r="N64" s="11" t="str">
        <f ca="1">INDEX(I$9:I$16,RANDBETWEEN(1,COUNTA(I$9:I$16)))</f>
        <v>JUNIO A JULIO 2017</v>
      </c>
      <c r="O64" s="11" t="str">
        <f ca="1">INDEX(K$9:K$21,RANDBETWEEN(1,COUNTA(K$9:K$21)))</f>
        <v>Voluntariado impacta Perú</v>
      </c>
      <c r="P64" s="5" t="s">
        <v>278</v>
      </c>
      <c r="Q64" s="11" t="str">
        <f ca="1">INDEX(J$9:J$22,RANDBETWEEN(1,COUNTA(J$9:J$22)))</f>
        <v>&lt;td class="text-info"&gt;En Trámite (Esperando Aval Coordinador Programa)&lt;/td&gt;</v>
      </c>
      <c r="R64" s="13"/>
      <c r="S64" s="11"/>
      <c r="T6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&lt;tr&gt;&lt;td&gt;06/05/2014&lt;/td&gt;&lt;td&gt;JUNIO A JULIO 2017&lt;/td&gt;&lt;td&gt;Voluntariado impacta Perú&lt;/td&gt;&lt;td&gt;Marny&lt;/td&gt;&lt;td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4" s="15"/>
    </row>
    <row r="65" spans="2:21" ht="77.25" thickBot="1" x14ac:dyDescent="0.3">
      <c r="B65" s="3">
        <v>57</v>
      </c>
      <c r="C65" s="3" t="s">
        <v>282</v>
      </c>
      <c r="D65" s="3" t="s">
        <v>283</v>
      </c>
      <c r="E65" s="3" t="s">
        <v>284</v>
      </c>
      <c r="F65" s="3">
        <v>42010</v>
      </c>
      <c r="G65" s="3" t="s">
        <v>285</v>
      </c>
      <c r="H65" s="4">
        <v>41314</v>
      </c>
      <c r="I65" s="11"/>
      <c r="J65" s="11"/>
      <c r="K65" s="11"/>
      <c r="L65" s="11"/>
      <c r="M65" s="4">
        <v>41314</v>
      </c>
      <c r="N65" s="11" t="str">
        <f ca="1">INDEX(I$9:I$16,RANDBETWEEN(1,COUNTA(I$9:I$16)))</f>
        <v>PRIMER SEMESTRE 2017</v>
      </c>
      <c r="O65" s="11" t="str">
        <f ca="1">INDEX(K$9:K$21,RANDBETWEEN(1,COUNTA(K$9:K$21)))</f>
        <v>Semestre Académico</v>
      </c>
      <c r="P65" s="3" t="s">
        <v>282</v>
      </c>
      <c r="Q65" s="11" t="str">
        <f ca="1">INDEX(J$9:J$22,RANDBETWEEN(1,COUNTA(J$9:J$22)))</f>
        <v>&lt;td class="text-info"&gt;En Trámite (Esperando Aval ORII)&lt;/td&gt;</v>
      </c>
      <c r="R65" s="13"/>
      <c r="S65" s="11"/>
      <c r="T6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&lt;tr&gt;&lt;td&gt;09/02/2013&lt;/td&gt;&lt;td&gt;PRIMER SEMESTRE 2017&lt;/td&gt;&lt;td&gt;Semestre Académico&lt;/td&gt;&lt;td&gt;Indira&lt;/td&gt;&lt;td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65" s="15"/>
    </row>
    <row r="66" spans="2:21" ht="77.25" thickBot="1" x14ac:dyDescent="0.3">
      <c r="B66" s="5">
        <v>58</v>
      </c>
      <c r="C66" s="5" t="s">
        <v>286</v>
      </c>
      <c r="D66" s="5" t="s">
        <v>287</v>
      </c>
      <c r="E66" s="5" t="s">
        <v>288</v>
      </c>
      <c r="F66" s="5" t="s">
        <v>289</v>
      </c>
      <c r="G66" s="5" t="s">
        <v>290</v>
      </c>
      <c r="H66" s="6" t="s">
        <v>291</v>
      </c>
      <c r="I66" s="11"/>
      <c r="J66" s="11"/>
      <c r="K66" s="11"/>
      <c r="L66" s="11"/>
      <c r="M66" s="8">
        <v>41164</v>
      </c>
      <c r="N66" s="11" t="str">
        <f ca="1">INDEX(I$9:I$16,RANDBETWEEN(1,COUNTA(I$9:I$16)))</f>
        <v>SEGUNDO SEMESTRE 2018</v>
      </c>
      <c r="O66" s="11" t="str">
        <f ca="1">INDEX(K$9:K$21,RANDBETWEEN(1,COUNTA(K$9:K$21)))</f>
        <v>Leadership And Global Understanding - Summer Program</v>
      </c>
      <c r="P66" s="5" t="s">
        <v>286</v>
      </c>
      <c r="Q66" s="11" t="str">
        <f ca="1">INDEX(J$9:J$22,RANDBETWEEN(1,COUNTA(J$9:J$22)))</f>
        <v>&lt;td class="text-info"&gt;En Trámite (Esperando Aval de Vicerrectoría)&lt;/td&gt;</v>
      </c>
      <c r="R66" s="13"/>
      <c r="S66" s="11"/>
      <c r="T6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&lt;tr&gt;&lt;td&gt;12/09/2012&lt;/td&gt;&lt;td&gt;SEGUNDO SEMESTRE 2018&lt;/td&gt;&lt;td&gt;Leadership And Global Understanding - Summer Program&lt;/td&gt;&lt;td&gt;Fleur&lt;/td&gt;&lt;td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66" s="15"/>
    </row>
    <row r="67" spans="2:21" ht="115.5" thickBot="1" x14ac:dyDescent="0.3">
      <c r="B67" s="3">
        <v>59</v>
      </c>
      <c r="C67" s="3" t="s">
        <v>292</v>
      </c>
      <c r="D67" s="3" t="s">
        <v>293</v>
      </c>
      <c r="E67" s="3" t="s">
        <v>294</v>
      </c>
      <c r="F67" s="3">
        <v>1154</v>
      </c>
      <c r="G67" s="3" t="s">
        <v>295</v>
      </c>
      <c r="H67" s="7" t="s">
        <v>296</v>
      </c>
      <c r="I67" s="11"/>
      <c r="J67" s="11"/>
      <c r="K67" s="11"/>
      <c r="L67" s="11"/>
      <c r="M67" s="4">
        <v>41703</v>
      </c>
      <c r="N67" s="11" t="str">
        <f ca="1">INDEX(I$9:I$16,RANDBETWEEN(1,COUNTA(I$9:I$16)))</f>
        <v>PRIMER SEMESTRE 2018</v>
      </c>
      <c r="O67" s="11" t="str">
        <f ca="1">INDEX(K$9:K$21,RANDBETWEEN(1,COUNTA(K$9:K$21)))</f>
        <v>Summer Program Introduction to Materials Science and Enginnering</v>
      </c>
      <c r="P67" s="3" t="s">
        <v>292</v>
      </c>
      <c r="Q67" s="11" t="str">
        <f ca="1">INDEX(J$9:J$22,RANDBETWEEN(1,COUNTA(J$9:J$22)))</f>
        <v>&lt;td class="text-danger"&gt;Rechazado (Vicerrectoría)&lt;/td&gt;</v>
      </c>
      <c r="R67" s="13"/>
      <c r="S67" s="11"/>
      <c r="T6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&lt;tr&gt;&lt;td&gt;05/03/2014&lt;/td&gt;&lt;td&gt;PRIMER SEMESTRE 2018&lt;/td&gt;&lt;td&gt;Summer Program Introduction to Materials Science and Enginnering&lt;/td&gt;&lt;td&gt;Fulton&lt;/td&gt;&lt;td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67" s="15"/>
    </row>
    <row r="68" spans="2:21" ht="141" thickBot="1" x14ac:dyDescent="0.3">
      <c r="B68" s="5">
        <v>60</v>
      </c>
      <c r="C68" s="5" t="s">
        <v>297</v>
      </c>
      <c r="D68" s="5" t="s">
        <v>298</v>
      </c>
      <c r="E68" s="5" t="s">
        <v>299</v>
      </c>
      <c r="F68" s="5">
        <v>91908</v>
      </c>
      <c r="G68" s="5" t="s">
        <v>300</v>
      </c>
      <c r="H68" s="6" t="s">
        <v>301</v>
      </c>
      <c r="I68" s="11"/>
      <c r="J68" s="11"/>
      <c r="K68" s="11"/>
      <c r="L68" s="11"/>
      <c r="M68" s="4">
        <v>41887</v>
      </c>
      <c r="N68" s="11" t="str">
        <f ca="1">INDEX(I$9:I$16,RANDBETWEEN(1,COUNTA(I$9:I$16)))</f>
        <v>PRIMER SEMESTRE 2018</v>
      </c>
      <c r="O68" s="11" t="str">
        <f ca="1">INDEX(K$9:K$21,RANDBETWEEN(1,COUNTA(K$9:K$21)))</f>
        <v>Semestre Académico</v>
      </c>
      <c r="P68" s="5" t="s">
        <v>297</v>
      </c>
      <c r="Q68" s="11" t="str">
        <f ca="1">INDEX(J$9:J$22,RANDBETWEEN(1,COUNTA(J$9:J$22)))</f>
        <v>&lt;td class="text-info"&gt;En Trámite (Esperando Aval Coordinador Programa)&lt;/td&gt;</v>
      </c>
      <c r="R68" s="13"/>
      <c r="S68" s="11"/>
      <c r="T6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&lt;tr&gt;&lt;td&gt;05/09/2014&lt;/td&gt;&lt;td&gt;PRIMER SEMESTRE 2018&lt;/td&gt;&lt;td&gt;Semestre Académico&lt;/td&gt;&lt;td&gt;Arsenio&lt;/td&gt;&lt;td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8" s="15"/>
    </row>
    <row r="69" spans="2:21" ht="115.5" thickBot="1" x14ac:dyDescent="0.3">
      <c r="B69" s="3">
        <v>61</v>
      </c>
      <c r="C69" s="3" t="s">
        <v>302</v>
      </c>
      <c r="D69" s="3" t="s">
        <v>303</v>
      </c>
      <c r="E69" s="3" t="s">
        <v>304</v>
      </c>
      <c r="F69" s="3">
        <v>2724</v>
      </c>
      <c r="G69" s="3" t="s">
        <v>305</v>
      </c>
      <c r="H69" s="7" t="s">
        <v>306</v>
      </c>
      <c r="I69" s="11"/>
      <c r="J69" s="11"/>
      <c r="K69" s="11"/>
      <c r="L69" s="11"/>
      <c r="M69" s="8">
        <v>41275</v>
      </c>
      <c r="N69" s="11" t="str">
        <f ca="1">INDEX(I$9:I$16,RANDBETWEEN(1,COUNTA(I$9:I$16)))</f>
        <v>JUNIO A JULIO 2017</v>
      </c>
      <c r="O69" s="11" t="str">
        <f ca="1">INDEX(K$9:K$21,RANDBETWEEN(1,COUNTA(K$9:K$21)))</f>
        <v>Summer Program Introduction to Materials Science and Enginnering</v>
      </c>
      <c r="P69" s="3" t="s">
        <v>302</v>
      </c>
      <c r="Q69" s="11" t="str">
        <f ca="1">INDEX(J$9:J$22,RANDBETWEEN(1,COUNTA(J$9:J$22)))</f>
        <v>&lt;td class="text-info"&gt;En Trámite (Esperando Aval Vicerrectoría)&lt;/td&gt;</v>
      </c>
      <c r="R69" s="13"/>
      <c r="S69" s="11"/>
      <c r="T6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&lt;tr&gt;&lt;td&gt;01/01/2013&lt;/td&gt;&lt;td&gt;JUNIO A JULIO 2017&lt;/td&gt;&lt;td&gt;Summer Program Introduction to Materials Science and Enginnering&lt;/td&gt;&lt;td&gt;Jaden&lt;/td&gt;&lt;td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69" s="15"/>
    </row>
    <row r="70" spans="2:21" ht="77.25" thickBot="1" x14ac:dyDescent="0.3">
      <c r="B70" s="5">
        <v>62</v>
      </c>
      <c r="C70" s="5" t="s">
        <v>307</v>
      </c>
      <c r="D70" s="5" t="s">
        <v>308</v>
      </c>
      <c r="E70" s="5" t="s">
        <v>309</v>
      </c>
      <c r="F70" s="5" t="s">
        <v>310</v>
      </c>
      <c r="G70" s="5" t="s">
        <v>311</v>
      </c>
      <c r="H70" s="6" t="s">
        <v>312</v>
      </c>
      <c r="I70" s="11"/>
      <c r="J70" s="11"/>
      <c r="K70" s="11"/>
      <c r="L70" s="11"/>
      <c r="M70" s="4">
        <v>41493</v>
      </c>
      <c r="N70" s="11" t="str">
        <f ca="1">INDEX(I$9:I$16,RANDBETWEEN(1,COUNTA(I$9:I$16)))</f>
        <v>JUNIO A JULIO 2018</v>
      </c>
      <c r="O70" s="11" t="str">
        <f ca="1">INDEX(K$9:K$21,RANDBETWEEN(1,COUNTA(K$9:K$21)))</f>
        <v>Summer Program Introduction to Materials Science and Enginnering</v>
      </c>
      <c r="P70" s="5" t="s">
        <v>307</v>
      </c>
      <c r="Q70" s="11" t="str">
        <f ca="1">INDEX(J$9:J$22,RANDBETWEEN(1,COUNTA(J$9:J$22)))</f>
        <v>&lt;td class="text-danger"&gt;Rechazado (ORII)&lt;/td&gt;</v>
      </c>
      <c r="R70" s="13"/>
      <c r="S70" s="11"/>
      <c r="T7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&lt;tr&gt;&lt;td&gt;07/08/2013&lt;/td&gt;&lt;td&gt;JUNIO A JULIO 2018&lt;/td&gt;&lt;td&gt;Summer Program Introduction to Materials Science and Enginnering&lt;/td&gt;&lt;td&gt;Kylie&lt;/td&gt;&lt;td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70" s="15"/>
    </row>
    <row r="71" spans="2:21" ht="90" thickBot="1" x14ac:dyDescent="0.3">
      <c r="B71" s="3">
        <v>63</v>
      </c>
      <c r="C71" s="3" t="s">
        <v>313</v>
      </c>
      <c r="D71" s="3" t="s">
        <v>314</v>
      </c>
      <c r="E71" s="3" t="s">
        <v>315</v>
      </c>
      <c r="F71" s="3">
        <v>37293</v>
      </c>
      <c r="G71" s="3" t="s">
        <v>316</v>
      </c>
      <c r="H71" s="7" t="s">
        <v>317</v>
      </c>
      <c r="I71" s="11"/>
      <c r="J71" s="11"/>
      <c r="K71" s="11"/>
      <c r="L71" s="11"/>
      <c r="M71" s="8">
        <v>41702</v>
      </c>
      <c r="N71" s="11" t="str">
        <f ca="1">INDEX(I$9:I$16,RANDBETWEEN(1,COUNTA(I$9:I$16)))</f>
        <v>PRIMER SEMESTRE 2017</v>
      </c>
      <c r="O71" s="11" t="str">
        <f ca="1">INDEX(K$9:K$21,RANDBETWEEN(1,COUNTA(K$9:K$21)))</f>
        <v>Korean Studies Summer Program Hannam University</v>
      </c>
      <c r="P71" s="3" t="s">
        <v>313</v>
      </c>
      <c r="Q71" s="11" t="str">
        <f ca="1">INDEX(J$9:J$22,RANDBETWEEN(1,COUNTA(J$9:J$22)))</f>
        <v>&lt;td class="text-danger"&gt;Rechazado (ORII)&lt;/td&gt;</v>
      </c>
      <c r="R71" s="13"/>
      <c r="S71" s="11"/>
      <c r="T7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&lt;tr&gt;&lt;td&gt;04/03/2014&lt;/td&gt;&lt;td&gt;PRIMER SEMESTRE 2017&lt;/td&gt;&lt;td&gt;Korean Studies Summer Program Hannam University&lt;/td&gt;&lt;td&gt;Melyssa&lt;/td&gt;&lt;td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71" s="15"/>
    </row>
    <row r="72" spans="2:21" ht="141" thickBot="1" x14ac:dyDescent="0.3">
      <c r="B72" s="5">
        <v>64</v>
      </c>
      <c r="C72" s="5" t="s">
        <v>318</v>
      </c>
      <c r="D72" s="5" t="s">
        <v>319</v>
      </c>
      <c r="E72" s="5" t="s">
        <v>320</v>
      </c>
      <c r="F72" s="5">
        <v>9024</v>
      </c>
      <c r="G72" s="5" t="s">
        <v>321</v>
      </c>
      <c r="H72" s="6" t="s">
        <v>322</v>
      </c>
      <c r="I72" s="11"/>
      <c r="J72" s="11"/>
      <c r="K72" s="11"/>
      <c r="L72" s="11"/>
      <c r="M72" s="4">
        <v>41316</v>
      </c>
      <c r="N72" s="11" t="str">
        <f ca="1">INDEX(I$9:I$16,RANDBETWEEN(1,COUNTA(I$9:I$16)))</f>
        <v>JUNIO A JULIO 2017</v>
      </c>
      <c r="O72" s="11" t="str">
        <f ca="1">INDEX(K$9:K$21,RANDBETWEEN(1,COUNTA(K$9:K$21)))</f>
        <v>Voluntariado Impacta Brasil</v>
      </c>
      <c r="P72" s="5" t="s">
        <v>318</v>
      </c>
      <c r="Q72" s="11" t="str">
        <f ca="1">INDEX(J$9:J$22,RANDBETWEEN(1,COUNTA(J$9:J$22)))</f>
        <v>&lt;td class="text-danger"&gt;Rechazado (Institución de Destino)&lt;/td&gt;</v>
      </c>
      <c r="R72" s="13"/>
      <c r="S72" s="11"/>
      <c r="T7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&lt;tr&gt;&lt;td&gt;11/02/2013&lt;/td&gt;&lt;td&gt;JUNIO A JULIO 2017&lt;/td&gt;&lt;td&gt;Voluntariado Impacta Brasil&lt;/td&gt;&lt;td&gt;Jerry&lt;/td&gt;&lt;td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72" s="15"/>
    </row>
    <row r="73" spans="2:21" ht="77.25" thickBot="1" x14ac:dyDescent="0.3">
      <c r="B73" s="3">
        <v>65</v>
      </c>
      <c r="C73" s="3" t="s">
        <v>323</v>
      </c>
      <c r="D73" s="3" t="s">
        <v>324</v>
      </c>
      <c r="E73" s="3" t="s">
        <v>325</v>
      </c>
      <c r="F73" s="3">
        <v>12283</v>
      </c>
      <c r="G73" s="3" t="s">
        <v>326</v>
      </c>
      <c r="H73" s="7" t="s">
        <v>327</v>
      </c>
      <c r="I73" s="11"/>
      <c r="J73" s="11"/>
      <c r="K73" s="11"/>
      <c r="L73" s="11"/>
      <c r="M73" s="8">
        <v>41429</v>
      </c>
      <c r="N73" s="11" t="str">
        <f ca="1">INDEX(I$9:I$16,RANDBETWEEN(1,COUNTA(I$9:I$16)))</f>
        <v>DICIEMBRE 2018 A ENERO 2019</v>
      </c>
      <c r="O73" s="11" t="str">
        <f ca="1">INDEX(K$9:K$21,RANDBETWEEN(1,COUNTA(K$9:K$21)))</f>
        <v>Gira Académica Italia</v>
      </c>
      <c r="P73" s="3" t="s">
        <v>323</v>
      </c>
      <c r="Q73" s="11" t="str">
        <f ca="1">INDEX(J$9:J$22,RANDBETWEEN(1,COUNTA(J$9:J$22)))</f>
        <v>&lt;td class="text-info"&gt;En Trámite (Esperando Aval ORII 2ª Carga)&lt;/td&gt;</v>
      </c>
      <c r="R73" s="13"/>
      <c r="S73" s="11"/>
      <c r="T7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2018 A ENERO 2019&lt;/td&gt;&lt;td&gt;Gira Académica Italia&lt;/td&gt;&lt;td&gt;Rhiannon&lt;/td&gt;&lt;td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73" s="15"/>
    </row>
    <row r="74" spans="2:21" ht="115.5" thickBot="1" x14ac:dyDescent="0.3">
      <c r="B74" s="5">
        <v>66</v>
      </c>
      <c r="C74" s="5" t="s">
        <v>328</v>
      </c>
      <c r="D74" s="5" t="s">
        <v>329</v>
      </c>
      <c r="E74" s="5" t="s">
        <v>330</v>
      </c>
      <c r="F74" s="5">
        <v>6843</v>
      </c>
      <c r="G74" s="5" t="s">
        <v>331</v>
      </c>
      <c r="H74" s="6" t="s">
        <v>332</v>
      </c>
      <c r="I74" s="11"/>
      <c r="J74" s="11"/>
      <c r="K74" s="11"/>
      <c r="L74" s="11"/>
      <c r="M74" s="8">
        <v>41465</v>
      </c>
      <c r="N74" s="11" t="str">
        <f ca="1">INDEX(I$9:I$16,RANDBETWEEN(1,COUNTA(I$9:I$16)))</f>
        <v>DICIEMBRE 2017 A ENERO 2018</v>
      </c>
      <c r="O74" s="11" t="str">
        <f ca="1">INDEX(K$9:K$21,RANDBETWEEN(1,COUNTA(K$9:K$21)))</f>
        <v>Korean Studies Summer Program Hannam University</v>
      </c>
      <c r="P74" s="5" t="s">
        <v>328</v>
      </c>
      <c r="Q74" s="11" t="str">
        <f ca="1">INDEX(J$9:J$22,RANDBETWEEN(1,COUNTA(J$9:J$22)))</f>
        <v>&lt;td class="text-danger"&gt;Rechazado (Vicerrectoría)&lt;/td&gt;</v>
      </c>
      <c r="R74" s="13"/>
      <c r="S74" s="11"/>
      <c r="T7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&lt;tr&gt;&lt;td&gt;10/07/2013&lt;/td&gt;&lt;td&gt;DICIEMBRE 2017 A ENERO 2018&lt;/td&gt;&lt;td&gt;Korean Studies Summer Program Hannam University&lt;/td&gt;&lt;td&gt;Price&lt;/td&gt;&lt;td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4" s="15"/>
    </row>
    <row r="75" spans="2:21" ht="90" thickBot="1" x14ac:dyDescent="0.3">
      <c r="B75" s="3">
        <v>67</v>
      </c>
      <c r="C75" s="3" t="s">
        <v>333</v>
      </c>
      <c r="D75" s="3" t="s">
        <v>334</v>
      </c>
      <c r="E75" s="3" t="s">
        <v>335</v>
      </c>
      <c r="F75" s="3">
        <v>1979</v>
      </c>
      <c r="G75" s="3" t="s">
        <v>336</v>
      </c>
      <c r="H75" s="7" t="s">
        <v>337</v>
      </c>
      <c r="I75" s="11"/>
      <c r="J75" s="11"/>
      <c r="K75" s="11"/>
      <c r="L75" s="11"/>
      <c r="M75" s="8">
        <v>40950</v>
      </c>
      <c r="N75" s="11" t="str">
        <f ca="1">INDEX(I$9:I$16,RANDBETWEEN(1,COUNTA(I$9:I$16)))</f>
        <v>PRIMER SEMESTRE 2017</v>
      </c>
      <c r="O75" s="11" t="str">
        <f ca="1">INDEX(K$9:K$21,RANDBETWEEN(1,COUNTA(K$9:K$21)))</f>
        <v>Voluntariado impacta México</v>
      </c>
      <c r="P75" s="3" t="s">
        <v>333</v>
      </c>
      <c r="Q75" s="11" t="str">
        <f ca="1">INDEX(J$9:J$22,RANDBETWEEN(1,COUNTA(J$9:J$22)))</f>
        <v>&lt;td class="text-info"&gt;En Trámite (Esperando Aval ORII)&lt;/td&gt;</v>
      </c>
      <c r="R75" s="13"/>
      <c r="S75" s="11"/>
      <c r="T7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&lt;tr&gt;&lt;td&gt;11/02/2012&lt;/td&gt;&lt;td&gt;PRIMER SEMESTRE 2017&lt;/td&gt;&lt;td&gt;Voluntariado impacta México&lt;/td&gt;&lt;td&gt;Ginger&lt;/td&gt;&lt;td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75" s="15"/>
    </row>
    <row r="76" spans="2:21" ht="77.25" thickBot="1" x14ac:dyDescent="0.3">
      <c r="B76" s="5">
        <v>68</v>
      </c>
      <c r="C76" s="5" t="s">
        <v>338</v>
      </c>
      <c r="D76" s="5" t="s">
        <v>339</v>
      </c>
      <c r="E76" s="5" t="s">
        <v>340</v>
      </c>
      <c r="F76" s="5">
        <v>7095</v>
      </c>
      <c r="G76" s="5" t="s">
        <v>341</v>
      </c>
      <c r="H76" s="8">
        <v>41283</v>
      </c>
      <c r="I76" s="11"/>
      <c r="J76" s="11"/>
      <c r="K76" s="11"/>
      <c r="L76" s="11"/>
      <c r="M76" s="8">
        <v>41283</v>
      </c>
      <c r="N76" s="11" t="str">
        <f ca="1">INDEX(I$9:I$16,RANDBETWEEN(1,COUNTA(I$9:I$16)))</f>
        <v>DICIEMBRE 2017 A ENERO 2018</v>
      </c>
      <c r="O76" s="11" t="str">
        <f ca="1">INDEX(K$9:K$21,RANDBETWEEN(1,COUNTA(K$9:K$21)))</f>
        <v>Leadership And Global Understanding - Summer Program</v>
      </c>
      <c r="P76" s="5" t="s">
        <v>338</v>
      </c>
      <c r="Q76" s="11" t="str">
        <f ca="1">INDEX(J$9:J$22,RANDBETWEEN(1,COUNTA(J$9:J$22)))</f>
        <v>&lt;td class="text-info"&gt;En Trámite (Esperando Aval Vicerrectoría)&lt;/td&gt;</v>
      </c>
      <c r="R76" s="13"/>
      <c r="S76" s="11"/>
      <c r="T7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&lt;tr&gt;&lt;td&gt;09/01/2013&lt;/td&gt;&lt;td&gt;DICIEMBRE 2017 A ENERO 2018&lt;/td&gt;&lt;td&gt;Leadership And Global Understanding - Summer Program&lt;/td&gt;&lt;td&gt;Britanney&lt;/td&gt;&lt;td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76" s="15"/>
    </row>
    <row r="77" spans="2:21" ht="115.5" thickBot="1" x14ac:dyDescent="0.3">
      <c r="B77" s="3">
        <v>69</v>
      </c>
      <c r="C77" s="3" t="s">
        <v>342</v>
      </c>
      <c r="D77" s="3" t="s">
        <v>343</v>
      </c>
      <c r="E77" s="3" t="s">
        <v>344</v>
      </c>
      <c r="F77" s="3" t="s">
        <v>345</v>
      </c>
      <c r="G77" s="3" t="s">
        <v>346</v>
      </c>
      <c r="H77" s="7" t="s">
        <v>347</v>
      </c>
      <c r="I77" s="11"/>
      <c r="J77" s="11"/>
      <c r="K77" s="11"/>
      <c r="L77" s="11"/>
      <c r="M77" s="4">
        <v>41282</v>
      </c>
      <c r="N77" s="11" t="str">
        <f ca="1">INDEX(I$9:I$16,RANDBETWEEN(1,COUNTA(I$9:I$16)))</f>
        <v>DICIEMBRE 2017 A ENERO 2018</v>
      </c>
      <c r="O77" s="11" t="str">
        <f ca="1">INDEX(K$9:K$21,RANDBETWEEN(1,COUNTA(K$9:K$21)))</f>
        <v>Gira Académica Italia</v>
      </c>
      <c r="P77" s="3" t="s">
        <v>342</v>
      </c>
      <c r="Q77" s="11" t="str">
        <f ca="1">INDEX(J$9:J$22,RANDBETWEEN(1,COUNTA(J$9:J$22)))</f>
        <v>&lt;td class="text-danger"&gt;Rechazado (Coordinador Programa)&lt;/td&gt;</v>
      </c>
      <c r="R77" s="13"/>
      <c r="S77" s="11"/>
      <c r="T7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&lt;tr&gt;&lt;td&gt;08/01/2013&lt;/td&gt;&lt;td&gt;DICIEMBRE 2017 A ENERO 2018&lt;/td&gt;&lt;td&gt;Gira Académica Italia&lt;/td&gt;&lt;td&gt;Wylie&lt;/td&gt;&lt;td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77" s="15"/>
    </row>
    <row r="78" spans="2:21" ht="77.25" thickBot="1" x14ac:dyDescent="0.3">
      <c r="B78" s="5">
        <v>70</v>
      </c>
      <c r="C78" s="5" t="s">
        <v>348</v>
      </c>
      <c r="D78" s="5" t="s">
        <v>349</v>
      </c>
      <c r="E78" s="5" t="s">
        <v>350</v>
      </c>
      <c r="F78" s="5">
        <v>9053</v>
      </c>
      <c r="G78" s="5" t="s">
        <v>351</v>
      </c>
      <c r="H78" s="6" t="s">
        <v>352</v>
      </c>
      <c r="I78" s="11"/>
      <c r="J78" s="11"/>
      <c r="K78" s="11"/>
      <c r="L78" s="11"/>
      <c r="M78" s="8">
        <v>41732</v>
      </c>
      <c r="N78" s="11" t="str">
        <f ca="1">INDEX(I$9:I$16,RANDBETWEEN(1,COUNTA(I$9:I$16)))</f>
        <v>PRIMER SEMESTRE 2018</v>
      </c>
      <c r="O78" s="11" t="str">
        <f ca="1">INDEX(K$9:K$21,RANDBETWEEN(1,COUNTA(K$9:K$21)))</f>
        <v>Doble Titulación</v>
      </c>
      <c r="P78" s="5" t="s">
        <v>348</v>
      </c>
      <c r="Q78" s="11" t="str">
        <f ca="1">INDEX(J$9:J$22,RANDBETWEEN(1,COUNTA(J$9:J$22)))</f>
        <v>&lt;td class="text-danger"&gt;Rechazado (Vicerrectoría)&lt;/td&gt;</v>
      </c>
      <c r="R78" s="13"/>
      <c r="S78" s="11"/>
      <c r="T7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&lt;tr&gt;&lt;td&gt;03/04/2014&lt;/td&gt;&lt;td&gt;PRIMER SEMESTRE 2018&lt;/td&gt;&lt;td&gt;Doble Titulación&lt;/td&gt;&lt;td&gt;Holly&lt;/td&gt;&lt;td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8" s="15"/>
    </row>
    <row r="79" spans="2:21" ht="141" thickBot="1" x14ac:dyDescent="0.3">
      <c r="B79" s="3">
        <v>71</v>
      </c>
      <c r="C79" s="3" t="s">
        <v>353</v>
      </c>
      <c r="D79" s="3" t="s">
        <v>354</v>
      </c>
      <c r="E79" s="3" t="s">
        <v>355</v>
      </c>
      <c r="F79" s="3">
        <v>20125</v>
      </c>
      <c r="G79" s="3" t="s">
        <v>356</v>
      </c>
      <c r="H79" s="7" t="s">
        <v>357</v>
      </c>
      <c r="I79" s="11"/>
      <c r="J79" s="11"/>
      <c r="K79" s="11"/>
      <c r="L79" s="11"/>
      <c r="M79" s="4">
        <v>41732</v>
      </c>
      <c r="N79" s="11" t="str">
        <f ca="1">INDEX(I$9:I$16,RANDBETWEEN(1,COUNTA(I$9:I$16)))</f>
        <v>PRIMER SEMESTRE 2017</v>
      </c>
      <c r="O79" s="11" t="str">
        <f ca="1">INDEX(K$9:K$21,RANDBETWEEN(1,COUNTA(K$9:K$21)))</f>
        <v>Voluntariado impacta Perú</v>
      </c>
      <c r="P79" s="3" t="s">
        <v>353</v>
      </c>
      <c r="Q79" s="11" t="str">
        <f ca="1">INDEX(J$9:J$22,RANDBETWEEN(1,COUNTA(J$9:J$22)))</f>
        <v>&lt;td class="text-danger"&gt;Rechazado (Vicerrectoría)&lt;/td&gt;</v>
      </c>
      <c r="R79" s="13"/>
      <c r="S79" s="11"/>
      <c r="T7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&lt;tr&gt;&lt;td&gt;03/04/2014&lt;/td&gt;&lt;td&gt;PRIMER SEMESTRE 2017&lt;/td&gt;&lt;td&gt;Voluntariado impacta Perú&lt;/td&gt;&lt;td&gt;Althea&lt;/td&gt;&lt;td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9" s="15"/>
    </row>
    <row r="80" spans="2:21" ht="102.75" thickBot="1" x14ac:dyDescent="0.3">
      <c r="B80" s="5">
        <v>72</v>
      </c>
      <c r="C80" s="5" t="s">
        <v>358</v>
      </c>
      <c r="D80" s="5" t="s">
        <v>359</v>
      </c>
      <c r="E80" s="5" t="s">
        <v>360</v>
      </c>
      <c r="F80" s="5">
        <v>3260</v>
      </c>
      <c r="G80" s="5" t="s">
        <v>142</v>
      </c>
      <c r="H80" s="8">
        <v>41429</v>
      </c>
      <c r="I80" s="11"/>
      <c r="J80" s="11"/>
      <c r="K80" s="11"/>
      <c r="L80" s="11"/>
      <c r="M80" s="8">
        <v>41429</v>
      </c>
      <c r="N80" s="11" t="str">
        <f ca="1">INDEX(I$9:I$16,RANDBETWEEN(1,COUNTA(I$9:I$16)))</f>
        <v>DICIEMBRE 2018 A ENERO 2019</v>
      </c>
      <c r="O80" s="11" t="str">
        <f ca="1">INDEX(K$9:K$21,RANDBETWEEN(1,COUNTA(K$9:K$21)))</f>
        <v>Voluntariado impacta Perú</v>
      </c>
      <c r="P80" s="5" t="s">
        <v>358</v>
      </c>
      <c r="Q80" s="11" t="str">
        <f ca="1">INDEX(J$9:J$22,RANDBETWEEN(1,COUNTA(J$9:J$22)))</f>
        <v>&lt;td class="text-danger"&gt;Rechazado (Vicerrectoría)&lt;/td&gt;</v>
      </c>
      <c r="R80" s="13"/>
      <c r="S80" s="11"/>
      <c r="T8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2018 A ENERO 2019&lt;/td&gt;&lt;td&gt;Voluntariado impacta Perú&lt;/td&gt;&lt;td&gt;Quintessa&lt;/td&gt;&lt;td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80" s="15"/>
    </row>
    <row r="81" spans="2:21" ht="128.25" thickBot="1" x14ac:dyDescent="0.3">
      <c r="B81" s="3">
        <v>73</v>
      </c>
      <c r="C81" s="3" t="s">
        <v>361</v>
      </c>
      <c r="D81" s="3" t="s">
        <v>362</v>
      </c>
      <c r="E81" s="3" t="s">
        <v>363</v>
      </c>
      <c r="F81" s="3" t="s">
        <v>364</v>
      </c>
      <c r="G81" s="3" t="s">
        <v>365</v>
      </c>
      <c r="H81" s="4">
        <v>41792</v>
      </c>
      <c r="I81" s="11"/>
      <c r="J81" s="11"/>
      <c r="K81" s="11"/>
      <c r="L81" s="11"/>
      <c r="M81" s="4">
        <v>41792</v>
      </c>
      <c r="N81" s="11" t="str">
        <f ca="1">INDEX(I$9:I$16,RANDBETWEEN(1,COUNTA(I$9:I$16)))</f>
        <v>JUNIO A JULIO 2018</v>
      </c>
      <c r="O81" s="11" t="str">
        <f ca="1">INDEX(K$9:K$21,RANDBETWEEN(1,COUNTA(K$9:K$21)))</f>
        <v>Leadership And Global Understanding - Summer Program</v>
      </c>
      <c r="P81" s="3" t="s">
        <v>361</v>
      </c>
      <c r="Q81" s="11" t="str">
        <f ca="1">INDEX(J$9:J$22,RANDBETWEEN(1,COUNTA(J$9:J$22)))</f>
        <v>&lt;td class="text-info"&gt;En Trámite (Esperando Aval de Vicerrectoría)&lt;/td&gt;</v>
      </c>
      <c r="R81" s="13"/>
      <c r="S81" s="11"/>
      <c r="T8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2018&lt;/td&gt;&lt;td&gt;Leadership And Global Understanding - Summer Program&lt;/td&gt;&lt;td&gt;Fitzgerald&lt;/td&gt;&lt;td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81" s="15"/>
    </row>
    <row r="82" spans="2:21" ht="102.75" thickBot="1" x14ac:dyDescent="0.3">
      <c r="B82" s="5">
        <v>74</v>
      </c>
      <c r="C82" s="5" t="s">
        <v>35</v>
      </c>
      <c r="D82" s="5" t="s">
        <v>366</v>
      </c>
      <c r="E82" s="5" t="s">
        <v>367</v>
      </c>
      <c r="F82" s="5">
        <v>73231</v>
      </c>
      <c r="G82" s="5" t="s">
        <v>368</v>
      </c>
      <c r="H82" s="6" t="s">
        <v>369</v>
      </c>
      <c r="I82" s="11"/>
      <c r="J82" s="11"/>
      <c r="K82" s="11"/>
      <c r="L82" s="11"/>
      <c r="M82" s="8">
        <v>41283</v>
      </c>
      <c r="N82" s="11" t="str">
        <f ca="1">INDEX(I$9:I$16,RANDBETWEEN(1,COUNTA(I$9:I$16)))</f>
        <v>PRIMER SEMESTRE 2017</v>
      </c>
      <c r="O82" s="11" t="str">
        <f ca="1">INDEX(K$9:K$21,RANDBETWEEN(1,COUNTA(K$9:K$21)))</f>
        <v>Leadership And Global Understanding - Summer Program</v>
      </c>
      <c r="P82" s="5" t="s">
        <v>35</v>
      </c>
      <c r="Q82" s="11" t="str">
        <f ca="1">INDEX(J$9:J$22,RANDBETWEEN(1,COUNTA(J$9:J$22)))</f>
        <v>&lt;td class="text-info"&gt;En Trámite (Esperando Aval ORII 2ª Carga)&lt;/td&gt;</v>
      </c>
      <c r="R82" s="13"/>
      <c r="S82" s="11"/>
      <c r="T8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&lt;tr&gt;&lt;td&gt;09/01/2013&lt;/td&gt;&lt;td&gt;PRIMER SEMESTRE 2017&lt;/td&gt;&lt;td&gt;Leadership And Global Understanding - Summer Program&lt;/td&gt;&lt;td&gt;Keefe&lt;/td&gt;&lt;td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82" s="15"/>
    </row>
    <row r="83" spans="2:21" ht="115.5" thickBot="1" x14ac:dyDescent="0.3">
      <c r="B83" s="3">
        <v>75</v>
      </c>
      <c r="C83" s="3" t="s">
        <v>370</v>
      </c>
      <c r="D83" s="3" t="s">
        <v>371</v>
      </c>
      <c r="E83" s="3" t="s">
        <v>372</v>
      </c>
      <c r="F83" s="3" t="s">
        <v>373</v>
      </c>
      <c r="G83" s="3" t="s">
        <v>374</v>
      </c>
      <c r="H83" s="4">
        <v>41620</v>
      </c>
      <c r="I83" s="11"/>
      <c r="J83" s="11"/>
      <c r="K83" s="11"/>
      <c r="L83" s="11"/>
      <c r="M83" s="4">
        <v>41620</v>
      </c>
      <c r="N83" s="11" t="str">
        <f ca="1">INDEX(I$9:I$16,RANDBETWEEN(1,COUNTA(I$9:I$16)))</f>
        <v>DICIEMBRE 2018 A ENERO 2019</v>
      </c>
      <c r="O83" s="11" t="str">
        <f ca="1">INDEX(K$9:K$21,RANDBETWEEN(1,COUNTA(K$9:K$21)))</f>
        <v>Misión Técnica Ingeniería</v>
      </c>
      <c r="P83" s="3" t="s">
        <v>370</v>
      </c>
      <c r="Q83" s="11" t="str">
        <f ca="1">INDEX(J$9:J$22,RANDBETWEEN(1,COUNTA(J$9:J$22)))</f>
        <v>&lt;td class="text-danger"&gt;Rechazado (ORII 2ª Carga)&lt;/td&gt;</v>
      </c>
      <c r="R83" s="13"/>
      <c r="S83" s="11"/>
      <c r="T8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&lt;tr&gt;&lt;td&gt;12/12/2013&lt;/td&gt;&lt;td&gt;DICIEMBRE 2018 A ENERO 2019&lt;/td&gt;&lt;td&gt;Misión Técnica Ingeniería&lt;/td&gt;&lt;td&gt;Rudyard&lt;/td&gt;&lt;td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83" s="15"/>
    </row>
    <row r="84" spans="2:21" ht="77.25" thickBot="1" x14ac:dyDescent="0.3">
      <c r="B84" s="5">
        <v>76</v>
      </c>
      <c r="C84" s="5" t="s">
        <v>375</v>
      </c>
      <c r="D84" s="5" t="s">
        <v>376</v>
      </c>
      <c r="E84" s="5" t="s">
        <v>377</v>
      </c>
      <c r="F84" s="5">
        <v>2707</v>
      </c>
      <c r="G84" s="5" t="s">
        <v>378</v>
      </c>
      <c r="H84" s="6" t="s">
        <v>379</v>
      </c>
      <c r="I84" s="11"/>
      <c r="J84" s="11"/>
      <c r="K84" s="11"/>
      <c r="L84" s="11"/>
      <c r="M84" s="8">
        <v>41283</v>
      </c>
      <c r="N84" s="11" t="str">
        <f ca="1">INDEX(I$9:I$16,RANDBETWEEN(1,COUNTA(I$9:I$16)))</f>
        <v>SEGUNDO SEMESTRE 2017</v>
      </c>
      <c r="O84" s="11" t="str">
        <f ca="1">INDEX(K$9:K$21,RANDBETWEEN(1,COUNTA(K$9:K$21)))</f>
        <v>Summer Program Introduction to Materials Science and Enginnering</v>
      </c>
      <c r="P84" s="5" t="s">
        <v>375</v>
      </c>
      <c r="Q84" s="11" t="str">
        <f ca="1">INDEX(J$9:J$22,RANDBETWEEN(1,COUNTA(J$9:J$22)))</f>
        <v>&lt;td class="text-danger"&gt;Rechazado (Vicerrectoría)&lt;/td&gt;</v>
      </c>
      <c r="R84" s="13"/>
      <c r="S84" s="11"/>
      <c r="T8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&lt;tr&gt;&lt;td&gt;09/01/2013&lt;/td&gt;&lt;td&gt;SEGUNDO SEMESTRE 2017&lt;/td&gt;&lt;td&gt;Summer Program Introduction to Materials Science and Enginnering&lt;/td&gt;&lt;td&gt;Kareem&lt;/td&gt;&lt;td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84" s="15"/>
    </row>
    <row r="85" spans="2:21" ht="77.25" thickBot="1" x14ac:dyDescent="0.3">
      <c r="B85" s="3">
        <v>77</v>
      </c>
      <c r="C85" s="3" t="s">
        <v>380</v>
      </c>
      <c r="D85" s="3" t="s">
        <v>381</v>
      </c>
      <c r="E85" s="3" t="s">
        <v>382</v>
      </c>
      <c r="F85" s="3">
        <v>4995</v>
      </c>
      <c r="G85" s="3" t="s">
        <v>383</v>
      </c>
      <c r="H85" s="7" t="s">
        <v>384</v>
      </c>
      <c r="I85" s="11"/>
      <c r="J85" s="11"/>
      <c r="K85" s="11"/>
      <c r="L85" s="11"/>
      <c r="M85" s="8">
        <v>41763</v>
      </c>
      <c r="N85" s="11" t="str">
        <f ca="1">INDEX(I$9:I$16,RANDBETWEEN(1,COUNTA(I$9:I$16)))</f>
        <v>DICIEMBRE 2017 A ENERO 2018</v>
      </c>
      <c r="O85" s="11" t="str">
        <f ca="1">INDEX(K$9:K$21,RANDBETWEEN(1,COUNTA(K$9:K$21)))</f>
        <v>Voluntariado impacta Perú</v>
      </c>
      <c r="P85" s="3" t="s">
        <v>380</v>
      </c>
      <c r="Q85" s="11" t="str">
        <f ca="1">INDEX(J$9:J$22,RANDBETWEEN(1,COUNTA(J$9:J$22)))</f>
        <v>&lt;td class="text-danger"&gt;Rechazado (Vicerrectoría)&lt;/td&gt;</v>
      </c>
      <c r="R85" s="13"/>
      <c r="S85" s="11"/>
      <c r="T8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&lt;tr&gt;&lt;td&gt;04/05/2014&lt;/td&gt;&lt;td&gt;DICIEMBRE 2017 A ENERO 2018&lt;/td&gt;&lt;td&gt;Voluntariado impacta Perú&lt;/td&gt;&lt;td&gt;Genevieve&lt;/td&gt;&lt;td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85" s="15"/>
    </row>
    <row r="86" spans="2:21" ht="90" thickBot="1" x14ac:dyDescent="0.3">
      <c r="B86" s="5">
        <v>78</v>
      </c>
      <c r="C86" s="5" t="s">
        <v>385</v>
      </c>
      <c r="D86" s="5" t="s">
        <v>386</v>
      </c>
      <c r="E86" s="5" t="s">
        <v>387</v>
      </c>
      <c r="F86" s="5" t="s">
        <v>388</v>
      </c>
      <c r="G86" s="5" t="s">
        <v>389</v>
      </c>
      <c r="H86" s="8">
        <v>41763</v>
      </c>
      <c r="I86" s="11"/>
      <c r="J86" s="11"/>
      <c r="K86" s="11"/>
      <c r="L86" s="11"/>
      <c r="M86" s="8">
        <v>41763</v>
      </c>
      <c r="N86" s="11" t="str">
        <f ca="1">INDEX(I$9:I$16,RANDBETWEEN(1,COUNTA(I$9:I$16)))</f>
        <v>JUNIO A JULIO 2018</v>
      </c>
      <c r="O86" s="11" t="str">
        <f ca="1">INDEX(K$9:K$21,RANDBETWEEN(1,COUNTA(K$9:K$21)))</f>
        <v>Prácticas</v>
      </c>
      <c r="P86" s="5" t="s">
        <v>385</v>
      </c>
      <c r="Q86" s="11" t="str">
        <f ca="1">INDEX(J$9:J$22,RANDBETWEEN(1,COUNTA(J$9:J$22)))</f>
        <v>&lt;td class="text-danger"&gt;Rechazado (Vicerrectoría)&lt;/td&gt;</v>
      </c>
      <c r="R86" s="13"/>
      <c r="S86" s="11"/>
      <c r="T8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&lt;tr&gt;&lt;td&gt;04/05/2014&lt;/td&gt;&lt;td&gt;JUNIO A JULIO 2018&lt;/td&gt;&lt;td&gt;Prácticas&lt;/td&gt;&lt;td&gt;Wang&lt;/td&gt;&lt;td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86" s="15"/>
    </row>
    <row r="87" spans="2:21" ht="77.25" thickBot="1" x14ac:dyDescent="0.3">
      <c r="B87" s="3">
        <v>79</v>
      </c>
      <c r="C87" s="3" t="s">
        <v>390</v>
      </c>
      <c r="D87" s="3" t="s">
        <v>391</v>
      </c>
      <c r="E87" s="3" t="s">
        <v>392</v>
      </c>
      <c r="F87" s="3" t="s">
        <v>393</v>
      </c>
      <c r="G87" s="3" t="s">
        <v>394</v>
      </c>
      <c r="H87" s="4">
        <v>41395</v>
      </c>
      <c r="I87" s="11"/>
      <c r="J87" s="11"/>
      <c r="K87" s="11"/>
      <c r="L87" s="11"/>
      <c r="M87" s="4">
        <v>41395</v>
      </c>
      <c r="N87" s="11" t="str">
        <f ca="1">INDEX(I$9:I$16,RANDBETWEEN(1,COUNTA(I$9:I$16)))</f>
        <v>DICIEMBRE 2017 A ENERO 2018</v>
      </c>
      <c r="O87" s="11" t="str">
        <f ca="1">INDEX(K$9:K$21,RANDBETWEEN(1,COUNTA(K$9:K$21)))</f>
        <v>Voluntariado impacta México</v>
      </c>
      <c r="P87" s="3" t="s">
        <v>390</v>
      </c>
      <c r="Q87" s="11" t="str">
        <f ca="1">INDEX(J$9:J$22,RANDBETWEEN(1,COUNTA(J$9:J$22)))</f>
        <v>&lt;td class="text-info"&gt;En Trámite (Esperando Aval ORII 2ª Carga)&lt;/td&gt;</v>
      </c>
      <c r="R87" s="13"/>
      <c r="S87" s="11"/>
      <c r="T8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&lt;tr&gt;&lt;td&gt;01/05/2013&lt;/td&gt;&lt;td&gt;DICIEMBRE 2017 A ENERO 2018&lt;/td&gt;&lt;td&gt;Voluntariado impacta México&lt;/td&gt;&lt;td&gt;Odessa&lt;/td&gt;&lt;td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87" s="15"/>
    </row>
    <row r="88" spans="2:21" ht="128.25" thickBot="1" x14ac:dyDescent="0.3">
      <c r="B88" s="5">
        <v>80</v>
      </c>
      <c r="C88" s="5" t="s">
        <v>395</v>
      </c>
      <c r="D88" s="5" t="s">
        <v>396</v>
      </c>
      <c r="E88" s="5" t="s">
        <v>397</v>
      </c>
      <c r="F88" s="5">
        <v>2116</v>
      </c>
      <c r="G88" s="5" t="s">
        <v>398</v>
      </c>
      <c r="H88" s="6" t="s">
        <v>399</v>
      </c>
      <c r="I88" s="11"/>
      <c r="J88" s="11"/>
      <c r="K88" s="11"/>
      <c r="L88" s="11"/>
      <c r="M88" s="4">
        <v>41703</v>
      </c>
      <c r="N88" s="11" t="str">
        <f ca="1">INDEX(I$9:I$16,RANDBETWEEN(1,COUNTA(I$9:I$16)))</f>
        <v>DICIEMBRE 2018 A ENERO 2019</v>
      </c>
      <c r="O88" s="11" t="str">
        <f ca="1">INDEX(K$9:K$21,RANDBETWEEN(1,COUNTA(K$9:K$21)))</f>
        <v>Semestre Académico</v>
      </c>
      <c r="P88" s="5" t="s">
        <v>395</v>
      </c>
      <c r="Q88" s="11" t="str">
        <f ca="1">INDEX(J$9:J$22,RANDBETWEEN(1,COUNTA(J$9:J$22)))</f>
        <v>&lt;td class="text-danger"&gt;Rechazado (Vicerrectoría)&lt;/td&gt;</v>
      </c>
      <c r="R88" s="13"/>
      <c r="S88" s="11"/>
      <c r="T8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&lt;tr&gt;&lt;td&gt;05/03/2014&lt;/td&gt;&lt;td&gt;DICIEMBRE 2018 A ENERO 2019&lt;/td&gt;&lt;td&gt;Semestre Académico&lt;/td&gt;&lt;td&gt;Adrienne&lt;/td&gt;&lt;td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88" s="15"/>
    </row>
    <row r="89" spans="2:21" ht="90" thickBot="1" x14ac:dyDescent="0.3">
      <c r="B89" s="3">
        <v>81</v>
      </c>
      <c r="C89" s="3" t="s">
        <v>400</v>
      </c>
      <c r="D89" s="3" t="s">
        <v>401</v>
      </c>
      <c r="E89" s="3" t="s">
        <v>402</v>
      </c>
      <c r="F89" s="3" t="s">
        <v>403</v>
      </c>
      <c r="G89" s="3" t="s">
        <v>404</v>
      </c>
      <c r="H89" s="4">
        <v>41282</v>
      </c>
      <c r="I89" s="11"/>
      <c r="J89" s="11"/>
      <c r="K89" s="11"/>
      <c r="L89" s="11"/>
      <c r="M89" s="4">
        <v>41282</v>
      </c>
      <c r="N89" s="11" t="str">
        <f ca="1">INDEX(I$9:I$16,RANDBETWEEN(1,COUNTA(I$9:I$16)))</f>
        <v>SEGUNDO SEMESTRE 2018</v>
      </c>
      <c r="O89" s="11" t="str">
        <f ca="1">INDEX(K$9:K$21,RANDBETWEEN(1,COUNTA(K$9:K$21)))</f>
        <v xml:space="preserve">  Gira Académica a Perú</v>
      </c>
      <c r="P89" s="3" t="s">
        <v>400</v>
      </c>
      <c r="Q89" s="11" t="str">
        <f ca="1">INDEX(J$9:J$22,RANDBETWEEN(1,COUNTA(J$9:J$22)))</f>
        <v>&lt;td class="text-success"&gt;Aprobado&lt;/td&gt;</v>
      </c>
      <c r="R89" s="13"/>
      <c r="S89" s="11"/>
      <c r="T8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&lt;tr&gt;&lt;td&gt;08/01/2013&lt;/td&gt;&lt;td&gt;SEGUNDO SEMESTRE 2018&lt;/td&gt;&lt;td&gt;  Gira Académica a Perú&lt;/td&gt;&lt;td&gt;Charity&lt;/td&gt;&lt;td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89" s="15"/>
    </row>
    <row r="90" spans="2:21" ht="115.5" thickBot="1" x14ac:dyDescent="0.3">
      <c r="B90" s="9">
        <v>82</v>
      </c>
      <c r="C90" s="9" t="s">
        <v>405</v>
      </c>
      <c r="D90" s="9" t="s">
        <v>406</v>
      </c>
      <c r="E90" s="9" t="s">
        <v>407</v>
      </c>
      <c r="F90" s="9" t="s">
        <v>408</v>
      </c>
      <c r="G90" s="9" t="s">
        <v>409</v>
      </c>
      <c r="H90" s="10" t="s">
        <v>410</v>
      </c>
      <c r="I90" s="11"/>
      <c r="J90" s="11"/>
      <c r="K90" s="11"/>
      <c r="L90" s="11"/>
      <c r="M90" s="4">
        <v>41885</v>
      </c>
      <c r="N90" s="11" t="str">
        <f ca="1">INDEX(I$9:I$16,RANDBETWEEN(1,COUNTA(I$9:I$16)))</f>
        <v>PRIMER SEMESTRE 2018</v>
      </c>
      <c r="O90" s="11" t="str">
        <f ca="1">INDEX(K$9:K$21,RANDBETWEEN(1,COUNTA(K$9:K$21)))</f>
        <v>Korean Studies Summer Program Hannam University</v>
      </c>
      <c r="P90" s="9" t="s">
        <v>405</v>
      </c>
      <c r="Q90" s="11" t="str">
        <f ca="1">INDEX(J$9:J$22,RANDBETWEEN(1,COUNTA(J$9:J$22)))</f>
        <v>&lt;td class="text-success"&gt;Aprobado&lt;/td&gt;</v>
      </c>
      <c r="R90" s="13"/>
      <c r="S90" s="11"/>
      <c r="T9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&lt;tr&gt;&lt;td&gt;03/09/2014&lt;/td&gt;&lt;td&gt;PRIMER SEMESTRE 2018&lt;/td&gt;&lt;td&gt;Korean Studies Summer Program Hannam University&lt;/td&gt;&lt;td&gt;Kieran&lt;/td&gt;&lt;td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90" s="15"/>
    </row>
    <row r="91" spans="2:21" ht="115.5" thickBot="1" x14ac:dyDescent="0.3">
      <c r="B91" s="3">
        <v>83</v>
      </c>
      <c r="C91" s="3" t="s">
        <v>411</v>
      </c>
      <c r="D91" s="3" t="s">
        <v>412</v>
      </c>
      <c r="E91" s="3" t="s">
        <v>413</v>
      </c>
      <c r="F91" s="3" t="s">
        <v>373</v>
      </c>
      <c r="G91" s="3" t="s">
        <v>414</v>
      </c>
      <c r="H91" s="7" t="s">
        <v>415</v>
      </c>
      <c r="I91" s="11"/>
      <c r="J91" s="11"/>
      <c r="K91" s="11"/>
      <c r="L91" s="11"/>
      <c r="M91" s="4">
        <v>41792</v>
      </c>
      <c r="N91" s="11" t="str">
        <f ca="1">INDEX(I$9:I$16,RANDBETWEEN(1,COUNTA(I$9:I$16)))</f>
        <v>JUNIO A JULIO 2018</v>
      </c>
      <c r="O91" s="11" t="str">
        <f ca="1">INDEX(K$9:K$21,RANDBETWEEN(1,COUNTA(K$9:K$21)))</f>
        <v>Summer Programme Responsible Management Rennes</v>
      </c>
      <c r="P91" s="3" t="s">
        <v>411</v>
      </c>
      <c r="Q91" s="11" t="str">
        <f ca="1">INDEX(J$9:J$22,RANDBETWEEN(1,COUNTA(J$9:J$22)))</f>
        <v>&lt;td class="text-info"&gt;En Trámite (Esperando Aval de Vicerrectoría)&lt;/td&gt;</v>
      </c>
      <c r="R91" s="13"/>
      <c r="S91" s="11"/>
      <c r="T9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2018&lt;/td&gt;&lt;td&gt;Summer Programme Responsible Management Rennes&lt;/td&gt;&lt;td&gt;Alika&lt;/td&gt;&lt;td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91" s="15"/>
    </row>
    <row r="92" spans="2:21" ht="90" thickBot="1" x14ac:dyDescent="0.3">
      <c r="B92" s="5">
        <v>84</v>
      </c>
      <c r="C92" s="5" t="s">
        <v>416</v>
      </c>
      <c r="D92" s="5" t="s">
        <v>417</v>
      </c>
      <c r="E92" s="5" t="s">
        <v>418</v>
      </c>
      <c r="F92" s="5">
        <v>63260</v>
      </c>
      <c r="G92" s="5" t="s">
        <v>326</v>
      </c>
      <c r="H92" s="6" t="s">
        <v>114</v>
      </c>
      <c r="I92" s="11"/>
      <c r="J92" s="11"/>
      <c r="K92" s="11"/>
      <c r="L92" s="11"/>
      <c r="M92" s="8">
        <v>41609</v>
      </c>
      <c r="N92" s="11" t="str">
        <f ca="1">INDEX(I$9:I$16,RANDBETWEEN(1,COUNTA(I$9:I$16)))</f>
        <v>DICIEMBRE 2018 A ENERO 2019</v>
      </c>
      <c r="O92" s="11" t="str">
        <f ca="1">INDEX(K$9:K$21,RANDBETWEEN(1,COUNTA(K$9:K$21)))</f>
        <v>Voluntariado impacta Perú</v>
      </c>
      <c r="P92" s="5" t="s">
        <v>416</v>
      </c>
      <c r="Q92" s="11" t="str">
        <f ca="1">INDEX(J$9:J$22,RANDBETWEEN(1,COUNTA(J$9:J$22)))</f>
        <v>&lt;td class="text-info"&gt;En Trámite (Esperando Aval ORII 2ª Carga)&lt;/td&gt;</v>
      </c>
      <c r="R92" s="13"/>
      <c r="S92" s="11"/>
      <c r="T9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&lt;tr&gt;&lt;td&gt;01/12/2013&lt;/td&gt;&lt;td&gt;DICIEMBRE 2018 A ENERO 2019&lt;/td&gt;&lt;td&gt;Voluntariado impacta Perú&lt;/td&gt;&lt;td&gt;Shay&lt;/td&gt;&lt;td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92" s="15"/>
    </row>
    <row r="93" spans="2:21" ht="141" thickBot="1" x14ac:dyDescent="0.3">
      <c r="B93" s="3">
        <v>85</v>
      </c>
      <c r="C93" s="3" t="s">
        <v>419</v>
      </c>
      <c r="D93" s="3" t="s">
        <v>420</v>
      </c>
      <c r="E93" s="3" t="s">
        <v>421</v>
      </c>
      <c r="F93" s="3" t="s">
        <v>422</v>
      </c>
      <c r="G93" s="3" t="s">
        <v>423</v>
      </c>
      <c r="H93" s="4">
        <v>41982</v>
      </c>
      <c r="I93" s="11"/>
      <c r="J93" s="11"/>
      <c r="K93" s="11"/>
      <c r="L93" s="11"/>
      <c r="M93" s="8">
        <v>40950</v>
      </c>
      <c r="N93" s="11" t="str">
        <f ca="1">INDEX(I$9:I$16,RANDBETWEEN(1,COUNTA(I$9:I$16)))</f>
        <v>PRIMER SEMESTRE 2017</v>
      </c>
      <c r="O93" s="11" t="str">
        <f ca="1">INDEX(K$9:K$21,RANDBETWEEN(1,COUNTA(K$9:K$21)))</f>
        <v>Doble Titulación</v>
      </c>
      <c r="P93" s="3" t="s">
        <v>419</v>
      </c>
      <c r="Q93" s="11" t="str">
        <f ca="1">INDEX(J$9:J$22,RANDBETWEEN(1,COUNTA(J$9:J$22)))</f>
        <v>&lt;td class="text-danger"&gt;Rechazado (ORII 2ª Carga)&lt;/td&gt;</v>
      </c>
      <c r="R93" s="13"/>
      <c r="S93" s="11"/>
      <c r="T9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&lt;tr&gt;&lt;td&gt;11/02/2012&lt;/td&gt;&lt;td&gt;PRIMER SEMESTRE 2017&lt;/td&gt;&lt;td&gt;Doble Titulación&lt;/td&gt;&lt;td&gt;Cailin&lt;/td&gt;&lt;td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93" s="15"/>
    </row>
    <row r="94" spans="2:21" ht="115.5" thickBot="1" x14ac:dyDescent="0.3">
      <c r="B94" s="5">
        <v>86</v>
      </c>
      <c r="C94" s="5" t="s">
        <v>424</v>
      </c>
      <c r="D94" s="5" t="s">
        <v>425</v>
      </c>
      <c r="E94" s="5" t="s">
        <v>426</v>
      </c>
      <c r="F94" s="5" t="s">
        <v>427</v>
      </c>
      <c r="G94" s="5" t="s">
        <v>428</v>
      </c>
      <c r="H94" s="6" t="s">
        <v>429</v>
      </c>
      <c r="I94" s="11"/>
      <c r="J94" s="11"/>
      <c r="K94" s="11"/>
      <c r="L94" s="11"/>
      <c r="M94" s="4">
        <v>41792</v>
      </c>
      <c r="N94" s="11" t="str">
        <f ca="1">INDEX(I$9:I$16,RANDBETWEEN(1,COUNTA(I$9:I$16)))</f>
        <v>JUNIO A JULIO 2018</v>
      </c>
      <c r="O94" s="11" t="str">
        <f ca="1">INDEX(K$9:K$21,RANDBETWEEN(1,COUNTA(K$9:K$21)))</f>
        <v>Summer Programme Responsible Management Rennes</v>
      </c>
      <c r="P94" s="5" t="s">
        <v>424</v>
      </c>
      <c r="Q94" s="11" t="str">
        <f ca="1">INDEX(J$9:J$22,RANDBETWEEN(1,COUNTA(J$9:J$22)))</f>
        <v>&lt;td class="text-info"&gt;En Trámite (Esperando Aval ORII 2ª Carga)&lt;/td&gt;</v>
      </c>
      <c r="R94" s="13"/>
      <c r="S94" s="11"/>
      <c r="T9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2018&lt;/td&gt;&lt;td&gt;Summer Programme Responsible Management Rennes&lt;/td&gt;&lt;td&gt;Xena&lt;/td&gt;&lt;td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94" s="15"/>
    </row>
    <row r="95" spans="2:21" ht="141" thickBot="1" x14ac:dyDescent="0.3">
      <c r="B95" s="3">
        <v>87</v>
      </c>
      <c r="C95" s="3" t="s">
        <v>430</v>
      </c>
      <c r="D95" s="3" t="s">
        <v>431</v>
      </c>
      <c r="E95" s="3" t="s">
        <v>432</v>
      </c>
      <c r="F95" s="3">
        <v>60019</v>
      </c>
      <c r="G95" s="3" t="s">
        <v>433</v>
      </c>
      <c r="H95" s="4">
        <v>41949</v>
      </c>
      <c r="I95" s="11"/>
      <c r="J95" s="11"/>
      <c r="K95" s="11"/>
      <c r="L95" s="11"/>
      <c r="M95" s="4">
        <v>41949</v>
      </c>
      <c r="N95" s="11" t="str">
        <f ca="1">INDEX(I$9:I$16,RANDBETWEEN(1,COUNTA(I$9:I$16)))</f>
        <v>PRIMER SEMESTRE 2017</v>
      </c>
      <c r="O95" s="11" t="str">
        <f ca="1">INDEX(K$9:K$21,RANDBETWEEN(1,COUNTA(K$9:K$21)))</f>
        <v>Voluntariado Impacta Brasil</v>
      </c>
      <c r="P95" s="3" t="s">
        <v>430</v>
      </c>
      <c r="Q95" s="11" t="str">
        <f ca="1">INDEX(J$9:J$22,RANDBETWEEN(1,COUNTA(J$9:J$22)))</f>
        <v>&lt;td class="text-danger"&gt;Rechazado (Vicerrectoría)&lt;/td&gt;</v>
      </c>
      <c r="R95" s="13"/>
      <c r="S95" s="11"/>
      <c r="T9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2017&lt;/td&gt;&lt;td&gt;Voluntariado Impacta Brasil&lt;/td&gt;&lt;td&gt;Walker&lt;/td&gt;&lt;td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5" s="15"/>
    </row>
    <row r="96" spans="2:21" ht="141" thickBot="1" x14ac:dyDescent="0.3">
      <c r="B96" s="5">
        <v>88</v>
      </c>
      <c r="C96" s="5" t="s">
        <v>434</v>
      </c>
      <c r="D96" s="5" t="s">
        <v>435</v>
      </c>
      <c r="E96" s="5" t="s">
        <v>436</v>
      </c>
      <c r="F96" s="5" t="s">
        <v>437</v>
      </c>
      <c r="G96" s="5" t="s">
        <v>438</v>
      </c>
      <c r="H96" s="6" t="s">
        <v>439</v>
      </c>
      <c r="I96" s="11"/>
      <c r="J96" s="11"/>
      <c r="K96" s="11"/>
      <c r="L96" s="11"/>
      <c r="M96" s="8">
        <v>41949</v>
      </c>
      <c r="N96" s="11" t="str">
        <f ca="1">INDEX(I$9:I$16,RANDBETWEEN(1,COUNTA(I$9:I$16)))</f>
        <v>SEGUNDO SEMESTRE 2018</v>
      </c>
      <c r="O96" s="11" t="str">
        <f ca="1">INDEX(K$9:K$21,RANDBETWEEN(1,COUNTA(K$9:K$21)))</f>
        <v>Summer Program Introduction to Materials Science and Enginnering</v>
      </c>
      <c r="P96" s="5" t="s">
        <v>434</v>
      </c>
      <c r="Q96" s="11" t="str">
        <f ca="1">INDEX(J$9:J$22,RANDBETWEEN(1,COUNTA(J$9:J$22)))</f>
        <v>&lt;td class="text-info"&gt;En Trámite (Esperando Aval ORII 2ª Carga)&lt;/td&gt;</v>
      </c>
      <c r="R96" s="13"/>
      <c r="S96" s="11"/>
      <c r="T9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&lt;tr&gt;&lt;td&gt;06/11/2014&lt;/td&gt;&lt;td&gt;SEGUNDO SEMESTRE 2018&lt;/td&gt;&lt;td&gt;Summer Program Introduction to Materials Science and Enginnering&lt;/td&gt;&lt;td&gt;Adena&lt;/td&gt;&lt;td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96" s="15"/>
    </row>
    <row r="97" spans="2:21" ht="77.25" thickBot="1" x14ac:dyDescent="0.3">
      <c r="B97" s="3">
        <v>89</v>
      </c>
      <c r="C97" s="3" t="s">
        <v>440</v>
      </c>
      <c r="D97" s="3" t="s">
        <v>441</v>
      </c>
      <c r="E97" s="3" t="s">
        <v>442</v>
      </c>
      <c r="F97" s="3" t="s">
        <v>443</v>
      </c>
      <c r="G97" s="3" t="s">
        <v>444</v>
      </c>
      <c r="H97" s="4">
        <v>41405</v>
      </c>
      <c r="I97" s="11"/>
      <c r="J97" s="11"/>
      <c r="K97" s="11"/>
      <c r="L97" s="11"/>
      <c r="M97" s="4">
        <v>41405</v>
      </c>
      <c r="N97" s="11" t="str">
        <f ca="1">INDEX(I$9:I$16,RANDBETWEEN(1,COUNTA(I$9:I$16)))</f>
        <v>JUNIO A JULIO 2018</v>
      </c>
      <c r="O97" s="11" t="str">
        <f ca="1">INDEX(K$9:K$21,RANDBETWEEN(1,COUNTA(K$9:K$21)))</f>
        <v>Gira Académica Italia</v>
      </c>
      <c r="P97" s="3" t="s">
        <v>440</v>
      </c>
      <c r="Q97" s="11" t="str">
        <f ca="1">INDEX(J$9:J$22,RANDBETWEEN(1,COUNTA(J$9:J$22)))</f>
        <v>&lt;td class="text-info"&gt;En Trámite (Esperando Aval Vicerrectoría)&lt;/td&gt;</v>
      </c>
      <c r="R97" s="13"/>
      <c r="S97" s="11"/>
      <c r="T9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&lt;tr&gt;&lt;td&gt;11/05/2013&lt;/td&gt;&lt;td&gt;JUNIO A JULIO 2018&lt;/td&gt;&lt;td&gt;Gira Académica Italia&lt;/td&gt;&lt;td&gt;Bradley&lt;/td&gt;&lt;td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97" s="15"/>
    </row>
    <row r="98" spans="2:21" ht="128.25" thickBot="1" x14ac:dyDescent="0.3">
      <c r="B98" s="5">
        <v>90</v>
      </c>
      <c r="C98" s="5" t="s">
        <v>445</v>
      </c>
      <c r="D98" s="5" t="s">
        <v>446</v>
      </c>
      <c r="E98" s="5" t="s">
        <v>447</v>
      </c>
      <c r="F98" s="5">
        <v>47936</v>
      </c>
      <c r="G98" s="5" t="s">
        <v>448</v>
      </c>
      <c r="H98" s="6" t="s">
        <v>449</v>
      </c>
      <c r="I98" s="11"/>
      <c r="J98" s="11"/>
      <c r="K98" s="11"/>
      <c r="L98" s="11"/>
      <c r="M98" s="4">
        <v>41306</v>
      </c>
      <c r="N98" s="11" t="str">
        <f ca="1">INDEX(I$9:I$16,RANDBETWEEN(1,COUNTA(I$9:I$16)))</f>
        <v>JUNIO A JULIO 2017</v>
      </c>
      <c r="O98" s="11" t="str">
        <f ca="1">INDEX(K$9:K$21,RANDBETWEEN(1,COUNTA(K$9:K$21)))</f>
        <v>Doble Titulación</v>
      </c>
      <c r="P98" s="5" t="s">
        <v>445</v>
      </c>
      <c r="Q98" s="11" t="str">
        <f ca="1">INDEX(J$9:J$22,RANDBETWEEN(1,COUNTA(J$9:J$22)))</f>
        <v>&lt;td class="text-info"&gt;En Trámite (Esperando Aval ORII 2ª Carga)&lt;/td&gt;</v>
      </c>
      <c r="R98" s="13"/>
      <c r="S98" s="11"/>
      <c r="T9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&lt;tr&gt;&lt;td&gt;01/02/2013&lt;/td&gt;&lt;td&gt;JUNIO A JULIO 2017&lt;/td&gt;&lt;td&gt;Doble Titulación&lt;/td&gt;&lt;td&gt;Yvette&lt;/td&gt;&lt;td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98" s="15"/>
    </row>
    <row r="99" spans="2:21" ht="115.5" thickBot="1" x14ac:dyDescent="0.3">
      <c r="B99" s="3">
        <v>91</v>
      </c>
      <c r="C99" s="3" t="s">
        <v>450</v>
      </c>
      <c r="D99" s="3" t="s">
        <v>451</v>
      </c>
      <c r="E99" s="3" t="s">
        <v>452</v>
      </c>
      <c r="F99" s="3">
        <v>28842</v>
      </c>
      <c r="G99" s="3" t="s">
        <v>453</v>
      </c>
      <c r="H99" s="7" t="s">
        <v>454</v>
      </c>
      <c r="I99" s="11"/>
      <c r="J99" s="11"/>
      <c r="K99" s="11"/>
      <c r="L99" s="11"/>
      <c r="M99" s="8">
        <v>41367</v>
      </c>
      <c r="N99" s="11" t="str">
        <f ca="1">INDEX(I$9:I$16,RANDBETWEEN(1,COUNTA(I$9:I$16)))</f>
        <v>DICIEMBRE 2018 A ENERO 2019</v>
      </c>
      <c r="O99" s="11" t="str">
        <f ca="1">INDEX(K$9:K$21,RANDBETWEEN(1,COUNTA(K$9:K$21)))</f>
        <v>Summer Programme Responsible Management Rennes</v>
      </c>
      <c r="P99" s="3" t="s">
        <v>450</v>
      </c>
      <c r="Q99" s="11" t="str">
        <f ca="1">INDEX(J$9:J$22,RANDBETWEEN(1,COUNTA(J$9:J$22)))</f>
        <v>&lt;td class="text-info"&gt;En Trámite (Esperando Aval Institución de Destino)&lt;/td&gt;</v>
      </c>
      <c r="R99" s="13"/>
      <c r="S99" s="11"/>
      <c r="T9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&lt;tr&gt;&lt;td&gt;03/04/2013&lt;/td&gt;&lt;td&gt;DICIEMBRE 2018 A ENERO 2019&lt;/td&gt;&lt;td&gt;Summer Programme Responsible Management Rennes&lt;/td&gt;&lt;td&gt;Neil&lt;/td&gt;&lt;td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99" s="15"/>
    </row>
    <row r="100" spans="2:21" ht="141" thickBot="1" x14ac:dyDescent="0.3">
      <c r="B100" s="5">
        <v>92</v>
      </c>
      <c r="C100" s="5" t="s">
        <v>455</v>
      </c>
      <c r="D100" s="5" t="s">
        <v>456</v>
      </c>
      <c r="E100" s="5" t="s">
        <v>457</v>
      </c>
      <c r="F100" s="5">
        <v>49338</v>
      </c>
      <c r="G100" s="5" t="s">
        <v>458</v>
      </c>
      <c r="H100" s="6" t="s">
        <v>459</v>
      </c>
      <c r="I100" s="11"/>
      <c r="J100" s="11"/>
      <c r="K100" s="11"/>
      <c r="L100" s="11"/>
      <c r="M100" s="8">
        <v>41275</v>
      </c>
      <c r="N100" s="11" t="str">
        <f ca="1">INDEX(I$9:I$16,RANDBETWEEN(1,COUNTA(I$9:I$16)))</f>
        <v>PRIMER SEMESTRE 2017</v>
      </c>
      <c r="O100" s="11" t="str">
        <f ca="1">INDEX(K$9:K$21,RANDBETWEEN(1,COUNTA(K$9:K$21)))</f>
        <v>Prácticas</v>
      </c>
      <c r="P100" s="5" t="s">
        <v>455</v>
      </c>
      <c r="Q100" s="11" t="str">
        <f ca="1">INDEX(J$9:J$22,RANDBETWEEN(1,COUNTA(J$9:J$22)))</f>
        <v>&lt;td class="text-success"&gt;Aprobado&lt;/td&gt;</v>
      </c>
      <c r="R100" s="13"/>
      <c r="S100" s="11"/>
      <c r="T10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&lt;tr&gt;&lt;td&gt;01/01/2013&lt;/td&gt;&lt;td&gt;PRIMER SEMESTRE 2017&lt;/td&gt;&lt;td&gt;Prácticas&lt;/td&gt;&lt;td&gt;Hunter&lt;/td&gt;&lt;td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00" s="15"/>
    </row>
    <row r="101" spans="2:21" ht="128.25" thickBot="1" x14ac:dyDescent="0.3">
      <c r="B101" s="3">
        <v>93</v>
      </c>
      <c r="C101" s="3" t="s">
        <v>460</v>
      </c>
      <c r="D101" s="3" t="s">
        <v>461</v>
      </c>
      <c r="E101" s="3" t="s">
        <v>462</v>
      </c>
      <c r="F101" s="3">
        <v>74123</v>
      </c>
      <c r="G101" s="3" t="s">
        <v>463</v>
      </c>
      <c r="H101" s="7" t="s">
        <v>464</v>
      </c>
      <c r="I101" s="11"/>
      <c r="J101" s="11"/>
      <c r="K101" s="11"/>
      <c r="L101" s="11"/>
      <c r="M101" s="4">
        <v>41765</v>
      </c>
      <c r="N101" s="11" t="str">
        <f ca="1">INDEX(I$9:I$16,RANDBETWEEN(1,COUNTA(I$9:I$16)))</f>
        <v>PRIMER SEMESTRE 2018</v>
      </c>
      <c r="O101" s="11" t="str">
        <f ca="1">INDEX(K$9:K$21,RANDBETWEEN(1,COUNTA(K$9:K$21)))</f>
        <v>Prácticas</v>
      </c>
      <c r="P101" s="3" t="s">
        <v>460</v>
      </c>
      <c r="Q101" s="11" t="str">
        <f ca="1">INDEX(J$9:J$22,RANDBETWEEN(1,COUNTA(J$9:J$22)))</f>
        <v>&lt;td class="text-danger"&gt;Rechazado (Vicerrectoría)&lt;/td&gt;</v>
      </c>
      <c r="R101" s="13"/>
      <c r="S101" s="11"/>
      <c r="T10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&lt;tr&gt;&lt;td&gt;06/05/2014&lt;/td&gt;&lt;td&gt;PRIMER SEMESTRE 2018&lt;/td&gt;&lt;td&gt;Prácticas&lt;/td&gt;&lt;td&gt;Marcia&lt;/td&gt;&lt;td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1" s="15"/>
    </row>
    <row r="102" spans="2:21" ht="102.75" thickBot="1" x14ac:dyDescent="0.3">
      <c r="B102" s="5">
        <v>94</v>
      </c>
      <c r="C102" s="5" t="s">
        <v>465</v>
      </c>
      <c r="D102" s="5" t="s">
        <v>466</v>
      </c>
      <c r="E102" s="5" t="s">
        <v>467</v>
      </c>
      <c r="F102" s="5">
        <v>3531</v>
      </c>
      <c r="G102" s="5" t="s">
        <v>468</v>
      </c>
      <c r="H102" s="8">
        <v>41609</v>
      </c>
      <c r="I102" s="11"/>
      <c r="J102" s="11"/>
      <c r="K102" s="11"/>
      <c r="L102" s="11"/>
      <c r="M102" s="8">
        <v>41609</v>
      </c>
      <c r="N102" s="11" t="str">
        <f ca="1">INDEX(I$9:I$16,RANDBETWEEN(1,COUNTA(I$9:I$16)))</f>
        <v>PRIMER SEMESTRE 2017</v>
      </c>
      <c r="O102" s="11" t="str">
        <f ca="1">INDEX(K$9:K$21,RANDBETWEEN(1,COUNTA(K$9:K$21)))</f>
        <v>Summer Program Introduction to Materials Science and Enginnering</v>
      </c>
      <c r="P102" s="5" t="s">
        <v>465</v>
      </c>
      <c r="Q102" s="11" t="str">
        <f ca="1">INDEX(J$9:J$22,RANDBETWEEN(1,COUNTA(J$9:J$22)))</f>
        <v>&lt;td class="text-danger"&gt;Rechazado (Institución de Destino)&lt;/td&gt;</v>
      </c>
      <c r="R102" s="13"/>
      <c r="S102" s="11"/>
      <c r="T10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&lt;tr&gt;&lt;td&gt;01/12/2013&lt;/td&gt;&lt;td&gt;PRIMER SEMESTRE 2017&lt;/td&gt;&lt;td&gt;Summer Program Introduction to Materials Science and Enginnering&lt;/td&gt;&lt;td&gt;Lavinia&lt;/td&gt;&lt;td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02" s="15"/>
    </row>
    <row r="103" spans="2:21" ht="141" thickBot="1" x14ac:dyDescent="0.3">
      <c r="B103" s="3">
        <v>95</v>
      </c>
      <c r="C103" s="3" t="s">
        <v>469</v>
      </c>
      <c r="D103" s="3" t="s">
        <v>470</v>
      </c>
      <c r="E103" s="3" t="s">
        <v>471</v>
      </c>
      <c r="F103" s="3" t="s">
        <v>472</v>
      </c>
      <c r="G103" s="3" t="s">
        <v>473</v>
      </c>
      <c r="H103" s="7" t="s">
        <v>474</v>
      </c>
      <c r="I103" s="11"/>
      <c r="J103" s="11"/>
      <c r="K103" s="11"/>
      <c r="L103" s="11"/>
      <c r="M103" s="4">
        <v>41792</v>
      </c>
      <c r="N103" s="11" t="str">
        <f ca="1">INDEX(I$9:I$16,RANDBETWEEN(1,COUNTA(I$9:I$16)))</f>
        <v>PRIMER SEMESTRE 2018</v>
      </c>
      <c r="O103" s="11" t="str">
        <f ca="1">INDEX(K$9:K$21,RANDBETWEEN(1,COUNTA(K$9:K$21)))</f>
        <v>Summer Programme Responsible Management Rennes</v>
      </c>
      <c r="P103" s="3" t="s">
        <v>469</v>
      </c>
      <c r="Q103" s="11" t="str">
        <f ca="1">INDEX(J$9:J$22,RANDBETWEEN(1,COUNTA(J$9:J$22)))</f>
        <v>&lt;td class="text-success"&gt;Aprobado&lt;/td&gt;</v>
      </c>
      <c r="R103" s="13"/>
      <c r="S103" s="11"/>
      <c r="T10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2018&lt;/td&gt;&lt;td&gt;Summer Programme Responsible Management Rennes&lt;/td&gt;&lt;td&gt;Cynthia&lt;/td&gt;&lt;td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03" s="15"/>
    </row>
    <row r="104" spans="2:21" ht="115.5" thickBot="1" x14ac:dyDescent="0.3">
      <c r="B104" s="5">
        <v>96</v>
      </c>
      <c r="C104" s="5" t="s">
        <v>475</v>
      </c>
      <c r="D104" s="5" t="s">
        <v>476</v>
      </c>
      <c r="E104" s="5" t="s">
        <v>477</v>
      </c>
      <c r="F104" s="5">
        <v>11386</v>
      </c>
      <c r="G104" s="5" t="s">
        <v>478</v>
      </c>
      <c r="H104" s="6" t="s">
        <v>479</v>
      </c>
      <c r="I104" s="11"/>
      <c r="J104" s="11"/>
      <c r="K104" s="11"/>
      <c r="L104" s="11"/>
      <c r="M104" s="4">
        <v>41732</v>
      </c>
      <c r="N104" s="11" t="str">
        <f ca="1">INDEX(I$9:I$16,RANDBETWEEN(1,COUNTA(I$9:I$16)))</f>
        <v>SEGUNDO SEMESTRE 2017</v>
      </c>
      <c r="O104" s="11" t="str">
        <f ca="1">INDEX(K$9:K$21,RANDBETWEEN(1,COUNTA(K$9:K$21)))</f>
        <v>Voluntariado Impacta Brasil</v>
      </c>
      <c r="P104" s="5" t="s">
        <v>475</v>
      </c>
      <c r="Q104" s="11" t="str">
        <f ca="1">INDEX(J$9:J$22,RANDBETWEEN(1,COUNTA(J$9:J$22)))</f>
        <v>&lt;td class="text-danger"&gt;Rechazado (ORII)&lt;/td&gt;</v>
      </c>
      <c r="R104" s="13"/>
      <c r="S104" s="11"/>
      <c r="T10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2017&lt;/td&gt;&lt;td&gt;Voluntariado Impacta Brasil&lt;/td&gt;&lt;td&gt;Lee&lt;/td&gt;&lt;td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04" s="15"/>
    </row>
    <row r="105" spans="2:21" ht="115.5" thickBot="1" x14ac:dyDescent="0.3">
      <c r="B105" s="3">
        <v>97</v>
      </c>
      <c r="C105" s="3" t="s">
        <v>480</v>
      </c>
      <c r="D105" s="3" t="s">
        <v>481</v>
      </c>
      <c r="E105" s="3" t="s">
        <v>482</v>
      </c>
      <c r="F105" s="3">
        <v>64629</v>
      </c>
      <c r="G105" s="3" t="s">
        <v>483</v>
      </c>
      <c r="H105" s="7" t="s">
        <v>484</v>
      </c>
      <c r="I105" s="11"/>
      <c r="J105" s="11"/>
      <c r="K105" s="11"/>
      <c r="L105" s="11"/>
      <c r="M105" s="4">
        <v>41620</v>
      </c>
      <c r="N105" s="11" t="str">
        <f ca="1">INDEX(I$9:I$16,RANDBETWEEN(1,COUNTA(I$9:I$16)))</f>
        <v>DICIEMBRE 2017 A ENERO 2018</v>
      </c>
      <c r="O105" s="11" t="str">
        <f ca="1">INDEX(K$9:K$21,RANDBETWEEN(1,COUNTA(K$9:K$21)))</f>
        <v>Voluntariado Impacta Brasil</v>
      </c>
      <c r="P105" s="3" t="s">
        <v>480</v>
      </c>
      <c r="Q105" s="11" t="str">
        <f ca="1">INDEX(J$9:J$22,RANDBETWEEN(1,COUNTA(J$9:J$22)))</f>
        <v>&lt;td class="text-info"&gt;En Trámite (Esperando Aval ORII)&lt;/td&gt;</v>
      </c>
      <c r="R105" s="13"/>
      <c r="S105" s="11"/>
      <c r="T10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&lt;tr&gt;&lt;td&gt;12/12/2013&lt;/td&gt;&lt;td&gt;DICIEMBRE 2017 A ENERO 2018&lt;/td&gt;&lt;td&gt;Voluntariado Impacta Brasil&lt;/td&gt;&lt;td&gt;Linda&lt;/td&gt;&lt;td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05" s="15"/>
    </row>
    <row r="106" spans="2:21" ht="77.25" thickBot="1" x14ac:dyDescent="0.3">
      <c r="B106" s="5">
        <v>98</v>
      </c>
      <c r="C106" s="5" t="s">
        <v>485</v>
      </c>
      <c r="D106" s="5" t="s">
        <v>486</v>
      </c>
      <c r="E106" s="5" t="s">
        <v>487</v>
      </c>
      <c r="F106" s="5" t="s">
        <v>373</v>
      </c>
      <c r="G106" s="5" t="s">
        <v>488</v>
      </c>
      <c r="H106" s="8">
        <v>41949</v>
      </c>
      <c r="I106" s="11"/>
      <c r="J106" s="11"/>
      <c r="K106" s="11"/>
      <c r="L106" s="11"/>
      <c r="M106" s="8">
        <v>41949</v>
      </c>
      <c r="N106" s="11" t="str">
        <f ca="1">INDEX(I$9:I$16,RANDBETWEEN(1,COUNTA(I$9:I$16)))</f>
        <v>SEGUNDO SEMESTRE 2017</v>
      </c>
      <c r="O106" s="11" t="str">
        <f ca="1">INDEX(K$9:K$21,RANDBETWEEN(1,COUNTA(K$9:K$21)))</f>
        <v>Doble Titulación</v>
      </c>
      <c r="P106" s="5" t="s">
        <v>485</v>
      </c>
      <c r="Q106" s="11" t="str">
        <f ca="1">INDEX(J$9:J$22,RANDBETWEEN(1,COUNTA(J$9:J$22)))</f>
        <v>&lt;td class="text-danger"&gt;Cancelado&lt;/td&gt;</v>
      </c>
      <c r="R106" s="13"/>
      <c r="S106" s="11"/>
      <c r="T10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&lt;tr&gt;&lt;td&gt;06/11/2014&lt;/td&gt;&lt;td&gt;SEGUNDO SEMESTRE 2017&lt;/td&gt;&lt;td&gt;Doble Titulación&lt;/td&gt;&lt;td&gt;Wayne&lt;/td&gt;&lt;td class="text-danger"&gt;Cancelado&lt;/td&gt;&lt;td&gt;&lt;/td&gt;&lt;/tr&gt;</v>
      </c>
      <c r="U106" s="15"/>
    </row>
    <row r="107" spans="2:21" ht="141" thickBot="1" x14ac:dyDescent="0.3">
      <c r="B107" s="3">
        <v>99</v>
      </c>
      <c r="C107" s="3" t="s">
        <v>489</v>
      </c>
      <c r="D107" s="3" t="s">
        <v>490</v>
      </c>
      <c r="E107" s="3" t="s">
        <v>491</v>
      </c>
      <c r="F107" s="3" t="s">
        <v>492</v>
      </c>
      <c r="G107" s="3" t="s">
        <v>493</v>
      </c>
      <c r="H107" s="7" t="s">
        <v>494</v>
      </c>
      <c r="I107" s="11"/>
      <c r="J107" s="11"/>
      <c r="K107" s="11"/>
      <c r="L107" s="11"/>
      <c r="M107" s="8">
        <v>41888</v>
      </c>
      <c r="N107" s="11" t="str">
        <f ca="1">INDEX(I$9:I$16,RANDBETWEEN(1,COUNTA(I$9:I$16)))</f>
        <v>JUNIO A JULIO 2018</v>
      </c>
      <c r="O107" s="11" t="str">
        <f ca="1">INDEX(K$9:K$21,RANDBETWEEN(1,COUNTA(K$9:K$21)))</f>
        <v>Korean Studies Summer Program Hannam University</v>
      </c>
      <c r="P107" s="3" t="s">
        <v>489</v>
      </c>
      <c r="Q107" s="11" t="str">
        <f ca="1">INDEX(J$9:J$22,RANDBETWEEN(1,COUNTA(J$9:J$22)))</f>
        <v>&lt;td class="text-success"&gt;Aprobado&lt;/td&gt;</v>
      </c>
      <c r="R107" s="13"/>
      <c r="S107" s="11"/>
      <c r="T10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2018&lt;/td&gt;&lt;td&gt;Korean Studies Summer Program Hannam University&lt;/td&gt;&lt;td&gt;Liberty&lt;/td&gt;&lt;td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07" s="15"/>
    </row>
    <row r="108" spans="2:21" ht="127.5" x14ac:dyDescent="0.25">
      <c r="B108" s="5">
        <v>100</v>
      </c>
      <c r="C108" s="5" t="s">
        <v>495</v>
      </c>
      <c r="D108" s="5" t="s">
        <v>496</v>
      </c>
      <c r="E108" s="5" t="s">
        <v>497</v>
      </c>
      <c r="F108" s="5">
        <v>4286</v>
      </c>
      <c r="G108" s="5" t="s">
        <v>498</v>
      </c>
      <c r="H108" s="6" t="s">
        <v>499</v>
      </c>
      <c r="I108" s="11"/>
      <c r="J108" s="11"/>
      <c r="K108" s="11"/>
      <c r="L108" s="11"/>
      <c r="M108" s="4">
        <v>41314</v>
      </c>
      <c r="N108" s="11" t="str">
        <f ca="1">INDEX(I$9:I$16,RANDBETWEEN(1,COUNTA(I$9:I$16)))</f>
        <v>SEGUNDO SEMESTRE 2017</v>
      </c>
      <c r="O108" s="11" t="str">
        <f ca="1">INDEX(K$9:K$21,RANDBETWEEN(1,COUNTA(K$9:K$21)))</f>
        <v xml:space="preserve">  Gira Académica a Perú</v>
      </c>
      <c r="P108" s="5" t="s">
        <v>495</v>
      </c>
      <c r="Q108" s="11" t="str">
        <f ca="1">INDEX(J$9:J$22,RANDBETWEEN(1,COUNTA(J$9:J$22)))</f>
        <v>&lt;td class="text-info"&gt;En Trámite (Esperando Aval ORII 2ª Carga)&lt;/td&gt;</v>
      </c>
      <c r="R108" s="13"/>
      <c r="S108" s="11"/>
      <c r="T10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&lt;tr&gt;&lt;td&gt;09/02/2013&lt;/td&gt;&lt;td&gt;SEGUNDO SEMESTRE 2017&lt;/td&gt;&lt;td&gt;  Gira Académica a Perú&lt;/td&gt;&lt;td&gt;Cathleen&lt;/td&gt;&lt;td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108" s="15"/>
    </row>
  </sheetData>
  <sortState ref="H1:H15">
    <sortCondition ref="H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infotegra</dc:creator>
  <cp:lastModifiedBy>infotegra</cp:lastModifiedBy>
  <dcterms:created xsi:type="dcterms:W3CDTF">2017-06-03T14:49:25Z</dcterms:created>
  <dcterms:modified xsi:type="dcterms:W3CDTF">2017-06-03T18:02:14Z</dcterms:modified>
</cp:coreProperties>
</file>