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2B0AC2A6-F8E6-4ECC-85DF-AA12EDCF701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3" i="1"/>
  <c r="D19" i="1"/>
  <c r="D18" i="1"/>
  <c r="D28" i="1" s="1"/>
  <c r="D14" i="1"/>
  <c r="D13" i="1"/>
  <c r="D6" i="1"/>
  <c r="D7" i="1"/>
  <c r="D8" i="1"/>
  <c r="D9" i="1"/>
  <c r="D5" i="1"/>
  <c r="R17" i="1"/>
  <c r="P17" i="1"/>
  <c r="N17" i="1"/>
  <c r="L17" i="1"/>
  <c r="R10" i="1"/>
  <c r="R11" i="1"/>
  <c r="R12" i="1"/>
  <c r="R13" i="1"/>
  <c r="R14" i="1"/>
  <c r="R15" i="1"/>
  <c r="R16" i="1"/>
  <c r="R9" i="1"/>
  <c r="P10" i="1"/>
  <c r="P11" i="1"/>
  <c r="P12" i="1"/>
  <c r="P13" i="1"/>
  <c r="P14" i="1"/>
  <c r="P15" i="1"/>
  <c r="P16" i="1"/>
  <c r="P9" i="1"/>
  <c r="N10" i="1"/>
  <c r="N11" i="1"/>
  <c r="N12" i="1"/>
  <c r="N13" i="1"/>
  <c r="N14" i="1"/>
  <c r="N15" i="1"/>
  <c r="N16" i="1"/>
  <c r="N9" i="1"/>
  <c r="L10" i="1"/>
  <c r="L11" i="1"/>
  <c r="L12" i="1"/>
  <c r="L13" i="1"/>
  <c r="L14" i="1"/>
  <c r="L15" i="1"/>
  <c r="L16" i="1"/>
  <c r="L9" i="1"/>
</calcChain>
</file>

<file path=xl/sharedStrings.xml><?xml version="1.0" encoding="utf-8"?>
<sst xmlns="http://schemas.openxmlformats.org/spreadsheetml/2006/main" count="66" uniqueCount="47">
  <si>
    <t>Analiza troškova</t>
  </si>
  <si>
    <t>Ljudski rad</t>
  </si>
  <si>
    <t>Funkcija</t>
  </si>
  <si>
    <t>Količina (u satima)</t>
  </si>
  <si>
    <t>Cijena (po satu)</t>
  </si>
  <si>
    <t>Ukupno</t>
  </si>
  <si>
    <t>Arhitekt sustava</t>
  </si>
  <si>
    <t>Programer</t>
  </si>
  <si>
    <t>Dizajner baze podataka</t>
  </si>
  <si>
    <t>KARAKTERISTIKE</t>
  </si>
  <si>
    <t>TEŽINSKI FAKTOR</t>
  </si>
  <si>
    <t>KUHA - SPREMA</t>
  </si>
  <si>
    <t>PRVI URADAK</t>
  </si>
  <si>
    <t>SAAS</t>
  </si>
  <si>
    <t>SVE PO MALO</t>
  </si>
  <si>
    <t>Pisac dokumentacije</t>
  </si>
  <si>
    <t>Ocjena</t>
  </si>
  <si>
    <t>Bodovi</t>
  </si>
  <si>
    <t>Znanstvenik o podacima zadužen za koeficijente</t>
  </si>
  <si>
    <t>Operacijski sustav</t>
  </si>
  <si>
    <t>Baza podataka</t>
  </si>
  <si>
    <t>Edukacije</t>
  </si>
  <si>
    <t> </t>
  </si>
  <si>
    <t>Programski jezik</t>
  </si>
  <si>
    <t>Vrsta</t>
  </si>
  <si>
    <t>Količina (u danima)</t>
  </si>
  <si>
    <t>Cijena (po danu)</t>
  </si>
  <si>
    <t>Dostupnost korisnicima</t>
  </si>
  <si>
    <t>Poduke za programere</t>
  </si>
  <si>
    <t>Brzina obrade podataka</t>
  </si>
  <si>
    <t>Poduka za znanstvenike o podacima zadužene za koeficijente</t>
  </si>
  <si>
    <t>Arhiviranje podataka</t>
  </si>
  <si>
    <t>Provjera i regulative zakona</t>
  </si>
  <si>
    <t>Materijal</t>
  </si>
  <si>
    <t>Integarcija s poslovnicama</t>
  </si>
  <si>
    <t>Količina</t>
  </si>
  <si>
    <t>Cijena (po komadu)</t>
  </si>
  <si>
    <t>Cijena</t>
  </si>
  <si>
    <t>UKUPNO BODOVA</t>
  </si>
  <si>
    <t>Hardware</t>
  </si>
  <si>
    <t>Inicijalna infrastruktura za hardware</t>
  </si>
  <si>
    <t>Oprema</t>
  </si>
  <si>
    <t>MS Office licence</t>
  </si>
  <si>
    <t>Windows licence</t>
  </si>
  <si>
    <t>IDE i edit alati</t>
  </si>
  <si>
    <t>Održavanje postojeće opreme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</si>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</sst>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238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2" fillId="0" borderId="8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2" fillId="0" borderId="12" xfId="0" applyFont="1" applyFill="1" applyBorder="1" applyAlignment="1"/>
    <xf numFmtId="0" fontId="2" fillId="0" borderId="13" xfId="0" applyFont="1" applyFill="1" applyBorder="1" applyAlignment="1"/>
    <xf numFmtId="0" fontId="2" fillId="0" borderId="7" xfId="0" applyFont="1" applyFill="1" applyBorder="1" applyAlignment="1"/>
    <xf numFmtId="0" fontId="3" fillId="0" borderId="14" xfId="0" applyFont="1" applyFill="1" applyBorder="1" applyAlignment="1"/>
    <xf numFmtId="0" fontId="2" fillId="0" borderId="14" xfId="0" applyFont="1" applyFill="1" applyBorder="1" applyAlignment="1"/>
    <xf numFmtId="0" fontId="3" fillId="0" borderId="15" xfId="0" applyFont="1" applyFill="1" applyBorder="1" applyAlignment="1"/>
    <xf numFmtId="0" fontId="3" fillId="0" borderId="16" xfId="0" applyFont="1" applyFill="1" applyBorder="1" applyAlignment="1"/>
    <xf numFmtId="0" fontId="2" fillId="0" borderId="15" xfId="0" applyFont="1" applyFill="1" applyBorder="1" applyAlignment="1"/>
    <xf numFmtId="0" fontId="2" fillId="0" borderId="16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3" fillId="0" borderId="17" xfId="0" applyFont="1" applyFill="1" applyBorder="1" applyAlignment="1"/>
    <xf numFmtId="0" fontId="3" fillId="0" borderId="18" xfId="0" applyFont="1" applyFill="1" applyBorder="1" applyAlignment="1"/>
    <xf numFmtId="0" fontId="3" fillId="0" borderId="19" xfId="0" applyFont="1" applyFill="1" applyBorder="1" applyAlignment="1"/>
    <xf numFmtId="0" fontId="2" fillId="0" borderId="20" xfId="0" applyFont="1" applyFill="1" applyBorder="1" applyAlignment="1"/>
    <xf numFmtId="0" fontId="2" fillId="0" borderId="21" xfId="0" applyFont="1" applyFill="1" applyBorder="1" applyAlignment="1"/>
    <xf numFmtId="0" fontId="2" fillId="0" borderId="22" xfId="0" applyFont="1" applyFill="1" applyBorder="1" applyAlignment="1"/>
    <xf numFmtId="0" fontId="3" fillId="0" borderId="18" xfId="0" applyFont="1" applyFill="1" applyBorder="1" applyAlignment="1"/>
    <xf numFmtId="0" fontId="4" fillId="0" borderId="22" xfId="0" applyFont="1" applyFill="1" applyBorder="1" applyAlignment="1"/>
    <xf numFmtId="0" fontId="3" fillId="0" borderId="23" xfId="0" applyFont="1" applyFill="1" applyBorder="1" applyAlignment="1"/>
    <xf numFmtId="0" fontId="2" fillId="0" borderId="2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A3" workbookViewId="0">
      <selection activeCell="D4" sqref="D4:D9"/>
    </sheetView>
  </sheetViews>
  <sheetFormatPr defaultRowHeight="15"/>
  <cols>
    <col min="1" max="1" width="55.28515625" bestFit="1" customWidth="1"/>
    <col min="2" max="2" width="18.5703125" bestFit="1" customWidth="1"/>
    <col min="3" max="3" width="18.85546875" bestFit="1" customWidth="1"/>
    <col min="9" max="9" width="25.85546875" bestFit="1" customWidth="1"/>
    <col min="10" max="10" width="16.140625" bestFit="1" customWidth="1"/>
  </cols>
  <sheetData>
    <row r="1" spans="1:18" ht="17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 t="s">
        <v>2</v>
      </c>
      <c r="B4" s="5" t="s">
        <v>3</v>
      </c>
      <c r="C4" s="32" t="s">
        <v>4</v>
      </c>
      <c r="D4" s="34" t="s"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7" t="s">
        <v>6</v>
      </c>
      <c r="B5" s="8">
        <v>200</v>
      </c>
      <c r="C5" s="31">
        <v>60</v>
      </c>
      <c r="D5" s="29">
        <f>SUM(B5*C5)</f>
        <v>12000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7" t="s">
        <v>7</v>
      </c>
      <c r="B6" s="8">
        <v>400</v>
      </c>
      <c r="C6" s="31">
        <v>50</v>
      </c>
      <c r="D6" s="29">
        <f t="shared" ref="D6:D9" si="0">SUM(B6*C6)</f>
        <v>20000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7" t="s">
        <v>8</v>
      </c>
      <c r="B7" s="8">
        <v>200</v>
      </c>
      <c r="C7" s="31">
        <v>50</v>
      </c>
      <c r="D7" s="29">
        <f t="shared" si="0"/>
        <v>10000</v>
      </c>
      <c r="E7" s="2"/>
      <c r="F7" s="2"/>
      <c r="G7" s="2"/>
      <c r="H7" s="2"/>
      <c r="I7" s="9" t="s">
        <v>9</v>
      </c>
      <c r="J7" s="9" t="s">
        <v>10</v>
      </c>
      <c r="K7" s="11" t="s">
        <v>11</v>
      </c>
      <c r="L7" s="12"/>
      <c r="M7" s="11" t="s">
        <v>12</v>
      </c>
      <c r="N7" s="12"/>
      <c r="O7" s="11" t="s">
        <v>13</v>
      </c>
      <c r="P7" s="12"/>
      <c r="Q7" s="11" t="s">
        <v>14</v>
      </c>
      <c r="R7" s="12"/>
    </row>
    <row r="8" spans="1:18">
      <c r="A8" s="13" t="s">
        <v>15</v>
      </c>
      <c r="B8" s="14">
        <v>100</v>
      </c>
      <c r="C8" s="2">
        <v>35</v>
      </c>
      <c r="D8" s="29">
        <f t="shared" si="0"/>
        <v>3500</v>
      </c>
      <c r="E8" s="2"/>
      <c r="F8" s="2"/>
      <c r="G8" s="2"/>
      <c r="H8" s="2"/>
      <c r="I8" s="10"/>
      <c r="J8" s="10"/>
      <c r="K8" s="8" t="s">
        <v>16</v>
      </c>
      <c r="L8" s="8" t="s">
        <v>17</v>
      </c>
      <c r="M8" s="8" t="s">
        <v>16</v>
      </c>
      <c r="N8" s="8" t="s">
        <v>17</v>
      </c>
      <c r="O8" s="8" t="s">
        <v>16</v>
      </c>
      <c r="P8" s="8" t="s">
        <v>17</v>
      </c>
      <c r="Q8" s="8" t="s">
        <v>16</v>
      </c>
      <c r="R8" s="8" t="s">
        <v>17</v>
      </c>
    </row>
    <row r="9" spans="1:18">
      <c r="A9" s="15" t="s">
        <v>18</v>
      </c>
      <c r="B9" s="16">
        <v>400</v>
      </c>
      <c r="C9" s="35">
        <v>50</v>
      </c>
      <c r="D9" s="30">
        <f t="shared" si="0"/>
        <v>20000</v>
      </c>
      <c r="E9" s="2"/>
      <c r="F9" s="2"/>
      <c r="G9" s="2"/>
      <c r="H9" s="2"/>
      <c r="I9" s="17" t="s">
        <v>19</v>
      </c>
      <c r="J9" s="8">
        <v>4</v>
      </c>
      <c r="K9" s="8">
        <v>4</v>
      </c>
      <c r="L9" s="8">
        <f>SUM(J9*K9)</f>
        <v>16</v>
      </c>
      <c r="M9" s="8">
        <v>4</v>
      </c>
      <c r="N9" s="8">
        <f>SUM(J9*M9)</f>
        <v>16</v>
      </c>
      <c r="O9" s="8">
        <v>1</v>
      </c>
      <c r="P9" s="8">
        <f>SUM(J9*O9)</f>
        <v>4</v>
      </c>
      <c r="Q9" s="8">
        <v>3</v>
      </c>
      <c r="R9" s="8">
        <f>SUM(Q9*J9)</f>
        <v>12</v>
      </c>
    </row>
    <row r="10" spans="1:18">
      <c r="A10" s="2"/>
      <c r="B10" s="2"/>
      <c r="C10" s="2"/>
      <c r="D10" s="2"/>
      <c r="E10" s="2"/>
      <c r="F10" s="2"/>
      <c r="G10" s="2"/>
      <c r="H10" s="2"/>
      <c r="I10" s="17" t="s">
        <v>20</v>
      </c>
      <c r="J10" s="8">
        <v>3</v>
      </c>
      <c r="K10" s="8">
        <v>4</v>
      </c>
      <c r="L10" s="8">
        <f t="shared" ref="L10:L16" si="1">SUM(J10*K10)</f>
        <v>12</v>
      </c>
      <c r="M10" s="8">
        <v>4</v>
      </c>
      <c r="N10" s="8">
        <f t="shared" ref="N10:N16" si="2">SUM(J10*M10)</f>
        <v>12</v>
      </c>
      <c r="O10" s="8">
        <v>3</v>
      </c>
      <c r="P10" s="8">
        <f t="shared" ref="P10:P16" si="3">SUM(J10*O10)</f>
        <v>9</v>
      </c>
      <c r="Q10" s="8">
        <v>3</v>
      </c>
      <c r="R10" s="8">
        <f t="shared" ref="R10:R16" si="4">SUM(Q10*J10)</f>
        <v>9</v>
      </c>
    </row>
    <row r="11" spans="1:18">
      <c r="A11" s="18" t="s">
        <v>21</v>
      </c>
      <c r="B11" s="19" t="s">
        <v>22</v>
      </c>
      <c r="C11" s="19" t="s">
        <v>22</v>
      </c>
      <c r="D11" s="2" t="s">
        <v>22</v>
      </c>
      <c r="E11" s="2"/>
      <c r="F11" s="2"/>
      <c r="G11" s="2"/>
      <c r="H11" s="2"/>
      <c r="I11" s="17" t="s">
        <v>23</v>
      </c>
      <c r="J11" s="8">
        <v>3</v>
      </c>
      <c r="K11" s="8">
        <v>4</v>
      </c>
      <c r="L11" s="8">
        <f t="shared" si="1"/>
        <v>12</v>
      </c>
      <c r="M11" s="8">
        <v>3</v>
      </c>
      <c r="N11" s="8">
        <f t="shared" si="2"/>
        <v>9</v>
      </c>
      <c r="O11" s="8">
        <v>4</v>
      </c>
      <c r="P11" s="8">
        <f t="shared" si="3"/>
        <v>12</v>
      </c>
      <c r="Q11" s="8">
        <v>2</v>
      </c>
      <c r="R11" s="8">
        <f t="shared" si="4"/>
        <v>6</v>
      </c>
    </row>
    <row r="12" spans="1:18">
      <c r="A12" s="20" t="s">
        <v>24</v>
      </c>
      <c r="B12" s="21" t="s">
        <v>25</v>
      </c>
      <c r="C12" s="18" t="s">
        <v>26</v>
      </c>
      <c r="D12" s="34" t="s">
        <v>5</v>
      </c>
      <c r="E12" s="2"/>
      <c r="F12" s="2"/>
      <c r="G12" s="2"/>
      <c r="H12" s="2"/>
      <c r="I12" s="17" t="s">
        <v>27</v>
      </c>
      <c r="J12" s="8">
        <v>4</v>
      </c>
      <c r="K12" s="8">
        <v>1</v>
      </c>
      <c r="L12" s="8">
        <f t="shared" si="1"/>
        <v>4</v>
      </c>
      <c r="M12" s="8">
        <v>2</v>
      </c>
      <c r="N12" s="8">
        <f t="shared" si="2"/>
        <v>8</v>
      </c>
      <c r="O12" s="8">
        <v>5</v>
      </c>
      <c r="P12" s="8">
        <f t="shared" si="3"/>
        <v>20</v>
      </c>
      <c r="Q12" s="8">
        <v>3</v>
      </c>
      <c r="R12" s="8">
        <f t="shared" si="4"/>
        <v>12</v>
      </c>
    </row>
    <row r="13" spans="1:18">
      <c r="A13" s="7" t="s">
        <v>28</v>
      </c>
      <c r="B13" s="8">
        <v>3</v>
      </c>
      <c r="C13" s="31">
        <v>2000</v>
      </c>
      <c r="D13" s="29">
        <f>SUM(B13*C13)</f>
        <v>6000</v>
      </c>
      <c r="E13" s="2"/>
      <c r="F13" s="2"/>
      <c r="G13" s="2"/>
      <c r="H13" s="2"/>
      <c r="I13" s="17" t="s">
        <v>29</v>
      </c>
      <c r="J13" s="8">
        <v>3</v>
      </c>
      <c r="K13" s="8">
        <v>1</v>
      </c>
      <c r="L13" s="8">
        <f t="shared" si="1"/>
        <v>3</v>
      </c>
      <c r="M13" s="8">
        <v>2</v>
      </c>
      <c r="N13" s="8">
        <f t="shared" si="2"/>
        <v>6</v>
      </c>
      <c r="O13" s="8">
        <v>5</v>
      </c>
      <c r="P13" s="8">
        <f t="shared" si="3"/>
        <v>15</v>
      </c>
      <c r="Q13" s="8">
        <v>3</v>
      </c>
      <c r="R13" s="8">
        <f t="shared" si="4"/>
        <v>9</v>
      </c>
    </row>
    <row r="14" spans="1:18">
      <c r="A14" s="22" t="s">
        <v>30</v>
      </c>
      <c r="B14" s="23">
        <v>4</v>
      </c>
      <c r="C14" s="19">
        <v>3000</v>
      </c>
      <c r="D14" s="30">
        <f>SUM(B14*C14)</f>
        <v>12000</v>
      </c>
      <c r="E14" s="2"/>
      <c r="F14" s="2"/>
      <c r="G14" s="2"/>
      <c r="H14" s="2"/>
      <c r="I14" s="17" t="s">
        <v>31</v>
      </c>
      <c r="J14" s="8">
        <v>5</v>
      </c>
      <c r="K14" s="8">
        <v>4</v>
      </c>
      <c r="L14" s="8">
        <f t="shared" si="1"/>
        <v>20</v>
      </c>
      <c r="M14" s="8">
        <v>5</v>
      </c>
      <c r="N14" s="8">
        <f t="shared" si="2"/>
        <v>25</v>
      </c>
      <c r="O14" s="8">
        <v>5</v>
      </c>
      <c r="P14" s="8">
        <f t="shared" si="3"/>
        <v>25</v>
      </c>
      <c r="Q14" s="8">
        <v>5</v>
      </c>
      <c r="R14" s="8">
        <f t="shared" si="4"/>
        <v>25</v>
      </c>
    </row>
    <row r="15" spans="1:18">
      <c r="A15" s="2"/>
      <c r="B15" s="2"/>
      <c r="C15" s="2"/>
      <c r="D15" s="2"/>
      <c r="E15" s="2"/>
      <c r="F15" s="2"/>
      <c r="G15" s="2"/>
      <c r="H15" s="2"/>
      <c r="I15" s="17" t="s">
        <v>32</v>
      </c>
      <c r="J15" s="8">
        <v>5</v>
      </c>
      <c r="K15" s="8">
        <v>4</v>
      </c>
      <c r="L15" s="8">
        <f t="shared" si="1"/>
        <v>20</v>
      </c>
      <c r="M15" s="8">
        <v>4</v>
      </c>
      <c r="N15" s="8">
        <f t="shared" si="2"/>
        <v>20</v>
      </c>
      <c r="O15" s="8">
        <v>2</v>
      </c>
      <c r="P15" s="8">
        <f t="shared" si="3"/>
        <v>10</v>
      </c>
      <c r="Q15" s="8">
        <v>3</v>
      </c>
      <c r="R15" s="8">
        <f t="shared" si="4"/>
        <v>15</v>
      </c>
    </row>
    <row r="16" spans="1:18">
      <c r="A16" s="3" t="s">
        <v>33</v>
      </c>
      <c r="B16" s="2"/>
      <c r="C16" s="2"/>
      <c r="D16" s="2"/>
      <c r="E16" s="2"/>
      <c r="F16" s="2"/>
      <c r="G16" s="2"/>
      <c r="H16" s="2"/>
      <c r="I16" s="17" t="s">
        <v>34</v>
      </c>
      <c r="J16" s="8">
        <v>2</v>
      </c>
      <c r="K16" s="8">
        <v>2</v>
      </c>
      <c r="L16" s="8">
        <f t="shared" si="1"/>
        <v>4</v>
      </c>
      <c r="M16" s="8">
        <v>3</v>
      </c>
      <c r="N16" s="8">
        <f t="shared" si="2"/>
        <v>6</v>
      </c>
      <c r="O16" s="8">
        <v>4</v>
      </c>
      <c r="P16" s="8">
        <f t="shared" si="3"/>
        <v>8</v>
      </c>
      <c r="Q16" s="8">
        <v>3</v>
      </c>
      <c r="R16" s="8">
        <f t="shared" si="4"/>
        <v>6</v>
      </c>
    </row>
    <row r="17" spans="1:18">
      <c r="A17" s="4" t="s">
        <v>24</v>
      </c>
      <c r="B17" s="5" t="s">
        <v>35</v>
      </c>
      <c r="C17" s="32" t="s">
        <v>36</v>
      </c>
      <c r="D17" s="34" t="s">
        <v>37</v>
      </c>
      <c r="E17" s="2"/>
      <c r="F17" s="2"/>
      <c r="G17" s="2"/>
      <c r="H17" s="2"/>
      <c r="I17" s="17" t="s">
        <v>38</v>
      </c>
      <c r="J17" s="8" t="s">
        <v>22</v>
      </c>
      <c r="K17" s="8" t="s">
        <v>22</v>
      </c>
      <c r="L17" s="8">
        <f>SUM(L9:L16)</f>
        <v>91</v>
      </c>
      <c r="M17" s="8" t="s">
        <v>22</v>
      </c>
      <c r="N17" s="8">
        <f>SUM(N9:N16)</f>
        <v>102</v>
      </c>
      <c r="O17" s="8" t="s">
        <v>22</v>
      </c>
      <c r="P17" s="8">
        <f>SUM(P9:P16)</f>
        <v>103</v>
      </c>
      <c r="Q17" s="8" t="s">
        <v>22</v>
      </c>
      <c r="R17" s="8">
        <f>SUM(R9:R16)</f>
        <v>94</v>
      </c>
    </row>
    <row r="18" spans="1:18">
      <c r="A18" s="7" t="s">
        <v>39</v>
      </c>
      <c r="B18" s="8">
        <v>1</v>
      </c>
      <c r="C18" s="31">
        <v>30000</v>
      </c>
      <c r="D18" s="29">
        <f>SUM(B18*C18)</f>
        <v>30000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22" t="s">
        <v>40</v>
      </c>
      <c r="B19" s="23">
        <v>1</v>
      </c>
      <c r="C19" s="19">
        <v>40000</v>
      </c>
      <c r="D19" s="30">
        <f>SUM(B19*C19)</f>
        <v>40000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3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4" t="s">
        <v>24</v>
      </c>
      <c r="B22" s="5" t="s">
        <v>35</v>
      </c>
      <c r="C22" s="32" t="s">
        <v>36</v>
      </c>
      <c r="D22" s="34" t="s">
        <v>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24" t="s">
        <v>42</v>
      </c>
      <c r="B23" s="25">
        <v>2</v>
      </c>
      <c r="C23" s="33">
        <v>10000</v>
      </c>
      <c r="D23" s="29">
        <f>SUM(B23*C23)</f>
        <v>20000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7" t="s">
        <v>43</v>
      </c>
      <c r="B24" s="25">
        <v>2</v>
      </c>
      <c r="C24" s="31">
        <v>20000</v>
      </c>
      <c r="D24" s="29">
        <f t="shared" ref="D24:D26" si="5">SUM(B24*C24)</f>
        <v>40000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7" t="s">
        <v>44</v>
      </c>
      <c r="B25" s="8">
        <v>2</v>
      </c>
      <c r="C25" s="31">
        <v>40000</v>
      </c>
      <c r="D25" s="29">
        <f t="shared" si="5"/>
        <v>80000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22" t="s">
        <v>45</v>
      </c>
      <c r="B26" s="23">
        <v>1</v>
      </c>
      <c r="C26" s="19">
        <v>6000</v>
      </c>
      <c r="D26" s="30">
        <f t="shared" si="5"/>
        <v>6000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26" t="s">
        <v>46</v>
      </c>
      <c r="B28" s="27"/>
      <c r="C28" s="28"/>
      <c r="D28" s="6">
        <f>SUM(D13:D14,D18,D19,D23,D24,D25,D26)</f>
        <v>234000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</sheetData>
  <mergeCells count="7">
    <mergeCell ref="A28:C28"/>
    <mergeCell ref="I7:I8"/>
    <mergeCell ref="J7:J8"/>
    <mergeCell ref="K7:L7"/>
    <mergeCell ref="M7:N7"/>
    <mergeCell ref="O7:P7"/>
    <mergeCell ref="Q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2022-03-27T14:46:36Z</dcterms:created>
  <dcterms:modified xsi:type="dcterms:W3CDTF">2022-03-27T14:59:26Z</dcterms:modified>
  <cp:category/>
  <cp:contentStatus/>
</cp:coreProperties>
</file>