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CONTRATACION INFRAESTRUCTURA\05 CONTRATACION PROCESO INFRA 2018\05.- CONCURSO DE MERITOS\CMA-003-2018 EST Y DIS ACUED Z. ALTA\"/>
    </mc:Choice>
  </mc:AlternateContent>
  <xr:revisionPtr revIDLastSave="0" documentId="12_ncr:500000_{2D4D1A50-77BC-44AE-A734-E059255DC946}" xr6:coauthVersionLast="31" xr6:coauthVersionMax="31" xr10:uidLastSave="{00000000-0000-0000-0000-000000000000}"/>
  <bookViews>
    <workbookView xWindow="0" yWindow="0" windowWidth="28800" windowHeight="12435" xr2:uid="{00000000-000D-0000-FFFF-FFFF00000000}"/>
  </bookViews>
  <sheets>
    <sheet name="PROYECTO DISEÑO (3)" sheetId="5" r:id="rId1"/>
  </sheets>
  <definedNames>
    <definedName name="_xlnm.Print_Titles" localSheetId="0">'PROYECTO DISEÑO (3)'!$1:$2</definedName>
  </definedNames>
  <calcPr calcId="162913"/>
</workbook>
</file>

<file path=xl/calcChain.xml><?xml version="1.0" encoding="utf-8"?>
<calcChain xmlns="http://schemas.openxmlformats.org/spreadsheetml/2006/main">
  <c r="A143" i="5" l="1"/>
  <c r="A144" i="5" s="1"/>
  <c r="A139" i="5"/>
  <c r="A138" i="5"/>
  <c r="A133" i="5"/>
  <c r="A134" i="5" s="1"/>
  <c r="A127" i="5"/>
  <c r="A128" i="5" s="1"/>
  <c r="A129" i="5" s="1"/>
  <c r="A126" i="5"/>
  <c r="A114" i="5"/>
  <c r="A115" i="5" s="1"/>
  <c r="A116" i="5" s="1"/>
  <c r="A113" i="5"/>
  <c r="A91" i="5"/>
  <c r="A92" i="5" s="1"/>
  <c r="A87" i="5"/>
  <c r="A86" i="5"/>
  <c r="A81" i="5"/>
  <c r="A82" i="5" s="1"/>
  <c r="A74" i="5"/>
  <c r="A75" i="5" s="1"/>
  <c r="A76" i="5" s="1"/>
  <c r="A77" i="5" s="1"/>
  <c r="A62" i="5"/>
  <c r="A63" i="5" s="1"/>
  <c r="A64" i="5" s="1"/>
  <c r="A61" i="5"/>
  <c r="A41" i="5"/>
  <c r="A40" i="5"/>
  <c r="A35" i="5"/>
  <c r="A36" i="5" s="1"/>
  <c r="A31" i="5"/>
  <c r="A30" i="5"/>
  <c r="A23" i="5"/>
  <c r="A24" i="5" s="1"/>
  <c r="A25" i="5" s="1"/>
  <c r="A26" i="5" s="1"/>
  <c r="A10" i="5"/>
  <c r="A11" i="5" s="1"/>
  <c r="A12" i="5" s="1"/>
  <c r="A13" i="5" s="1"/>
  <c r="F153" i="5" l="1"/>
  <c r="F152" i="5"/>
  <c r="F151" i="5"/>
  <c r="F150" i="5"/>
  <c r="F149" i="5"/>
  <c r="F148" i="5"/>
  <c r="F147" i="5"/>
  <c r="F144" i="5"/>
  <c r="F143" i="5"/>
  <c r="F139" i="5"/>
  <c r="F138" i="5"/>
  <c r="F134" i="5"/>
  <c r="F133" i="5"/>
  <c r="F129" i="5"/>
  <c r="F128" i="5"/>
  <c r="F127" i="5"/>
  <c r="F126" i="5"/>
  <c r="F122" i="5"/>
  <c r="F121" i="5"/>
  <c r="F120" i="5"/>
  <c r="F116" i="5"/>
  <c r="F115" i="5"/>
  <c r="F114" i="5"/>
  <c r="F113" i="5"/>
  <c r="F101" i="5"/>
  <c r="F100" i="5"/>
  <c r="F99" i="5"/>
  <c r="F98" i="5"/>
  <c r="F97" i="5"/>
  <c r="F96" i="5"/>
  <c r="F95" i="5"/>
  <c r="F92" i="5"/>
  <c r="F91" i="5"/>
  <c r="F87" i="5"/>
  <c r="F86" i="5"/>
  <c r="F82" i="5"/>
  <c r="F81" i="5"/>
  <c r="F77" i="5"/>
  <c r="F76" i="5"/>
  <c r="F75" i="5"/>
  <c r="F74" i="5"/>
  <c r="F70" i="5"/>
  <c r="F69" i="5"/>
  <c r="F68" i="5"/>
  <c r="F64" i="5"/>
  <c r="F63" i="5"/>
  <c r="F62" i="5"/>
  <c r="F61" i="5"/>
  <c r="F41" i="5"/>
  <c r="F40" i="5"/>
  <c r="F42" i="5" s="1"/>
  <c r="F36" i="5"/>
  <c r="F35" i="5"/>
  <c r="F37" i="5" s="1"/>
  <c r="F31" i="5"/>
  <c r="F30" i="5"/>
  <c r="F32" i="5" s="1"/>
  <c r="F26" i="5"/>
  <c r="F25" i="5"/>
  <c r="F24" i="5"/>
  <c r="F23" i="5"/>
  <c r="F19" i="5"/>
  <c r="F18" i="5"/>
  <c r="F17" i="5"/>
  <c r="F11" i="5"/>
  <c r="F12" i="5"/>
  <c r="F13" i="5"/>
  <c r="F10" i="5"/>
  <c r="F47" i="5"/>
  <c r="F48" i="5"/>
  <c r="F49" i="5"/>
  <c r="F50" i="5"/>
  <c r="F45" i="5"/>
  <c r="F46" i="5"/>
  <c r="F44" i="5"/>
  <c r="F27" i="5" l="1"/>
  <c r="F20" i="5"/>
  <c r="F145" i="5"/>
  <c r="F140" i="5"/>
  <c r="F130" i="5"/>
  <c r="F123" i="5"/>
  <c r="F135" i="5"/>
  <c r="F14" i="5"/>
  <c r="F93" i="5"/>
  <c r="F83" i="5"/>
  <c r="F117" i="5"/>
  <c r="F88" i="5"/>
  <c r="F78" i="5"/>
  <c r="F71" i="5"/>
  <c r="F65" i="5"/>
  <c r="F52" i="5" l="1"/>
  <c r="F155" i="5"/>
  <c r="F157" i="5" s="1"/>
  <c r="F103" i="5"/>
</calcChain>
</file>

<file path=xl/sharedStrings.xml><?xml version="1.0" encoding="utf-8"?>
<sst xmlns="http://schemas.openxmlformats.org/spreadsheetml/2006/main" count="218" uniqueCount="45">
  <si>
    <t>QUEBRADA: LA DOMINGA (ZONA 2)</t>
  </si>
  <si>
    <t>ITEMS</t>
  </si>
  <si>
    <t>DETALLE</t>
  </si>
  <si>
    <t>GEOREFERENCIACION</t>
  </si>
  <si>
    <t>TOPOGRAFIA</t>
  </si>
  <si>
    <t>PRESUPUESTO Y CANTIDAD DE OBRA</t>
  </si>
  <si>
    <t>ESPECIFICACIONES TECNICAS DE CONSTRUCCION</t>
  </si>
  <si>
    <t xml:space="preserve">PLAN DE MANEJO AMBIENTAL </t>
  </si>
  <si>
    <t>ESTUDIO HIDROLOGICO DE LA MICROCUENCA</t>
  </si>
  <si>
    <t>CATASTRO DE REDES</t>
  </si>
  <si>
    <t>ESTUDIO DE SUELOS</t>
  </si>
  <si>
    <t>PROYECTO DISEÑO ACUEDUCTO VEREDAL: BELLAVISTA, CASAS VIEJAS, DOMINGA, EL LIMONAR, LA SELVA.</t>
  </si>
  <si>
    <t>QUEBRADA: EL GUAYABO (ZONA 4)</t>
  </si>
  <si>
    <t>PROYECTO DISEÑO ACUEDUCTO VEREDAL: CAMPO ALEGRE SECTOR 1.</t>
  </si>
  <si>
    <t>QUEBRADA: BUENAVISTA (ZONA 5)</t>
  </si>
  <si>
    <t>DISEÑO HIDRAULICO</t>
  </si>
  <si>
    <t>UNIDAD</t>
  </si>
  <si>
    <t>M2</t>
  </si>
  <si>
    <t>COSTO TOTAL DISEÑO BELLAVISTA, CASAS VIEJAS, DOMINGA, EL LIMONAR, LA SELVA.</t>
  </si>
  <si>
    <t>PROYECTO DISEÑO ACUEDUCTO VEREDAL: LOMA PELADA SECTOR ESCUELA</t>
  </si>
  <si>
    <t>COSTO TOTAL DISEÑO LOMA PELADA SECTOR ESCUELA</t>
  </si>
  <si>
    <t>ESTUDIO FUENTES DE ABASTECIMIENTO (Analisis fisicoquimico y bacteriologico)</t>
  </si>
  <si>
    <t>DISEÑO BOCATOMA</t>
  </si>
  <si>
    <t>DISEÑO ESTRUCTURAL</t>
  </si>
  <si>
    <t>SUBTOTAL DISEÑO BOCATOMA</t>
  </si>
  <si>
    <t>SUBTOTAL DISEÑO DESARENADOR</t>
  </si>
  <si>
    <t>DISEÑO DESARENADOR</t>
  </si>
  <si>
    <t>DISEÑO TANQUE DE ALMACENAMIENTO</t>
  </si>
  <si>
    <t>SUBTOTAL DISEÑO TANQUE DE ALMACENAMIENTO</t>
  </si>
  <si>
    <t>2.1</t>
  </si>
  <si>
    <t>2.2</t>
  </si>
  <si>
    <t>2.3</t>
  </si>
  <si>
    <t>CANTIDAD</t>
  </si>
  <si>
    <t>V/UNIDAD</t>
  </si>
  <si>
    <t>VALOR TOTAL</t>
  </si>
  <si>
    <t>DISEÑO ADUCCION</t>
  </si>
  <si>
    <t>SUBTOTAL DISEÑO ADUCCION</t>
  </si>
  <si>
    <t>DISEÑO CONDUCCION</t>
  </si>
  <si>
    <t>SUBTOTAL DISEÑO CONDUCCION</t>
  </si>
  <si>
    <t>DISEÑO DISTRIBUCION</t>
  </si>
  <si>
    <t>SUBTOTAL DISEÑO DISTRIBUCION</t>
  </si>
  <si>
    <t>ML</t>
  </si>
  <si>
    <t>COSTO TOTAL DISEÑO CAMPO ALEGRE SECTOR 1</t>
  </si>
  <si>
    <t>COSTO TOTAL DISEÑO TRES ACUEDUCTOS ZONA ALTA</t>
  </si>
  <si>
    <t>PRESUPUESTO PARA EL DISEÑO DE TRES ACUEDUCTOS VEREDALES EN EL MUNICIPIO DE CALOTO CAUCA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</si>
</sst>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;\-&quot;$&quot;\ #,##0"/>
    <numFmt numFmtId="165" formatCode="_-* #,##0_-;\-* #,##0_-;_-* &quot;-&quot;_-;_-@_-"/>
    <numFmt numFmtId="166" formatCode="&quot;$&quot;\ #,##0.00"/>
    <numFmt numFmtId="167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0" fillId="0" borderId="0" applyFont="0" applyFill="0" applyBorder="0" applyAlignment="0" applyProtection="0"/>
  </cellStyleXfs>
  <cellXfs count="64">
    <xf numFmtId="0" fontId="0" fillId="0" borderId="0" xfId="0"/>
    <xf numFmtId="166" fontId="1" fillId="0" borderId="0" xfId="0" applyNumberFormat="1" applyFont="1"/>
    <xf numFmtId="0" fontId="0" fillId="0" borderId="0" xfId="0"/>
    <xf numFmtId="0" fontId="4" fillId="0" borderId="0" xfId="0" applyFont="1"/>
    <xf numFmtId="1" fontId="0" fillId="0" borderId="0" xfId="0" applyNumberFormat="1"/>
    <xf numFmtId="167" fontId="0" fillId="0" borderId="0" xfId="0" applyNumberFormat="1"/>
    <xf numFmtId="0" fontId="4" fillId="0" borderId="0" xfId="0" applyFont="1" applyFill="1"/>
    <xf numFmtId="0" fontId="5" fillId="0" borderId="6" xfId="0" applyFont="1" applyFill="1" applyBorder="1" applyAlignment="1">
      <alignment horizontal="center"/>
    </xf>
    <xf numFmtId="0" fontId="7" fillId="0" borderId="5" xfId="0" applyFont="1" applyFill="1" applyBorder="1"/>
    <xf numFmtId="0" fontId="5" fillId="0" borderId="7" xfId="0" applyFont="1" applyFill="1" applyBorder="1" applyAlignment="1">
      <alignment horizontal="center"/>
    </xf>
    <xf numFmtId="0" fontId="5" fillId="0" borderId="4" xfId="0" applyFont="1" applyFill="1" applyBorder="1"/>
    <xf numFmtId="166" fontId="8" fillId="0" borderId="0" xfId="0" applyNumberFormat="1" applyFont="1" applyFill="1" applyBorder="1" applyAlignment="1">
      <alignment horizontal="right"/>
    </xf>
    <xf numFmtId="0" fontId="5" fillId="0" borderId="11" xfId="0" applyFont="1" applyFill="1" applyBorder="1" applyAlignment="1">
      <alignment wrapText="1"/>
    </xf>
    <xf numFmtId="0" fontId="7" fillId="0" borderId="4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164" fontId="7" fillId="0" borderId="4" xfId="1" applyNumberFormat="1" applyFont="1" applyFill="1" applyBorder="1"/>
    <xf numFmtId="0" fontId="0" fillId="0" borderId="0" xfId="0" applyBorder="1"/>
    <xf numFmtId="164" fontId="0" fillId="0" borderId="0" xfId="0" applyNumberFormat="1"/>
    <xf numFmtId="1" fontId="7" fillId="0" borderId="4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3" fillId="0" borderId="15" xfId="0" applyFont="1" applyFill="1" applyBorder="1" applyAlignment="1"/>
    <xf numFmtId="0" fontId="3" fillId="0" borderId="0" xfId="0" applyFont="1" applyFill="1" applyBorder="1" applyAlignment="1"/>
    <xf numFmtId="0" fontId="3" fillId="0" borderId="16" xfId="0" applyFont="1" applyFill="1" applyBorder="1" applyAlignment="1"/>
    <xf numFmtId="0" fontId="4" fillId="0" borderId="15" xfId="0" applyFont="1" applyFill="1" applyBorder="1"/>
    <xf numFmtId="0" fontId="4" fillId="0" borderId="0" xfId="0" applyFont="1" applyFill="1" applyBorder="1"/>
    <xf numFmtId="0" fontId="4" fillId="0" borderId="16" xfId="0" applyFont="1" applyFill="1" applyBorder="1"/>
    <xf numFmtId="0" fontId="7" fillId="0" borderId="19" xfId="0" applyFont="1" applyFill="1" applyBorder="1"/>
    <xf numFmtId="0" fontId="5" fillId="0" borderId="20" xfId="0" applyFont="1" applyFill="1" applyBorder="1"/>
    <xf numFmtId="164" fontId="7" fillId="0" borderId="20" xfId="1" applyNumberFormat="1" applyFont="1" applyFill="1" applyBorder="1"/>
    <xf numFmtId="164" fontId="5" fillId="0" borderId="20" xfId="1" applyNumberFormat="1" applyFont="1" applyFill="1" applyBorder="1"/>
    <xf numFmtId="164" fontId="5" fillId="0" borderId="20" xfId="1" applyNumberFormat="1" applyFont="1" applyFill="1" applyBorder="1" applyAlignment="1">
      <alignment vertical="center"/>
    </xf>
    <xf numFmtId="166" fontId="8" fillId="0" borderId="15" xfId="0" applyNumberFormat="1" applyFont="1" applyFill="1" applyBorder="1" applyAlignment="1">
      <alignment horizontal="right"/>
    </xf>
    <xf numFmtId="164" fontId="5" fillId="0" borderId="16" xfId="1" applyNumberFormat="1" applyFont="1" applyFill="1" applyBorder="1"/>
    <xf numFmtId="0" fontId="7" fillId="0" borderId="15" xfId="0" applyFont="1" applyFill="1" applyBorder="1"/>
    <xf numFmtId="0" fontId="7" fillId="0" borderId="0" xfId="0" applyFont="1" applyFill="1" applyBorder="1"/>
    <xf numFmtId="0" fontId="7" fillId="0" borderId="16" xfId="0" applyFont="1" applyFill="1" applyBorder="1"/>
    <xf numFmtId="166" fontId="8" fillId="0" borderId="16" xfId="0" applyNumberFormat="1" applyFont="1" applyFill="1" applyBorder="1" applyAlignment="1">
      <alignment horizontal="right"/>
    </xf>
    <xf numFmtId="164" fontId="5" fillId="0" borderId="23" xfId="1" applyNumberFormat="1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166" fontId="6" fillId="0" borderId="7" xfId="0" applyNumberFormat="1" applyFont="1" applyFill="1" applyBorder="1" applyAlignment="1">
      <alignment horizontal="left" vertical="center"/>
    </xf>
    <xf numFmtId="166" fontId="6" fillId="0" borderId="4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66" fontId="6" fillId="0" borderId="21" xfId="0" applyNumberFormat="1" applyFont="1" applyFill="1" applyBorder="1" applyAlignment="1">
      <alignment horizontal="left" vertical="center"/>
    </xf>
    <xf numFmtId="166" fontId="6" fillId="0" borderId="22" xfId="0" applyNumberFormat="1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horizont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2"/>
  <sheetViews>
    <sheetView tabSelected="1" topLeftCell="A106" zoomScale="110" zoomScaleNormal="110" workbookViewId="0">
      <selection activeCell="L118" sqref="L118"/>
    </sheetView>
  </sheetViews>
  <sheetFormatPr baseColWidth="10" defaultRowHeight="15" x14ac:dyDescent="0.25"/>
  <cols>
    <col min="1" max="1" width="5.42578125" style="2" customWidth="1"/>
    <col min="2" max="2" width="39.140625" style="2" customWidth="1"/>
    <col min="3" max="3" width="8.5703125" style="2" customWidth="1"/>
    <col min="4" max="4" width="8.85546875" style="2" customWidth="1"/>
    <col min="5" max="5" width="11.28515625" style="2" customWidth="1"/>
    <col min="6" max="6" width="14" style="2" customWidth="1"/>
    <col min="7" max="7" width="15.42578125" style="2" bestFit="1" customWidth="1"/>
    <col min="8" max="16384" width="11.42578125" style="2"/>
  </cols>
  <sheetData>
    <row r="1" spans="1:6" ht="15.75" customHeight="1" x14ac:dyDescent="0.25">
      <c r="A1" s="50" t="s">
        <v>44</v>
      </c>
      <c r="B1" s="51"/>
      <c r="C1" s="51"/>
      <c r="D1" s="51"/>
      <c r="E1" s="51"/>
      <c r="F1" s="52"/>
    </row>
    <row r="2" spans="1:6" ht="35.25" customHeight="1" x14ac:dyDescent="0.25">
      <c r="A2" s="53"/>
      <c r="B2" s="54"/>
      <c r="C2" s="54"/>
      <c r="D2" s="54"/>
      <c r="E2" s="54"/>
      <c r="F2" s="55"/>
    </row>
    <row r="3" spans="1:6" ht="33" customHeight="1" x14ac:dyDescent="0.25">
      <c r="A3" s="58" t="s">
        <v>11</v>
      </c>
      <c r="B3" s="59"/>
      <c r="C3" s="59"/>
      <c r="D3" s="59"/>
      <c r="E3" s="59"/>
      <c r="F3" s="60"/>
    </row>
    <row r="4" spans="1:6" x14ac:dyDescent="0.25">
      <c r="A4" s="22" t="s">
        <v>0</v>
      </c>
      <c r="B4" s="23"/>
      <c r="C4" s="23"/>
      <c r="D4" s="23"/>
      <c r="E4" s="23"/>
      <c r="F4" s="24"/>
    </row>
    <row r="5" spans="1:6" ht="15.75" thickBot="1" x14ac:dyDescent="0.3">
      <c r="A5" s="25"/>
      <c r="B5" s="26"/>
      <c r="C5" s="26"/>
      <c r="D5" s="26"/>
      <c r="E5" s="26"/>
      <c r="F5" s="27"/>
    </row>
    <row r="6" spans="1:6" x14ac:dyDescent="0.25">
      <c r="A6" s="44" t="s">
        <v>1</v>
      </c>
      <c r="B6" s="46" t="s">
        <v>2</v>
      </c>
      <c r="C6" s="40" t="s">
        <v>16</v>
      </c>
      <c r="D6" s="40" t="s">
        <v>32</v>
      </c>
      <c r="E6" s="40" t="s">
        <v>33</v>
      </c>
      <c r="F6" s="56" t="s">
        <v>34</v>
      </c>
    </row>
    <row r="7" spans="1:6" ht="15.75" thickBot="1" x14ac:dyDescent="0.3">
      <c r="A7" s="45"/>
      <c r="B7" s="47"/>
      <c r="C7" s="41"/>
      <c r="D7" s="41"/>
      <c r="E7" s="41"/>
      <c r="F7" s="57"/>
    </row>
    <row r="8" spans="1:6" x14ac:dyDescent="0.25">
      <c r="A8" s="7"/>
      <c r="B8" s="8"/>
      <c r="C8" s="8"/>
      <c r="D8" s="8"/>
      <c r="E8" s="8"/>
      <c r="F8" s="28"/>
    </row>
    <row r="9" spans="1:6" x14ac:dyDescent="0.25">
      <c r="A9" s="9">
        <v>1</v>
      </c>
      <c r="B9" s="10" t="s">
        <v>22</v>
      </c>
      <c r="C9" s="10"/>
      <c r="D9" s="10"/>
      <c r="E9" s="10"/>
      <c r="F9" s="29"/>
    </row>
    <row r="10" spans="1:6" x14ac:dyDescent="0.25">
      <c r="A10" s="9">
        <f>A9+0.1</f>
        <v>1.1000000000000001</v>
      </c>
      <c r="B10" s="13" t="s">
        <v>3</v>
      </c>
      <c r="C10" s="15" t="s">
        <v>16</v>
      </c>
      <c r="D10" s="16">
        <v>2</v>
      </c>
      <c r="E10" s="17">
        <v>870000</v>
      </c>
      <c r="F10" s="30">
        <f>D10*E10</f>
        <v>1740000</v>
      </c>
    </row>
    <row r="11" spans="1:6" x14ac:dyDescent="0.25">
      <c r="A11" s="9">
        <f t="shared" ref="A11:A13" si="0">A10+0.1</f>
        <v>1.2000000000000002</v>
      </c>
      <c r="B11" s="13" t="s">
        <v>4</v>
      </c>
      <c r="C11" s="15" t="s">
        <v>17</v>
      </c>
      <c r="D11" s="15">
        <v>1000</v>
      </c>
      <c r="E11" s="17">
        <v>1160</v>
      </c>
      <c r="F11" s="30">
        <f t="shared" ref="F11:F13" si="1">D11*E11</f>
        <v>1160000</v>
      </c>
    </row>
    <row r="12" spans="1:6" x14ac:dyDescent="0.25">
      <c r="A12" s="9">
        <f t="shared" si="0"/>
        <v>1.3000000000000003</v>
      </c>
      <c r="B12" s="13" t="s">
        <v>15</v>
      </c>
      <c r="C12" s="15" t="s">
        <v>16</v>
      </c>
      <c r="D12" s="15">
        <v>1</v>
      </c>
      <c r="E12" s="17">
        <v>3480000</v>
      </c>
      <c r="F12" s="30">
        <f t="shared" si="1"/>
        <v>3480000</v>
      </c>
    </row>
    <row r="13" spans="1:6" x14ac:dyDescent="0.25">
      <c r="A13" s="9">
        <f t="shared" si="0"/>
        <v>1.4000000000000004</v>
      </c>
      <c r="B13" s="13" t="s">
        <v>23</v>
      </c>
      <c r="C13" s="15" t="s">
        <v>16</v>
      </c>
      <c r="D13" s="15">
        <v>1</v>
      </c>
      <c r="E13" s="17">
        <v>2320000</v>
      </c>
      <c r="F13" s="30">
        <f t="shared" si="1"/>
        <v>2320000</v>
      </c>
    </row>
    <row r="14" spans="1:6" x14ac:dyDescent="0.25">
      <c r="A14" s="9"/>
      <c r="B14" s="10" t="s">
        <v>24</v>
      </c>
      <c r="C14" s="10"/>
      <c r="D14" s="10"/>
      <c r="E14" s="10"/>
      <c r="F14" s="31">
        <f>SUM(F10:F13)</f>
        <v>8700000</v>
      </c>
    </row>
    <row r="15" spans="1:6" x14ac:dyDescent="0.25">
      <c r="A15" s="9"/>
      <c r="B15" s="10"/>
      <c r="C15" s="10"/>
      <c r="D15" s="10"/>
      <c r="E15" s="10"/>
      <c r="F15" s="29"/>
    </row>
    <row r="16" spans="1:6" x14ac:dyDescent="0.25">
      <c r="A16" s="9">
        <v>2</v>
      </c>
      <c r="B16" s="10" t="s">
        <v>26</v>
      </c>
      <c r="C16" s="10"/>
      <c r="D16" s="10"/>
      <c r="E16" s="10"/>
      <c r="F16" s="29"/>
    </row>
    <row r="17" spans="1:6" x14ac:dyDescent="0.25">
      <c r="A17" s="14" t="s">
        <v>29</v>
      </c>
      <c r="B17" s="13" t="s">
        <v>4</v>
      </c>
      <c r="C17" s="15" t="s">
        <v>17</v>
      </c>
      <c r="D17" s="15">
        <v>1000</v>
      </c>
      <c r="E17" s="17">
        <v>1160</v>
      </c>
      <c r="F17" s="30">
        <f t="shared" ref="F17:F19" si="2">D17*E17</f>
        <v>1160000</v>
      </c>
    </row>
    <row r="18" spans="1:6" x14ac:dyDescent="0.25">
      <c r="A18" s="14" t="s">
        <v>30</v>
      </c>
      <c r="B18" s="13" t="s">
        <v>15</v>
      </c>
      <c r="C18" s="15" t="s">
        <v>16</v>
      </c>
      <c r="D18" s="15">
        <v>1</v>
      </c>
      <c r="E18" s="17">
        <v>3780000</v>
      </c>
      <c r="F18" s="30">
        <f t="shared" si="2"/>
        <v>3780000</v>
      </c>
    </row>
    <row r="19" spans="1:6" x14ac:dyDescent="0.25">
      <c r="A19" s="14" t="s">
        <v>31</v>
      </c>
      <c r="B19" s="13" t="s">
        <v>23</v>
      </c>
      <c r="C19" s="15" t="s">
        <v>16</v>
      </c>
      <c r="D19" s="15">
        <v>1</v>
      </c>
      <c r="E19" s="17">
        <v>2600000</v>
      </c>
      <c r="F19" s="30">
        <f t="shared" si="2"/>
        <v>2600000</v>
      </c>
    </row>
    <row r="20" spans="1:6" x14ac:dyDescent="0.25">
      <c r="A20" s="9"/>
      <c r="B20" s="10" t="s">
        <v>25</v>
      </c>
      <c r="C20" s="10"/>
      <c r="D20" s="10"/>
      <c r="E20" s="10"/>
      <c r="F20" s="31">
        <f>SUM(F17:F19)</f>
        <v>7540000</v>
      </c>
    </row>
    <row r="21" spans="1:6" x14ac:dyDescent="0.25">
      <c r="A21" s="9"/>
      <c r="B21" s="10"/>
      <c r="C21" s="10"/>
      <c r="D21" s="10"/>
      <c r="E21" s="10"/>
      <c r="F21" s="29"/>
    </row>
    <row r="22" spans="1:6" x14ac:dyDescent="0.25">
      <c r="A22" s="9">
        <v>3</v>
      </c>
      <c r="B22" s="10" t="s">
        <v>27</v>
      </c>
      <c r="C22" s="10"/>
      <c r="D22" s="10"/>
      <c r="E22" s="10"/>
      <c r="F22" s="29"/>
    </row>
    <row r="23" spans="1:6" x14ac:dyDescent="0.25">
      <c r="A23" s="9">
        <f>A22+0.1</f>
        <v>3.1</v>
      </c>
      <c r="B23" s="13" t="s">
        <v>3</v>
      </c>
      <c r="C23" s="15" t="s">
        <v>16</v>
      </c>
      <c r="D23" s="16">
        <v>2</v>
      </c>
      <c r="E23" s="17">
        <v>580000</v>
      </c>
      <c r="F23" s="30">
        <f>D23*E23</f>
        <v>1160000</v>
      </c>
    </row>
    <row r="24" spans="1:6" x14ac:dyDescent="0.25">
      <c r="A24" s="9">
        <f t="shared" ref="A24:A26" si="3">A23+0.1</f>
        <v>3.2</v>
      </c>
      <c r="B24" s="13" t="s">
        <v>4</v>
      </c>
      <c r="C24" s="15" t="s">
        <v>17</v>
      </c>
      <c r="D24" s="15">
        <v>1000</v>
      </c>
      <c r="E24" s="17">
        <v>1160</v>
      </c>
      <c r="F24" s="30">
        <f t="shared" ref="F24:F26" si="4">D24*E24</f>
        <v>1160000</v>
      </c>
    </row>
    <row r="25" spans="1:6" x14ac:dyDescent="0.25">
      <c r="A25" s="9">
        <f t="shared" si="3"/>
        <v>3.3000000000000003</v>
      </c>
      <c r="B25" s="13" t="s">
        <v>15</v>
      </c>
      <c r="C25" s="15" t="s">
        <v>16</v>
      </c>
      <c r="D25" s="15">
        <v>1</v>
      </c>
      <c r="E25" s="17">
        <v>3200000</v>
      </c>
      <c r="F25" s="30">
        <f t="shared" si="4"/>
        <v>3200000</v>
      </c>
    </row>
    <row r="26" spans="1:6" x14ac:dyDescent="0.25">
      <c r="A26" s="9">
        <f t="shared" si="3"/>
        <v>3.4000000000000004</v>
      </c>
      <c r="B26" s="13" t="s">
        <v>23</v>
      </c>
      <c r="C26" s="15" t="s">
        <v>16</v>
      </c>
      <c r="D26" s="15">
        <v>1</v>
      </c>
      <c r="E26" s="17">
        <v>2760000</v>
      </c>
      <c r="F26" s="30">
        <f t="shared" si="4"/>
        <v>2760000</v>
      </c>
    </row>
    <row r="27" spans="1:6" x14ac:dyDescent="0.25">
      <c r="A27" s="9"/>
      <c r="B27" s="10" t="s">
        <v>28</v>
      </c>
      <c r="C27" s="10"/>
      <c r="D27" s="10"/>
      <c r="E27" s="10"/>
      <c r="F27" s="31">
        <f>SUM(F23:F26)</f>
        <v>8280000</v>
      </c>
    </row>
    <row r="28" spans="1:6" x14ac:dyDescent="0.25">
      <c r="A28" s="9"/>
      <c r="B28" s="10"/>
      <c r="C28" s="10"/>
      <c r="D28" s="10"/>
      <c r="E28" s="10"/>
      <c r="F28" s="29"/>
    </row>
    <row r="29" spans="1:6" x14ac:dyDescent="0.25">
      <c r="A29" s="9">
        <v>4</v>
      </c>
      <c r="B29" s="10" t="s">
        <v>35</v>
      </c>
      <c r="C29" s="10"/>
      <c r="D29" s="10"/>
      <c r="E29" s="10"/>
      <c r="F29" s="29"/>
    </row>
    <row r="30" spans="1:6" x14ac:dyDescent="0.25">
      <c r="A30" s="9">
        <f>A29+0.1</f>
        <v>4.0999999999999996</v>
      </c>
      <c r="B30" s="13" t="s">
        <v>4</v>
      </c>
      <c r="C30" s="15" t="s">
        <v>41</v>
      </c>
      <c r="D30" s="15">
        <v>500</v>
      </c>
      <c r="E30" s="17">
        <v>2320</v>
      </c>
      <c r="F30" s="30">
        <f t="shared" ref="F30:F31" si="5">D30*E30</f>
        <v>1160000</v>
      </c>
    </row>
    <row r="31" spans="1:6" x14ac:dyDescent="0.25">
      <c r="A31" s="9">
        <f>A30+0.1</f>
        <v>4.1999999999999993</v>
      </c>
      <c r="B31" s="13" t="s">
        <v>15</v>
      </c>
      <c r="C31" s="15" t="s">
        <v>41</v>
      </c>
      <c r="D31" s="15">
        <v>500</v>
      </c>
      <c r="E31" s="17">
        <v>3200</v>
      </c>
      <c r="F31" s="30">
        <f t="shared" si="5"/>
        <v>1600000</v>
      </c>
    </row>
    <row r="32" spans="1:6" x14ac:dyDescent="0.25">
      <c r="A32" s="9"/>
      <c r="B32" s="10" t="s">
        <v>36</v>
      </c>
      <c r="C32" s="10"/>
      <c r="D32" s="10"/>
      <c r="E32" s="10"/>
      <c r="F32" s="31">
        <f>SUM(F30:F31)</f>
        <v>2760000</v>
      </c>
    </row>
    <row r="33" spans="1:6" x14ac:dyDescent="0.25">
      <c r="A33" s="9"/>
      <c r="B33" s="10"/>
      <c r="C33" s="10"/>
      <c r="D33" s="10"/>
      <c r="E33" s="10"/>
      <c r="F33" s="29"/>
    </row>
    <row r="34" spans="1:6" x14ac:dyDescent="0.25">
      <c r="A34" s="9">
        <v>5</v>
      </c>
      <c r="B34" s="10" t="s">
        <v>37</v>
      </c>
      <c r="C34" s="10"/>
      <c r="D34" s="10"/>
      <c r="E34" s="10"/>
      <c r="F34" s="29"/>
    </row>
    <row r="35" spans="1:6" x14ac:dyDescent="0.25">
      <c r="A35" s="9">
        <f>A34+0.1</f>
        <v>5.0999999999999996</v>
      </c>
      <c r="B35" s="13" t="s">
        <v>4</v>
      </c>
      <c r="C35" s="15" t="s">
        <v>41</v>
      </c>
      <c r="D35" s="15">
        <v>1380</v>
      </c>
      <c r="E35" s="17">
        <v>2000</v>
      </c>
      <c r="F35" s="30">
        <f t="shared" ref="F35:F36" si="6">D35*E35</f>
        <v>2760000</v>
      </c>
    </row>
    <row r="36" spans="1:6" x14ac:dyDescent="0.25">
      <c r="A36" s="9">
        <f>A35+0.1</f>
        <v>5.1999999999999993</v>
      </c>
      <c r="B36" s="13" t="s">
        <v>15</v>
      </c>
      <c r="C36" s="15" t="s">
        <v>41</v>
      </c>
      <c r="D36" s="15">
        <v>1380</v>
      </c>
      <c r="E36" s="17">
        <v>2400</v>
      </c>
      <c r="F36" s="30">
        <f t="shared" si="6"/>
        <v>3312000</v>
      </c>
    </row>
    <row r="37" spans="1:6" x14ac:dyDescent="0.25">
      <c r="A37" s="9"/>
      <c r="B37" s="10" t="s">
        <v>38</v>
      </c>
      <c r="C37" s="10"/>
      <c r="D37" s="10"/>
      <c r="E37" s="10"/>
      <c r="F37" s="31">
        <f>SUM(F35:F36)</f>
        <v>6072000</v>
      </c>
    </row>
    <row r="38" spans="1:6" x14ac:dyDescent="0.25">
      <c r="A38" s="9"/>
      <c r="B38" s="10"/>
      <c r="C38" s="10"/>
      <c r="D38" s="10"/>
      <c r="E38" s="10"/>
      <c r="F38" s="29"/>
    </row>
    <row r="39" spans="1:6" x14ac:dyDescent="0.25">
      <c r="A39" s="9">
        <v>6</v>
      </c>
      <c r="B39" s="10" t="s">
        <v>39</v>
      </c>
      <c r="C39" s="10"/>
      <c r="D39" s="10"/>
      <c r="E39" s="10"/>
      <c r="F39" s="29"/>
    </row>
    <row r="40" spans="1:6" x14ac:dyDescent="0.25">
      <c r="A40" s="9">
        <f>A39+0.1</f>
        <v>6.1</v>
      </c>
      <c r="B40" s="13" t="s">
        <v>4</v>
      </c>
      <c r="C40" s="15" t="s">
        <v>41</v>
      </c>
      <c r="D40" s="15">
        <v>3200</v>
      </c>
      <c r="E40" s="17">
        <v>2000</v>
      </c>
      <c r="F40" s="30">
        <f t="shared" ref="F40:F41" si="7">D40*E40</f>
        <v>6400000</v>
      </c>
    </row>
    <row r="41" spans="1:6" x14ac:dyDescent="0.25">
      <c r="A41" s="9">
        <f>A40+0.1</f>
        <v>6.1999999999999993</v>
      </c>
      <c r="B41" s="13" t="s">
        <v>15</v>
      </c>
      <c r="C41" s="15" t="s">
        <v>41</v>
      </c>
      <c r="D41" s="15">
        <v>3200</v>
      </c>
      <c r="E41" s="17">
        <v>2400</v>
      </c>
      <c r="F41" s="30">
        <f t="shared" si="7"/>
        <v>7680000</v>
      </c>
    </row>
    <row r="42" spans="1:6" x14ac:dyDescent="0.25">
      <c r="A42" s="9"/>
      <c r="B42" s="10" t="s">
        <v>40</v>
      </c>
      <c r="C42" s="10"/>
      <c r="D42" s="10"/>
      <c r="E42" s="10"/>
      <c r="F42" s="31">
        <f>SUM(F40:F41)</f>
        <v>14080000</v>
      </c>
    </row>
    <row r="43" spans="1:6" x14ac:dyDescent="0.25">
      <c r="A43" s="9"/>
      <c r="B43" s="10"/>
      <c r="C43" s="10"/>
      <c r="D43" s="10"/>
      <c r="E43" s="10"/>
      <c r="F43" s="29"/>
    </row>
    <row r="44" spans="1:6" x14ac:dyDescent="0.25">
      <c r="A44" s="9">
        <v>7</v>
      </c>
      <c r="B44" s="10" t="s">
        <v>5</v>
      </c>
      <c r="C44" s="15" t="s">
        <v>16</v>
      </c>
      <c r="D44" s="15">
        <v>1</v>
      </c>
      <c r="E44" s="17">
        <v>2100000</v>
      </c>
      <c r="F44" s="31">
        <f>D44*E44</f>
        <v>2100000</v>
      </c>
    </row>
    <row r="45" spans="1:6" x14ac:dyDescent="0.25">
      <c r="A45" s="9">
        <v>8</v>
      </c>
      <c r="B45" s="10" t="s">
        <v>6</v>
      </c>
      <c r="C45" s="15" t="s">
        <v>16</v>
      </c>
      <c r="D45" s="15">
        <v>1</v>
      </c>
      <c r="E45" s="17">
        <v>1000000</v>
      </c>
      <c r="F45" s="31">
        <f t="shared" ref="F45:F50" si="8">D45*E45</f>
        <v>1000000</v>
      </c>
    </row>
    <row r="46" spans="1:6" x14ac:dyDescent="0.25">
      <c r="A46" s="9">
        <v>9</v>
      </c>
      <c r="B46" s="10" t="s">
        <v>7</v>
      </c>
      <c r="C46" s="15" t="s">
        <v>16</v>
      </c>
      <c r="D46" s="15">
        <v>1</v>
      </c>
      <c r="E46" s="17">
        <v>3500000</v>
      </c>
      <c r="F46" s="31">
        <f t="shared" si="8"/>
        <v>3500000</v>
      </c>
    </row>
    <row r="47" spans="1:6" ht="28.5" customHeight="1" x14ac:dyDescent="0.25">
      <c r="A47" s="21">
        <v>10</v>
      </c>
      <c r="B47" s="12" t="s">
        <v>21</v>
      </c>
      <c r="C47" s="15" t="s">
        <v>16</v>
      </c>
      <c r="D47" s="15">
        <v>1</v>
      </c>
      <c r="E47" s="17">
        <v>2000000</v>
      </c>
      <c r="F47" s="31">
        <f t="shared" si="8"/>
        <v>2000000</v>
      </c>
    </row>
    <row r="48" spans="1:6" x14ac:dyDescent="0.25">
      <c r="A48" s="9">
        <v>11</v>
      </c>
      <c r="B48" s="10" t="s">
        <v>8</v>
      </c>
      <c r="C48" s="15" t="s">
        <v>16</v>
      </c>
      <c r="D48" s="15">
        <v>1</v>
      </c>
      <c r="E48" s="17">
        <v>4000000</v>
      </c>
      <c r="F48" s="31">
        <f t="shared" si="8"/>
        <v>4000000</v>
      </c>
    </row>
    <row r="49" spans="1:7" x14ac:dyDescent="0.25">
      <c r="A49" s="9">
        <v>12</v>
      </c>
      <c r="B49" s="10" t="s">
        <v>9</v>
      </c>
      <c r="C49" s="15" t="s">
        <v>16</v>
      </c>
      <c r="D49" s="15">
        <v>1</v>
      </c>
      <c r="E49" s="17">
        <v>1000000</v>
      </c>
      <c r="F49" s="31">
        <f t="shared" si="8"/>
        <v>1000000</v>
      </c>
    </row>
    <row r="50" spans="1:7" x14ac:dyDescent="0.25">
      <c r="A50" s="9">
        <v>13</v>
      </c>
      <c r="B50" s="10" t="s">
        <v>10</v>
      </c>
      <c r="C50" s="15" t="s">
        <v>16</v>
      </c>
      <c r="D50" s="15">
        <v>1</v>
      </c>
      <c r="E50" s="17">
        <v>5500000</v>
      </c>
      <c r="F50" s="31">
        <f t="shared" si="8"/>
        <v>5500000</v>
      </c>
    </row>
    <row r="51" spans="1:7" x14ac:dyDescent="0.25">
      <c r="A51" s="9"/>
      <c r="B51" s="10"/>
      <c r="C51" s="10"/>
      <c r="D51" s="10"/>
      <c r="E51" s="10"/>
      <c r="F51" s="31"/>
    </row>
    <row r="52" spans="1:7" ht="28.5" customHeight="1" x14ac:dyDescent="0.25">
      <c r="A52" s="42" t="s">
        <v>18</v>
      </c>
      <c r="B52" s="43"/>
      <c r="C52" s="43"/>
      <c r="D52" s="43"/>
      <c r="E52" s="43"/>
      <c r="F52" s="32">
        <f>F14+F20+F27+F32+F37+F42+F44+F45+F46+F47+F48+F49+F50</f>
        <v>66532000</v>
      </c>
    </row>
    <row r="53" spans="1:7" s="18" customFormat="1" x14ac:dyDescent="0.25">
      <c r="A53" s="33"/>
      <c r="B53" s="11"/>
      <c r="C53" s="11"/>
      <c r="D53" s="11"/>
      <c r="E53" s="11"/>
      <c r="F53" s="34"/>
    </row>
    <row r="54" spans="1:7" s="18" customFormat="1" x14ac:dyDescent="0.25">
      <c r="A54" s="33"/>
      <c r="B54" s="11"/>
      <c r="C54" s="11"/>
      <c r="D54" s="11"/>
      <c r="E54" s="11"/>
      <c r="F54" s="34"/>
    </row>
    <row r="55" spans="1:7" ht="24" customHeight="1" x14ac:dyDescent="0.25">
      <c r="A55" s="61" t="s">
        <v>19</v>
      </c>
      <c r="B55" s="62"/>
      <c r="C55" s="62"/>
      <c r="D55" s="62"/>
      <c r="E55" s="62"/>
      <c r="F55" s="63"/>
    </row>
    <row r="56" spans="1:7" ht="15.75" thickBot="1" x14ac:dyDescent="0.3">
      <c r="A56" s="22" t="s">
        <v>12</v>
      </c>
      <c r="B56" s="23"/>
      <c r="C56" s="23"/>
      <c r="D56" s="23"/>
      <c r="E56" s="23"/>
      <c r="F56" s="24"/>
    </row>
    <row r="57" spans="1:7" x14ac:dyDescent="0.25">
      <c r="A57" s="44" t="s">
        <v>1</v>
      </c>
      <c r="B57" s="46" t="s">
        <v>2</v>
      </c>
      <c r="C57" s="40" t="s">
        <v>16</v>
      </c>
      <c r="D57" s="40" t="s">
        <v>32</v>
      </c>
      <c r="E57" s="40" t="s">
        <v>33</v>
      </c>
      <c r="F57" s="56" t="s">
        <v>34</v>
      </c>
    </row>
    <row r="58" spans="1:7" ht="15.75" thickBot="1" x14ac:dyDescent="0.3">
      <c r="A58" s="45"/>
      <c r="B58" s="47"/>
      <c r="C58" s="41"/>
      <c r="D58" s="41"/>
      <c r="E58" s="41"/>
      <c r="F58" s="57"/>
    </row>
    <row r="59" spans="1:7" x14ac:dyDescent="0.25">
      <c r="A59" s="7"/>
      <c r="B59" s="8"/>
      <c r="C59" s="8"/>
      <c r="D59" s="8"/>
      <c r="E59" s="8"/>
      <c r="F59" s="28"/>
      <c r="G59" s="1"/>
    </row>
    <row r="60" spans="1:7" x14ac:dyDescent="0.25">
      <c r="A60" s="9">
        <v>1</v>
      </c>
      <c r="B60" s="10" t="s">
        <v>22</v>
      </c>
      <c r="C60" s="10"/>
      <c r="D60" s="10"/>
      <c r="E60" s="10"/>
      <c r="F60" s="29"/>
    </row>
    <row r="61" spans="1:7" x14ac:dyDescent="0.25">
      <c r="A61" s="9">
        <f>A60+0.1</f>
        <v>1.1000000000000001</v>
      </c>
      <c r="B61" s="13" t="s">
        <v>3</v>
      </c>
      <c r="C61" s="15" t="s">
        <v>16</v>
      </c>
      <c r="D61" s="16">
        <v>2</v>
      </c>
      <c r="E61" s="17">
        <v>870000</v>
      </c>
      <c r="F61" s="30">
        <f>D61*E61</f>
        <v>1740000</v>
      </c>
    </row>
    <row r="62" spans="1:7" x14ac:dyDescent="0.25">
      <c r="A62" s="9">
        <f t="shared" ref="A62:A64" si="9">A61+0.1</f>
        <v>1.2000000000000002</v>
      </c>
      <c r="B62" s="13" t="s">
        <v>4</v>
      </c>
      <c r="C62" s="15" t="s">
        <v>17</v>
      </c>
      <c r="D62" s="15">
        <v>1000</v>
      </c>
      <c r="E62" s="17">
        <v>1200</v>
      </c>
      <c r="F62" s="30">
        <f t="shared" ref="F62:F64" si="10">D62*E62</f>
        <v>1200000</v>
      </c>
    </row>
    <row r="63" spans="1:7" x14ac:dyDescent="0.25">
      <c r="A63" s="9">
        <f t="shared" si="9"/>
        <v>1.3000000000000003</v>
      </c>
      <c r="B63" s="13" t="s">
        <v>15</v>
      </c>
      <c r="C63" s="15" t="s">
        <v>16</v>
      </c>
      <c r="D63" s="15">
        <v>1</v>
      </c>
      <c r="E63" s="17">
        <v>3500000</v>
      </c>
      <c r="F63" s="30">
        <f t="shared" si="10"/>
        <v>3500000</v>
      </c>
    </row>
    <row r="64" spans="1:7" x14ac:dyDescent="0.25">
      <c r="A64" s="9">
        <f t="shared" si="9"/>
        <v>1.4000000000000004</v>
      </c>
      <c r="B64" s="13" t="s">
        <v>23</v>
      </c>
      <c r="C64" s="15" t="s">
        <v>16</v>
      </c>
      <c r="D64" s="15">
        <v>1</v>
      </c>
      <c r="E64" s="17">
        <v>2400000</v>
      </c>
      <c r="F64" s="30">
        <f t="shared" si="10"/>
        <v>2400000</v>
      </c>
    </row>
    <row r="65" spans="1:6" x14ac:dyDescent="0.25">
      <c r="A65" s="9"/>
      <c r="B65" s="10" t="s">
        <v>24</v>
      </c>
      <c r="C65" s="10"/>
      <c r="D65" s="10"/>
      <c r="E65" s="10"/>
      <c r="F65" s="31">
        <f>SUM(F61:F64)</f>
        <v>8840000</v>
      </c>
    </row>
    <row r="66" spans="1:6" x14ac:dyDescent="0.25">
      <c r="A66" s="9"/>
      <c r="B66" s="10"/>
      <c r="C66" s="10"/>
      <c r="D66" s="10"/>
      <c r="E66" s="10"/>
      <c r="F66" s="29"/>
    </row>
    <row r="67" spans="1:6" x14ac:dyDescent="0.25">
      <c r="A67" s="9">
        <v>2</v>
      </c>
      <c r="B67" s="10" t="s">
        <v>26</v>
      </c>
      <c r="C67" s="10"/>
      <c r="D67" s="10"/>
      <c r="E67" s="10"/>
      <c r="F67" s="29"/>
    </row>
    <row r="68" spans="1:6" x14ac:dyDescent="0.25">
      <c r="A68" s="14" t="s">
        <v>29</v>
      </c>
      <c r="B68" s="13" t="s">
        <v>4</v>
      </c>
      <c r="C68" s="15" t="s">
        <v>17</v>
      </c>
      <c r="D68" s="15">
        <v>1000</v>
      </c>
      <c r="E68" s="17">
        <v>1200</v>
      </c>
      <c r="F68" s="30">
        <f t="shared" ref="F68:F70" si="11">D68*E68</f>
        <v>1200000</v>
      </c>
    </row>
    <row r="69" spans="1:6" x14ac:dyDescent="0.25">
      <c r="A69" s="14" t="s">
        <v>30</v>
      </c>
      <c r="B69" s="13" t="s">
        <v>15</v>
      </c>
      <c r="C69" s="15" t="s">
        <v>16</v>
      </c>
      <c r="D69" s="15">
        <v>1</v>
      </c>
      <c r="E69" s="17">
        <v>3840000</v>
      </c>
      <c r="F69" s="30">
        <f t="shared" si="11"/>
        <v>3840000</v>
      </c>
    </row>
    <row r="70" spans="1:6" x14ac:dyDescent="0.25">
      <c r="A70" s="14" t="s">
        <v>31</v>
      </c>
      <c r="B70" s="13" t="s">
        <v>23</v>
      </c>
      <c r="C70" s="15" t="s">
        <v>16</v>
      </c>
      <c r="D70" s="15">
        <v>1</v>
      </c>
      <c r="E70" s="17">
        <v>2600000</v>
      </c>
      <c r="F70" s="30">
        <f t="shared" si="11"/>
        <v>2600000</v>
      </c>
    </row>
    <row r="71" spans="1:6" x14ac:dyDescent="0.25">
      <c r="A71" s="9"/>
      <c r="B71" s="10" t="s">
        <v>25</v>
      </c>
      <c r="C71" s="10"/>
      <c r="D71" s="10"/>
      <c r="E71" s="10"/>
      <c r="F71" s="31">
        <f>SUM(F68:F70)</f>
        <v>7640000</v>
      </c>
    </row>
    <row r="72" spans="1:6" x14ac:dyDescent="0.25">
      <c r="A72" s="9"/>
      <c r="B72" s="10"/>
      <c r="C72" s="10"/>
      <c r="D72" s="10"/>
      <c r="E72" s="10"/>
      <c r="F72" s="29"/>
    </row>
    <row r="73" spans="1:6" x14ac:dyDescent="0.25">
      <c r="A73" s="9">
        <v>3</v>
      </c>
      <c r="B73" s="10" t="s">
        <v>27</v>
      </c>
      <c r="C73" s="10"/>
      <c r="D73" s="10"/>
      <c r="E73" s="10"/>
      <c r="F73" s="29"/>
    </row>
    <row r="74" spans="1:6" x14ac:dyDescent="0.25">
      <c r="A74" s="9">
        <f>A73+0.1</f>
        <v>3.1</v>
      </c>
      <c r="B74" s="13" t="s">
        <v>3</v>
      </c>
      <c r="C74" s="15" t="s">
        <v>16</v>
      </c>
      <c r="D74" s="16">
        <v>2</v>
      </c>
      <c r="E74" s="17">
        <v>600000</v>
      </c>
      <c r="F74" s="30">
        <f>D74*E74</f>
        <v>1200000</v>
      </c>
    </row>
    <row r="75" spans="1:6" x14ac:dyDescent="0.25">
      <c r="A75" s="9">
        <f t="shared" ref="A75:A76" si="12">A74+0.1</f>
        <v>3.2</v>
      </c>
      <c r="B75" s="13" t="s">
        <v>4</v>
      </c>
      <c r="C75" s="15" t="s">
        <v>17</v>
      </c>
      <c r="D75" s="15">
        <v>1000</v>
      </c>
      <c r="E75" s="17">
        <v>1200</v>
      </c>
      <c r="F75" s="30">
        <f t="shared" ref="F75:F77" si="13">D75*E75</f>
        <v>1200000</v>
      </c>
    </row>
    <row r="76" spans="1:6" x14ac:dyDescent="0.25">
      <c r="A76" s="9">
        <f t="shared" si="12"/>
        <v>3.3000000000000003</v>
      </c>
      <c r="B76" s="13" t="s">
        <v>15</v>
      </c>
      <c r="C76" s="15" t="s">
        <v>16</v>
      </c>
      <c r="D76" s="15">
        <v>1</v>
      </c>
      <c r="E76" s="17">
        <v>3200000</v>
      </c>
      <c r="F76" s="30">
        <f t="shared" si="13"/>
        <v>3200000</v>
      </c>
    </row>
    <row r="77" spans="1:6" x14ac:dyDescent="0.25">
      <c r="A77" s="9">
        <f>A76+0.1</f>
        <v>3.4000000000000004</v>
      </c>
      <c r="B77" s="13" t="s">
        <v>23</v>
      </c>
      <c r="C77" s="15" t="s">
        <v>16</v>
      </c>
      <c r="D77" s="15">
        <v>1</v>
      </c>
      <c r="E77" s="17">
        <v>2800000</v>
      </c>
      <c r="F77" s="30">
        <f t="shared" si="13"/>
        <v>2800000</v>
      </c>
    </row>
    <row r="78" spans="1:6" x14ac:dyDescent="0.25">
      <c r="A78" s="9"/>
      <c r="B78" s="10" t="s">
        <v>28</v>
      </c>
      <c r="C78" s="10"/>
      <c r="D78" s="10"/>
      <c r="E78" s="10"/>
      <c r="F78" s="31">
        <f>SUM(F74:F77)</f>
        <v>8400000</v>
      </c>
    </row>
    <row r="79" spans="1:6" x14ac:dyDescent="0.25">
      <c r="A79" s="9"/>
      <c r="B79" s="10"/>
      <c r="C79" s="10"/>
      <c r="D79" s="10"/>
      <c r="E79" s="10"/>
      <c r="F79" s="29"/>
    </row>
    <row r="80" spans="1:6" x14ac:dyDescent="0.25">
      <c r="A80" s="9">
        <v>4</v>
      </c>
      <c r="B80" s="10" t="s">
        <v>35</v>
      </c>
      <c r="C80" s="10"/>
      <c r="D80" s="10"/>
      <c r="E80" s="10"/>
      <c r="F80" s="29"/>
    </row>
    <row r="81" spans="1:6" x14ac:dyDescent="0.25">
      <c r="A81" s="9">
        <f>A80+0.1</f>
        <v>4.0999999999999996</v>
      </c>
      <c r="B81" s="13" t="s">
        <v>4</v>
      </c>
      <c r="C81" s="15" t="s">
        <v>41</v>
      </c>
      <c r="D81" s="15">
        <v>500</v>
      </c>
      <c r="E81" s="17">
        <v>2400</v>
      </c>
      <c r="F81" s="30">
        <f t="shared" ref="F81:F82" si="14">D81*E81</f>
        <v>1200000</v>
      </c>
    </row>
    <row r="82" spans="1:6" x14ac:dyDescent="0.25">
      <c r="A82" s="9">
        <f>A81+0.1</f>
        <v>4.1999999999999993</v>
      </c>
      <c r="B82" s="13" t="s">
        <v>15</v>
      </c>
      <c r="C82" s="15" t="s">
        <v>41</v>
      </c>
      <c r="D82" s="15">
        <v>500</v>
      </c>
      <c r="E82" s="17">
        <v>3200</v>
      </c>
      <c r="F82" s="30">
        <f t="shared" si="14"/>
        <v>1600000</v>
      </c>
    </row>
    <row r="83" spans="1:6" x14ac:dyDescent="0.25">
      <c r="A83" s="9"/>
      <c r="B83" s="10" t="s">
        <v>36</v>
      </c>
      <c r="C83" s="10"/>
      <c r="D83" s="10"/>
      <c r="E83" s="10"/>
      <c r="F83" s="31">
        <f>SUM(F81:F82)</f>
        <v>2800000</v>
      </c>
    </row>
    <row r="84" spans="1:6" x14ac:dyDescent="0.25">
      <c r="A84" s="9"/>
      <c r="B84" s="10"/>
      <c r="C84" s="10"/>
      <c r="D84" s="10"/>
      <c r="E84" s="10"/>
      <c r="F84" s="29"/>
    </row>
    <row r="85" spans="1:6" x14ac:dyDescent="0.25">
      <c r="A85" s="9">
        <v>5</v>
      </c>
      <c r="B85" s="10" t="s">
        <v>37</v>
      </c>
      <c r="C85" s="10"/>
      <c r="D85" s="10"/>
      <c r="E85" s="10"/>
      <c r="F85" s="29"/>
    </row>
    <row r="86" spans="1:6" x14ac:dyDescent="0.25">
      <c r="A86" s="9">
        <f>A85+0.1</f>
        <v>5.0999999999999996</v>
      </c>
      <c r="B86" s="13" t="s">
        <v>4</v>
      </c>
      <c r="C86" s="15" t="s">
        <v>41</v>
      </c>
      <c r="D86" s="15">
        <v>1436</v>
      </c>
      <c r="E86" s="17">
        <v>2000</v>
      </c>
      <c r="F86" s="30">
        <f t="shared" ref="F86:F87" si="15">D86*E86</f>
        <v>2872000</v>
      </c>
    </row>
    <row r="87" spans="1:6" x14ac:dyDescent="0.25">
      <c r="A87" s="9">
        <f>A86+0.1</f>
        <v>5.1999999999999993</v>
      </c>
      <c r="B87" s="13" t="s">
        <v>15</v>
      </c>
      <c r="C87" s="15" t="s">
        <v>41</v>
      </c>
      <c r="D87" s="15">
        <v>1436</v>
      </c>
      <c r="E87" s="17">
        <v>2400</v>
      </c>
      <c r="F87" s="30">
        <f t="shared" si="15"/>
        <v>3446400</v>
      </c>
    </row>
    <row r="88" spans="1:6" x14ac:dyDescent="0.25">
      <c r="A88" s="9"/>
      <c r="B88" s="10" t="s">
        <v>38</v>
      </c>
      <c r="C88" s="10"/>
      <c r="D88" s="10"/>
      <c r="E88" s="10"/>
      <c r="F88" s="31">
        <f>SUM(F86:F87)</f>
        <v>6318400</v>
      </c>
    </row>
    <row r="89" spans="1:6" x14ac:dyDescent="0.25">
      <c r="A89" s="9"/>
      <c r="B89" s="10"/>
      <c r="C89" s="10"/>
      <c r="D89" s="10"/>
      <c r="E89" s="10"/>
      <c r="F89" s="29"/>
    </row>
    <row r="90" spans="1:6" x14ac:dyDescent="0.25">
      <c r="A90" s="9">
        <v>6</v>
      </c>
      <c r="B90" s="10" t="s">
        <v>39</v>
      </c>
      <c r="C90" s="10"/>
      <c r="D90" s="10"/>
      <c r="E90" s="10"/>
      <c r="F90" s="29"/>
    </row>
    <row r="91" spans="1:6" x14ac:dyDescent="0.25">
      <c r="A91" s="9">
        <f>A90+0.1</f>
        <v>6.1</v>
      </c>
      <c r="B91" s="13" t="s">
        <v>4</v>
      </c>
      <c r="C91" s="15" t="s">
        <v>41</v>
      </c>
      <c r="D91" s="15">
        <v>3400</v>
      </c>
      <c r="E91" s="17">
        <v>2000</v>
      </c>
      <c r="F91" s="30">
        <f t="shared" ref="F91:F92" si="16">D91*E91</f>
        <v>6800000</v>
      </c>
    </row>
    <row r="92" spans="1:6" x14ac:dyDescent="0.25">
      <c r="A92" s="9">
        <f>A91+0.1</f>
        <v>6.1999999999999993</v>
      </c>
      <c r="B92" s="13" t="s">
        <v>15</v>
      </c>
      <c r="C92" s="15" t="s">
        <v>41</v>
      </c>
      <c r="D92" s="15">
        <v>3400</v>
      </c>
      <c r="E92" s="17">
        <v>2400</v>
      </c>
      <c r="F92" s="30">
        <f t="shared" si="16"/>
        <v>8160000</v>
      </c>
    </row>
    <row r="93" spans="1:6" x14ac:dyDescent="0.25">
      <c r="A93" s="9"/>
      <c r="B93" s="10" t="s">
        <v>40</v>
      </c>
      <c r="C93" s="10"/>
      <c r="D93" s="10"/>
      <c r="E93" s="10"/>
      <c r="F93" s="31">
        <f>SUM(F91:F92)</f>
        <v>14960000</v>
      </c>
    </row>
    <row r="94" spans="1:6" x14ac:dyDescent="0.25">
      <c r="A94" s="9"/>
      <c r="B94" s="10"/>
      <c r="C94" s="10"/>
      <c r="D94" s="10"/>
      <c r="E94" s="10"/>
      <c r="F94" s="29"/>
    </row>
    <row r="95" spans="1:6" x14ac:dyDescent="0.25">
      <c r="A95" s="9">
        <v>7</v>
      </c>
      <c r="B95" s="10" t="s">
        <v>5</v>
      </c>
      <c r="C95" s="15" t="s">
        <v>16</v>
      </c>
      <c r="D95" s="15">
        <v>1</v>
      </c>
      <c r="E95" s="17">
        <v>2200000</v>
      </c>
      <c r="F95" s="31">
        <f>D95*E95</f>
        <v>2200000</v>
      </c>
    </row>
    <row r="96" spans="1:6" x14ac:dyDescent="0.25">
      <c r="A96" s="9">
        <v>8</v>
      </c>
      <c r="B96" s="10" t="s">
        <v>6</v>
      </c>
      <c r="C96" s="15" t="s">
        <v>16</v>
      </c>
      <c r="D96" s="15">
        <v>1</v>
      </c>
      <c r="E96" s="17">
        <v>1000000</v>
      </c>
      <c r="F96" s="31">
        <f t="shared" ref="F96:F101" si="17">D96*E96</f>
        <v>1000000</v>
      </c>
    </row>
    <row r="97" spans="1:7" x14ac:dyDescent="0.25">
      <c r="A97" s="9">
        <v>9</v>
      </c>
      <c r="B97" s="10" t="s">
        <v>7</v>
      </c>
      <c r="C97" s="15" t="s">
        <v>16</v>
      </c>
      <c r="D97" s="15">
        <v>1</v>
      </c>
      <c r="E97" s="17">
        <v>3500000</v>
      </c>
      <c r="F97" s="31">
        <f t="shared" si="17"/>
        <v>3500000</v>
      </c>
    </row>
    <row r="98" spans="1:7" ht="26.25" customHeight="1" x14ac:dyDescent="0.25">
      <c r="A98" s="9">
        <v>10</v>
      </c>
      <c r="B98" s="12" t="s">
        <v>21</v>
      </c>
      <c r="C98" s="15" t="s">
        <v>16</v>
      </c>
      <c r="D98" s="15">
        <v>1</v>
      </c>
      <c r="E98" s="17">
        <v>2000000</v>
      </c>
      <c r="F98" s="31">
        <f t="shared" si="17"/>
        <v>2000000</v>
      </c>
      <c r="G98" s="4"/>
    </row>
    <row r="99" spans="1:7" x14ac:dyDescent="0.25">
      <c r="A99" s="9">
        <v>11</v>
      </c>
      <c r="B99" s="10" t="s">
        <v>8</v>
      </c>
      <c r="C99" s="15" t="s">
        <v>16</v>
      </c>
      <c r="D99" s="15">
        <v>1</v>
      </c>
      <c r="E99" s="17">
        <v>4000000</v>
      </c>
      <c r="F99" s="31">
        <f t="shared" si="17"/>
        <v>4000000</v>
      </c>
    </row>
    <row r="100" spans="1:7" x14ac:dyDescent="0.25">
      <c r="A100" s="9">
        <v>12</v>
      </c>
      <c r="B100" s="10" t="s">
        <v>9</v>
      </c>
      <c r="C100" s="15" t="s">
        <v>16</v>
      </c>
      <c r="D100" s="15">
        <v>1</v>
      </c>
      <c r="E100" s="17">
        <v>1000000</v>
      </c>
      <c r="F100" s="31">
        <f t="shared" si="17"/>
        <v>1000000</v>
      </c>
      <c r="G100" s="5"/>
    </row>
    <row r="101" spans="1:7" x14ac:dyDescent="0.25">
      <c r="A101" s="9">
        <v>13</v>
      </c>
      <c r="B101" s="10" t="s">
        <v>10</v>
      </c>
      <c r="C101" s="15" t="s">
        <v>16</v>
      </c>
      <c r="D101" s="15">
        <v>1</v>
      </c>
      <c r="E101" s="17">
        <v>5500000</v>
      </c>
      <c r="F101" s="31">
        <f t="shared" si="17"/>
        <v>5500000</v>
      </c>
    </row>
    <row r="102" spans="1:7" x14ac:dyDescent="0.25">
      <c r="A102" s="9"/>
      <c r="B102" s="10"/>
      <c r="C102" s="10"/>
      <c r="D102" s="10"/>
      <c r="E102" s="10"/>
      <c r="F102" s="31"/>
      <c r="G102" s="4"/>
    </row>
    <row r="103" spans="1:7" x14ac:dyDescent="0.25">
      <c r="A103" s="42" t="s">
        <v>20</v>
      </c>
      <c r="B103" s="43"/>
      <c r="C103" s="43"/>
      <c r="D103" s="43"/>
      <c r="E103" s="43"/>
      <c r="F103" s="32">
        <f>F65+F71+F78+F83+F88+F93+F95+F96+F97+F98+F99+F100+F101</f>
        <v>68158400</v>
      </c>
    </row>
    <row r="104" spans="1:7" x14ac:dyDescent="0.25">
      <c r="A104" s="35"/>
      <c r="B104" s="36"/>
      <c r="C104" s="36"/>
      <c r="D104" s="36"/>
      <c r="E104" s="36"/>
      <c r="F104" s="37"/>
    </row>
    <row r="105" spans="1:7" x14ac:dyDescent="0.25">
      <c r="A105" s="33"/>
      <c r="B105" s="11"/>
      <c r="C105" s="11"/>
      <c r="D105" s="11"/>
      <c r="E105" s="11"/>
      <c r="F105" s="38"/>
    </row>
    <row r="106" spans="1:7" x14ac:dyDescent="0.25">
      <c r="A106" s="22" t="s">
        <v>13</v>
      </c>
      <c r="B106" s="23"/>
      <c r="C106" s="23"/>
      <c r="D106" s="23"/>
      <c r="E106" s="23"/>
      <c r="F106" s="24"/>
    </row>
    <row r="107" spans="1:7" x14ac:dyDescent="0.25">
      <c r="A107" s="22" t="s">
        <v>14</v>
      </c>
      <c r="B107" s="23"/>
      <c r="C107" s="23"/>
      <c r="D107" s="23"/>
      <c r="E107" s="23"/>
      <c r="F107" s="24"/>
    </row>
    <row r="108" spans="1:7" ht="15.75" thickBot="1" x14ac:dyDescent="0.3">
      <c r="A108" s="35"/>
      <c r="B108" s="36"/>
      <c r="C108" s="36"/>
      <c r="D108" s="36"/>
      <c r="E108" s="36"/>
      <c r="F108" s="37"/>
    </row>
    <row r="109" spans="1:7" x14ac:dyDescent="0.25">
      <c r="A109" s="44" t="s">
        <v>1</v>
      </c>
      <c r="B109" s="46" t="s">
        <v>2</v>
      </c>
      <c r="C109" s="40" t="s">
        <v>16</v>
      </c>
      <c r="D109" s="40" t="s">
        <v>32</v>
      </c>
      <c r="E109" s="40" t="s">
        <v>33</v>
      </c>
      <c r="F109" s="56" t="s">
        <v>34</v>
      </c>
    </row>
    <row r="110" spans="1:7" ht="15.75" thickBot="1" x14ac:dyDescent="0.3">
      <c r="A110" s="45"/>
      <c r="B110" s="47"/>
      <c r="C110" s="41"/>
      <c r="D110" s="41"/>
      <c r="E110" s="41"/>
      <c r="F110" s="57"/>
    </row>
    <row r="111" spans="1:7" x14ac:dyDescent="0.25">
      <c r="A111" s="7"/>
      <c r="B111" s="8"/>
      <c r="C111" s="8"/>
      <c r="D111" s="8"/>
      <c r="E111" s="8"/>
      <c r="F111" s="28"/>
    </row>
    <row r="112" spans="1:7" x14ac:dyDescent="0.25">
      <c r="A112" s="9">
        <v>1</v>
      </c>
      <c r="B112" s="10" t="s">
        <v>22</v>
      </c>
      <c r="C112" s="10"/>
      <c r="D112" s="10"/>
      <c r="E112" s="10"/>
      <c r="F112" s="29"/>
    </row>
    <row r="113" spans="1:6" x14ac:dyDescent="0.25">
      <c r="A113" s="9">
        <f>A112+0.1</f>
        <v>1.1000000000000001</v>
      </c>
      <c r="B113" s="13" t="s">
        <v>3</v>
      </c>
      <c r="C113" s="15" t="s">
        <v>16</v>
      </c>
      <c r="D113" s="16">
        <v>2</v>
      </c>
      <c r="E113" s="17">
        <v>870000</v>
      </c>
      <c r="F113" s="30">
        <f>D113*E113</f>
        <v>1740000</v>
      </c>
    </row>
    <row r="114" spans="1:6" x14ac:dyDescent="0.25">
      <c r="A114" s="9">
        <f t="shared" ref="A114:A116" si="18">A113+0.1</f>
        <v>1.2000000000000002</v>
      </c>
      <c r="B114" s="13" t="s">
        <v>4</v>
      </c>
      <c r="C114" s="15" t="s">
        <v>17</v>
      </c>
      <c r="D114" s="15">
        <v>1000</v>
      </c>
      <c r="E114" s="17">
        <v>1100</v>
      </c>
      <c r="F114" s="30">
        <f t="shared" ref="F114:F116" si="19">D114*E114</f>
        <v>1100000</v>
      </c>
    </row>
    <row r="115" spans="1:6" x14ac:dyDescent="0.25">
      <c r="A115" s="9">
        <f t="shared" si="18"/>
        <v>1.3000000000000003</v>
      </c>
      <c r="B115" s="13" t="s">
        <v>15</v>
      </c>
      <c r="C115" s="15" t="s">
        <v>16</v>
      </c>
      <c r="D115" s="15">
        <v>1</v>
      </c>
      <c r="E115" s="17">
        <v>3200000</v>
      </c>
      <c r="F115" s="30">
        <f t="shared" si="19"/>
        <v>3200000</v>
      </c>
    </row>
    <row r="116" spans="1:6" x14ac:dyDescent="0.25">
      <c r="A116" s="9">
        <f t="shared" si="18"/>
        <v>1.4000000000000004</v>
      </c>
      <c r="B116" s="13" t="s">
        <v>23</v>
      </c>
      <c r="C116" s="15" t="s">
        <v>16</v>
      </c>
      <c r="D116" s="15">
        <v>1</v>
      </c>
      <c r="E116" s="17">
        <v>2200000</v>
      </c>
      <c r="F116" s="30">
        <f t="shared" si="19"/>
        <v>2200000</v>
      </c>
    </row>
    <row r="117" spans="1:6" x14ac:dyDescent="0.25">
      <c r="A117" s="9"/>
      <c r="B117" s="10" t="s">
        <v>24</v>
      </c>
      <c r="C117" s="10"/>
      <c r="D117" s="10"/>
      <c r="E117" s="10"/>
      <c r="F117" s="31">
        <f>SUM(F113:F116)</f>
        <v>8240000</v>
      </c>
    </row>
    <row r="118" spans="1:6" x14ac:dyDescent="0.25">
      <c r="A118" s="9"/>
      <c r="B118" s="10"/>
      <c r="C118" s="10"/>
      <c r="D118" s="10"/>
      <c r="E118" s="10"/>
      <c r="F118" s="29"/>
    </row>
    <row r="119" spans="1:6" x14ac:dyDescent="0.25">
      <c r="A119" s="9">
        <v>2</v>
      </c>
      <c r="B119" s="10" t="s">
        <v>26</v>
      </c>
      <c r="C119" s="10"/>
      <c r="D119" s="10"/>
      <c r="E119" s="10"/>
      <c r="F119" s="29"/>
    </row>
    <row r="120" spans="1:6" x14ac:dyDescent="0.25">
      <c r="A120" s="9" t="s">
        <v>29</v>
      </c>
      <c r="B120" s="13" t="s">
        <v>4</v>
      </c>
      <c r="C120" s="15" t="s">
        <v>17</v>
      </c>
      <c r="D120" s="15">
        <v>1000</v>
      </c>
      <c r="E120" s="17">
        <v>1100</v>
      </c>
      <c r="F120" s="30">
        <f t="shared" ref="F120:F122" si="20">D120*E120</f>
        <v>1100000</v>
      </c>
    </row>
    <row r="121" spans="1:6" x14ac:dyDescent="0.25">
      <c r="A121" s="9" t="s">
        <v>30</v>
      </c>
      <c r="B121" s="13" t="s">
        <v>15</v>
      </c>
      <c r="C121" s="15" t="s">
        <v>16</v>
      </c>
      <c r="D121" s="15">
        <v>1</v>
      </c>
      <c r="E121" s="17">
        <v>3200000</v>
      </c>
      <c r="F121" s="30">
        <f t="shared" si="20"/>
        <v>3200000</v>
      </c>
    </row>
    <row r="122" spans="1:6" x14ac:dyDescent="0.25">
      <c r="A122" s="9" t="s">
        <v>31</v>
      </c>
      <c r="B122" s="13" t="s">
        <v>23</v>
      </c>
      <c r="C122" s="15" t="s">
        <v>16</v>
      </c>
      <c r="D122" s="15">
        <v>1</v>
      </c>
      <c r="E122" s="17">
        <v>2600000</v>
      </c>
      <c r="F122" s="30">
        <f t="shared" si="20"/>
        <v>2600000</v>
      </c>
    </row>
    <row r="123" spans="1:6" x14ac:dyDescent="0.25">
      <c r="A123" s="9"/>
      <c r="B123" s="10" t="s">
        <v>25</v>
      </c>
      <c r="C123" s="10"/>
      <c r="D123" s="10"/>
      <c r="E123" s="10"/>
      <c r="F123" s="31">
        <f>SUM(F120:F122)</f>
        <v>6900000</v>
      </c>
    </row>
    <row r="124" spans="1:6" x14ac:dyDescent="0.25">
      <c r="A124" s="9"/>
      <c r="B124" s="10"/>
      <c r="C124" s="10"/>
      <c r="D124" s="10"/>
      <c r="E124" s="10"/>
      <c r="F124" s="29"/>
    </row>
    <row r="125" spans="1:6" x14ac:dyDescent="0.25">
      <c r="A125" s="9">
        <v>3</v>
      </c>
      <c r="B125" s="10" t="s">
        <v>27</v>
      </c>
      <c r="C125" s="10"/>
      <c r="D125" s="10"/>
      <c r="E125" s="10"/>
      <c r="F125" s="29"/>
    </row>
    <row r="126" spans="1:6" x14ac:dyDescent="0.25">
      <c r="A126" s="9">
        <f>A125+0.1</f>
        <v>3.1</v>
      </c>
      <c r="B126" s="13" t="s">
        <v>3</v>
      </c>
      <c r="C126" s="15" t="s">
        <v>16</v>
      </c>
      <c r="D126" s="16">
        <v>2</v>
      </c>
      <c r="E126" s="17">
        <v>580000</v>
      </c>
      <c r="F126" s="30">
        <f>D126*E126</f>
        <v>1160000</v>
      </c>
    </row>
    <row r="127" spans="1:6" x14ac:dyDescent="0.25">
      <c r="A127" s="9">
        <f t="shared" ref="A127:A129" si="21">A126+0.1</f>
        <v>3.2</v>
      </c>
      <c r="B127" s="13" t="s">
        <v>4</v>
      </c>
      <c r="C127" s="15" t="s">
        <v>17</v>
      </c>
      <c r="D127" s="20">
        <v>999.65200000000004</v>
      </c>
      <c r="E127" s="17">
        <v>1150</v>
      </c>
      <c r="F127" s="30">
        <f t="shared" ref="F127:F129" si="22">D127*E127</f>
        <v>1149599.8</v>
      </c>
    </row>
    <row r="128" spans="1:6" x14ac:dyDescent="0.25">
      <c r="A128" s="9">
        <f t="shared" si="21"/>
        <v>3.3000000000000003</v>
      </c>
      <c r="B128" s="13" t="s">
        <v>15</v>
      </c>
      <c r="C128" s="15" t="s">
        <v>16</v>
      </c>
      <c r="D128" s="15">
        <v>1</v>
      </c>
      <c r="E128" s="17">
        <v>3200000</v>
      </c>
      <c r="F128" s="30">
        <f t="shared" si="22"/>
        <v>3200000</v>
      </c>
    </row>
    <row r="129" spans="1:6" x14ac:dyDescent="0.25">
      <c r="A129" s="9">
        <f t="shared" si="21"/>
        <v>3.4000000000000004</v>
      </c>
      <c r="B129" s="13" t="s">
        <v>23</v>
      </c>
      <c r="C129" s="15" t="s">
        <v>16</v>
      </c>
      <c r="D129" s="15">
        <v>1</v>
      </c>
      <c r="E129" s="17">
        <v>2700000</v>
      </c>
      <c r="F129" s="30">
        <f t="shared" si="22"/>
        <v>2700000</v>
      </c>
    </row>
    <row r="130" spans="1:6" x14ac:dyDescent="0.25">
      <c r="A130" s="9"/>
      <c r="B130" s="10" t="s">
        <v>28</v>
      </c>
      <c r="C130" s="10"/>
      <c r="D130" s="10"/>
      <c r="E130" s="10"/>
      <c r="F130" s="31">
        <f>SUM(F126:F129)</f>
        <v>8209599.7999999998</v>
      </c>
    </row>
    <row r="131" spans="1:6" x14ac:dyDescent="0.25">
      <c r="A131" s="9"/>
      <c r="B131" s="10"/>
      <c r="C131" s="10"/>
      <c r="D131" s="10"/>
      <c r="E131" s="10"/>
      <c r="F131" s="29"/>
    </row>
    <row r="132" spans="1:6" x14ac:dyDescent="0.25">
      <c r="A132" s="9">
        <v>4</v>
      </c>
      <c r="B132" s="10" t="s">
        <v>35</v>
      </c>
      <c r="C132" s="10"/>
      <c r="D132" s="10"/>
      <c r="E132" s="10"/>
      <c r="F132" s="29"/>
    </row>
    <row r="133" spans="1:6" x14ac:dyDescent="0.25">
      <c r="A133" s="9">
        <f>A132+0.1</f>
        <v>4.0999999999999996</v>
      </c>
      <c r="B133" s="13" t="s">
        <v>4</v>
      </c>
      <c r="C133" s="15" t="s">
        <v>41</v>
      </c>
      <c r="D133" s="15">
        <v>500</v>
      </c>
      <c r="E133" s="17">
        <v>2320</v>
      </c>
      <c r="F133" s="30">
        <f t="shared" ref="F133:F134" si="23">D133*E133</f>
        <v>1160000</v>
      </c>
    </row>
    <row r="134" spans="1:6" x14ac:dyDescent="0.25">
      <c r="A134" s="9">
        <f>A133+0.1</f>
        <v>4.1999999999999993</v>
      </c>
      <c r="B134" s="13" t="s">
        <v>15</v>
      </c>
      <c r="C134" s="15" t="s">
        <v>41</v>
      </c>
      <c r="D134" s="15">
        <v>500</v>
      </c>
      <c r="E134" s="17">
        <v>3200</v>
      </c>
      <c r="F134" s="30">
        <f t="shared" si="23"/>
        <v>1600000</v>
      </c>
    </row>
    <row r="135" spans="1:6" x14ac:dyDescent="0.25">
      <c r="A135" s="9"/>
      <c r="B135" s="10" t="s">
        <v>36</v>
      </c>
      <c r="C135" s="10"/>
      <c r="D135" s="10"/>
      <c r="E135" s="10"/>
      <c r="F135" s="31">
        <f>SUM(F133:F134)</f>
        <v>2760000</v>
      </c>
    </row>
    <row r="136" spans="1:6" x14ac:dyDescent="0.25">
      <c r="A136" s="9"/>
      <c r="B136" s="10"/>
      <c r="C136" s="10"/>
      <c r="D136" s="10"/>
      <c r="E136" s="10"/>
      <c r="F136" s="29"/>
    </row>
    <row r="137" spans="1:6" x14ac:dyDescent="0.25">
      <c r="A137" s="9">
        <v>5</v>
      </c>
      <c r="B137" s="10" t="s">
        <v>37</v>
      </c>
      <c r="C137" s="10"/>
      <c r="D137" s="10"/>
      <c r="E137" s="10"/>
      <c r="F137" s="29"/>
    </row>
    <row r="138" spans="1:6" x14ac:dyDescent="0.25">
      <c r="A138" s="9">
        <f>A137+0.1</f>
        <v>5.0999999999999996</v>
      </c>
      <c r="B138" s="13" t="s">
        <v>4</v>
      </c>
      <c r="C138" s="15" t="s">
        <v>41</v>
      </c>
      <c r="D138" s="15">
        <v>1200</v>
      </c>
      <c r="E138" s="17">
        <v>2000</v>
      </c>
      <c r="F138" s="30">
        <f t="shared" ref="F138:F139" si="24">D138*E138</f>
        <v>2400000</v>
      </c>
    </row>
    <row r="139" spans="1:6" x14ac:dyDescent="0.25">
      <c r="A139" s="9">
        <f>A138+0.1</f>
        <v>5.1999999999999993</v>
      </c>
      <c r="B139" s="13" t="s">
        <v>15</v>
      </c>
      <c r="C139" s="15" t="s">
        <v>41</v>
      </c>
      <c r="D139" s="15">
        <v>1200</v>
      </c>
      <c r="E139" s="17">
        <v>2400</v>
      </c>
      <c r="F139" s="30">
        <f t="shared" si="24"/>
        <v>2880000</v>
      </c>
    </row>
    <row r="140" spans="1:6" x14ac:dyDescent="0.25">
      <c r="A140" s="9"/>
      <c r="B140" s="10" t="s">
        <v>38</v>
      </c>
      <c r="C140" s="10"/>
      <c r="D140" s="10"/>
      <c r="E140" s="10"/>
      <c r="F140" s="31">
        <f>SUM(F138:F139)</f>
        <v>5280000</v>
      </c>
    </row>
    <row r="141" spans="1:6" x14ac:dyDescent="0.25">
      <c r="A141" s="9"/>
      <c r="B141" s="10"/>
      <c r="C141" s="10"/>
      <c r="D141" s="10"/>
      <c r="E141" s="10"/>
      <c r="F141" s="29"/>
    </row>
    <row r="142" spans="1:6" x14ac:dyDescent="0.25">
      <c r="A142" s="9">
        <v>6</v>
      </c>
      <c r="B142" s="10" t="s">
        <v>39</v>
      </c>
      <c r="C142" s="10"/>
      <c r="D142" s="10"/>
      <c r="E142" s="10"/>
      <c r="F142" s="29"/>
    </row>
    <row r="143" spans="1:6" x14ac:dyDescent="0.25">
      <c r="A143" s="9">
        <f>A142+0.1</f>
        <v>6.1</v>
      </c>
      <c r="B143" s="13" t="s">
        <v>4</v>
      </c>
      <c r="C143" s="15" t="s">
        <v>41</v>
      </c>
      <c r="D143" s="15">
        <v>3300</v>
      </c>
      <c r="E143" s="17">
        <v>2000</v>
      </c>
      <c r="F143" s="30">
        <f t="shared" ref="F143:F144" si="25">D143*E143</f>
        <v>6600000</v>
      </c>
    </row>
    <row r="144" spans="1:6" x14ac:dyDescent="0.25">
      <c r="A144" s="9">
        <f>A143+0.1</f>
        <v>6.1999999999999993</v>
      </c>
      <c r="B144" s="13" t="s">
        <v>15</v>
      </c>
      <c r="C144" s="15" t="s">
        <v>41</v>
      </c>
      <c r="D144" s="15">
        <v>3300</v>
      </c>
      <c r="E144" s="17">
        <v>2400</v>
      </c>
      <c r="F144" s="30">
        <f t="shared" si="25"/>
        <v>7920000</v>
      </c>
    </row>
    <row r="145" spans="1:8" x14ac:dyDescent="0.25">
      <c r="A145" s="9"/>
      <c r="B145" s="10" t="s">
        <v>40</v>
      </c>
      <c r="C145" s="10"/>
      <c r="D145" s="10"/>
      <c r="E145" s="10"/>
      <c r="F145" s="31">
        <f>SUM(F143:F144)</f>
        <v>14520000</v>
      </c>
    </row>
    <row r="146" spans="1:8" x14ac:dyDescent="0.25">
      <c r="A146" s="9"/>
      <c r="B146" s="10"/>
      <c r="C146" s="10"/>
      <c r="D146" s="10"/>
      <c r="E146" s="10"/>
      <c r="F146" s="29"/>
    </row>
    <row r="147" spans="1:8" x14ac:dyDescent="0.25">
      <c r="A147" s="9">
        <v>7</v>
      </c>
      <c r="B147" s="10" t="s">
        <v>5</v>
      </c>
      <c r="C147" s="15" t="s">
        <v>16</v>
      </c>
      <c r="D147" s="15">
        <v>1</v>
      </c>
      <c r="E147" s="17">
        <v>2400000</v>
      </c>
      <c r="F147" s="31">
        <f>D147*E147</f>
        <v>2400000</v>
      </c>
    </row>
    <row r="148" spans="1:8" x14ac:dyDescent="0.25">
      <c r="A148" s="9">
        <v>8</v>
      </c>
      <c r="B148" s="10" t="s">
        <v>6</v>
      </c>
      <c r="C148" s="15" t="s">
        <v>16</v>
      </c>
      <c r="D148" s="15">
        <v>1</v>
      </c>
      <c r="E148" s="17">
        <v>1000000</v>
      </c>
      <c r="F148" s="31">
        <f t="shared" ref="F148:F153" si="26">D148*E148</f>
        <v>1000000</v>
      </c>
    </row>
    <row r="149" spans="1:8" x14ac:dyDescent="0.25">
      <c r="A149" s="9">
        <v>9</v>
      </c>
      <c r="B149" s="10" t="s">
        <v>7</v>
      </c>
      <c r="C149" s="15" t="s">
        <v>16</v>
      </c>
      <c r="D149" s="15">
        <v>1</v>
      </c>
      <c r="E149" s="17">
        <v>3500000</v>
      </c>
      <c r="F149" s="31">
        <f t="shared" si="26"/>
        <v>3500000</v>
      </c>
    </row>
    <row r="150" spans="1:8" ht="26.25" customHeight="1" x14ac:dyDescent="0.25">
      <c r="A150" s="9">
        <v>10</v>
      </c>
      <c r="B150" s="12" t="s">
        <v>21</v>
      </c>
      <c r="C150" s="15" t="s">
        <v>16</v>
      </c>
      <c r="D150" s="15">
        <v>1</v>
      </c>
      <c r="E150" s="17">
        <v>2000000</v>
      </c>
      <c r="F150" s="31">
        <f t="shared" si="26"/>
        <v>2000000</v>
      </c>
    </row>
    <row r="151" spans="1:8" x14ac:dyDescent="0.25">
      <c r="A151" s="9">
        <v>11</v>
      </c>
      <c r="B151" s="10" t="s">
        <v>8</v>
      </c>
      <c r="C151" s="15" t="s">
        <v>16</v>
      </c>
      <c r="D151" s="15">
        <v>1</v>
      </c>
      <c r="E151" s="17">
        <v>4000000</v>
      </c>
      <c r="F151" s="31">
        <f t="shared" si="26"/>
        <v>4000000</v>
      </c>
    </row>
    <row r="152" spans="1:8" x14ac:dyDescent="0.25">
      <c r="A152" s="9">
        <v>12</v>
      </c>
      <c r="B152" s="10" t="s">
        <v>9</v>
      </c>
      <c r="C152" s="15" t="s">
        <v>16</v>
      </c>
      <c r="D152" s="15">
        <v>1</v>
      </c>
      <c r="E152" s="17">
        <v>1000000</v>
      </c>
      <c r="F152" s="31">
        <f t="shared" si="26"/>
        <v>1000000</v>
      </c>
    </row>
    <row r="153" spans="1:8" x14ac:dyDescent="0.25">
      <c r="A153" s="9">
        <v>13</v>
      </c>
      <c r="B153" s="10" t="s">
        <v>10</v>
      </c>
      <c r="C153" s="15" t="s">
        <v>16</v>
      </c>
      <c r="D153" s="15">
        <v>1</v>
      </c>
      <c r="E153" s="17">
        <v>5500000</v>
      </c>
      <c r="F153" s="31">
        <f t="shared" si="26"/>
        <v>5500000</v>
      </c>
    </row>
    <row r="154" spans="1:8" x14ac:dyDescent="0.25">
      <c r="A154" s="9"/>
      <c r="B154" s="10"/>
      <c r="C154" s="10"/>
      <c r="D154" s="10"/>
      <c r="E154" s="10"/>
      <c r="F154" s="31"/>
    </row>
    <row r="155" spans="1:8" x14ac:dyDescent="0.25">
      <c r="A155" s="42" t="s">
        <v>42</v>
      </c>
      <c r="B155" s="43"/>
      <c r="C155" s="43"/>
      <c r="D155" s="43"/>
      <c r="E155" s="43"/>
      <c r="F155" s="32">
        <f>F117+F123+F130+F135+F140+F145+F147+F148+F149+F150+F151+F152+F153</f>
        <v>65309599.799999997</v>
      </c>
    </row>
    <row r="156" spans="1:8" x14ac:dyDescent="0.25">
      <c r="A156" s="25"/>
      <c r="B156" s="26"/>
      <c r="C156" s="26"/>
      <c r="D156" s="26"/>
      <c r="E156" s="26"/>
      <c r="F156" s="27"/>
      <c r="G156" s="19"/>
      <c r="H156" s="19"/>
    </row>
    <row r="157" spans="1:8" ht="15.75" thickBot="1" x14ac:dyDescent="0.3">
      <c r="A157" s="48" t="s">
        <v>43</v>
      </c>
      <c r="B157" s="49"/>
      <c r="C157" s="49"/>
      <c r="D157" s="49"/>
      <c r="E157" s="49"/>
      <c r="F157" s="39">
        <f>F155+F103+F52</f>
        <v>199999999.80000001</v>
      </c>
    </row>
    <row r="158" spans="1:8" x14ac:dyDescent="0.25">
      <c r="A158" s="6"/>
      <c r="B158" s="6"/>
      <c r="C158" s="6"/>
      <c r="D158" s="6"/>
      <c r="E158" s="6"/>
      <c r="F158" s="6"/>
    </row>
    <row r="159" spans="1:8" x14ac:dyDescent="0.25">
      <c r="A159" s="6"/>
      <c r="B159" s="6"/>
      <c r="C159" s="6"/>
      <c r="D159" s="6"/>
      <c r="E159" s="6"/>
      <c r="F159" s="6"/>
    </row>
    <row r="160" spans="1:8" x14ac:dyDescent="0.25">
      <c r="A160" s="6"/>
      <c r="B160" s="6"/>
      <c r="C160" s="6"/>
      <c r="D160" s="6"/>
      <c r="E160" s="6"/>
      <c r="F160" s="6"/>
    </row>
    <row r="161" spans="1:6" x14ac:dyDescent="0.25">
      <c r="A161" s="6"/>
      <c r="B161" s="6"/>
      <c r="C161" s="6"/>
      <c r="D161" s="6"/>
      <c r="E161" s="6"/>
      <c r="F161" s="6"/>
    </row>
    <row r="162" spans="1:6" x14ac:dyDescent="0.25">
      <c r="A162" s="6"/>
      <c r="B162" s="6"/>
      <c r="C162" s="6"/>
      <c r="D162" s="6"/>
      <c r="E162" s="6"/>
      <c r="F162" s="6"/>
    </row>
    <row r="163" spans="1:6" x14ac:dyDescent="0.25">
      <c r="A163" s="6"/>
      <c r="B163" s="6"/>
      <c r="C163" s="6"/>
      <c r="D163" s="6"/>
      <c r="E163" s="6"/>
      <c r="F163" s="6"/>
    </row>
    <row r="164" spans="1:6" x14ac:dyDescent="0.25">
      <c r="A164" s="3"/>
      <c r="B164" s="3"/>
      <c r="C164" s="3"/>
      <c r="D164" s="3"/>
      <c r="E164" s="3"/>
      <c r="F164" s="3"/>
    </row>
    <row r="165" spans="1:6" x14ac:dyDescent="0.25">
      <c r="A165" s="3"/>
      <c r="B165" s="3"/>
      <c r="C165" s="3"/>
      <c r="D165" s="3"/>
      <c r="E165" s="3"/>
      <c r="F165" s="3"/>
    </row>
    <row r="166" spans="1:6" x14ac:dyDescent="0.25">
      <c r="A166" s="3"/>
      <c r="B166" s="3"/>
      <c r="C166" s="3"/>
      <c r="D166" s="3"/>
      <c r="E166" s="3"/>
      <c r="F166" s="3"/>
    </row>
    <row r="167" spans="1:6" x14ac:dyDescent="0.25">
      <c r="A167" s="3"/>
      <c r="B167" s="3"/>
      <c r="C167" s="3"/>
      <c r="D167" s="3"/>
      <c r="E167" s="3"/>
      <c r="F167" s="3"/>
    </row>
    <row r="168" spans="1:6" x14ac:dyDescent="0.25">
      <c r="A168" s="3"/>
      <c r="B168" s="3"/>
      <c r="C168" s="3"/>
      <c r="D168" s="3"/>
      <c r="E168" s="3"/>
      <c r="F168" s="3"/>
    </row>
    <row r="169" spans="1:6" x14ac:dyDescent="0.25">
      <c r="A169" s="3"/>
      <c r="B169" s="3"/>
      <c r="C169" s="3"/>
      <c r="D169" s="3"/>
      <c r="E169" s="3"/>
      <c r="F169" s="3"/>
    </row>
    <row r="170" spans="1:6" x14ac:dyDescent="0.25">
      <c r="A170" s="3"/>
      <c r="B170" s="3"/>
      <c r="C170" s="3"/>
      <c r="D170" s="3"/>
      <c r="E170" s="3"/>
      <c r="F170" s="3"/>
    </row>
    <row r="171" spans="1:6" x14ac:dyDescent="0.25">
      <c r="A171" s="3"/>
      <c r="B171" s="3"/>
      <c r="C171" s="3"/>
      <c r="D171" s="3"/>
      <c r="E171" s="3"/>
      <c r="F171" s="3"/>
    </row>
    <row r="172" spans="1:6" x14ac:dyDescent="0.25">
      <c r="A172" s="3"/>
      <c r="B172" s="3"/>
      <c r="C172" s="3"/>
      <c r="D172" s="3"/>
      <c r="E172" s="3"/>
      <c r="F172" s="3"/>
    </row>
    <row r="173" spans="1:6" x14ac:dyDescent="0.25">
      <c r="A173" s="3"/>
      <c r="B173" s="3"/>
      <c r="C173" s="3"/>
      <c r="D173" s="3"/>
      <c r="E173" s="3"/>
      <c r="F173" s="3"/>
    </row>
    <row r="174" spans="1:6" x14ac:dyDescent="0.25">
      <c r="A174" s="3"/>
      <c r="B174" s="3"/>
      <c r="C174" s="3"/>
      <c r="D174" s="3"/>
      <c r="E174" s="3"/>
      <c r="F174" s="3"/>
    </row>
    <row r="175" spans="1:6" x14ac:dyDescent="0.25">
      <c r="A175" s="3"/>
      <c r="B175" s="3"/>
      <c r="C175" s="3"/>
      <c r="D175" s="3"/>
      <c r="E175" s="3"/>
      <c r="F175" s="3"/>
    </row>
    <row r="176" spans="1:6" x14ac:dyDescent="0.25">
      <c r="A176" s="3"/>
      <c r="B176" s="3"/>
      <c r="C176" s="3"/>
      <c r="D176" s="3"/>
      <c r="E176" s="3"/>
      <c r="F176" s="3"/>
    </row>
    <row r="177" spans="1:6" x14ac:dyDescent="0.25">
      <c r="A177" s="3"/>
      <c r="B177" s="3"/>
      <c r="C177" s="3"/>
      <c r="D177" s="3"/>
      <c r="E177" s="3"/>
      <c r="F177" s="3"/>
    </row>
    <row r="178" spans="1:6" x14ac:dyDescent="0.25">
      <c r="A178" s="3"/>
      <c r="B178" s="3"/>
      <c r="C178" s="3"/>
      <c r="D178" s="3"/>
      <c r="E178" s="3"/>
      <c r="F178" s="3"/>
    </row>
    <row r="179" spans="1:6" x14ac:dyDescent="0.25">
      <c r="A179" s="3"/>
      <c r="B179" s="3"/>
      <c r="C179" s="3"/>
      <c r="D179" s="3"/>
      <c r="E179" s="3"/>
      <c r="F179" s="3"/>
    </row>
    <row r="180" spans="1:6" x14ac:dyDescent="0.25">
      <c r="A180" s="3"/>
      <c r="B180" s="3"/>
      <c r="C180" s="3"/>
      <c r="D180" s="3"/>
      <c r="E180" s="3"/>
      <c r="F180" s="3"/>
    </row>
    <row r="181" spans="1:6" x14ac:dyDescent="0.25">
      <c r="A181" s="3"/>
      <c r="B181" s="3"/>
      <c r="C181" s="3"/>
      <c r="D181" s="3"/>
      <c r="E181" s="3"/>
      <c r="F181" s="3"/>
    </row>
    <row r="182" spans="1:6" x14ac:dyDescent="0.25">
      <c r="A182" s="3"/>
      <c r="B182" s="3"/>
      <c r="C182" s="3"/>
      <c r="D182" s="3"/>
      <c r="E182" s="3"/>
      <c r="F182" s="3"/>
    </row>
  </sheetData>
  <mergeCells count="25">
    <mergeCell ref="A157:E157"/>
    <mergeCell ref="A1:F2"/>
    <mergeCell ref="F109:F110"/>
    <mergeCell ref="F6:F7"/>
    <mergeCell ref="A52:E52"/>
    <mergeCell ref="A3:F3"/>
    <mergeCell ref="A55:F55"/>
    <mergeCell ref="A57:A58"/>
    <mergeCell ref="B57:B58"/>
    <mergeCell ref="C57:C58"/>
    <mergeCell ref="D57:D58"/>
    <mergeCell ref="E57:E58"/>
    <mergeCell ref="A103:E103"/>
    <mergeCell ref="F57:F58"/>
    <mergeCell ref="A6:A7"/>
    <mergeCell ref="B6:B7"/>
    <mergeCell ref="C6:C7"/>
    <mergeCell ref="A155:E155"/>
    <mergeCell ref="A109:A110"/>
    <mergeCell ref="B109:B110"/>
    <mergeCell ref="C109:C110"/>
    <mergeCell ref="D109:D110"/>
    <mergeCell ref="E109:E110"/>
    <mergeCell ref="D6:D7"/>
    <mergeCell ref="E6:E7"/>
  </mergeCells>
  <pageMargins left="0.70866141732283472" right="0.70866141732283472" top="0.74803149606299213" bottom="0.74803149606299213" header="0.31496062992125984" footer="0.31496062992125984"/>
  <pageSetup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PROYECTO DISEÑO (3)</vt:lpstr>
      <vt:lpstr>'PROYECTO DISEÑO (3)'!Títulos_a_imprimir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</dc:creator>
  <cp:lastModifiedBy>usuario</cp:lastModifiedBy>
  <cp:lastPrinted>2018-04-19T14:51:30Z</cp:lastPrinted>
  <dcterms:created xsi:type="dcterms:W3CDTF">2017-11-02T21:39:05Z</dcterms:created>
  <dcterms:modified xsi:type="dcterms:W3CDTF">2018-04-19T14:57:11Z</dcterms:modified>
</cp:coreProperties>
</file>