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8" windowWidth="14808" windowHeight="8016"/>
  </bookViews>
  <sheets>
    <sheet name="Table_1" sheetId="1" r:id="rId1"/>
    <sheet name="Table_2" sheetId="2" r:id="rId2"/>
    <sheet name="Table_3a" sheetId="3" r:id="rId3"/>
    <sheet name="Table_3b" sheetId="4" r:id="rId4"/>
    <sheet name="Table_4a" sheetId="5" r:id="rId5"/>
    <sheet name="Table_4b" sheetId="6" r:id="rId6"/>
    <sheet name="Table_5" sheetId="7" r:id="rId7"/>
    <sheet name="Table_6a" sheetId="8" r:id="rId8"/>
    <sheet name="Table_6b" sheetId="9" r:id="rId9"/>
  </sheets>
  <calcPr calcId="125725"/>
</workbook>
</file>

<file path=xl/calcChain.xml><?xml version="1.0" encoding="utf-8"?>
<calcChain xmlns="http://schemas.openxmlformats.org/spreadsheetml/2006/main">
  <c r="L226" i="9"/>
  <c r="H226"/>
  <c r="D226"/>
  <c r="L225"/>
  <c r="H225"/>
  <c r="D225"/>
  <c r="L224"/>
  <c r="H224"/>
  <c r="D224"/>
  <c r="L223"/>
  <c r="H223"/>
  <c r="D223"/>
  <c r="L222"/>
  <c r="H222"/>
  <c r="D222"/>
  <c r="L221"/>
  <c r="H221"/>
  <c r="D221"/>
  <c r="L220"/>
  <c r="H220"/>
  <c r="D220"/>
  <c r="L219"/>
  <c r="H219"/>
  <c r="D219"/>
  <c r="L218"/>
  <c r="H218"/>
  <c r="D218"/>
  <c r="L217"/>
  <c r="H217"/>
  <c r="D217"/>
  <c r="L216"/>
  <c r="H216"/>
  <c r="D216"/>
  <c r="L215"/>
  <c r="H215"/>
  <c r="D215"/>
  <c r="L214"/>
  <c r="H214"/>
  <c r="D214"/>
  <c r="L213"/>
  <c r="H213"/>
  <c r="D213"/>
  <c r="L212"/>
  <c r="H212"/>
  <c r="D212"/>
  <c r="L211"/>
  <c r="H211"/>
  <c r="D211"/>
  <c r="L210"/>
  <c r="H210"/>
  <c r="D210"/>
  <c r="L209"/>
  <c r="H209"/>
  <c r="D209"/>
  <c r="L208"/>
  <c r="H208"/>
  <c r="D208"/>
  <c r="L207"/>
  <c r="H207"/>
  <c r="D207"/>
  <c r="L202"/>
  <c r="H202"/>
  <c r="D202"/>
  <c r="L201"/>
  <c r="H201"/>
  <c r="D201"/>
  <c r="L200"/>
  <c r="H200"/>
  <c r="D200"/>
  <c r="L199"/>
  <c r="H199"/>
  <c r="D199"/>
  <c r="L198"/>
  <c r="H198"/>
  <c r="D198"/>
  <c r="L197"/>
  <c r="H197"/>
  <c r="D197"/>
  <c r="L196"/>
  <c r="H196"/>
  <c r="D196"/>
  <c r="L195"/>
  <c r="H195"/>
  <c r="D195"/>
  <c r="L194"/>
  <c r="H194"/>
  <c r="D194"/>
  <c r="L193"/>
  <c r="H193"/>
  <c r="D193"/>
  <c r="L192"/>
  <c r="H192"/>
  <c r="D192"/>
  <c r="L191"/>
  <c r="H191"/>
  <c r="D191"/>
  <c r="L190"/>
  <c r="H190"/>
  <c r="D190"/>
  <c r="L185"/>
  <c r="H185"/>
  <c r="D185"/>
  <c r="L184"/>
  <c r="H184"/>
  <c r="D184"/>
  <c r="L180"/>
  <c r="H180"/>
  <c r="D180"/>
  <c r="L179"/>
  <c r="H179"/>
  <c r="D179"/>
  <c r="L178"/>
  <c r="H178"/>
  <c r="D178"/>
  <c r="L177"/>
  <c r="H177"/>
  <c r="D177"/>
  <c r="L176"/>
  <c r="H176"/>
  <c r="D176"/>
  <c r="L175"/>
  <c r="H175"/>
  <c r="D175"/>
  <c r="L174"/>
  <c r="H174"/>
  <c r="D174"/>
  <c r="L173"/>
  <c r="H173"/>
  <c r="D173"/>
  <c r="L172"/>
  <c r="H172"/>
  <c r="D172"/>
  <c r="L171"/>
  <c r="H171"/>
  <c r="D171"/>
  <c r="L170"/>
  <c r="H170"/>
  <c r="D170"/>
  <c r="L169"/>
  <c r="H169"/>
  <c r="D169"/>
  <c r="L168"/>
  <c r="H168"/>
  <c r="D168"/>
  <c r="L167"/>
  <c r="H167"/>
  <c r="D167"/>
  <c r="L166"/>
  <c r="H166"/>
  <c r="D166"/>
  <c r="L165"/>
  <c r="H165"/>
  <c r="D165"/>
  <c r="L164"/>
  <c r="H164"/>
  <c r="D164"/>
  <c r="L163"/>
  <c r="H163"/>
  <c r="D163"/>
  <c r="L162"/>
  <c r="H162"/>
  <c r="D162"/>
  <c r="L161"/>
  <c r="H161"/>
  <c r="D161"/>
  <c r="L160"/>
  <c r="H160"/>
  <c r="D160"/>
  <c r="L159"/>
  <c r="H159"/>
  <c r="D159"/>
  <c r="L158"/>
  <c r="H158"/>
  <c r="D158"/>
  <c r="L157"/>
  <c r="H157"/>
  <c r="D157"/>
  <c r="L153"/>
  <c r="H153"/>
  <c r="D153"/>
  <c r="L152"/>
  <c r="H152"/>
  <c r="D152"/>
  <c r="L151"/>
  <c r="H151"/>
  <c r="D151"/>
  <c r="L150"/>
  <c r="H150"/>
  <c r="D150"/>
  <c r="L149"/>
  <c r="H149"/>
  <c r="D149"/>
  <c r="L148"/>
  <c r="H148"/>
  <c r="D148"/>
  <c r="L147"/>
  <c r="H147"/>
  <c r="D147"/>
  <c r="L146"/>
  <c r="H146"/>
  <c r="D146"/>
  <c r="L142"/>
  <c r="H142"/>
  <c r="D142"/>
  <c r="L141"/>
  <c r="H141"/>
  <c r="D141"/>
  <c r="L140"/>
  <c r="H140"/>
  <c r="D140"/>
  <c r="L139"/>
  <c r="H139"/>
  <c r="D139"/>
  <c r="L138"/>
  <c r="H138"/>
  <c r="D138"/>
  <c r="L137"/>
  <c r="H137"/>
  <c r="D137"/>
  <c r="L136"/>
  <c r="H136"/>
  <c r="D136"/>
  <c r="L135"/>
  <c r="H135"/>
  <c r="D135"/>
  <c r="L134"/>
  <c r="H134"/>
  <c r="D134"/>
  <c r="L133"/>
  <c r="H133"/>
  <c r="D133"/>
  <c r="L132"/>
  <c r="H132"/>
  <c r="D132"/>
  <c r="L131"/>
  <c r="H131"/>
  <c r="D131"/>
  <c r="L130"/>
  <c r="H130"/>
  <c r="D130"/>
  <c r="L129"/>
  <c r="H129"/>
  <c r="D129"/>
  <c r="L128"/>
  <c r="H128"/>
  <c r="D128"/>
  <c r="L127"/>
  <c r="H127"/>
  <c r="D127"/>
  <c r="L126"/>
  <c r="H126"/>
  <c r="D126"/>
  <c r="L125"/>
  <c r="H125"/>
  <c r="D125"/>
  <c r="L124"/>
  <c r="H124"/>
  <c r="D124"/>
  <c r="L123"/>
  <c r="H123"/>
  <c r="D123"/>
  <c r="L122"/>
  <c r="H122"/>
  <c r="D122"/>
  <c r="L121"/>
  <c r="H121"/>
  <c r="D121"/>
  <c r="L120"/>
  <c r="H120"/>
  <c r="D120"/>
  <c r="L119"/>
  <c r="H119"/>
  <c r="D119"/>
  <c r="L118"/>
  <c r="H118"/>
  <c r="D118"/>
  <c r="L117"/>
  <c r="H117"/>
  <c r="D117"/>
  <c r="L112"/>
  <c r="H112"/>
  <c r="D112"/>
  <c r="L111"/>
  <c r="H111"/>
  <c r="D111"/>
  <c r="L110"/>
  <c r="H110"/>
  <c r="D110"/>
  <c r="L109"/>
  <c r="H109"/>
  <c r="D109"/>
  <c r="L108"/>
  <c r="H108"/>
  <c r="D108"/>
  <c r="L107"/>
  <c r="H107"/>
  <c r="D107"/>
  <c r="L106"/>
  <c r="H106"/>
  <c r="D106"/>
  <c r="L105"/>
  <c r="H105"/>
  <c r="D105"/>
  <c r="L104"/>
  <c r="H104"/>
  <c r="D104"/>
  <c r="L103"/>
  <c r="H103"/>
  <c r="D103"/>
  <c r="L102"/>
  <c r="H102"/>
  <c r="D102"/>
  <c r="L101"/>
  <c r="H101"/>
  <c r="D101"/>
  <c r="L100"/>
  <c r="H100"/>
  <c r="D100"/>
  <c r="L99"/>
  <c r="H99"/>
  <c r="D99"/>
  <c r="L98"/>
  <c r="H98"/>
  <c r="D98"/>
  <c r="L94"/>
  <c r="H94"/>
  <c r="D94"/>
  <c r="L93"/>
  <c r="H93"/>
  <c r="D93"/>
  <c r="L92"/>
  <c r="H92"/>
  <c r="D92"/>
  <c r="L91"/>
  <c r="H91"/>
  <c r="D91"/>
  <c r="L90"/>
  <c r="H90"/>
  <c r="D90"/>
  <c r="L89"/>
  <c r="H89"/>
  <c r="D89"/>
  <c r="L88"/>
  <c r="H88"/>
  <c r="D88"/>
  <c r="L87"/>
  <c r="H87"/>
  <c r="D87"/>
  <c r="L86"/>
  <c r="H86"/>
  <c r="D86"/>
  <c r="L85"/>
  <c r="H85"/>
  <c r="D85"/>
  <c r="L84"/>
  <c r="H84"/>
  <c r="D84"/>
  <c r="L83"/>
  <c r="H83"/>
  <c r="D83"/>
  <c r="L82"/>
  <c r="H82"/>
  <c r="D82"/>
  <c r="L81"/>
  <c r="H81"/>
  <c r="D81"/>
  <c r="L80"/>
  <c r="H80"/>
  <c r="D80"/>
  <c r="L79"/>
  <c r="H79"/>
  <c r="D79"/>
  <c r="L75"/>
  <c r="H75"/>
  <c r="D75"/>
  <c r="L74"/>
  <c r="H74"/>
  <c r="D74"/>
  <c r="L70"/>
  <c r="H70"/>
  <c r="D70"/>
  <c r="L69"/>
  <c r="H69"/>
  <c r="D69"/>
  <c r="L68"/>
  <c r="H68"/>
  <c r="D68"/>
  <c r="L67"/>
  <c r="H67"/>
  <c r="D67"/>
  <c r="L66"/>
  <c r="H66"/>
  <c r="D66"/>
  <c r="L65"/>
  <c r="H65"/>
  <c r="D65"/>
  <c r="L60"/>
  <c r="H60"/>
  <c r="D60"/>
  <c r="L59"/>
  <c r="H59"/>
  <c r="D59"/>
  <c r="L58"/>
  <c r="H58"/>
  <c r="D58"/>
  <c r="L57"/>
  <c r="H57"/>
  <c r="D57"/>
  <c r="L56"/>
  <c r="H56"/>
  <c r="D56"/>
  <c r="L55"/>
  <c r="H55"/>
  <c r="D55"/>
  <c r="L54"/>
  <c r="H54"/>
  <c r="D54"/>
  <c r="L53"/>
  <c r="H53"/>
  <c r="D53"/>
  <c r="L52"/>
  <c r="H52"/>
  <c r="D52"/>
  <c r="L51"/>
  <c r="H51"/>
  <c r="D51"/>
  <c r="L50"/>
  <c r="H50"/>
  <c r="D50"/>
  <c r="L49"/>
  <c r="H49"/>
  <c r="D49"/>
  <c r="L48"/>
  <c r="H48"/>
  <c r="D48"/>
  <c r="L47"/>
  <c r="H47"/>
  <c r="D47"/>
  <c r="L46"/>
  <c r="H46"/>
  <c r="D46"/>
  <c r="L45"/>
  <c r="H45"/>
  <c r="D45"/>
  <c r="L44"/>
  <c r="H44"/>
  <c r="D44"/>
  <c r="L43"/>
  <c r="H43"/>
  <c r="D43"/>
  <c r="L42"/>
  <c r="H42"/>
  <c r="D42"/>
  <c r="L41"/>
  <c r="H41"/>
  <c r="D41"/>
  <c r="L40"/>
  <c r="H40"/>
  <c r="D40"/>
  <c r="L39"/>
  <c r="H39"/>
  <c r="D39"/>
  <c r="L38"/>
  <c r="H38"/>
  <c r="D38"/>
  <c r="L37"/>
  <c r="H37"/>
  <c r="D37"/>
  <c r="L36"/>
  <c r="H36"/>
  <c r="D36"/>
  <c r="L35"/>
  <c r="H35"/>
  <c r="D35"/>
  <c r="L34"/>
  <c r="H34"/>
  <c r="D34"/>
  <c r="L33"/>
  <c r="H33"/>
  <c r="D33"/>
  <c r="L32"/>
  <c r="H32"/>
  <c r="D32"/>
  <c r="L31"/>
  <c r="H31"/>
  <c r="D31"/>
  <c r="L30"/>
  <c r="H30"/>
  <c r="D30"/>
  <c r="L29"/>
  <c r="H29"/>
  <c r="D29"/>
  <c r="L28"/>
  <c r="H28"/>
  <c r="D28"/>
  <c r="L27"/>
  <c r="H27"/>
  <c r="D27"/>
  <c r="L26"/>
  <c r="H26"/>
  <c r="D26"/>
  <c r="L25"/>
  <c r="H25"/>
  <c r="D25"/>
  <c r="L24"/>
  <c r="H24"/>
  <c r="D24"/>
  <c r="L23"/>
  <c r="H23"/>
  <c r="D23"/>
  <c r="L22"/>
  <c r="H22"/>
  <c r="D22"/>
  <c r="L21"/>
  <c r="H21"/>
  <c r="D21"/>
  <c r="L20"/>
  <c r="H20"/>
  <c r="D20"/>
  <c r="L19"/>
  <c r="H19"/>
  <c r="D19"/>
  <c r="L18"/>
  <c r="H18"/>
  <c r="D18"/>
  <c r="L17"/>
  <c r="H17"/>
  <c r="D17"/>
  <c r="L16"/>
  <c r="H16"/>
  <c r="D16"/>
  <c r="L15"/>
  <c r="H15"/>
  <c r="D15"/>
  <c r="L14"/>
  <c r="H14"/>
  <c r="D14"/>
  <c r="L13"/>
  <c r="H13"/>
  <c r="D13"/>
  <c r="L12"/>
  <c r="H12"/>
  <c r="D12"/>
  <c r="L8"/>
  <c r="H8"/>
  <c r="D8"/>
  <c r="L7"/>
  <c r="H7"/>
  <c r="D7"/>
  <c r="L6"/>
  <c r="H6"/>
  <c r="D6"/>
  <c r="L5"/>
  <c r="H5"/>
  <c r="D5"/>
  <c r="L283" i="8"/>
  <c r="H283"/>
  <c r="D283"/>
  <c r="L282"/>
  <c r="H282"/>
  <c r="D282"/>
  <c r="L281"/>
  <c r="H281"/>
  <c r="D281"/>
  <c r="L280"/>
  <c r="H280"/>
  <c r="D280"/>
  <c r="L279"/>
  <c r="H279"/>
  <c r="D279"/>
  <c r="L278"/>
  <c r="H278"/>
  <c r="D278"/>
  <c r="L277"/>
  <c r="H277"/>
  <c r="D277"/>
  <c r="L276"/>
  <c r="H276"/>
  <c r="D276"/>
  <c r="L275"/>
  <c r="H275"/>
  <c r="D275"/>
  <c r="L274"/>
  <c r="H274"/>
  <c r="D274"/>
  <c r="L273"/>
  <c r="H273"/>
  <c r="D273"/>
  <c r="L272"/>
  <c r="H272"/>
  <c r="D272"/>
  <c r="L271"/>
  <c r="H271"/>
  <c r="D271"/>
  <c r="L270"/>
  <c r="H270"/>
  <c r="D270"/>
  <c r="L269"/>
  <c r="H269"/>
  <c r="D269"/>
  <c r="L268"/>
  <c r="H268"/>
  <c r="D268"/>
  <c r="L267"/>
  <c r="H267"/>
  <c r="D267"/>
  <c r="L266"/>
  <c r="H266"/>
  <c r="D266"/>
  <c r="L265"/>
  <c r="H265"/>
  <c r="D265"/>
  <c r="L264"/>
  <c r="H264"/>
  <c r="D264"/>
  <c r="L263"/>
  <c r="H263"/>
  <c r="D263"/>
  <c r="L262"/>
  <c r="H262"/>
  <c r="D262"/>
  <c r="L261"/>
  <c r="H261"/>
  <c r="D261"/>
  <c r="L260"/>
  <c r="H260"/>
  <c r="D260"/>
  <c r="L259"/>
  <c r="H259"/>
  <c r="D259"/>
  <c r="L258"/>
  <c r="H258"/>
  <c r="D258"/>
  <c r="L257"/>
  <c r="H257"/>
  <c r="D257"/>
  <c r="L256"/>
  <c r="H256"/>
  <c r="D256"/>
  <c r="L251"/>
  <c r="H251"/>
  <c r="D251"/>
  <c r="L250"/>
  <c r="H250"/>
  <c r="D250"/>
  <c r="L249"/>
  <c r="H249"/>
  <c r="D249"/>
  <c r="L248"/>
  <c r="H248"/>
  <c r="D248"/>
  <c r="L247"/>
  <c r="H247"/>
  <c r="D247"/>
  <c r="L246"/>
  <c r="H246"/>
  <c r="D246"/>
  <c r="L245"/>
  <c r="H245"/>
  <c r="D245"/>
  <c r="L244"/>
  <c r="H244"/>
  <c r="D244"/>
  <c r="L243"/>
  <c r="H243"/>
  <c r="D243"/>
  <c r="L242"/>
  <c r="H242"/>
  <c r="D242"/>
  <c r="L241"/>
  <c r="H241"/>
  <c r="D241"/>
  <c r="L240"/>
  <c r="H240"/>
  <c r="D240"/>
  <c r="L239"/>
  <c r="H239"/>
  <c r="D239"/>
  <c r="L238"/>
  <c r="H238"/>
  <c r="D238"/>
  <c r="L234"/>
  <c r="H234"/>
  <c r="D234"/>
  <c r="L233"/>
  <c r="H233"/>
  <c r="D233"/>
  <c r="L232"/>
  <c r="H232"/>
  <c r="D232"/>
  <c r="L228"/>
  <c r="H228"/>
  <c r="D228"/>
  <c r="L227"/>
  <c r="H227"/>
  <c r="D227"/>
  <c r="L226"/>
  <c r="H226"/>
  <c r="D226"/>
  <c r="L225"/>
  <c r="H225"/>
  <c r="D225"/>
  <c r="L224"/>
  <c r="H224"/>
  <c r="D224"/>
  <c r="L223"/>
  <c r="H223"/>
  <c r="D223"/>
  <c r="L222"/>
  <c r="H222"/>
  <c r="D222"/>
  <c r="L221"/>
  <c r="H221"/>
  <c r="D221"/>
  <c r="L220"/>
  <c r="H220"/>
  <c r="D220"/>
  <c r="L219"/>
  <c r="H219"/>
  <c r="D219"/>
  <c r="L218"/>
  <c r="H218"/>
  <c r="D218"/>
  <c r="L217"/>
  <c r="H217"/>
  <c r="D217"/>
  <c r="L216"/>
  <c r="H216"/>
  <c r="D216"/>
  <c r="L215"/>
  <c r="H215"/>
  <c r="D215"/>
  <c r="L214"/>
  <c r="H214"/>
  <c r="D214"/>
  <c r="L213"/>
  <c r="H213"/>
  <c r="D213"/>
  <c r="L212"/>
  <c r="H212"/>
  <c r="D212"/>
  <c r="L211"/>
  <c r="H211"/>
  <c r="D211"/>
  <c r="L210"/>
  <c r="H210"/>
  <c r="D210"/>
  <c r="L209"/>
  <c r="H209"/>
  <c r="D209"/>
  <c r="L208"/>
  <c r="H208"/>
  <c r="D208"/>
  <c r="L207"/>
  <c r="H207"/>
  <c r="D207"/>
  <c r="L206"/>
  <c r="H206"/>
  <c r="D206"/>
  <c r="L205"/>
  <c r="H205"/>
  <c r="D205"/>
  <c r="L204"/>
  <c r="H204"/>
  <c r="D204"/>
  <c r="L200"/>
  <c r="H200"/>
  <c r="D200"/>
  <c r="L199"/>
  <c r="H199"/>
  <c r="D199"/>
  <c r="L198"/>
  <c r="H198"/>
  <c r="D198"/>
  <c r="L197"/>
  <c r="H197"/>
  <c r="D197"/>
  <c r="L196"/>
  <c r="H196"/>
  <c r="D196"/>
  <c r="L195"/>
  <c r="H195"/>
  <c r="D195"/>
  <c r="L194"/>
  <c r="H194"/>
  <c r="D194"/>
  <c r="L193"/>
  <c r="H193"/>
  <c r="D193"/>
  <c r="L188"/>
  <c r="H188"/>
  <c r="D188"/>
  <c r="L187"/>
  <c r="H187"/>
  <c r="D187"/>
  <c r="L186"/>
  <c r="H186"/>
  <c r="D186"/>
  <c r="L185"/>
  <c r="H185"/>
  <c r="D185"/>
  <c r="L184"/>
  <c r="H184"/>
  <c r="D184"/>
  <c r="L183"/>
  <c r="H183"/>
  <c r="D183"/>
  <c r="L182"/>
  <c r="H182"/>
  <c r="D182"/>
  <c r="L181"/>
  <c r="H181"/>
  <c r="D181"/>
  <c r="L180"/>
  <c r="H180"/>
  <c r="D180"/>
  <c r="L179"/>
  <c r="H179"/>
  <c r="D179"/>
  <c r="L178"/>
  <c r="H178"/>
  <c r="D178"/>
  <c r="L177"/>
  <c r="H177"/>
  <c r="D177"/>
  <c r="L176"/>
  <c r="H176"/>
  <c r="D176"/>
  <c r="L175"/>
  <c r="H175"/>
  <c r="D175"/>
  <c r="L174"/>
  <c r="H174"/>
  <c r="D174"/>
  <c r="L173"/>
  <c r="H173"/>
  <c r="D173"/>
  <c r="L172"/>
  <c r="H172"/>
  <c r="D172"/>
  <c r="L171"/>
  <c r="H171"/>
  <c r="D171"/>
  <c r="L170"/>
  <c r="H170"/>
  <c r="D170"/>
  <c r="L169"/>
  <c r="H169"/>
  <c r="D169"/>
  <c r="L168"/>
  <c r="H168"/>
  <c r="D168"/>
  <c r="L167"/>
  <c r="H167"/>
  <c r="D167"/>
  <c r="L166"/>
  <c r="H166"/>
  <c r="D166"/>
  <c r="L165"/>
  <c r="H165"/>
  <c r="D165"/>
  <c r="L164"/>
  <c r="H164"/>
  <c r="D164"/>
  <c r="L163"/>
  <c r="H163"/>
  <c r="D163"/>
  <c r="L162"/>
  <c r="H162"/>
  <c r="D162"/>
  <c r="L161"/>
  <c r="H161"/>
  <c r="D161"/>
  <c r="L160"/>
  <c r="H160"/>
  <c r="D160"/>
  <c r="L159"/>
  <c r="H159"/>
  <c r="D159"/>
  <c r="L158"/>
  <c r="H158"/>
  <c r="D158"/>
  <c r="L157"/>
  <c r="H157"/>
  <c r="D157"/>
  <c r="L156"/>
  <c r="H156"/>
  <c r="D156"/>
  <c r="L155"/>
  <c r="H155"/>
  <c r="D155"/>
  <c r="L154"/>
  <c r="H154"/>
  <c r="D154"/>
  <c r="L153"/>
  <c r="H153"/>
  <c r="D153"/>
  <c r="L152"/>
  <c r="H152"/>
  <c r="D152"/>
  <c r="L151"/>
  <c r="H151"/>
  <c r="D151"/>
  <c r="L150"/>
  <c r="H150"/>
  <c r="D150"/>
  <c r="L149"/>
  <c r="H149"/>
  <c r="D149"/>
  <c r="L148"/>
  <c r="H148"/>
  <c r="D148"/>
  <c r="L147"/>
  <c r="H147"/>
  <c r="D147"/>
  <c r="L142"/>
  <c r="H142"/>
  <c r="D142"/>
  <c r="L141"/>
  <c r="H141"/>
  <c r="D141"/>
  <c r="L140"/>
  <c r="H140"/>
  <c r="D140"/>
  <c r="L139"/>
  <c r="H139"/>
  <c r="D139"/>
  <c r="L138"/>
  <c r="H138"/>
  <c r="D138"/>
  <c r="L137"/>
  <c r="H137"/>
  <c r="D137"/>
  <c r="L136"/>
  <c r="H136"/>
  <c r="D136"/>
  <c r="L135"/>
  <c r="H135"/>
  <c r="D135"/>
  <c r="L134"/>
  <c r="H134"/>
  <c r="D134"/>
  <c r="L133"/>
  <c r="H133"/>
  <c r="D133"/>
  <c r="L132"/>
  <c r="H132"/>
  <c r="D132"/>
  <c r="L131"/>
  <c r="H131"/>
  <c r="D131"/>
  <c r="L130"/>
  <c r="H130"/>
  <c r="D130"/>
  <c r="L129"/>
  <c r="H129"/>
  <c r="D129"/>
  <c r="L128"/>
  <c r="H128"/>
  <c r="D128"/>
  <c r="L127"/>
  <c r="H127"/>
  <c r="D127"/>
  <c r="L126"/>
  <c r="H126"/>
  <c r="D126"/>
  <c r="L125"/>
  <c r="H125"/>
  <c r="D125"/>
  <c r="L124"/>
  <c r="H124"/>
  <c r="D124"/>
  <c r="L123"/>
  <c r="H123"/>
  <c r="D123"/>
  <c r="L122"/>
  <c r="H122"/>
  <c r="D122"/>
  <c r="L121"/>
  <c r="H121"/>
  <c r="D121"/>
  <c r="L120"/>
  <c r="H120"/>
  <c r="D120"/>
  <c r="L119"/>
  <c r="H119"/>
  <c r="D119"/>
  <c r="L118"/>
  <c r="H118"/>
  <c r="D118"/>
  <c r="L117"/>
  <c r="H117"/>
  <c r="D117"/>
  <c r="L113"/>
  <c r="H113"/>
  <c r="D113"/>
  <c r="L112"/>
  <c r="H112"/>
  <c r="D112"/>
  <c r="L111"/>
  <c r="H111"/>
  <c r="D111"/>
  <c r="L110"/>
  <c r="H110"/>
  <c r="D110"/>
  <c r="L109"/>
  <c r="H109"/>
  <c r="D109"/>
  <c r="L108"/>
  <c r="H108"/>
  <c r="D108"/>
  <c r="L107"/>
  <c r="H107"/>
  <c r="D107"/>
  <c r="L106"/>
  <c r="H106"/>
  <c r="D106"/>
  <c r="L105"/>
  <c r="H105"/>
  <c r="D105"/>
  <c r="L104"/>
  <c r="H104"/>
  <c r="D104"/>
  <c r="L103"/>
  <c r="H103"/>
  <c r="D103"/>
  <c r="L102"/>
  <c r="H102"/>
  <c r="D102"/>
  <c r="L101"/>
  <c r="H101"/>
  <c r="D101"/>
  <c r="L100"/>
  <c r="H100"/>
  <c r="D100"/>
  <c r="L99"/>
  <c r="H99"/>
  <c r="D99"/>
  <c r="L98"/>
  <c r="H98"/>
  <c r="D98"/>
  <c r="L97"/>
  <c r="H97"/>
  <c r="D97"/>
  <c r="L96"/>
  <c r="H96"/>
  <c r="D96"/>
  <c r="L92"/>
  <c r="H92"/>
  <c r="D92"/>
  <c r="L91"/>
  <c r="H91"/>
  <c r="D91"/>
  <c r="L90"/>
  <c r="H90"/>
  <c r="D90"/>
  <c r="L89"/>
  <c r="H89"/>
  <c r="D89"/>
  <c r="L85"/>
  <c r="H85"/>
  <c r="D85"/>
  <c r="L84"/>
  <c r="H84"/>
  <c r="D84"/>
  <c r="L83"/>
  <c r="H83"/>
  <c r="D83"/>
  <c r="L82"/>
  <c r="H82"/>
  <c r="D82"/>
  <c r="L81"/>
  <c r="H81"/>
  <c r="D81"/>
  <c r="L80"/>
  <c r="H80"/>
  <c r="D80"/>
  <c r="L79"/>
  <c r="H79"/>
  <c r="D79"/>
  <c r="L78"/>
  <c r="H78"/>
  <c r="D78"/>
  <c r="L73"/>
  <c r="H73"/>
  <c r="D73"/>
  <c r="L72"/>
  <c r="H72"/>
  <c r="D72"/>
  <c r="L71"/>
  <c r="H71"/>
  <c r="D71"/>
  <c r="L70"/>
  <c r="H70"/>
  <c r="D70"/>
  <c r="L69"/>
  <c r="H69"/>
  <c r="D69"/>
  <c r="L64"/>
  <c r="H64"/>
  <c r="D64"/>
  <c r="L63"/>
  <c r="H63"/>
  <c r="D63"/>
  <c r="L62"/>
  <c r="H62"/>
  <c r="D62"/>
  <c r="L61"/>
  <c r="H61"/>
  <c r="D61"/>
  <c r="L60"/>
  <c r="H60"/>
  <c r="D60"/>
  <c r="L59"/>
  <c r="H59"/>
  <c r="D59"/>
  <c r="L58"/>
  <c r="H58"/>
  <c r="D58"/>
  <c r="L57"/>
  <c r="H57"/>
  <c r="D57"/>
  <c r="L56"/>
  <c r="H56"/>
  <c r="D56"/>
  <c r="L55"/>
  <c r="H55"/>
  <c r="D55"/>
  <c r="L54"/>
  <c r="H54"/>
  <c r="D54"/>
  <c r="L53"/>
  <c r="H53"/>
  <c r="D53"/>
  <c r="L52"/>
  <c r="H52"/>
  <c r="D52"/>
  <c r="L51"/>
  <c r="H51"/>
  <c r="D51"/>
  <c r="L50"/>
  <c r="H50"/>
  <c r="D50"/>
  <c r="L49"/>
  <c r="H49"/>
  <c r="D49"/>
  <c r="L48"/>
  <c r="H48"/>
  <c r="D48"/>
  <c r="L47"/>
  <c r="H47"/>
  <c r="D47"/>
  <c r="L46"/>
  <c r="H46"/>
  <c r="D46"/>
  <c r="L45"/>
  <c r="H45"/>
  <c r="D45"/>
  <c r="L44"/>
  <c r="H44"/>
  <c r="D44"/>
  <c r="L43"/>
  <c r="H43"/>
  <c r="D43"/>
  <c r="L42"/>
  <c r="H42"/>
  <c r="D42"/>
  <c r="L41"/>
  <c r="H41"/>
  <c r="D41"/>
  <c r="L40"/>
  <c r="H40"/>
  <c r="D40"/>
  <c r="L39"/>
  <c r="H39"/>
  <c r="D39"/>
  <c r="L38"/>
  <c r="H38"/>
  <c r="D38"/>
  <c r="L37"/>
  <c r="H37"/>
  <c r="D37"/>
  <c r="L36"/>
  <c r="H36"/>
  <c r="D36"/>
  <c r="L35"/>
  <c r="H35"/>
  <c r="D35"/>
  <c r="L34"/>
  <c r="H34"/>
  <c r="D34"/>
  <c r="L33"/>
  <c r="H33"/>
  <c r="D33"/>
  <c r="L32"/>
  <c r="H32"/>
  <c r="D32"/>
  <c r="L31"/>
  <c r="H31"/>
  <c r="D31"/>
  <c r="L30"/>
  <c r="H30"/>
  <c r="D30"/>
  <c r="L29"/>
  <c r="H29"/>
  <c r="D29"/>
  <c r="L28"/>
  <c r="H28"/>
  <c r="D28"/>
  <c r="L27"/>
  <c r="H27"/>
  <c r="D27"/>
  <c r="L26"/>
  <c r="H26"/>
  <c r="D26"/>
  <c r="L25"/>
  <c r="H25"/>
  <c r="D25"/>
  <c r="L24"/>
  <c r="H24"/>
  <c r="D24"/>
  <c r="L23"/>
  <c r="H23"/>
  <c r="D23"/>
  <c r="L22"/>
  <c r="H22"/>
  <c r="D22"/>
  <c r="L21"/>
  <c r="H21"/>
  <c r="D21"/>
  <c r="L20"/>
  <c r="H20"/>
  <c r="D20"/>
  <c r="L19"/>
  <c r="H19"/>
  <c r="D19"/>
  <c r="L18"/>
  <c r="H18"/>
  <c r="D18"/>
  <c r="L17"/>
  <c r="H17"/>
  <c r="D17"/>
  <c r="L16"/>
  <c r="H16"/>
  <c r="D16"/>
  <c r="L15"/>
  <c r="H15"/>
  <c r="D15"/>
  <c r="L14"/>
  <c r="H14"/>
  <c r="D14"/>
  <c r="L10"/>
  <c r="H10"/>
  <c r="D10"/>
  <c r="L9"/>
  <c r="H9"/>
  <c r="D9"/>
  <c r="L8"/>
  <c r="H8"/>
  <c r="D8"/>
  <c r="L7"/>
  <c r="H7"/>
  <c r="D7"/>
  <c r="L6"/>
  <c r="H6"/>
  <c r="D6"/>
  <c r="L5"/>
  <c r="H5"/>
  <c r="D5"/>
  <c r="J283" i="7"/>
  <c r="J282"/>
  <c r="J281"/>
  <c r="J280"/>
  <c r="J279"/>
  <c r="J278"/>
  <c r="J277"/>
  <c r="J276"/>
  <c r="J275"/>
  <c r="J274"/>
  <c r="J273"/>
  <c r="J272"/>
  <c r="J271"/>
  <c r="J270"/>
  <c r="J269"/>
  <c r="J268"/>
  <c r="J267"/>
  <c r="J266"/>
  <c r="J265"/>
  <c r="J264"/>
  <c r="J263"/>
  <c r="J262"/>
  <c r="J261"/>
  <c r="J260"/>
  <c r="J259"/>
  <c r="J258"/>
  <c r="J257"/>
  <c r="J256"/>
  <c r="J251"/>
  <c r="J250"/>
  <c r="J249"/>
  <c r="J248"/>
  <c r="J247"/>
  <c r="J246"/>
  <c r="J245"/>
  <c r="J244"/>
  <c r="J243"/>
  <c r="J242"/>
  <c r="J241"/>
  <c r="J240"/>
  <c r="J239"/>
  <c r="J238"/>
  <c r="J234"/>
  <c r="J233"/>
  <c r="J232"/>
  <c r="J228"/>
  <c r="J227"/>
  <c r="J226"/>
  <c r="J225"/>
  <c r="J224"/>
  <c r="J223"/>
  <c r="J222"/>
  <c r="J221"/>
  <c r="J220"/>
  <c r="J219"/>
  <c r="J218"/>
  <c r="J217"/>
  <c r="J216"/>
  <c r="J215"/>
  <c r="J214"/>
  <c r="J213"/>
  <c r="J212"/>
  <c r="J211"/>
  <c r="J210"/>
  <c r="J209"/>
  <c r="J208"/>
  <c r="J207"/>
  <c r="J206"/>
  <c r="J205"/>
  <c r="J204"/>
  <c r="J200"/>
  <c r="J199"/>
  <c r="J198"/>
  <c r="J197"/>
  <c r="J196"/>
  <c r="J195"/>
  <c r="J194"/>
  <c r="J193"/>
  <c r="J188"/>
  <c r="J187"/>
  <c r="J186"/>
  <c r="J185"/>
  <c r="J184"/>
  <c r="J183"/>
  <c r="J182"/>
  <c r="J181"/>
  <c r="J180"/>
  <c r="J179"/>
  <c r="J178"/>
  <c r="J177"/>
  <c r="J176"/>
  <c r="J175"/>
  <c r="J174"/>
  <c r="J173"/>
  <c r="J172"/>
  <c r="J171"/>
  <c r="J170"/>
  <c r="J169"/>
  <c r="J168"/>
  <c r="J167"/>
  <c r="J166"/>
  <c r="J165"/>
  <c r="J164"/>
  <c r="J163"/>
  <c r="J162"/>
  <c r="J161"/>
  <c r="J160"/>
  <c r="J159"/>
  <c r="J158"/>
  <c r="J157"/>
  <c r="J156"/>
  <c r="J155"/>
  <c r="J154"/>
  <c r="J153"/>
  <c r="J152"/>
  <c r="J151"/>
  <c r="J150"/>
  <c r="J149"/>
  <c r="J148"/>
  <c r="J143"/>
  <c r="J142"/>
  <c r="J141"/>
  <c r="J140"/>
  <c r="J139"/>
  <c r="J138"/>
  <c r="J137"/>
  <c r="J136"/>
  <c r="J135"/>
  <c r="J134"/>
  <c r="J133"/>
  <c r="J132"/>
  <c r="J131"/>
  <c r="J130"/>
  <c r="J129"/>
  <c r="J128"/>
  <c r="J127"/>
  <c r="J126"/>
  <c r="J125"/>
  <c r="J124"/>
  <c r="J123"/>
  <c r="J122"/>
  <c r="J121"/>
  <c r="J120"/>
  <c r="J119"/>
  <c r="J118"/>
  <c r="J114"/>
  <c r="J113"/>
  <c r="J112"/>
  <c r="J111"/>
  <c r="J110"/>
  <c r="J109"/>
  <c r="J108"/>
  <c r="J107"/>
  <c r="J106"/>
  <c r="J105"/>
  <c r="J104"/>
  <c r="J103"/>
  <c r="J102"/>
  <c r="J101"/>
  <c r="J100"/>
  <c r="J99"/>
  <c r="J98"/>
  <c r="J97"/>
  <c r="J93"/>
  <c r="J92"/>
  <c r="J91"/>
  <c r="J90"/>
  <c r="J86"/>
  <c r="J85"/>
  <c r="J84"/>
  <c r="J83"/>
  <c r="J82"/>
  <c r="J81"/>
  <c r="J80"/>
  <c r="J79"/>
  <c r="J74"/>
  <c r="J73"/>
  <c r="J72"/>
  <c r="J71"/>
  <c r="J70"/>
  <c r="J65"/>
  <c r="J64"/>
  <c r="J63"/>
  <c r="J62"/>
  <c r="J61"/>
  <c r="J60"/>
  <c r="J59"/>
  <c r="J58"/>
  <c r="J57"/>
  <c r="J56"/>
  <c r="J55"/>
  <c r="J54"/>
  <c r="J53"/>
  <c r="J52"/>
  <c r="J51"/>
  <c r="J50"/>
  <c r="J49"/>
  <c r="J48"/>
  <c r="J47"/>
  <c r="J46"/>
  <c r="J45"/>
  <c r="J44"/>
  <c r="J43"/>
  <c r="J42"/>
  <c r="J41"/>
  <c r="J40"/>
  <c r="J39"/>
  <c r="J38"/>
  <c r="J37"/>
  <c r="J36"/>
  <c r="J35"/>
  <c r="J34"/>
  <c r="J33"/>
  <c r="J32"/>
  <c r="J31"/>
  <c r="J30"/>
  <c r="J29"/>
  <c r="J28"/>
  <c r="J27"/>
  <c r="J26"/>
  <c r="J25"/>
  <c r="J24"/>
  <c r="J23"/>
  <c r="J22"/>
  <c r="J21"/>
  <c r="J20"/>
  <c r="J19"/>
  <c r="J18"/>
  <c r="J17"/>
  <c r="J16"/>
  <c r="J15"/>
  <c r="J11"/>
  <c r="J10"/>
  <c r="J9"/>
  <c r="J8"/>
  <c r="J7"/>
  <c r="J6"/>
  <c r="K289" i="6"/>
  <c r="K291" s="1"/>
  <c r="J289"/>
  <c r="J291" s="1"/>
  <c r="I289"/>
  <c r="I291" s="1"/>
  <c r="G289"/>
  <c r="G291" s="1"/>
  <c r="F289"/>
  <c r="F291" s="1"/>
  <c r="E289"/>
  <c r="E291" s="1"/>
  <c r="C289"/>
  <c r="C291" s="1"/>
  <c r="B289"/>
  <c r="B291" s="1"/>
  <c r="L288"/>
  <c r="H288"/>
  <c r="D288"/>
  <c r="L287"/>
  <c r="H287"/>
  <c r="D287"/>
  <c r="L286"/>
  <c r="H286"/>
  <c r="D286"/>
  <c r="L285"/>
  <c r="H285"/>
  <c r="D285"/>
  <c r="L284"/>
  <c r="H284"/>
  <c r="D284"/>
  <c r="L283"/>
  <c r="H283"/>
  <c r="D283"/>
  <c r="L282"/>
  <c r="H282"/>
  <c r="D282"/>
  <c r="L281"/>
  <c r="H281"/>
  <c r="D281"/>
  <c r="L280"/>
  <c r="H280"/>
  <c r="D280"/>
  <c r="L279"/>
  <c r="H279"/>
  <c r="D279"/>
  <c r="L278"/>
  <c r="H278"/>
  <c r="D278"/>
  <c r="L277"/>
  <c r="H277"/>
  <c r="D277"/>
  <c r="L276"/>
  <c r="H276"/>
  <c r="D276"/>
  <c r="L275"/>
  <c r="L289" s="1"/>
  <c r="H275"/>
  <c r="H289" s="1"/>
  <c r="D275"/>
  <c r="D289" s="1"/>
  <c r="K268"/>
  <c r="J268"/>
  <c r="I268"/>
  <c r="G268"/>
  <c r="F268"/>
  <c r="E268"/>
  <c r="C268"/>
  <c r="B268"/>
  <c r="L267"/>
  <c r="H267"/>
  <c r="D267"/>
  <c r="L266"/>
  <c r="H266"/>
  <c r="D266"/>
  <c r="L265"/>
  <c r="H265"/>
  <c r="D265"/>
  <c r="L264"/>
  <c r="H264"/>
  <c r="D264"/>
  <c r="L263"/>
  <c r="H263"/>
  <c r="D263"/>
  <c r="L262"/>
  <c r="H262"/>
  <c r="D262"/>
  <c r="L261"/>
  <c r="H261"/>
  <c r="D261"/>
  <c r="L260"/>
  <c r="H260"/>
  <c r="D260"/>
  <c r="L259"/>
  <c r="H259"/>
  <c r="D259"/>
  <c r="L258"/>
  <c r="H258"/>
  <c r="D258"/>
  <c r="L257"/>
  <c r="H257"/>
  <c r="D257"/>
  <c r="L256"/>
  <c r="H256"/>
  <c r="D256"/>
  <c r="L255"/>
  <c r="H255"/>
  <c r="D255"/>
  <c r="L254"/>
  <c r="H254"/>
  <c r="D254"/>
  <c r="L253"/>
  <c r="H253"/>
  <c r="D253"/>
  <c r="L252"/>
  <c r="H252"/>
  <c r="D252"/>
  <c r="L251"/>
  <c r="H251"/>
  <c r="D251"/>
  <c r="L250"/>
  <c r="H250"/>
  <c r="D250"/>
  <c r="L249"/>
  <c r="H249"/>
  <c r="D249"/>
  <c r="L248"/>
  <c r="H248"/>
  <c r="D248"/>
  <c r="L247"/>
  <c r="H247"/>
  <c r="D247"/>
  <c r="L246"/>
  <c r="H246"/>
  <c r="D246"/>
  <c r="L245"/>
  <c r="H245"/>
  <c r="D245"/>
  <c r="L244"/>
  <c r="H244"/>
  <c r="D244"/>
  <c r="L243"/>
  <c r="H243"/>
  <c r="D243"/>
  <c r="L242"/>
  <c r="H242"/>
  <c r="D242"/>
  <c r="L241"/>
  <c r="H241"/>
  <c r="D241"/>
  <c r="L240"/>
  <c r="H240"/>
  <c r="D240"/>
  <c r="L239"/>
  <c r="H239"/>
  <c r="D239"/>
  <c r="L238"/>
  <c r="H238"/>
  <c r="D238"/>
  <c r="L237"/>
  <c r="H237"/>
  <c r="D237"/>
  <c r="L236"/>
  <c r="H236"/>
  <c r="D236"/>
  <c r="L235"/>
  <c r="H235"/>
  <c r="D235"/>
  <c r="L234"/>
  <c r="H234"/>
  <c r="D234"/>
  <c r="L233"/>
  <c r="H233"/>
  <c r="D233"/>
  <c r="L232"/>
  <c r="H232"/>
  <c r="D232"/>
  <c r="L231"/>
  <c r="H231"/>
  <c r="D231"/>
  <c r="L230"/>
  <c r="H230"/>
  <c r="D230"/>
  <c r="L229"/>
  <c r="H229"/>
  <c r="D229"/>
  <c r="L228"/>
  <c r="H228"/>
  <c r="D228"/>
  <c r="L227"/>
  <c r="H227"/>
  <c r="D227"/>
  <c r="L226"/>
  <c r="H226"/>
  <c r="D226"/>
  <c r="L225"/>
  <c r="H225"/>
  <c r="D225"/>
  <c r="L224"/>
  <c r="H224"/>
  <c r="D224"/>
  <c r="L223"/>
  <c r="H223"/>
  <c r="D223"/>
  <c r="L222"/>
  <c r="H222"/>
  <c r="D222"/>
  <c r="L221"/>
  <c r="H221"/>
  <c r="D221"/>
  <c r="L220"/>
  <c r="H220"/>
  <c r="D220"/>
  <c r="L219"/>
  <c r="H219"/>
  <c r="D219"/>
  <c r="L218"/>
  <c r="H218"/>
  <c r="D218"/>
  <c r="L217"/>
  <c r="H217"/>
  <c r="D217"/>
  <c r="L216"/>
  <c r="H216"/>
  <c r="D216"/>
  <c r="L215"/>
  <c r="H215"/>
  <c r="D215"/>
  <c r="L214"/>
  <c r="H214"/>
  <c r="D214"/>
  <c r="L213"/>
  <c r="H213"/>
  <c r="D213"/>
  <c r="L212"/>
  <c r="H212"/>
  <c r="D212"/>
  <c r="L211"/>
  <c r="H211"/>
  <c r="D211"/>
  <c r="L210"/>
  <c r="H210"/>
  <c r="D210"/>
  <c r="L209"/>
  <c r="H209"/>
  <c r="D209"/>
  <c r="L208"/>
  <c r="H208"/>
  <c r="D208"/>
  <c r="L207"/>
  <c r="H207"/>
  <c r="D207"/>
  <c r="L206"/>
  <c r="H206"/>
  <c r="D206"/>
  <c r="L205"/>
  <c r="H205"/>
  <c r="D205"/>
  <c r="L204"/>
  <c r="H204"/>
  <c r="D204"/>
  <c r="L203"/>
  <c r="H203"/>
  <c r="D203"/>
  <c r="L202"/>
  <c r="H202"/>
  <c r="D202"/>
  <c r="L201"/>
  <c r="H201"/>
  <c r="D201"/>
  <c r="L200"/>
  <c r="H200"/>
  <c r="D200"/>
  <c r="L199"/>
  <c r="H199"/>
  <c r="D199"/>
  <c r="L198"/>
  <c r="H198"/>
  <c r="D198"/>
  <c r="L197"/>
  <c r="H197"/>
  <c r="D197"/>
  <c r="L196"/>
  <c r="H196"/>
  <c r="D196"/>
  <c r="L195"/>
  <c r="H195"/>
  <c r="D195"/>
  <c r="L194"/>
  <c r="H194"/>
  <c r="D194"/>
  <c r="L193"/>
  <c r="H193"/>
  <c r="D193"/>
  <c r="L192"/>
  <c r="H192"/>
  <c r="D192"/>
  <c r="L191"/>
  <c r="H191"/>
  <c r="D191"/>
  <c r="L190"/>
  <c r="H190"/>
  <c r="D190"/>
  <c r="L189"/>
  <c r="H189"/>
  <c r="D189"/>
  <c r="L188"/>
  <c r="H188"/>
  <c r="D188"/>
  <c r="L187"/>
  <c r="H187"/>
  <c r="D187"/>
  <c r="L186"/>
  <c r="H186"/>
  <c r="D186"/>
  <c r="L185"/>
  <c r="H185"/>
  <c r="D185"/>
  <c r="L184"/>
  <c r="H184"/>
  <c r="D184"/>
  <c r="L183"/>
  <c r="H183"/>
  <c r="D183"/>
  <c r="L182"/>
  <c r="H182"/>
  <c r="D182"/>
  <c r="L181"/>
  <c r="H181"/>
  <c r="D181"/>
  <c r="L180"/>
  <c r="H180"/>
  <c r="D180"/>
  <c r="L179"/>
  <c r="H179"/>
  <c r="D179"/>
  <c r="L178"/>
  <c r="H178"/>
  <c r="D178"/>
  <c r="L177"/>
  <c r="H177"/>
  <c r="D177"/>
  <c r="L176"/>
  <c r="H176"/>
  <c r="D176"/>
  <c r="L175"/>
  <c r="H175"/>
  <c r="D175"/>
  <c r="L174"/>
  <c r="H174"/>
  <c r="D174"/>
  <c r="L173"/>
  <c r="H173"/>
  <c r="D173"/>
  <c r="L172"/>
  <c r="H172"/>
  <c r="D172"/>
  <c r="L171"/>
  <c r="H171"/>
  <c r="D171"/>
  <c r="L170"/>
  <c r="H170"/>
  <c r="D170"/>
  <c r="L169"/>
  <c r="H169"/>
  <c r="D169"/>
  <c r="L168"/>
  <c r="H168"/>
  <c r="D168"/>
  <c r="L167"/>
  <c r="H167"/>
  <c r="D167"/>
  <c r="L166"/>
  <c r="H166"/>
  <c r="D166"/>
  <c r="L165"/>
  <c r="H165"/>
  <c r="D165"/>
  <c r="L164"/>
  <c r="H164"/>
  <c r="D164"/>
  <c r="L163"/>
  <c r="H163"/>
  <c r="D163"/>
  <c r="L162"/>
  <c r="H162"/>
  <c r="D162"/>
  <c r="L161"/>
  <c r="H161"/>
  <c r="D161"/>
  <c r="L160"/>
  <c r="H160"/>
  <c r="D160"/>
  <c r="L159"/>
  <c r="H159"/>
  <c r="D159"/>
  <c r="L158"/>
  <c r="H158"/>
  <c r="D158"/>
  <c r="L157"/>
  <c r="H157"/>
  <c r="D157"/>
  <c r="L156"/>
  <c r="H156"/>
  <c r="D156"/>
  <c r="L155"/>
  <c r="H155"/>
  <c r="D155"/>
  <c r="L154"/>
  <c r="H154"/>
  <c r="D154"/>
  <c r="L153"/>
  <c r="H153"/>
  <c r="D153"/>
  <c r="L152"/>
  <c r="H152"/>
  <c r="D152"/>
  <c r="L151"/>
  <c r="H151"/>
  <c r="D151"/>
  <c r="L150"/>
  <c r="H150"/>
  <c r="D150"/>
  <c r="L149"/>
  <c r="H149"/>
  <c r="D149"/>
  <c r="L148"/>
  <c r="H148"/>
  <c r="D148"/>
  <c r="L147"/>
  <c r="H147"/>
  <c r="D147"/>
  <c r="L146"/>
  <c r="H146"/>
  <c r="D146"/>
  <c r="L145"/>
  <c r="H145"/>
  <c r="D145"/>
  <c r="L144"/>
  <c r="H144"/>
  <c r="D144"/>
  <c r="L143"/>
  <c r="H143"/>
  <c r="D143"/>
  <c r="L142"/>
  <c r="H142"/>
  <c r="D142"/>
  <c r="L141"/>
  <c r="H141"/>
  <c r="D141"/>
  <c r="L140"/>
  <c r="H140"/>
  <c r="D140"/>
  <c r="L139"/>
  <c r="H139"/>
  <c r="D139"/>
  <c r="L138"/>
  <c r="H138"/>
  <c r="D138"/>
  <c r="L137"/>
  <c r="H137"/>
  <c r="D137"/>
  <c r="L136"/>
  <c r="H136"/>
  <c r="D136"/>
  <c r="L135"/>
  <c r="H135"/>
  <c r="D135"/>
  <c r="L134"/>
  <c r="H134"/>
  <c r="D134"/>
  <c r="L133"/>
  <c r="H133"/>
  <c r="D133"/>
  <c r="L132"/>
  <c r="H132"/>
  <c r="D132"/>
  <c r="L131"/>
  <c r="H131"/>
  <c r="D131"/>
  <c r="L130"/>
  <c r="H130"/>
  <c r="D130"/>
  <c r="L129"/>
  <c r="H129"/>
  <c r="D129"/>
  <c r="L128"/>
  <c r="H128"/>
  <c r="D128"/>
  <c r="L127"/>
  <c r="H127"/>
  <c r="D127"/>
  <c r="L126"/>
  <c r="H126"/>
  <c r="D126"/>
  <c r="L125"/>
  <c r="H125"/>
  <c r="D125"/>
  <c r="L124"/>
  <c r="H124"/>
  <c r="D124"/>
  <c r="L123"/>
  <c r="H123"/>
  <c r="D123"/>
  <c r="L122"/>
  <c r="H122"/>
  <c r="D122"/>
  <c r="L121"/>
  <c r="H121"/>
  <c r="D121"/>
  <c r="L120"/>
  <c r="H120"/>
  <c r="D120"/>
  <c r="L119"/>
  <c r="H119"/>
  <c r="D119"/>
  <c r="L118"/>
  <c r="H118"/>
  <c r="D118"/>
  <c r="L117"/>
  <c r="H117"/>
  <c r="D117"/>
  <c r="L116"/>
  <c r="H116"/>
  <c r="D116"/>
  <c r="L115"/>
  <c r="H115"/>
  <c r="D115"/>
  <c r="L114"/>
  <c r="H114"/>
  <c r="D114"/>
  <c r="L113"/>
  <c r="H113"/>
  <c r="D113"/>
  <c r="L112"/>
  <c r="H112"/>
  <c r="D112"/>
  <c r="L111"/>
  <c r="H111"/>
  <c r="D111"/>
  <c r="L110"/>
  <c r="H110"/>
  <c r="D110"/>
  <c r="L109"/>
  <c r="H109"/>
  <c r="D109"/>
  <c r="L108"/>
  <c r="H108"/>
  <c r="D108"/>
  <c r="L107"/>
  <c r="H107"/>
  <c r="D107"/>
  <c r="L106"/>
  <c r="H106"/>
  <c r="D106"/>
  <c r="L105"/>
  <c r="H105"/>
  <c r="D105"/>
  <c r="L104"/>
  <c r="H104"/>
  <c r="D104"/>
  <c r="L103"/>
  <c r="H103"/>
  <c r="D103"/>
  <c r="L102"/>
  <c r="H102"/>
  <c r="D102"/>
  <c r="L101"/>
  <c r="H101"/>
  <c r="D101"/>
  <c r="L100"/>
  <c r="H100"/>
  <c r="D100"/>
  <c r="L99"/>
  <c r="H99"/>
  <c r="D99"/>
  <c r="L98"/>
  <c r="H98"/>
  <c r="D98"/>
  <c r="L97"/>
  <c r="H97"/>
  <c r="D97"/>
  <c r="L96"/>
  <c r="H96"/>
  <c r="D96"/>
  <c r="L95"/>
  <c r="H95"/>
  <c r="D95"/>
  <c r="L94"/>
  <c r="L268" s="1"/>
  <c r="H94"/>
  <c r="H268" s="1"/>
  <c r="D94"/>
  <c r="D268" s="1"/>
  <c r="L87"/>
  <c r="K87"/>
  <c r="J87"/>
  <c r="I87"/>
  <c r="G87"/>
  <c r="F87"/>
  <c r="E87"/>
  <c r="C87"/>
  <c r="B87"/>
  <c r="L86"/>
  <c r="H86"/>
  <c r="H87" s="1"/>
  <c r="D86"/>
  <c r="D87" s="1"/>
  <c r="K79"/>
  <c r="J79"/>
  <c r="I79"/>
  <c r="G79"/>
  <c r="F79"/>
  <c r="E79"/>
  <c r="C79"/>
  <c r="B79"/>
  <c r="L78"/>
  <c r="H78"/>
  <c r="D78"/>
  <c r="L77"/>
  <c r="H77"/>
  <c r="D77"/>
  <c r="L76"/>
  <c r="H76"/>
  <c r="D76"/>
  <c r="L75"/>
  <c r="H75"/>
  <c r="D75"/>
  <c r="L74"/>
  <c r="H74"/>
  <c r="D74"/>
  <c r="L73"/>
  <c r="H73"/>
  <c r="D73"/>
  <c r="L72"/>
  <c r="H72"/>
  <c r="H79" s="1"/>
  <c r="D72"/>
  <c r="L71"/>
  <c r="L79" s="1"/>
  <c r="H71"/>
  <c r="D71"/>
  <c r="D79" s="1"/>
  <c r="K64"/>
  <c r="J64"/>
  <c r="I64"/>
  <c r="G64"/>
  <c r="F64"/>
  <c r="E64"/>
  <c r="C64"/>
  <c r="B64"/>
  <c r="L63"/>
  <c r="H63"/>
  <c r="D63"/>
  <c r="L62"/>
  <c r="H62"/>
  <c r="D62"/>
  <c r="L61"/>
  <c r="H61"/>
  <c r="D61"/>
  <c r="L60"/>
  <c r="H60"/>
  <c r="D60"/>
  <c r="L59"/>
  <c r="H59"/>
  <c r="D59"/>
  <c r="L58"/>
  <c r="H58"/>
  <c r="D58"/>
  <c r="L57"/>
  <c r="H57"/>
  <c r="D57"/>
  <c r="L56"/>
  <c r="H56"/>
  <c r="D56"/>
  <c r="L55"/>
  <c r="H55"/>
  <c r="D55"/>
  <c r="L54"/>
  <c r="H54"/>
  <c r="D54"/>
  <c r="L53"/>
  <c r="H53"/>
  <c r="D53"/>
  <c r="L52"/>
  <c r="H52"/>
  <c r="D52"/>
  <c r="L51"/>
  <c r="H51"/>
  <c r="D51"/>
  <c r="L50"/>
  <c r="H50"/>
  <c r="D50"/>
  <c r="L49"/>
  <c r="H49"/>
  <c r="D49"/>
  <c r="L48"/>
  <c r="H48"/>
  <c r="D48"/>
  <c r="L47"/>
  <c r="L64" s="1"/>
  <c r="H47"/>
  <c r="D47"/>
  <c r="L46"/>
  <c r="H46"/>
  <c r="H64" s="1"/>
  <c r="D46"/>
  <c r="D64" s="1"/>
  <c r="K39"/>
  <c r="J39"/>
  <c r="I39"/>
  <c r="G39"/>
  <c r="F39"/>
  <c r="E39"/>
  <c r="D39"/>
  <c r="C39"/>
  <c r="B39"/>
  <c r="L38"/>
  <c r="L39" s="1"/>
  <c r="H38"/>
  <c r="H39" s="1"/>
  <c r="D38"/>
  <c r="K31"/>
  <c r="J31"/>
  <c r="I31"/>
  <c r="G31"/>
  <c r="F31"/>
  <c r="E31"/>
  <c r="C31"/>
  <c r="B31"/>
  <c r="L30"/>
  <c r="H30"/>
  <c r="D30"/>
  <c r="L29"/>
  <c r="H29"/>
  <c r="D29"/>
  <c r="L28"/>
  <c r="H28"/>
  <c r="D28"/>
  <c r="L27"/>
  <c r="H27"/>
  <c r="D27"/>
  <c r="L26"/>
  <c r="H26"/>
  <c r="D26"/>
  <c r="L25"/>
  <c r="H25"/>
  <c r="D25"/>
  <c r="L24"/>
  <c r="H24"/>
  <c r="D24"/>
  <c r="L23"/>
  <c r="H23"/>
  <c r="D23"/>
  <c r="L22"/>
  <c r="H22"/>
  <c r="D22"/>
  <c r="L21"/>
  <c r="H21"/>
  <c r="D21"/>
  <c r="L20"/>
  <c r="H20"/>
  <c r="D20"/>
  <c r="L19"/>
  <c r="H19"/>
  <c r="D19"/>
  <c r="L18"/>
  <c r="H18"/>
  <c r="D18"/>
  <c r="L17"/>
  <c r="H17"/>
  <c r="D17"/>
  <c r="L16"/>
  <c r="H16"/>
  <c r="D16"/>
  <c r="L15"/>
  <c r="H15"/>
  <c r="D15"/>
  <c r="L14"/>
  <c r="H14"/>
  <c r="D14"/>
  <c r="L13"/>
  <c r="H13"/>
  <c r="D13"/>
  <c r="L12"/>
  <c r="H12"/>
  <c r="D12"/>
  <c r="L11"/>
  <c r="H11"/>
  <c r="D11"/>
  <c r="L10"/>
  <c r="H10"/>
  <c r="D10"/>
  <c r="L9"/>
  <c r="H9"/>
  <c r="D9"/>
  <c r="D31" s="1"/>
  <c r="L8"/>
  <c r="L31" s="1"/>
  <c r="H8"/>
  <c r="H31" s="1"/>
  <c r="D8"/>
  <c r="K307" i="5"/>
  <c r="K309" s="1"/>
  <c r="I307"/>
  <c r="I309" s="1"/>
  <c r="G307"/>
  <c r="F307"/>
  <c r="E307"/>
  <c r="E309" s="1"/>
  <c r="C307"/>
  <c r="B307"/>
  <c r="L306"/>
  <c r="H306"/>
  <c r="D306"/>
  <c r="L305"/>
  <c r="L307" s="1"/>
  <c r="H305"/>
  <c r="H307" s="1"/>
  <c r="D305"/>
  <c r="D307" s="1"/>
  <c r="K298"/>
  <c r="I298"/>
  <c r="G298"/>
  <c r="F298"/>
  <c r="F309" s="1"/>
  <c r="E298"/>
  <c r="D298"/>
  <c r="C298"/>
  <c r="B298"/>
  <c r="B309" s="1"/>
  <c r="L297"/>
  <c r="L298" s="1"/>
  <c r="H297"/>
  <c r="H298" s="1"/>
  <c r="D297"/>
  <c r="K290"/>
  <c r="I290"/>
  <c r="G290"/>
  <c r="F290"/>
  <c r="E290"/>
  <c r="C290"/>
  <c r="B290"/>
  <c r="L289"/>
  <c r="L290" s="1"/>
  <c r="H289"/>
  <c r="H290" s="1"/>
  <c r="D289"/>
  <c r="D290" s="1"/>
  <c r="K282"/>
  <c r="J282"/>
  <c r="J309" s="1"/>
  <c r="I282"/>
  <c r="G282"/>
  <c r="F282"/>
  <c r="E282"/>
  <c r="C282"/>
  <c r="B282"/>
  <c r="L281"/>
  <c r="H281"/>
  <c r="D281"/>
  <c r="L280"/>
  <c r="H280"/>
  <c r="D280"/>
  <c r="D282" s="1"/>
  <c r="L279"/>
  <c r="H279"/>
  <c r="D279"/>
  <c r="L278"/>
  <c r="L282" s="1"/>
  <c r="H278"/>
  <c r="D278"/>
  <c r="L277"/>
  <c r="H277"/>
  <c r="H282" s="1"/>
  <c r="D277"/>
  <c r="K270"/>
  <c r="J270"/>
  <c r="I270"/>
  <c r="G270"/>
  <c r="G309" s="1"/>
  <c r="F270"/>
  <c r="E270"/>
  <c r="C270"/>
  <c r="B270"/>
  <c r="L269"/>
  <c r="H269"/>
  <c r="D269"/>
  <c r="L268"/>
  <c r="H268"/>
  <c r="D268"/>
  <c r="L267"/>
  <c r="L270" s="1"/>
  <c r="H267"/>
  <c r="H270" s="1"/>
  <c r="D267"/>
  <c r="D270" s="1"/>
  <c r="K260"/>
  <c r="I260"/>
  <c r="G260"/>
  <c r="F260"/>
  <c r="E260"/>
  <c r="C260"/>
  <c r="C309" s="1"/>
  <c r="B260"/>
  <c r="L259"/>
  <c r="H259"/>
  <c r="D259"/>
  <c r="L258"/>
  <c r="L260" s="1"/>
  <c r="H258"/>
  <c r="H260" s="1"/>
  <c r="D258"/>
  <c r="D260" s="1"/>
  <c r="K251"/>
  <c r="I251"/>
  <c r="G251"/>
  <c r="F251"/>
  <c r="E251"/>
  <c r="D251"/>
  <c r="C251"/>
  <c r="B251"/>
  <c r="L250"/>
  <c r="L251" s="1"/>
  <c r="H250"/>
  <c r="H251" s="1"/>
  <c r="D250"/>
  <c r="K244"/>
  <c r="I244"/>
  <c r="G244"/>
  <c r="F244"/>
  <c r="E244"/>
  <c r="C244"/>
  <c r="B244"/>
  <c r="L243"/>
  <c r="L244" s="1"/>
  <c r="H243"/>
  <c r="H244" s="1"/>
  <c r="D243"/>
  <c r="D244" s="1"/>
  <c r="L236"/>
  <c r="K236"/>
  <c r="J236"/>
  <c r="I236"/>
  <c r="G236"/>
  <c r="F236"/>
  <c r="E236"/>
  <c r="D236"/>
  <c r="C236"/>
  <c r="B236"/>
  <c r="L235"/>
  <c r="H235"/>
  <c r="H236" s="1"/>
  <c r="D235"/>
  <c r="K228"/>
  <c r="J228"/>
  <c r="I228"/>
  <c r="G228"/>
  <c r="F228"/>
  <c r="E228"/>
  <c r="C228"/>
  <c r="B228"/>
  <c r="L227"/>
  <c r="L228" s="1"/>
  <c r="H227"/>
  <c r="H228" s="1"/>
  <c r="D227"/>
  <c r="D228" s="1"/>
  <c r="K220"/>
  <c r="J220"/>
  <c r="I220"/>
  <c r="G220"/>
  <c r="F220"/>
  <c r="E220"/>
  <c r="C220"/>
  <c r="B220"/>
  <c r="L219"/>
  <c r="H219"/>
  <c r="D219"/>
  <c r="L218"/>
  <c r="H218"/>
  <c r="D218"/>
  <c r="L217"/>
  <c r="H217"/>
  <c r="D217"/>
  <c r="L216"/>
  <c r="H216"/>
  <c r="D216"/>
  <c r="L215"/>
  <c r="H215"/>
  <c r="D215"/>
  <c r="L214"/>
  <c r="H214"/>
  <c r="D214"/>
  <c r="L213"/>
  <c r="H213"/>
  <c r="D213"/>
  <c r="L212"/>
  <c r="H212"/>
  <c r="D212"/>
  <c r="L211"/>
  <c r="H211"/>
  <c r="D211"/>
  <c r="L210"/>
  <c r="H210"/>
  <c r="D210"/>
  <c r="L209"/>
  <c r="H209"/>
  <c r="D209"/>
  <c r="L208"/>
  <c r="H208"/>
  <c r="D208"/>
  <c r="L207"/>
  <c r="H207"/>
  <c r="D207"/>
  <c r="L206"/>
  <c r="H206"/>
  <c r="H220" s="1"/>
  <c r="D206"/>
  <c r="L205"/>
  <c r="L220" s="1"/>
  <c r="H205"/>
  <c r="D205"/>
  <c r="D220" s="1"/>
  <c r="K198"/>
  <c r="J198"/>
  <c r="I198"/>
  <c r="G198"/>
  <c r="F198"/>
  <c r="E198"/>
  <c r="C198"/>
  <c r="B198"/>
  <c r="L197"/>
  <c r="H197"/>
  <c r="D197"/>
  <c r="L196"/>
  <c r="H196"/>
  <c r="D196"/>
  <c r="L195"/>
  <c r="H195"/>
  <c r="D195"/>
  <c r="L194"/>
  <c r="H194"/>
  <c r="D194"/>
  <c r="L193"/>
  <c r="H193"/>
  <c r="D193"/>
  <c r="L192"/>
  <c r="H192"/>
  <c r="D192"/>
  <c r="L191"/>
  <c r="H191"/>
  <c r="D191"/>
  <c r="L190"/>
  <c r="H190"/>
  <c r="D190"/>
  <c r="L189"/>
  <c r="H189"/>
  <c r="D189"/>
  <c r="L188"/>
  <c r="H188"/>
  <c r="D188"/>
  <c r="L187"/>
  <c r="H187"/>
  <c r="D187"/>
  <c r="L186"/>
  <c r="H186"/>
  <c r="D186"/>
  <c r="L185"/>
  <c r="H185"/>
  <c r="D185"/>
  <c r="L184"/>
  <c r="H184"/>
  <c r="D184"/>
  <c r="L183"/>
  <c r="H183"/>
  <c r="D183"/>
  <c r="L182"/>
  <c r="H182"/>
  <c r="D182"/>
  <c r="L181"/>
  <c r="H181"/>
  <c r="D181"/>
  <c r="L180"/>
  <c r="L198" s="1"/>
  <c r="H180"/>
  <c r="H198" s="1"/>
  <c r="D180"/>
  <c r="D198" s="1"/>
  <c r="K173"/>
  <c r="I173"/>
  <c r="G173"/>
  <c r="F173"/>
  <c r="E173"/>
  <c r="D173"/>
  <c r="C173"/>
  <c r="B173"/>
  <c r="L172"/>
  <c r="L173" s="1"/>
  <c r="H172"/>
  <c r="H173" s="1"/>
  <c r="D172"/>
  <c r="K165"/>
  <c r="I165"/>
  <c r="G165"/>
  <c r="F165"/>
  <c r="E165"/>
  <c r="C165"/>
  <c r="B165"/>
  <c r="L164"/>
  <c r="H164"/>
  <c r="D164"/>
  <c r="L163"/>
  <c r="H163"/>
  <c r="D163"/>
  <c r="L162"/>
  <c r="L165" s="1"/>
  <c r="H162"/>
  <c r="H165" s="1"/>
  <c r="D162"/>
  <c r="D165" s="1"/>
  <c r="K157"/>
  <c r="I157"/>
  <c r="G157"/>
  <c r="F157"/>
  <c r="E157"/>
  <c r="D157"/>
  <c r="C157"/>
  <c r="B157"/>
  <c r="L156"/>
  <c r="L157" s="1"/>
  <c r="H156"/>
  <c r="H157" s="1"/>
  <c r="D156"/>
  <c r="K149"/>
  <c r="I149"/>
  <c r="G149"/>
  <c r="F149"/>
  <c r="E149"/>
  <c r="C149"/>
  <c r="B149"/>
  <c r="L148"/>
  <c r="L149" s="1"/>
  <c r="H148"/>
  <c r="H149" s="1"/>
  <c r="D148"/>
  <c r="D149" s="1"/>
  <c r="K141"/>
  <c r="I141"/>
  <c r="G141"/>
  <c r="F141"/>
  <c r="E141"/>
  <c r="C141"/>
  <c r="B141"/>
  <c r="L140"/>
  <c r="H140"/>
  <c r="D140"/>
  <c r="L139"/>
  <c r="H139"/>
  <c r="D139"/>
  <c r="L138"/>
  <c r="H138"/>
  <c r="D138"/>
  <c r="L137"/>
  <c r="H137"/>
  <c r="D137"/>
  <c r="L136"/>
  <c r="H136"/>
  <c r="D136"/>
  <c r="L135"/>
  <c r="H135"/>
  <c r="D135"/>
  <c r="L134"/>
  <c r="H134"/>
  <c r="D134"/>
  <c r="L133"/>
  <c r="H133"/>
  <c r="D133"/>
  <c r="L132"/>
  <c r="H132"/>
  <c r="D132"/>
  <c r="L131"/>
  <c r="H131"/>
  <c r="D131"/>
  <c r="L130"/>
  <c r="H130"/>
  <c r="D130"/>
  <c r="L129"/>
  <c r="H129"/>
  <c r="D129"/>
  <c r="L128"/>
  <c r="H128"/>
  <c r="D128"/>
  <c r="L127"/>
  <c r="H127"/>
  <c r="D127"/>
  <c r="L126"/>
  <c r="H126"/>
  <c r="D126"/>
  <c r="L125"/>
  <c r="H125"/>
  <c r="D125"/>
  <c r="L124"/>
  <c r="H124"/>
  <c r="D124"/>
  <c r="L123"/>
  <c r="H123"/>
  <c r="D123"/>
  <c r="L122"/>
  <c r="H122"/>
  <c r="D122"/>
  <c r="L121"/>
  <c r="H121"/>
  <c r="D121"/>
  <c r="L120"/>
  <c r="H120"/>
  <c r="D120"/>
  <c r="L119"/>
  <c r="L141" s="1"/>
  <c r="H119"/>
  <c r="H141" s="1"/>
  <c r="D119"/>
  <c r="D141" s="1"/>
  <c r="K112"/>
  <c r="I112"/>
  <c r="G112"/>
  <c r="F112"/>
  <c r="E112"/>
  <c r="C112"/>
  <c r="B112"/>
  <c r="L111"/>
  <c r="H111"/>
  <c r="D111"/>
  <c r="L110"/>
  <c r="H110"/>
  <c r="D110"/>
  <c r="L109"/>
  <c r="H109"/>
  <c r="D109"/>
  <c r="L108"/>
  <c r="H108"/>
  <c r="D108"/>
  <c r="L107"/>
  <c r="H107"/>
  <c r="D107"/>
  <c r="L106"/>
  <c r="H106"/>
  <c r="D106"/>
  <c r="L105"/>
  <c r="H105"/>
  <c r="D105"/>
  <c r="L104"/>
  <c r="H104"/>
  <c r="D104"/>
  <c r="L103"/>
  <c r="H103"/>
  <c r="D103"/>
  <c r="L102"/>
  <c r="H102"/>
  <c r="D102"/>
  <c r="L101"/>
  <c r="L112" s="1"/>
  <c r="H101"/>
  <c r="H112" s="1"/>
  <c r="D101"/>
  <c r="D112" s="1"/>
  <c r="K94"/>
  <c r="I94"/>
  <c r="G94"/>
  <c r="F94"/>
  <c r="E94"/>
  <c r="D94"/>
  <c r="C94"/>
  <c r="B94"/>
  <c r="L93"/>
  <c r="L94" s="1"/>
  <c r="H93"/>
  <c r="H94" s="1"/>
  <c r="D93"/>
  <c r="K86"/>
  <c r="I86"/>
  <c r="G86"/>
  <c r="F86"/>
  <c r="E86"/>
  <c r="C86"/>
  <c r="B86"/>
  <c r="L85"/>
  <c r="H85"/>
  <c r="D85"/>
  <c r="L84"/>
  <c r="H84"/>
  <c r="D84"/>
  <c r="L83"/>
  <c r="L86" s="1"/>
  <c r="H83"/>
  <c r="H86" s="1"/>
  <c r="D83"/>
  <c r="D86" s="1"/>
  <c r="K76"/>
  <c r="I76"/>
  <c r="G76"/>
  <c r="F76"/>
  <c r="E76"/>
  <c r="C76"/>
  <c r="B76"/>
  <c r="L75"/>
  <c r="H75"/>
  <c r="D75"/>
  <c r="L74"/>
  <c r="H74"/>
  <c r="D74"/>
  <c r="L73"/>
  <c r="H73"/>
  <c r="D73"/>
  <c r="L72"/>
  <c r="H72"/>
  <c r="D72"/>
  <c r="L71"/>
  <c r="L76" s="1"/>
  <c r="H71"/>
  <c r="H76" s="1"/>
  <c r="D71"/>
  <c r="D76" s="1"/>
  <c r="K64"/>
  <c r="I64"/>
  <c r="G64"/>
  <c r="F64"/>
  <c r="E64"/>
  <c r="C64"/>
  <c r="B64"/>
  <c r="L63"/>
  <c r="H63"/>
  <c r="D63"/>
  <c r="L62"/>
  <c r="H62"/>
  <c r="D62"/>
  <c r="L61"/>
  <c r="H61"/>
  <c r="D61"/>
  <c r="L60"/>
  <c r="H60"/>
  <c r="D60"/>
  <c r="L59"/>
  <c r="H59"/>
  <c r="D59"/>
  <c r="L58"/>
  <c r="H58"/>
  <c r="D58"/>
  <c r="L57"/>
  <c r="H57"/>
  <c r="D57"/>
  <c r="L56"/>
  <c r="H56"/>
  <c r="D56"/>
  <c r="L55"/>
  <c r="H55"/>
  <c r="D55"/>
  <c r="L54"/>
  <c r="H54"/>
  <c r="D54"/>
  <c r="L53"/>
  <c r="H53"/>
  <c r="D53"/>
  <c r="L52"/>
  <c r="H52"/>
  <c r="D52"/>
  <c r="L51"/>
  <c r="H51"/>
  <c r="D51"/>
  <c r="L50"/>
  <c r="H50"/>
  <c r="D50"/>
  <c r="L49"/>
  <c r="H49"/>
  <c r="D49"/>
  <c r="L48"/>
  <c r="H48"/>
  <c r="D48"/>
  <c r="L47"/>
  <c r="H47"/>
  <c r="D47"/>
  <c r="L46"/>
  <c r="H46"/>
  <c r="D46"/>
  <c r="L45"/>
  <c r="H45"/>
  <c r="D45"/>
  <c r="L44"/>
  <c r="H44"/>
  <c r="D44"/>
  <c r="L43"/>
  <c r="H43"/>
  <c r="D43"/>
  <c r="L42"/>
  <c r="H42"/>
  <c r="D42"/>
  <c r="L41"/>
  <c r="H41"/>
  <c r="D41"/>
  <c r="L40"/>
  <c r="L64" s="1"/>
  <c r="H40"/>
  <c r="H64" s="1"/>
  <c r="D40"/>
  <c r="D64" s="1"/>
  <c r="K33"/>
  <c r="I33"/>
  <c r="G33"/>
  <c r="F33"/>
  <c r="E33"/>
  <c r="C33"/>
  <c r="B33"/>
  <c r="L32"/>
  <c r="H32"/>
  <c r="D32"/>
  <c r="L31"/>
  <c r="H31"/>
  <c r="D31"/>
  <c r="L30"/>
  <c r="H30"/>
  <c r="D30"/>
  <c r="L29"/>
  <c r="H29"/>
  <c r="D29"/>
  <c r="L28"/>
  <c r="H28"/>
  <c r="D28"/>
  <c r="L27"/>
  <c r="H27"/>
  <c r="D27"/>
  <c r="L26"/>
  <c r="H26"/>
  <c r="D26"/>
  <c r="L25"/>
  <c r="H25"/>
  <c r="D25"/>
  <c r="L24"/>
  <c r="H24"/>
  <c r="D24"/>
  <c r="L23"/>
  <c r="H23"/>
  <c r="D23"/>
  <c r="L22"/>
  <c r="H22"/>
  <c r="D22"/>
  <c r="L21"/>
  <c r="H21"/>
  <c r="D21"/>
  <c r="L20"/>
  <c r="H20"/>
  <c r="D20"/>
  <c r="L19"/>
  <c r="H19"/>
  <c r="D19"/>
  <c r="L18"/>
  <c r="H18"/>
  <c r="D18"/>
  <c r="L17"/>
  <c r="H17"/>
  <c r="D17"/>
  <c r="L16"/>
  <c r="H16"/>
  <c r="D16"/>
  <c r="L15"/>
  <c r="H15"/>
  <c r="D15"/>
  <c r="L14"/>
  <c r="H14"/>
  <c r="D14"/>
  <c r="L13"/>
  <c r="H13"/>
  <c r="D13"/>
  <c r="L12"/>
  <c r="H12"/>
  <c r="D12"/>
  <c r="L11"/>
  <c r="H11"/>
  <c r="D11"/>
  <c r="L10"/>
  <c r="H10"/>
  <c r="D10"/>
  <c r="L9"/>
  <c r="H9"/>
  <c r="D9"/>
  <c r="L8"/>
  <c r="L33" s="1"/>
  <c r="H8"/>
  <c r="H33" s="1"/>
  <c r="D8"/>
  <c r="D33" s="1"/>
  <c r="K13" i="4"/>
  <c r="I13"/>
  <c r="G13"/>
  <c r="F13"/>
  <c r="E13"/>
  <c r="C13"/>
  <c r="B13"/>
  <c r="L11"/>
  <c r="H11"/>
  <c r="D11"/>
  <c r="L10"/>
  <c r="H10"/>
  <c r="D10"/>
  <c r="L9"/>
  <c r="H9"/>
  <c r="D9"/>
  <c r="L8"/>
  <c r="H8"/>
  <c r="D8"/>
  <c r="L7"/>
  <c r="H7"/>
  <c r="D7"/>
  <c r="L6"/>
  <c r="H6"/>
  <c r="D6"/>
  <c r="L5"/>
  <c r="L13" s="1"/>
  <c r="H5"/>
  <c r="H13" s="1"/>
  <c r="D5"/>
  <c r="D13" s="1"/>
  <c r="K29" i="3"/>
  <c r="I29"/>
  <c r="G29"/>
  <c r="F29"/>
  <c r="E29"/>
  <c r="C29"/>
  <c r="B29"/>
  <c r="L27"/>
  <c r="H27"/>
  <c r="D27"/>
  <c r="L26"/>
  <c r="H26"/>
  <c r="D26"/>
  <c r="L25"/>
  <c r="H25"/>
  <c r="D25"/>
  <c r="L24"/>
  <c r="H24"/>
  <c r="D24"/>
  <c r="L23"/>
  <c r="H23"/>
  <c r="D23"/>
  <c r="L22"/>
  <c r="H22"/>
  <c r="D22"/>
  <c r="L21"/>
  <c r="H21"/>
  <c r="D21"/>
  <c r="L20"/>
  <c r="H20"/>
  <c r="D20"/>
  <c r="L19"/>
  <c r="H19"/>
  <c r="D19"/>
  <c r="L18"/>
  <c r="H18"/>
  <c r="D18"/>
  <c r="L17"/>
  <c r="H17"/>
  <c r="D17"/>
  <c r="L16"/>
  <c r="H16"/>
  <c r="D16"/>
  <c r="L15"/>
  <c r="H15"/>
  <c r="D15"/>
  <c r="L14"/>
  <c r="H14"/>
  <c r="D14"/>
  <c r="L13"/>
  <c r="H13"/>
  <c r="D13"/>
  <c r="L12"/>
  <c r="H12"/>
  <c r="D12"/>
  <c r="L11"/>
  <c r="H11"/>
  <c r="D11"/>
  <c r="L10"/>
  <c r="H10"/>
  <c r="D10"/>
  <c r="L9"/>
  <c r="H9"/>
  <c r="D9"/>
  <c r="L8"/>
  <c r="H8"/>
  <c r="D8"/>
  <c r="L7"/>
  <c r="H7"/>
  <c r="D7"/>
  <c r="L6"/>
  <c r="H6"/>
  <c r="D6"/>
  <c r="L5"/>
  <c r="L29" s="1"/>
  <c r="H5"/>
  <c r="H29" s="1"/>
  <c r="D5"/>
  <c r="D29" s="1"/>
  <c r="E18" i="1"/>
  <c r="E11"/>
  <c r="D11"/>
  <c r="C11"/>
  <c r="B11"/>
  <c r="H291" i="6" l="1"/>
  <c r="D291"/>
  <c r="L291"/>
  <c r="D309" i="5"/>
  <c r="L309"/>
  <c r="H309"/>
</calcChain>
</file>

<file path=xl/sharedStrings.xml><?xml version="1.0" encoding="utf-8"?>
<sst xmlns="http://schemas.openxmlformats.org/spreadsheetml/2006/main" count="2018" uniqueCount="785">
  <si>
    <t>Numbers of threatened species by major groups of organisms (2002 IUCN Red List)</t>
  </si>
  <si>
    <t>Number of species in group</t>
  </si>
  <si>
    <t>Number of threatened species in 1996</t>
  </si>
  <si>
    <t>Number of threatened species in 2000</t>
  </si>
  <si>
    <t>Number of threatened species in 2002</t>
  </si>
  <si>
    <t>% of total in group threatened in 2002</t>
  </si>
  <si>
    <t>% of total assessed threatened in 2002*</t>
  </si>
  <si>
    <t>Vertebrates</t>
  </si>
  <si>
    <t>Mammals</t>
  </si>
  <si>
    <t>Birds</t>
  </si>
  <si>
    <t>Reptiles</t>
  </si>
  <si>
    <t>Amphibians</t>
  </si>
  <si>
    <t>Fishes</t>
  </si>
  <si>
    <t>Subtotal</t>
  </si>
  <si>
    <t>Invertebrates</t>
  </si>
  <si>
    <t>Insects</t>
  </si>
  <si>
    <t>Molluscs</t>
  </si>
  <si>
    <t>Crustaceans</t>
  </si>
  <si>
    <t>Others</t>
  </si>
  <si>
    <t>Plants</t>
  </si>
  <si>
    <t>Mosses</t>
  </si>
  <si>
    <t>-----</t>
  </si>
  <si>
    <t>Gymnosperms</t>
  </si>
  <si>
    <t>Dicotyledons</t>
  </si>
  <si>
    <t>Monocotyledons</t>
  </si>
  <si>
    <r>
      <t>* Note:</t>
    </r>
    <r>
      <rPr>
        <sz val="10"/>
        <rFont val="Arial"/>
        <family val="2"/>
      </rPr>
      <t xml:space="preserve"> Threatened includes those listed as Critically Endangered (CR), Endangered (EN) and Vulnerable (VU).  Other than mammals and birds only a small or extremely small proportion of the total number of species in any group have been assessed for threatened status.  The proportions of species assessed are: birds and mammals 100%; reptiles &lt; 15%; amphibians &lt; 15%; fishes &lt; 10%; insects &lt; 0.1%; molluscs &lt; 5%; crustaceans &lt; 5%; other invertebrates &lt; 0.1%; mosses &lt; 1%; Gymnosperms 72%; Dicotyledons &lt; 5%; and Monocotyledons &lt; 2%.  These proportions are coarse approximations based on figures from WCMC (2000) and corrected using new information from the SSC's threatened species database or from the SSC Specialist Groups.  The plant figures do not include any assessments from the 1997 plants Red List (Walter and Gillett 1998) as these were all done using the pre-1994 IUCN system of threat categorization.  Hence the very low proportions of plants assessed compared to the 1997 results.  Similarly the results cannot be compared to The World List of Threatened Trees, as other plants are now included.</t>
    </r>
  </si>
  <si>
    <r>
      <t>Sources:</t>
    </r>
    <r>
      <rPr>
        <sz val="11"/>
        <color theme="1"/>
        <rFont val="Calibri"/>
        <family val="2"/>
        <scheme val="minor"/>
      </rPr>
      <t xml:space="preserve"> Species numbers are mostly from WCMC (2000), except for mammals, where we have used and updated the data compiled by Mace and Balmford (2000), and reptiles where we used the recent figures from the EMBL Reptile Database compiled by Peter Uetz - http://www.embl-heidelberg.de/~uetz/LivingReptiles.html), while plants numbers are from Farjon (1998), Hallingbäck and Hodgetts (2000) and Mabberley (1997) as corrected by Rudolph Schmid in Taxon 47: 245 (1998).</t>
    </r>
  </si>
  <si>
    <t>2002 IUCN Red List: Changes in numbers of species in the threatened categories (CR, EN, VU) from 1996 to 2002</t>
  </si>
  <si>
    <t>CR</t>
  </si>
  <si>
    <t>EN</t>
  </si>
  <si>
    <t>VU</t>
  </si>
  <si>
    <t>Group</t>
  </si>
  <si>
    <t>2002 IUCN Red List: Status Category Summary by Major Taxonomic Group (Animals)</t>
  </si>
  <si>
    <t>Class*</t>
  </si>
  <si>
    <t>EX</t>
  </si>
  <si>
    <t>EW</t>
  </si>
  <si>
    <t>LR/cd</t>
  </si>
  <si>
    <t>LR/nt or NT</t>
  </si>
  <si>
    <t>DD</t>
  </si>
  <si>
    <t>Total</t>
  </si>
  <si>
    <t>MAMMALIA</t>
  </si>
  <si>
    <t>AVES</t>
  </si>
  <si>
    <t>REPTILIA</t>
  </si>
  <si>
    <t>AMPHIBIA</t>
  </si>
  <si>
    <t>CEPHALASPIDOMORPHI</t>
  </si>
  <si>
    <t>ELASMOBRANCHII</t>
  </si>
  <si>
    <t>ACTINOPTERYGII</t>
  </si>
  <si>
    <t>SARCOPTERYGII</t>
  </si>
  <si>
    <t>ECHINOIDEA</t>
  </si>
  <si>
    <t>ARACHNIDA</t>
  </si>
  <si>
    <t>CHILOPODA</t>
  </si>
  <si>
    <t>CRUSTACEA</t>
  </si>
  <si>
    <t>INSECTA</t>
  </si>
  <si>
    <t>MEROSTOMATA</t>
  </si>
  <si>
    <t>ONYCHOPHORA</t>
  </si>
  <si>
    <t>HIRUDINOIDEA</t>
  </si>
  <si>
    <t>OLIGOCHAETA</t>
  </si>
  <si>
    <t>POLYCHAETA</t>
  </si>
  <si>
    <t>BIVALVIA</t>
  </si>
  <si>
    <t>GASTROPODA</t>
  </si>
  <si>
    <t>ENOPLA</t>
  </si>
  <si>
    <t>TURBELLARIA</t>
  </si>
  <si>
    <t>ANTHOZOA</t>
  </si>
  <si>
    <r>
      <t>*</t>
    </r>
    <r>
      <rPr>
        <sz val="11"/>
        <color theme="1"/>
        <rFont val="Calibri"/>
        <family val="2"/>
        <scheme val="minor"/>
      </rPr>
      <t>Mammalia (mammals), Aves (birds), Reptilia (reptiles), Amphibia (amphibians), Cephalaspidomorphi (lampreys and hag fish), Elasmobranchii (sharks, skates, rays and chimaeras), Actinopterygii (bony fishes), Sarcopterygii (coelacanth), Echinoidea (sea urchins, starfish, etc), Arachnida (spiders and scorpions), Chilopoda (centipedes), Crustacea (crustaceans), Insecta (insects), Merostomata (horshoe crabs), Onychopora (velvet worms), Hirudinoidea (leeches), Oligochaeta (earthworms), Polychaeta (marine bristle worms), Bivalvia (mussels and clams), Gastropoda (snails, etc), Enopla (nemertine worms), Turbellaria (flatworms), Anthozoa (sea anemones and corals).  EX - Extinct, EW - Extinct in the Wild, CR - Critically Endangered, EN - Endangered, VU - Vulnerable, LR/cd - Lower Risk/conservation dependent, LR/nt - Lower Risk/near threatened, DD - Data Deficient.</t>
    </r>
  </si>
  <si>
    <t>2002 IUCN Red List: Status Category Summary by Major Taxonomic Group (Plants)</t>
  </si>
  <si>
    <t>BRYOPSIDA</t>
  </si>
  <si>
    <t>ANTHOCEROTOPSIDA</t>
  </si>
  <si>
    <t>MARCHANTIOPSIDA</t>
  </si>
  <si>
    <t>CONIFEROPSIDA</t>
  </si>
  <si>
    <t>GINKGOOPSIDA</t>
  </si>
  <si>
    <t>MAGNOLIOPSIDA</t>
  </si>
  <si>
    <t>LILIOPSIDA</t>
  </si>
  <si>
    <r>
      <t>*</t>
    </r>
    <r>
      <rPr>
        <sz val="11"/>
        <color theme="1"/>
        <rFont val="Calibri"/>
        <family val="2"/>
        <scheme val="minor"/>
      </rPr>
      <t>Bryopsida (mosses), Anthocerotopsida (hornworts), Marchantiopsida (liverworts), Coniferopsida (conifers), Ginkgoopsida (ginkgo), Magnoliopsida (dicotyledons), Liliopsida (monocotyledons). EX - Extinct, EW - Extinct in the Wild, CR - Critically Endangered, EN - Endangered, VU - Vulnerable, LR/cd - Lower Risk/conservation dependent, LR/nt - Lower Risk/near threatened, DD - Data Deficient.</t>
    </r>
  </si>
  <si>
    <t>2002 IUCN Red List: Threatened Status Category:  Summary for all Classes and Orders (Animals)</t>
  </si>
  <si>
    <t>Class MAMMALIA</t>
  </si>
  <si>
    <t>Order</t>
  </si>
  <si>
    <t>TOTAL</t>
  </si>
  <si>
    <t>ARTIODACTYLA</t>
  </si>
  <si>
    <t>CARNIVORA</t>
  </si>
  <si>
    <t>CETACEA</t>
  </si>
  <si>
    <t>CHIROPTERA</t>
  </si>
  <si>
    <t>DASYUROMORPHIA</t>
  </si>
  <si>
    <t>DERMOPTERA</t>
  </si>
  <si>
    <t>DIDELPHIMORPHIA</t>
  </si>
  <si>
    <t>DIPROTODONTIA</t>
  </si>
  <si>
    <t>HYRACOIDEA</t>
  </si>
  <si>
    <t>INSECTIVORA</t>
  </si>
  <si>
    <t>LAGOMORPHA</t>
  </si>
  <si>
    <t>MACROSCELIDEA</t>
  </si>
  <si>
    <t>MICROBIOTHERIA</t>
  </si>
  <si>
    <t>MONOTREMATA</t>
  </si>
  <si>
    <t>NOTORYCTEMORPHIA</t>
  </si>
  <si>
    <t>PAUCITUBERCULATA</t>
  </si>
  <si>
    <t>PERAMELEMORPHIA</t>
  </si>
  <si>
    <t>PERISSODACTYLA</t>
  </si>
  <si>
    <t>PHOLIDOTA</t>
  </si>
  <si>
    <t>PRIMATES</t>
  </si>
  <si>
    <t>PROBOSCIDEA</t>
  </si>
  <si>
    <t>RODENTIA</t>
  </si>
  <si>
    <t>SCANDENTIA</t>
  </si>
  <si>
    <t>SIRENIA</t>
  </si>
  <si>
    <t>XENARTHRA</t>
  </si>
  <si>
    <t>Subtotal (Mammalia)</t>
  </si>
  <si>
    <t>Class AVES</t>
  </si>
  <si>
    <t>ANSERIFORMES</t>
  </si>
  <si>
    <t>APODIFORMES</t>
  </si>
  <si>
    <t>APTERYGIFORMES</t>
  </si>
  <si>
    <t>CAPRIMULGIFORMES</t>
  </si>
  <si>
    <t>CASUARIIFORMES</t>
  </si>
  <si>
    <t>CHARADRIIFORMES</t>
  </si>
  <si>
    <t>CICONIIFORMES</t>
  </si>
  <si>
    <t>COLUMBIFORMES</t>
  </si>
  <si>
    <t>CORACIIFORMES</t>
  </si>
  <si>
    <t>CUCULIFORMES</t>
  </si>
  <si>
    <t>FALCONIFORMES</t>
  </si>
  <si>
    <t>GALLIFORMES</t>
  </si>
  <si>
    <t>GRUIFORMES</t>
  </si>
  <si>
    <t>PASSERIFORMES</t>
  </si>
  <si>
    <t>PELECANIFORMES</t>
  </si>
  <si>
    <t>PICIFORMES</t>
  </si>
  <si>
    <t>PODICIPEDIFORMES</t>
  </si>
  <si>
    <t>PROCELLARIIFORMES</t>
  </si>
  <si>
    <t>PSITTACIFORMES</t>
  </si>
  <si>
    <t>RHEIFORMES</t>
  </si>
  <si>
    <t>SPHENISCIFORMES</t>
  </si>
  <si>
    <t>STRIGIFORMES</t>
  </si>
  <si>
    <t>TINAMIFORMES</t>
  </si>
  <si>
    <t>TROGONIFORMES</t>
  </si>
  <si>
    <t>Subtotal (Aves)</t>
  </si>
  <si>
    <t>Class REPTILIA</t>
  </si>
  <si>
    <t>CROCODYLIA</t>
  </si>
  <si>
    <t>RHYNCHOCEPHALIA</t>
  </si>
  <si>
    <t>SAURIA</t>
  </si>
  <si>
    <t>SERPENTES</t>
  </si>
  <si>
    <t>TESTUDINES</t>
  </si>
  <si>
    <t>Subtotal (Reptilia)</t>
  </si>
  <si>
    <t>Class AMPHIBIA</t>
  </si>
  <si>
    <t>ANURA</t>
  </si>
  <si>
    <t>CAUDATA</t>
  </si>
  <si>
    <t>GYMNOPHIONA</t>
  </si>
  <si>
    <t>Subtotal (Amphibia)</t>
  </si>
  <si>
    <t>Class CEPHALASPIDOMORPHI</t>
  </si>
  <si>
    <t>PETROMYZONTIFORMES</t>
  </si>
  <si>
    <t>Subtotal (Cephalaspidomorphi)</t>
  </si>
  <si>
    <t>Class ELASMOBRANCHII</t>
  </si>
  <si>
    <t>CARCHARINIFORMES</t>
  </si>
  <si>
    <t>HEXANCHIFORMES</t>
  </si>
  <si>
    <t>LAMNIFORMES</t>
  </si>
  <si>
    <t>MYLIOBATIFORMES</t>
  </si>
  <si>
    <t>ORECTOLOBIFORMES</t>
  </si>
  <si>
    <t>PRISTIFORMES</t>
  </si>
  <si>
    <t>PRISTIOPHORIFORMES</t>
  </si>
  <si>
    <t>RAJIFORMES</t>
  </si>
  <si>
    <t>RHINOBATIFORMES</t>
  </si>
  <si>
    <t>SQUALIFORMES</t>
  </si>
  <si>
    <t>SQUATINIFORMES</t>
  </si>
  <si>
    <t>Subtotal (Elasmobranchii)</t>
  </si>
  <si>
    <t>Class ACTINOPTERYGII</t>
  </si>
  <si>
    <t>ACIPENSERIFORMES</t>
  </si>
  <si>
    <t>ATHERINIFORMES</t>
  </si>
  <si>
    <t>BATRACHOIDIFORMES</t>
  </si>
  <si>
    <t>BELONIFORMES</t>
  </si>
  <si>
    <t>CHARACIFORMES</t>
  </si>
  <si>
    <t>CLUPEIFORMES</t>
  </si>
  <si>
    <t>CYPRINIFORMES</t>
  </si>
  <si>
    <t>CYPRINODONTIFORMES</t>
  </si>
  <si>
    <t>GADIFORMES</t>
  </si>
  <si>
    <t>GASTEROSTEIFORMES</t>
  </si>
  <si>
    <t>LOPHIIFORMES</t>
  </si>
  <si>
    <t>OPHIDIIFORMES</t>
  </si>
  <si>
    <t>OSTEOGLOSSIFORMES</t>
  </si>
  <si>
    <t>PERCIFORMES</t>
  </si>
  <si>
    <t>PERCOPSIFORMES</t>
  </si>
  <si>
    <t>PLEURONECTIFORMES</t>
  </si>
  <si>
    <t>SALMONIFORMES</t>
  </si>
  <si>
    <t>SCORPAENIFORMES</t>
  </si>
  <si>
    <t>SILURIFORMES</t>
  </si>
  <si>
    <t>SYNBRANCHIFORMES</t>
  </si>
  <si>
    <t>SYNGNATHIFORMES</t>
  </si>
  <si>
    <t>TETRAODONTIFORMES</t>
  </si>
  <si>
    <t>Subtotal (Actinopterygii)</t>
  </si>
  <si>
    <t>Class SARCOPTERYGII</t>
  </si>
  <si>
    <t>COELACANTHIFORMES</t>
  </si>
  <si>
    <t>Subtotal (Sarcopterygii)</t>
  </si>
  <si>
    <t>Class ECHINOIDEA</t>
  </si>
  <si>
    <t>ECHINOIDA</t>
  </si>
  <si>
    <t>Subtotal (Echinoidea)</t>
  </si>
  <si>
    <t>Class ARACHNIDA</t>
  </si>
  <si>
    <t>ARANEAE</t>
  </si>
  <si>
    <t>OPILIONES</t>
  </si>
  <si>
    <t>PSEUDOSCORPIONIDA</t>
  </si>
  <si>
    <t>Subtotal (Arachnida)</t>
  </si>
  <si>
    <t>Class CHILOPODA</t>
  </si>
  <si>
    <t>SCOLOPENDROMORPHA</t>
  </si>
  <si>
    <t>Subtotal (Chilopoda)</t>
  </si>
  <si>
    <t>Class CRUSTACEA</t>
  </si>
  <si>
    <t>AMPHIPODA</t>
  </si>
  <si>
    <t>ANASPIDACEA</t>
  </si>
  <si>
    <t>ANOMOPODA</t>
  </si>
  <si>
    <t>ANOSTRACA</t>
  </si>
  <si>
    <t>CALANOIDA</t>
  </si>
  <si>
    <t>CONCHOSTRACA</t>
  </si>
  <si>
    <t>CYCLOPOIDA</t>
  </si>
  <si>
    <t>DECAPODA</t>
  </si>
  <si>
    <t>HALOCYPRIDA</t>
  </si>
  <si>
    <t>HARPACTICOIDA</t>
  </si>
  <si>
    <t>ISOPODA</t>
  </si>
  <si>
    <t>MICTACEA</t>
  </si>
  <si>
    <t>MISOPHRIOIDA</t>
  </si>
  <si>
    <t>MYODOCOPIDA</t>
  </si>
  <si>
    <t>MYSIDACEA</t>
  </si>
  <si>
    <t>NOTOSTRACA</t>
  </si>
  <si>
    <t>PODOCOPIDA</t>
  </si>
  <si>
    <t>THORACICA</t>
  </si>
  <si>
    <t>Subtotal (Crustacea)</t>
  </si>
  <si>
    <t>Class INSECTA</t>
  </si>
  <si>
    <t>ANOPLURA</t>
  </si>
  <si>
    <t>COLEOPTERA</t>
  </si>
  <si>
    <t>DERMAPTERA</t>
  </si>
  <si>
    <t>DIPTERA</t>
  </si>
  <si>
    <t>EPHEMEROPTERA</t>
  </si>
  <si>
    <t>GRYLLOBLATTARIA</t>
  </si>
  <si>
    <t>HOMOPTERA</t>
  </si>
  <si>
    <t>HYMENOPTERA</t>
  </si>
  <si>
    <t>LEPIDOPTERA</t>
  </si>
  <si>
    <t>MANTODEA</t>
  </si>
  <si>
    <t>ODONATA</t>
  </si>
  <si>
    <t>ORTHOPTERA</t>
  </si>
  <si>
    <t>PHASMATOPTERA</t>
  </si>
  <si>
    <t>PLECOPTERA</t>
  </si>
  <si>
    <t>TRICHOPTERA</t>
  </si>
  <si>
    <t>Subtotal (Insecta)</t>
  </si>
  <si>
    <t>Class MEROSTOMATA</t>
  </si>
  <si>
    <t>XIPHOSURA</t>
  </si>
  <si>
    <t>Subtotal (Merostomata)</t>
  </si>
  <si>
    <t>Class ONYCHOPHORA</t>
  </si>
  <si>
    <t>Subtotal (Onychophora)</t>
  </si>
  <si>
    <t>Class HIRUDINOIDEA</t>
  </si>
  <si>
    <t>ARHYNCHOBDELLAE</t>
  </si>
  <si>
    <t>Subtotal (Hirudinoidea)</t>
  </si>
  <si>
    <t>Class OLIGOCHAETA</t>
  </si>
  <si>
    <t>HAPLOTAXIDA</t>
  </si>
  <si>
    <t>Subtotal (Oligochaeta)</t>
  </si>
  <si>
    <t>Class POLYCHAETA</t>
  </si>
  <si>
    <t>EUNICIDA</t>
  </si>
  <si>
    <t>NERILLIDA</t>
  </si>
  <si>
    <t>Subtotal (Polychaeta)</t>
  </si>
  <si>
    <t>Class BIVALVIA</t>
  </si>
  <si>
    <t>OSTREOIDA</t>
  </si>
  <si>
    <t>UNIONOIDA</t>
  </si>
  <si>
    <t>VENEROIDA</t>
  </si>
  <si>
    <t>Subtotal (Bivalvia)</t>
  </si>
  <si>
    <t>Class GASTROPODA</t>
  </si>
  <si>
    <t>ARCHAEOGASTROPODA</t>
  </si>
  <si>
    <t>BASOMMATOPHORA</t>
  </si>
  <si>
    <t>MESOGASTROPODA</t>
  </si>
  <si>
    <t>NEOGASTROPODA</t>
  </si>
  <si>
    <t>STYLOMMATOPHORA</t>
  </si>
  <si>
    <t>Subtotal (Gastropoda)</t>
  </si>
  <si>
    <t>Class ENOPLA</t>
  </si>
  <si>
    <t>HOPLONEMERTEA</t>
  </si>
  <si>
    <t>Subtotal (Enopla)</t>
  </si>
  <si>
    <t>Class TURBELLARIA</t>
  </si>
  <si>
    <t>TRICLADIDA</t>
  </si>
  <si>
    <t>Subtotal (Turbellaria)</t>
  </si>
  <si>
    <t>Class ANTHOZOA</t>
  </si>
  <si>
    <t>ACTINARIA</t>
  </si>
  <si>
    <t>GORGONACEA</t>
  </si>
  <si>
    <t>Subtotal (Anthozoa)</t>
  </si>
  <si>
    <t>TOTAL FAUNA</t>
  </si>
  <si>
    <t>2002 IUCN Red List: Threatened Status Category: Summary for all Classes and Families (Plants)</t>
  </si>
  <si>
    <t>Class BRYOPSIDA</t>
  </si>
  <si>
    <t>Family</t>
  </si>
  <si>
    <t>AMBLYSTEGIACEAE</t>
  </si>
  <si>
    <t>ARCHIDIACEAE</t>
  </si>
  <si>
    <t>BRACHYTHECIACEAE</t>
  </si>
  <si>
    <t>BRYACEAE</t>
  </si>
  <si>
    <t>BRYOXIPHIACEAE</t>
  </si>
  <si>
    <t>DALTONIACEAE</t>
  </si>
  <si>
    <t>DICRANACEAE</t>
  </si>
  <si>
    <t>DITRICHACEAE</t>
  </si>
  <si>
    <t>ECHINODIACEAE</t>
  </si>
  <si>
    <t>FABRONIACEAE</t>
  </si>
  <si>
    <t>FISSIDENTACEAE</t>
  </si>
  <si>
    <t>GRIMMIACEAE</t>
  </si>
  <si>
    <t>HOOKERIACEAE</t>
  </si>
  <si>
    <t>HYPNOBARTLETTIACEAE</t>
  </si>
  <si>
    <t>LESKEACEAE</t>
  </si>
  <si>
    <t>NECKERACEAE</t>
  </si>
  <si>
    <t>ORTHOTRICHACEAE</t>
  </si>
  <si>
    <t>POTTIACEAE</t>
  </si>
  <si>
    <t>PTEROBRYACEAE</t>
  </si>
  <si>
    <t>RHACHITHECIACEAE</t>
  </si>
  <si>
    <t>SEMATOPHYLLACEAE</t>
  </si>
  <si>
    <t>SPHAGNACEAE</t>
  </si>
  <si>
    <t>TAKAKIACEAE</t>
  </si>
  <si>
    <t>Subtotal (Bryopsida)</t>
  </si>
  <si>
    <t>Class ANTHOCEROTOPSIDA</t>
  </si>
  <si>
    <t>ANTHOCEROTACEAE</t>
  </si>
  <si>
    <t>Subtotal (Anthocerotopsida)</t>
  </si>
  <si>
    <t>Class MARCHANTIOPSIDA</t>
  </si>
  <si>
    <t>AITCHINSONIELLACEAE</t>
  </si>
  <si>
    <t>CALYPOGEIACEAE</t>
  </si>
  <si>
    <t>CEPHALOZIACEAE</t>
  </si>
  <si>
    <t>EXORMOTHECACEAE</t>
  </si>
  <si>
    <t>FOSSOMBRONIACEAE</t>
  </si>
  <si>
    <t>JUNGERMANNIACEAE</t>
  </si>
  <si>
    <t>LEJEUNEACEAE</t>
  </si>
  <si>
    <t>LEPIDOZIACEAE</t>
  </si>
  <si>
    <t>PERSONIELLACEAE</t>
  </si>
  <si>
    <t>PHYCOLEPIDOZIACEAE</t>
  </si>
  <si>
    <t>PLAGIOCHILACEAE</t>
  </si>
  <si>
    <t>PLEUROZIACEAE</t>
  </si>
  <si>
    <t>RADULACEAE</t>
  </si>
  <si>
    <t>RICCIACEAE</t>
  </si>
  <si>
    <t>SCAPANIACEAE</t>
  </si>
  <si>
    <t>SCHISTOCHILACEAE</t>
  </si>
  <si>
    <t>SPHAEROCARPACEAE</t>
  </si>
  <si>
    <t>VANDIEMENIACEAE</t>
  </si>
  <si>
    <t>Subtotal (Marchantiopsida)</t>
  </si>
  <si>
    <t>Class CONIFEROPSIDA</t>
  </si>
  <si>
    <t>ARAUCARIACEAE</t>
  </si>
  <si>
    <t>CEPHALOTAXACEAE</t>
  </si>
  <si>
    <t>CUPRESSACEAE</t>
  </si>
  <si>
    <t>PINACEAE</t>
  </si>
  <si>
    <t>PODOCARPACEAE</t>
  </si>
  <si>
    <t>SCIADOPITYACEAE</t>
  </si>
  <si>
    <t>TAXACEAE</t>
  </si>
  <si>
    <t>TAXODIACEAE</t>
  </si>
  <si>
    <t>Subtotal (Coniferopsida)</t>
  </si>
  <si>
    <t>Class GINKGOOPSIDA</t>
  </si>
  <si>
    <t>GINKGOACEAE</t>
  </si>
  <si>
    <t>Subtotal (Ginkoopsida)</t>
  </si>
  <si>
    <t>Class MAGNOLIOPSIDA</t>
  </si>
  <si>
    <t>ACANTHACEAE</t>
  </si>
  <si>
    <t>ACERACEAE</t>
  </si>
  <si>
    <t>ACTINIDIACEAE</t>
  </si>
  <si>
    <t>AEXTOXICACEAE</t>
  </si>
  <si>
    <t>AIZOACEAE</t>
  </si>
  <si>
    <t>ALANGIACEAE</t>
  </si>
  <si>
    <t>AMARANTHACEAE</t>
  </si>
  <si>
    <t>ANACARDIACEAE</t>
  </si>
  <si>
    <t>ANCISTROCLADACEAE</t>
  </si>
  <si>
    <t>ANISOPHYLLEACEAE</t>
  </si>
  <si>
    <t>ANNONACEAE</t>
  </si>
  <si>
    <t>APOCYNACEAE</t>
  </si>
  <si>
    <t>AQUIFOLIACEAE</t>
  </si>
  <si>
    <t>ARALIACEAE</t>
  </si>
  <si>
    <t>ARISTOLOCHIACEAE</t>
  </si>
  <si>
    <t>ASCLEPIADACEAE</t>
  </si>
  <si>
    <t>AVICENNIACEAE</t>
  </si>
  <si>
    <t>BALANOPACEAE</t>
  </si>
  <si>
    <t>BALSAMINACEAE</t>
  </si>
  <si>
    <t>BEGONIACEAE</t>
  </si>
  <si>
    <t>BERBERIDACEAE</t>
  </si>
  <si>
    <t>BETULACEAE</t>
  </si>
  <si>
    <t>BIGNONIACEAE</t>
  </si>
  <si>
    <t>BOMBACACEAE</t>
  </si>
  <si>
    <t>BORAGINACEAE</t>
  </si>
  <si>
    <t>BRETSCHNEIDERACEAE</t>
  </si>
  <si>
    <t>BRUNELLIACEAE</t>
  </si>
  <si>
    <t>BUDDLEJACEAE</t>
  </si>
  <si>
    <t>BURSERACEAE</t>
  </si>
  <si>
    <t>BUXACEAE</t>
  </si>
  <si>
    <t>BYBLIDACEAE</t>
  </si>
  <si>
    <t>CACTACEAE</t>
  </si>
  <si>
    <t>CAMPANULACEAE</t>
  </si>
  <si>
    <t>CANELLACEAE</t>
  </si>
  <si>
    <t>CAPPARACEAE</t>
  </si>
  <si>
    <t>CAPRIFOLIACEAE</t>
  </si>
  <si>
    <t>CARICACEAE</t>
  </si>
  <si>
    <t>CARYOCARACEAE</t>
  </si>
  <si>
    <t>CARYOPHYLLACEAE</t>
  </si>
  <si>
    <t>CECROPIACEAE</t>
  </si>
  <si>
    <t>CELASTRACEAE</t>
  </si>
  <si>
    <t>CEPHALOTACEAE</t>
  </si>
  <si>
    <t>CERCIDIPHYLLACEAE</t>
  </si>
  <si>
    <t>CHLORANTHACEAE</t>
  </si>
  <si>
    <t>CHRYSOBALANACEAE</t>
  </si>
  <si>
    <t>CLETHRACEAE</t>
  </si>
  <si>
    <t>COCHLOSPERMACEAE</t>
  </si>
  <si>
    <t>COMBRETACEAE</t>
  </si>
  <si>
    <t>COMPOSITAE</t>
  </si>
  <si>
    <t>CONNARACEAE</t>
  </si>
  <si>
    <t>CONVOLVULACEAE</t>
  </si>
  <si>
    <t>CORNACEAE</t>
  </si>
  <si>
    <t>CORYLACEAE</t>
  </si>
  <si>
    <t>CRYPTERONIACEAE</t>
  </si>
  <si>
    <t>CUCURBITACEAE</t>
  </si>
  <si>
    <t>CUNONIACEAE</t>
  </si>
  <si>
    <t>DEGENERIACEAE</t>
  </si>
  <si>
    <t>DICHAPETALACEAE</t>
  </si>
  <si>
    <t>DIDIEREACEAE</t>
  </si>
  <si>
    <t>DILLENIACEAE</t>
  </si>
  <si>
    <t>DIPSACACEAE</t>
  </si>
  <si>
    <t>DIPTEROCARPACEAE</t>
  </si>
  <si>
    <t>DROSERACEAE</t>
  </si>
  <si>
    <t>EBENACEAE</t>
  </si>
  <si>
    <t>ELAEAGNACEAE</t>
  </si>
  <si>
    <t>ELAEOCARPACEAE</t>
  </si>
  <si>
    <t>ERICACEAE</t>
  </si>
  <si>
    <t>ERYTHROXYLACEAE</t>
  </si>
  <si>
    <t>ESCALLONIACEAE</t>
  </si>
  <si>
    <t>EUCOMMIACEAE</t>
  </si>
  <si>
    <t>EUCRYPHIACEAE</t>
  </si>
  <si>
    <t>EUPHORBIACEAE</t>
  </si>
  <si>
    <t>FAGACEAE</t>
  </si>
  <si>
    <t>FLACOURTIACEAE</t>
  </si>
  <si>
    <t>GENTIANACEAE</t>
  </si>
  <si>
    <t>GERANIACEAE</t>
  </si>
  <si>
    <t>GESNERIACEAE</t>
  </si>
  <si>
    <t>GOETZEACEAE</t>
  </si>
  <si>
    <t>GOMORTEGACEAE</t>
  </si>
  <si>
    <t>GOODENIACEAE</t>
  </si>
  <si>
    <t>GREYIACEAE</t>
  </si>
  <si>
    <t>GUTTIFERAE</t>
  </si>
  <si>
    <t>HAMAMELIDACEAE</t>
  </si>
  <si>
    <t>HERNANDIACEAE</t>
  </si>
  <si>
    <t>HIPPOCASTANACEAE</t>
  </si>
  <si>
    <t>HOPLESTIGMATACEAE</t>
  </si>
  <si>
    <t>HUACEAE</t>
  </si>
  <si>
    <t>HUMIRIACEAE</t>
  </si>
  <si>
    <t>ICACINACEAE</t>
  </si>
  <si>
    <t>ILLICIACEAE</t>
  </si>
  <si>
    <t>IRVINGIACEAE</t>
  </si>
  <si>
    <t>IXONANTHACEAE</t>
  </si>
  <si>
    <t>JUGLANDACEAE</t>
  </si>
  <si>
    <t>LABIATAE</t>
  </si>
  <si>
    <t>LACISTEMATACEAE</t>
  </si>
  <si>
    <t>LAURACEAE</t>
  </si>
  <si>
    <t>LECYTHIDACEAE</t>
  </si>
  <si>
    <t>LEEACEAE</t>
  </si>
  <si>
    <t>LEGUMINOSAE</t>
  </si>
  <si>
    <t>LEITNERIACEAE</t>
  </si>
  <si>
    <t>LINACEAE</t>
  </si>
  <si>
    <t>LOGANIACEAE</t>
  </si>
  <si>
    <t>LORANTHACEAE</t>
  </si>
  <si>
    <t>LYTHRACEAE</t>
  </si>
  <si>
    <t>MAGNOLIACEAE</t>
  </si>
  <si>
    <t>MALPIGHIACEAE</t>
  </si>
  <si>
    <t>MALVACEAE</t>
  </si>
  <si>
    <t>MEDUSAGYNACEAE</t>
  </si>
  <si>
    <t>MEDUSANDRACEAE</t>
  </si>
  <si>
    <t>MELASTOMATACEAE</t>
  </si>
  <si>
    <t>MELIACEAE</t>
  </si>
  <si>
    <t>MELIANTHACEAE</t>
  </si>
  <si>
    <t>MELIOSMACEAE</t>
  </si>
  <si>
    <t>MENISPERMACEAE</t>
  </si>
  <si>
    <t>MONIMIACEAE</t>
  </si>
  <si>
    <t>MORACEAE</t>
  </si>
  <si>
    <t>MORINGACEAE</t>
  </si>
  <si>
    <t>MYOPORACEAE</t>
  </si>
  <si>
    <t>MYRICACEAE</t>
  </si>
  <si>
    <t>MYRISTICACEAE</t>
  </si>
  <si>
    <t>MYRSINACEAE</t>
  </si>
  <si>
    <t>MYRTACEAE</t>
  </si>
  <si>
    <t>NEPENTHACEAE</t>
  </si>
  <si>
    <t>NYCTAGINACEAE</t>
  </si>
  <si>
    <t>OCHNACEAE</t>
  </si>
  <si>
    <t>OLACACEAE</t>
  </si>
  <si>
    <t>OLEACEAE</t>
  </si>
  <si>
    <t>ONAGRACEAE</t>
  </si>
  <si>
    <t>OPILIACEAE</t>
  </si>
  <si>
    <t>OXALIDACEAE</t>
  </si>
  <si>
    <t>PANDANACEAE</t>
  </si>
  <si>
    <t>PIPERACEAE</t>
  </si>
  <si>
    <t>PITTOSPORACEAE</t>
  </si>
  <si>
    <t>PLATANACEAE</t>
  </si>
  <si>
    <t>PLUMBAGINACEAE</t>
  </si>
  <si>
    <t>PODOSTEMACEAE</t>
  </si>
  <si>
    <t>POLYGALACEAE</t>
  </si>
  <si>
    <t>POLYGONACEAE</t>
  </si>
  <si>
    <t>PORTULACACEAE</t>
  </si>
  <si>
    <t>PROTEACEAE</t>
  </si>
  <si>
    <t>QUIINACEAE</t>
  </si>
  <si>
    <t>RHAMNACEAE</t>
  </si>
  <si>
    <t>RHIZOPHORACEAE</t>
  </si>
  <si>
    <t>RHOIPTELEACEAE</t>
  </si>
  <si>
    <t>RHYNCHOCALYCACEAE</t>
  </si>
  <si>
    <t>ROSACEAE</t>
  </si>
  <si>
    <t>RUBIACEAE</t>
  </si>
  <si>
    <t>RUTACEAE</t>
  </si>
  <si>
    <t>SALICACEAE</t>
  </si>
  <si>
    <t>SANTALACEAE</t>
  </si>
  <si>
    <t>SAPINDACEAE</t>
  </si>
  <si>
    <t>SAPOTACEAE</t>
  </si>
  <si>
    <t>SARRACENIACEAE</t>
  </si>
  <si>
    <t>SCROPHULARIACEAE</t>
  </si>
  <si>
    <t>SCYTOPETALACEAE</t>
  </si>
  <si>
    <t>SIMAROUBACEAE</t>
  </si>
  <si>
    <t>SOLANACEAE</t>
  </si>
  <si>
    <t>STAPHYLEACEAE</t>
  </si>
  <si>
    <t>STERCULIACEAE</t>
  </si>
  <si>
    <t>STYRACACEAE</t>
  </si>
  <si>
    <t>SYMPLOCACEAE</t>
  </si>
  <si>
    <t>THEACEAE</t>
  </si>
  <si>
    <t>THEOPHRASTACEAE</t>
  </si>
  <si>
    <t>THYMELAEACEAE</t>
  </si>
  <si>
    <t>TICODENDRACEAE</t>
  </si>
  <si>
    <t>TILIACEAE</t>
  </si>
  <si>
    <t>ULMACEAE</t>
  </si>
  <si>
    <t>UMBELLIFERAE</t>
  </si>
  <si>
    <t>URTICACEAE</t>
  </si>
  <si>
    <t>VERBENACEAE</t>
  </si>
  <si>
    <t>VIOLACEAE</t>
  </si>
  <si>
    <t>VOCHYSIACEAE</t>
  </si>
  <si>
    <t>WINTERACEAE</t>
  </si>
  <si>
    <t>ZYGOPHYLLACEAE</t>
  </si>
  <si>
    <t>Subtotal (Magnoliopsida)</t>
  </si>
  <si>
    <t>Class LILIOPSIDA</t>
  </si>
  <si>
    <t>ALOACEAE</t>
  </si>
  <si>
    <t>ANTHERICACEAE</t>
  </si>
  <si>
    <t>ARACEAE</t>
  </si>
  <si>
    <t>ASPHODELACEAE</t>
  </si>
  <si>
    <t>BURMANNIACEAE</t>
  </si>
  <si>
    <t>COMMELINACEAE</t>
  </si>
  <si>
    <t>CYPERACEAE</t>
  </si>
  <si>
    <t>DRACAENACEAE</t>
  </si>
  <si>
    <t>ERIOCAULACEAE</t>
  </si>
  <si>
    <t>GRAMINEAE</t>
  </si>
  <si>
    <t>IRIDACEAE</t>
  </si>
  <si>
    <t>ORCHIDACEAE</t>
  </si>
  <si>
    <t>PALMAE</t>
  </si>
  <si>
    <t>Subtotal (Liliopsida)</t>
  </si>
  <si>
    <t>TOTAL PLANTAE</t>
  </si>
  <si>
    <t>2002 IUCN Red List: Threatened Species: Country Totals by Taxonomic Group</t>
  </si>
  <si>
    <t>AFRICA</t>
  </si>
  <si>
    <t>Amphibia</t>
  </si>
  <si>
    <t>Other Inverts</t>
  </si>
  <si>
    <t>North Africa</t>
  </si>
  <si>
    <t>Algeria</t>
  </si>
  <si>
    <t>Egypt</t>
  </si>
  <si>
    <t>Libyan Arab Jamahiriya</t>
  </si>
  <si>
    <t>Morocco</t>
  </si>
  <si>
    <t>Tunisia</t>
  </si>
  <si>
    <t>Western Sahara</t>
  </si>
  <si>
    <t>Sub-Saharan Africa</t>
  </si>
  <si>
    <t>Angola</t>
  </si>
  <si>
    <t>Benin</t>
  </si>
  <si>
    <t>Botswana</t>
  </si>
  <si>
    <t>Burkina Faso</t>
  </si>
  <si>
    <t>Burundi</t>
  </si>
  <si>
    <t>Cameroon</t>
  </si>
  <si>
    <t>Cape Verde</t>
  </si>
  <si>
    <t>Central African Republic</t>
  </si>
  <si>
    <t>Chad</t>
  </si>
  <si>
    <t>Comoros</t>
  </si>
  <si>
    <t>Congo</t>
  </si>
  <si>
    <t>Congo, The Democratic Republic of the</t>
  </si>
  <si>
    <t>Côte d'Ivoire</t>
  </si>
  <si>
    <t>Djibouti</t>
  </si>
  <si>
    <t>Equatorial Guinea</t>
  </si>
  <si>
    <t>Eritrea</t>
  </si>
  <si>
    <t>Ethiopia</t>
  </si>
  <si>
    <t>Gabon</t>
  </si>
  <si>
    <t>Gambia</t>
  </si>
  <si>
    <t>Ghana</t>
  </si>
  <si>
    <t>Guinea</t>
  </si>
  <si>
    <t>Guinea-Bissau</t>
  </si>
  <si>
    <t>Kenya</t>
  </si>
  <si>
    <t>Lesotho</t>
  </si>
  <si>
    <t>Liberia</t>
  </si>
  <si>
    <t>Madagascar</t>
  </si>
  <si>
    <t>Malawi</t>
  </si>
  <si>
    <t>Mali</t>
  </si>
  <si>
    <t>Mauritania</t>
  </si>
  <si>
    <t>Mauritius</t>
  </si>
  <si>
    <t>Mayotte</t>
  </si>
  <si>
    <t>Mozambique</t>
  </si>
  <si>
    <t>Namibia</t>
  </si>
  <si>
    <t>Niger</t>
  </si>
  <si>
    <t>Nigeria</t>
  </si>
  <si>
    <t>Réunion</t>
  </si>
  <si>
    <t>Rwanda</t>
  </si>
  <si>
    <t>Saint Helena</t>
  </si>
  <si>
    <t>Sao Tome and Principe</t>
  </si>
  <si>
    <t>Senegal</t>
  </si>
  <si>
    <t>Seychelles</t>
  </si>
  <si>
    <t>Sierra Leone</t>
  </si>
  <si>
    <t>Somalia</t>
  </si>
  <si>
    <t>South Africa</t>
  </si>
  <si>
    <t>Sudan</t>
  </si>
  <si>
    <t>Swaziland</t>
  </si>
  <si>
    <t>Tanzania, United Republic of</t>
  </si>
  <si>
    <t>Togo</t>
  </si>
  <si>
    <t>Uganda</t>
  </si>
  <si>
    <t>Zambia</t>
  </si>
  <si>
    <t>Zimbabwe</t>
  </si>
  <si>
    <t>ANTARCTIC</t>
  </si>
  <si>
    <t>Antarctica</t>
  </si>
  <si>
    <t>Bouvet Island</t>
  </si>
  <si>
    <t>French Southern Territories</t>
  </si>
  <si>
    <t>Heard Island and McDonald Islands</t>
  </si>
  <si>
    <t>South Georgia and the South Sandwich Islands</t>
  </si>
  <si>
    <t>ASIA</t>
  </si>
  <si>
    <t>East Asia</t>
  </si>
  <si>
    <t>China</t>
  </si>
  <si>
    <t>Hong Kong</t>
  </si>
  <si>
    <t>Japan</t>
  </si>
  <si>
    <t>Korea, Democratic People's Republic of</t>
  </si>
  <si>
    <t>Korea, Republic of</t>
  </si>
  <si>
    <t>Macau</t>
  </si>
  <si>
    <t>Mongolia</t>
  </si>
  <si>
    <t>Taiwan, Province of China</t>
  </si>
  <si>
    <t>North Asia</t>
  </si>
  <si>
    <t>Belarus</t>
  </si>
  <si>
    <t>Moldova, Republic of</t>
  </si>
  <si>
    <t>Russian Federation</t>
  </si>
  <si>
    <t>Ukraine</t>
  </si>
  <si>
    <t>South &amp; Southeast Asia</t>
  </si>
  <si>
    <t>Bangladesh</t>
  </si>
  <si>
    <t>Bhutan</t>
  </si>
  <si>
    <t>British Indian Ocean Territory</t>
  </si>
  <si>
    <t>Brunei Darussalam</t>
  </si>
  <si>
    <t>Cambodia</t>
  </si>
  <si>
    <t>East Timor</t>
  </si>
  <si>
    <t>India</t>
  </si>
  <si>
    <t>Indonesia</t>
  </si>
  <si>
    <t>Lao People's Democratic Republic</t>
  </si>
  <si>
    <t>Malaysia</t>
  </si>
  <si>
    <t>Maldives</t>
  </si>
  <si>
    <t>Myanmar</t>
  </si>
  <si>
    <t>Nepal</t>
  </si>
  <si>
    <t>Philippines</t>
  </si>
  <si>
    <t>Singapore</t>
  </si>
  <si>
    <t>Sri Lanka</t>
  </si>
  <si>
    <t>Thailand</t>
  </si>
  <si>
    <t>Viet Nam</t>
  </si>
  <si>
    <t>West &amp; Central Asia</t>
  </si>
  <si>
    <t>Afghanistan</t>
  </si>
  <si>
    <t>Armenia</t>
  </si>
  <si>
    <t>Azerbaijan</t>
  </si>
  <si>
    <t>Bahrain</t>
  </si>
  <si>
    <t>Cyprus</t>
  </si>
  <si>
    <t>Georgia</t>
  </si>
  <si>
    <t>Iran (Islamic Republic of)</t>
  </si>
  <si>
    <t>Iraq</t>
  </si>
  <si>
    <t>Israel</t>
  </si>
  <si>
    <t>Jordan</t>
  </si>
  <si>
    <t>Kazakstan</t>
  </si>
  <si>
    <t>Kuwait</t>
  </si>
  <si>
    <t>Kyrgyzstan</t>
  </si>
  <si>
    <t>Lebanon</t>
  </si>
  <si>
    <t>Oman</t>
  </si>
  <si>
    <t>Pakistan</t>
  </si>
  <si>
    <t>Palestinian Territory, Occupied</t>
  </si>
  <si>
    <t>Qatar</t>
  </si>
  <si>
    <t>Saudi Arabia</t>
  </si>
  <si>
    <t>Syrian Arab Republic</t>
  </si>
  <si>
    <t>Tajikistan</t>
  </si>
  <si>
    <t>Turkey</t>
  </si>
  <si>
    <t>Turkmenistan</t>
  </si>
  <si>
    <t>United Arab Emirates</t>
  </si>
  <si>
    <t>Uzbekistan</t>
  </si>
  <si>
    <t>Yemen</t>
  </si>
  <si>
    <t>EUROPE</t>
  </si>
  <si>
    <t>Albania</t>
  </si>
  <si>
    <t>Andorra</t>
  </si>
  <si>
    <t>Austria</t>
  </si>
  <si>
    <t>Belgium</t>
  </si>
  <si>
    <t>Bosnia and Herzegovina</t>
  </si>
  <si>
    <t>Bulgaria</t>
  </si>
  <si>
    <t>Croatia</t>
  </si>
  <si>
    <t>Czech Republic</t>
  </si>
  <si>
    <t>Denmark</t>
  </si>
  <si>
    <t>Estonia</t>
  </si>
  <si>
    <t>Faroe Islands</t>
  </si>
  <si>
    <t>Finland</t>
  </si>
  <si>
    <t>France</t>
  </si>
  <si>
    <t>Germany</t>
  </si>
  <si>
    <t>Gibraltar</t>
  </si>
  <si>
    <t>Greece</t>
  </si>
  <si>
    <t>Greenland</t>
  </si>
  <si>
    <t>Hungary</t>
  </si>
  <si>
    <t>Iceland</t>
  </si>
  <si>
    <t>Ireland</t>
  </si>
  <si>
    <t>Italy</t>
  </si>
  <si>
    <t>Latvia</t>
  </si>
  <si>
    <t>Liechtenstein</t>
  </si>
  <si>
    <t>Lithuania</t>
  </si>
  <si>
    <t>Luxembourg</t>
  </si>
  <si>
    <t>Macedonia, the former Yugoslav Republic of</t>
  </si>
  <si>
    <t>Malta</t>
  </si>
  <si>
    <t>Netherlands</t>
  </si>
  <si>
    <t>Norway</t>
  </si>
  <si>
    <t>Poland</t>
  </si>
  <si>
    <t>Portugal</t>
  </si>
  <si>
    <t>Romania</t>
  </si>
  <si>
    <t>San Marino</t>
  </si>
  <si>
    <t>Slovakia</t>
  </si>
  <si>
    <t>Slovenia</t>
  </si>
  <si>
    <t>Spain</t>
  </si>
  <si>
    <t>Svalbard and Jan Mayen</t>
  </si>
  <si>
    <t>Sweden</t>
  </si>
  <si>
    <t>Switzerland</t>
  </si>
  <si>
    <t>United Kingdom</t>
  </si>
  <si>
    <t>Yugoslavia</t>
  </si>
  <si>
    <t>NORTH &amp; CENTRAL AMERICA</t>
  </si>
  <si>
    <t>Mesoamerica</t>
  </si>
  <si>
    <t>Belize</t>
  </si>
  <si>
    <t>Costa Rica</t>
  </si>
  <si>
    <t>El Salvador</t>
  </si>
  <si>
    <t>Guatemala</t>
  </si>
  <si>
    <t>Honduras</t>
  </si>
  <si>
    <t>Mexico</t>
  </si>
  <si>
    <t>Nicaragua</t>
  </si>
  <si>
    <t>Panama</t>
  </si>
  <si>
    <t>Caribbean Islands</t>
  </si>
  <si>
    <t>Anguilla</t>
  </si>
  <si>
    <t>Antigua and Barbuda</t>
  </si>
  <si>
    <t>Aruba</t>
  </si>
  <si>
    <t>Bahamas</t>
  </si>
  <si>
    <t>Barbados</t>
  </si>
  <si>
    <t>Bermuda</t>
  </si>
  <si>
    <t>Cayman Islands</t>
  </si>
  <si>
    <t>Cuba</t>
  </si>
  <si>
    <t>Dominica</t>
  </si>
  <si>
    <t>Dominican Republic</t>
  </si>
  <si>
    <t>Grenada</t>
  </si>
  <si>
    <t>Guadeloupe</t>
  </si>
  <si>
    <t>Haiti</t>
  </si>
  <si>
    <t>Jamaica</t>
  </si>
  <si>
    <t>Martinique</t>
  </si>
  <si>
    <t>Montserrat</t>
  </si>
  <si>
    <t>Netherlands Antilles</t>
  </si>
  <si>
    <t>Puerto Rico</t>
  </si>
  <si>
    <t>Saint Kitts and Nevis</t>
  </si>
  <si>
    <t>Saint Lucia</t>
  </si>
  <si>
    <t>Saint Vincent and the Grenadines</t>
  </si>
  <si>
    <t>Trinidad and Tobago</t>
  </si>
  <si>
    <t>Turks and Caicos Islands</t>
  </si>
  <si>
    <t>Virgin Islands, British</t>
  </si>
  <si>
    <t>Virgin Islands, U.S.</t>
  </si>
  <si>
    <t>North America</t>
  </si>
  <si>
    <t>Canada</t>
  </si>
  <si>
    <t>Saint Pierre and Miquelon</t>
  </si>
  <si>
    <t>United States</t>
  </si>
  <si>
    <t>SOUTH AMERICA</t>
  </si>
  <si>
    <t>Argentina</t>
  </si>
  <si>
    <t>Bolivia</t>
  </si>
  <si>
    <t>Brazil</t>
  </si>
  <si>
    <t>Chile</t>
  </si>
  <si>
    <t>Colombia</t>
  </si>
  <si>
    <t>Ecuador</t>
  </si>
  <si>
    <t>Falkland Islands (Malvinas)</t>
  </si>
  <si>
    <t>French Guiana</t>
  </si>
  <si>
    <t>Guyana</t>
  </si>
  <si>
    <t>Paraguay</t>
  </si>
  <si>
    <t>Peru</t>
  </si>
  <si>
    <t>Suriname</t>
  </si>
  <si>
    <t>Uruguay</t>
  </si>
  <si>
    <t>Venezuela</t>
  </si>
  <si>
    <t>OCEANIA</t>
  </si>
  <si>
    <t>American Samoa</t>
  </si>
  <si>
    <t>Australia</t>
  </si>
  <si>
    <t>Christmas Island</t>
  </si>
  <si>
    <t>Cocos (Keeling) Islands</t>
  </si>
  <si>
    <t>Cook Islands</t>
  </si>
  <si>
    <t>Fiji</t>
  </si>
  <si>
    <t>French Polynesia</t>
  </si>
  <si>
    <t>Guam</t>
  </si>
  <si>
    <t>Kiribati</t>
  </si>
  <si>
    <t>Marshall Islands</t>
  </si>
  <si>
    <t>Micronesia, Federated States of</t>
  </si>
  <si>
    <t>Nauru</t>
  </si>
  <si>
    <t>New Caledonia</t>
  </si>
  <si>
    <t>New Zealand</t>
  </si>
  <si>
    <t>Niue</t>
  </si>
  <si>
    <t>Norfolk Island</t>
  </si>
  <si>
    <t>Northern Mariana Islands</t>
  </si>
  <si>
    <t>Palau</t>
  </si>
  <si>
    <t>Papua New Guinea</t>
  </si>
  <si>
    <t>Pitcairn</t>
  </si>
  <si>
    <t>Samoa</t>
  </si>
  <si>
    <t>Solomon Islands</t>
  </si>
  <si>
    <t>Tokelau</t>
  </si>
  <si>
    <t>Tonga</t>
  </si>
  <si>
    <t>Tuvalu</t>
  </si>
  <si>
    <t>United States Minor Outlying Islands</t>
  </si>
  <si>
    <t>Vanuatu</t>
  </si>
  <si>
    <t>Wallis and Futuna Islands</t>
  </si>
  <si>
    <t>2002 IUCN Red List: Extinct, Threatened, and Other Species: Country Totals by Status Category (Animals)</t>
  </si>
  <si>
    <t>Sao Tomé and Principe</t>
  </si>
  <si>
    <t>Monaco</t>
  </si>
  <si>
    <t>2002 IUCN Red List: Extinct, Threatened, and Other Species: Country Totals by Status Category (Flora)</t>
  </si>
</sst>
</file>

<file path=xl/styles.xml><?xml version="1.0" encoding="utf-8"?>
<styleSheet xmlns="http://schemas.openxmlformats.org/spreadsheetml/2006/main">
  <fonts count="11">
    <font>
      <sz val="11"/>
      <color theme="1"/>
      <name val="Calibri"/>
      <family val="2"/>
      <scheme val="minor"/>
    </font>
    <font>
      <b/>
      <sz val="12"/>
      <name val="Arial"/>
      <family val="2"/>
    </font>
    <font>
      <b/>
      <sz val="10"/>
      <name val="Arial"/>
      <family val="2"/>
    </font>
    <font>
      <sz val="10"/>
      <name val="Arial"/>
      <family val="2"/>
    </font>
    <font>
      <b/>
      <sz val="11"/>
      <name val="Arial"/>
      <family val="2"/>
    </font>
    <font>
      <sz val="10"/>
      <color indexed="8"/>
      <name val="MS Sans Serif"/>
      <family val="2"/>
    </font>
    <font>
      <b/>
      <sz val="10"/>
      <color indexed="8"/>
      <name val="Arial"/>
      <family val="2"/>
    </font>
    <font>
      <sz val="10"/>
      <color indexed="8"/>
      <name val="Arial"/>
      <family val="2"/>
    </font>
    <font>
      <sz val="11"/>
      <name val="Arial"/>
      <family val="2"/>
    </font>
    <font>
      <sz val="9"/>
      <color indexed="9"/>
      <name val="Arial"/>
      <family val="2"/>
    </font>
    <font>
      <b/>
      <sz val="12"/>
      <color indexed="8"/>
      <name val="Arial"/>
      <family val="2"/>
    </font>
  </fonts>
  <fills count="2">
    <fill>
      <patternFill patternType="none"/>
    </fill>
    <fill>
      <patternFill patternType="gray125"/>
    </fill>
  </fills>
  <borders count="13">
    <border>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5" fillId="0" borderId="0"/>
    <xf numFmtId="0" fontId="5" fillId="0" borderId="0"/>
  </cellStyleXfs>
  <cellXfs count="106">
    <xf numFmtId="0" fontId="0" fillId="0" borderId="0" xfId="0"/>
    <xf numFmtId="0" fontId="1" fillId="0" borderId="0" xfId="0" applyFont="1"/>
    <xf numFmtId="9" fontId="0" fillId="0" borderId="0" xfId="0" applyNumberFormat="1"/>
    <xf numFmtId="1" fontId="0" fillId="0" borderId="0" xfId="0" applyNumberFormat="1"/>
    <xf numFmtId="10" fontId="0" fillId="0" borderId="0" xfId="0" applyNumberFormat="1"/>
    <xf numFmtId="0" fontId="0" fillId="0" borderId="1" xfId="0" applyBorder="1" applyAlignment="1">
      <alignment horizontal="center" vertical="center" wrapText="1"/>
    </xf>
    <xf numFmtId="10" fontId="0" fillId="0" borderId="1" xfId="0" applyNumberFormat="1" applyBorder="1" applyAlignment="1">
      <alignment horizontal="center" vertical="center" wrapText="1"/>
    </xf>
    <xf numFmtId="0" fontId="0" fillId="0" borderId="0" xfId="0" applyAlignment="1">
      <alignment horizontal="center" vertical="top" wrapText="1"/>
    </xf>
    <xf numFmtId="0" fontId="0" fillId="0" borderId="0" xfId="0" applyBorder="1" applyAlignment="1">
      <alignment horizontal="center" vertical="center" wrapText="1"/>
    </xf>
    <xf numFmtId="10" fontId="0" fillId="0" borderId="0" xfId="0" applyNumberFormat="1" applyBorder="1" applyAlignment="1">
      <alignment horizontal="center" vertical="center" wrapText="1"/>
    </xf>
    <xf numFmtId="0" fontId="2" fillId="0" borderId="0" xfId="0" applyFont="1" applyBorder="1"/>
    <xf numFmtId="0" fontId="0" fillId="0" borderId="0" xfId="0" applyBorder="1"/>
    <xf numFmtId="10" fontId="0" fillId="0" borderId="0" xfId="0" applyNumberFormat="1" applyBorder="1"/>
    <xf numFmtId="0" fontId="0" fillId="0" borderId="0" xfId="0" applyBorder="1" applyAlignment="1">
      <alignment horizontal="right"/>
    </xf>
    <xf numFmtId="9" fontId="0" fillId="0" borderId="0" xfId="0" applyNumberFormat="1" applyBorder="1" applyAlignment="1">
      <alignment horizontal="right"/>
    </xf>
    <xf numFmtId="0" fontId="2" fillId="0" borderId="1" xfId="0" applyFont="1" applyBorder="1" applyAlignment="1">
      <alignment horizontal="right"/>
    </xf>
    <xf numFmtId="9" fontId="2" fillId="0" borderId="1" xfId="0" applyNumberFormat="1" applyFont="1" applyBorder="1" applyAlignment="1">
      <alignment horizontal="right"/>
    </xf>
    <xf numFmtId="0" fontId="2" fillId="0" borderId="0" xfId="0" applyFont="1" applyAlignment="1">
      <alignment horizontal="right"/>
    </xf>
    <xf numFmtId="0" fontId="2" fillId="0" borderId="0" xfId="0" applyFont="1" applyBorder="1" applyAlignment="1">
      <alignment horizontal="right"/>
    </xf>
    <xf numFmtId="9" fontId="2" fillId="0" borderId="0" xfId="0" applyNumberFormat="1" applyFont="1" applyBorder="1" applyAlignment="1">
      <alignment horizontal="right"/>
    </xf>
    <xf numFmtId="10" fontId="2" fillId="0" borderId="0" xfId="0" applyNumberFormat="1" applyFont="1" applyBorder="1" applyAlignment="1">
      <alignment horizontal="right"/>
    </xf>
    <xf numFmtId="9" fontId="0" fillId="0" borderId="0" xfId="0" applyNumberFormat="1" applyBorder="1"/>
    <xf numFmtId="10" fontId="2" fillId="0" borderId="1" xfId="0" applyNumberFormat="1" applyFont="1" applyBorder="1" applyAlignment="1">
      <alignment horizontal="right"/>
    </xf>
    <xf numFmtId="0" fontId="0" fillId="0" borderId="0" xfId="0" quotePrefix="1" applyBorder="1" applyAlignment="1">
      <alignment horizontal="left" indent="7"/>
    </xf>
    <xf numFmtId="0" fontId="0" fillId="0" borderId="1" xfId="0" quotePrefix="1" applyBorder="1" applyAlignment="1">
      <alignment horizontal="left" indent="7"/>
    </xf>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xf numFmtId="0" fontId="4" fillId="0" borderId="0" xfId="0" applyFont="1" applyAlignment="1">
      <alignment horizontal="center" wrapText="1"/>
    </xf>
    <xf numFmtId="0" fontId="0" fillId="0" borderId="0" xfId="0" applyAlignment="1">
      <alignment horizontal="center" wrapText="1"/>
    </xf>
    <xf numFmtId="0" fontId="2" fillId="0" borderId="2" xfId="0" applyFont="1" applyBorder="1"/>
    <xf numFmtId="0" fontId="2" fillId="0" borderId="3"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 fillId="0" borderId="4" xfId="0" applyFont="1" applyBorder="1" applyAlignment="1">
      <alignment horizontal="center"/>
    </xf>
    <xf numFmtId="0" fontId="2" fillId="0" borderId="0" xfId="0" applyFont="1"/>
    <xf numFmtId="0" fontId="2" fillId="0" borderId="6"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0" xfId="0" applyFont="1" applyAlignment="1">
      <alignment horizontal="center"/>
    </xf>
    <xf numFmtId="0" fontId="2" fillId="0" borderId="6" xfId="0" applyFont="1" applyBorder="1"/>
    <xf numFmtId="0" fontId="0" fillId="0" borderId="10" xfId="0" applyBorder="1"/>
    <xf numFmtId="0" fontId="0" fillId="0" borderId="11" xfId="0" applyBorder="1"/>
    <xf numFmtId="0" fontId="0" fillId="0" borderId="6" xfId="0" applyBorder="1"/>
    <xf numFmtId="0" fontId="0" fillId="0" borderId="12" xfId="0" applyBorder="1"/>
    <xf numFmtId="0" fontId="0" fillId="0" borderId="7" xfId="0" applyBorder="1"/>
    <xf numFmtId="0" fontId="0" fillId="0" borderId="8" xfId="0" applyBorder="1"/>
    <xf numFmtId="0" fontId="0" fillId="0" borderId="9" xfId="0" applyBorder="1"/>
    <xf numFmtId="0" fontId="1" fillId="0" borderId="0" xfId="0" applyFont="1" applyFill="1" applyBorder="1" applyAlignment="1">
      <alignment vertical="top"/>
    </xf>
    <xf numFmtId="0" fontId="0" fillId="0" borderId="0" xfId="0" applyFill="1" applyBorder="1" applyAlignment="1">
      <alignment vertical="top"/>
    </xf>
    <xf numFmtId="0" fontId="2" fillId="0" borderId="0" xfId="0" applyFont="1" applyFill="1" applyBorder="1" applyAlignment="1">
      <alignment vertical="top"/>
    </xf>
    <xf numFmtId="0" fontId="6" fillId="0" borderId="1" xfId="1" applyFont="1" applyFill="1" applyBorder="1" applyAlignment="1">
      <alignment vertical="center"/>
    </xf>
    <xf numFmtId="0" fontId="6" fillId="0" borderId="1" xfId="1" applyFont="1" applyFill="1" applyBorder="1" applyAlignment="1">
      <alignment horizontal="right" vertical="center"/>
    </xf>
    <xf numFmtId="0" fontId="6" fillId="0" borderId="1" xfId="1" applyFont="1" applyFill="1" applyBorder="1" applyAlignment="1">
      <alignment horizontal="right" vertical="center" wrapText="1"/>
    </xf>
    <xf numFmtId="0" fontId="6" fillId="0" borderId="0" xfId="1" applyFont="1" applyFill="1" applyBorder="1" applyAlignment="1">
      <alignment vertical="center"/>
    </xf>
    <xf numFmtId="0" fontId="6" fillId="0" borderId="0" xfId="1" applyFont="1" applyFill="1" applyBorder="1" applyAlignment="1">
      <alignment horizontal="right" vertical="center"/>
    </xf>
    <xf numFmtId="0" fontId="6" fillId="0" borderId="0" xfId="1" applyFont="1" applyFill="1" applyBorder="1" applyAlignment="1">
      <alignment horizontal="right" vertical="center" wrapText="1"/>
    </xf>
    <xf numFmtId="0" fontId="7" fillId="0" borderId="0" xfId="1" applyFont="1" applyFill="1" applyBorder="1" applyAlignment="1">
      <alignment vertical="center"/>
    </xf>
    <xf numFmtId="0" fontId="2" fillId="0" borderId="0" xfId="0" applyFont="1" applyFill="1" applyBorder="1" applyAlignment="1">
      <alignment vertical="center"/>
    </xf>
    <xf numFmtId="0" fontId="7" fillId="0" borderId="0" xfId="1" applyFont="1" applyFill="1" applyBorder="1" applyAlignment="1">
      <alignment vertical="top"/>
    </xf>
    <xf numFmtId="0" fontId="2" fillId="0" borderId="1" xfId="0" applyFont="1" applyFill="1" applyBorder="1" applyAlignment="1">
      <alignment horizontal="left" vertical="center" indent="9"/>
    </xf>
    <xf numFmtId="0" fontId="3" fillId="0" borderId="1" xfId="0" applyFont="1" applyFill="1" applyBorder="1" applyAlignment="1">
      <alignment horizontal="right" vertical="center"/>
    </xf>
    <xf numFmtId="0" fontId="2" fillId="0" borderId="1" xfId="0" applyFont="1" applyFill="1" applyBorder="1" applyAlignment="1">
      <alignment horizontal="right" vertical="center"/>
    </xf>
    <xf numFmtId="0" fontId="2" fillId="0" borderId="0" xfId="0" applyFont="1" applyFill="1" applyBorder="1" applyAlignment="1">
      <alignment horizontal="right" vertical="top"/>
    </xf>
    <xf numFmtId="0" fontId="2" fillId="0" borderId="0" xfId="0" applyNumberFormat="1" applyFont="1" applyFill="1" applyBorder="1" applyAlignment="1">
      <alignment vertical="top" wrapText="1"/>
    </xf>
    <xf numFmtId="0" fontId="0" fillId="0" borderId="0" xfId="0" applyAlignment="1">
      <alignment vertical="top"/>
    </xf>
    <xf numFmtId="0" fontId="0" fillId="0" borderId="0" xfId="0" applyNumberFormat="1" applyAlignment="1">
      <alignment vertical="top" wrapText="1"/>
    </xf>
    <xf numFmtId="0" fontId="6" fillId="0" borderId="0" xfId="1" applyFont="1" applyFill="1" applyBorder="1" applyAlignment="1">
      <alignment vertical="center" wrapText="1"/>
    </xf>
    <xf numFmtId="0" fontId="6" fillId="0" borderId="0" xfId="1" applyFont="1" applyFill="1" applyBorder="1" applyAlignment="1">
      <alignment vertical="top"/>
    </xf>
    <xf numFmtId="0" fontId="2" fillId="0" borderId="0" xfId="0" applyFont="1" applyFill="1" applyBorder="1" applyAlignment="1">
      <alignment vertical="top" wrapText="1"/>
    </xf>
    <xf numFmtId="0" fontId="0" fillId="0" borderId="0" xfId="0" applyAlignment="1">
      <alignment vertical="top"/>
    </xf>
    <xf numFmtId="0" fontId="6" fillId="0" borderId="0" xfId="1" applyFont="1" applyFill="1" applyBorder="1" applyAlignment="1">
      <alignment vertical="top" wrapText="1"/>
    </xf>
    <xf numFmtId="0" fontId="6" fillId="0" borderId="0" xfId="1" applyFont="1" applyFill="1" applyBorder="1" applyAlignment="1">
      <alignment horizontal="right" vertical="top" wrapText="1"/>
    </xf>
    <xf numFmtId="0" fontId="2" fillId="0" borderId="0" xfId="0" applyFont="1" applyFill="1" applyBorder="1" applyAlignment="1">
      <alignment horizontal="right" vertical="top" wrapText="1"/>
    </xf>
    <xf numFmtId="0" fontId="2" fillId="0" borderId="0" xfId="0" applyFont="1" applyFill="1" applyBorder="1" applyAlignment="1">
      <alignment vertical="top" wrapText="1"/>
    </xf>
    <xf numFmtId="0" fontId="6" fillId="0" borderId="0" xfId="1" applyFont="1" applyFill="1" applyBorder="1" applyAlignment="1">
      <alignment horizontal="right" vertical="top"/>
    </xf>
    <xf numFmtId="0" fontId="7" fillId="0" borderId="0" xfId="1" applyFont="1" applyFill="1" applyBorder="1" applyAlignment="1">
      <alignment vertical="top" wrapText="1"/>
    </xf>
    <xf numFmtId="0" fontId="2" fillId="0" borderId="0" xfId="0" applyFont="1" applyFill="1" applyBorder="1" applyAlignment="1">
      <alignment horizontal="left" vertical="top"/>
    </xf>
    <xf numFmtId="0" fontId="1" fillId="0" borderId="0" xfId="0" applyFont="1" applyBorder="1" applyAlignment="1">
      <alignment vertical="center"/>
    </xf>
    <xf numFmtId="0" fontId="8" fillId="0" borderId="0" xfId="0" applyFont="1" applyBorder="1" applyAlignment="1">
      <alignment vertical="center"/>
    </xf>
    <xf numFmtId="0" fontId="4" fillId="0" borderId="0" xfId="0" applyFont="1" applyBorder="1" applyAlignment="1">
      <alignment vertical="center"/>
    </xf>
    <xf numFmtId="0" fontId="9" fillId="0" borderId="0" xfId="0" applyFont="1" applyFill="1" applyBorder="1" applyAlignment="1">
      <alignment vertical="center"/>
    </xf>
    <xf numFmtId="0" fontId="0" fillId="0" borderId="0" xfId="0" applyAlignment="1">
      <alignment vertical="center"/>
    </xf>
    <xf numFmtId="0" fontId="4" fillId="0" borderId="0" xfId="0" applyNumberFormat="1" applyFont="1" applyBorder="1" applyAlignment="1">
      <alignment vertical="center" wrapText="1"/>
    </xf>
    <xf numFmtId="0" fontId="4" fillId="0" borderId="0" xfId="0" applyFont="1" applyBorder="1" applyAlignment="1">
      <alignment horizontal="right" vertical="center" wrapText="1"/>
    </xf>
    <xf numFmtId="0" fontId="4" fillId="0" borderId="0" xfId="0" applyFont="1" applyBorder="1" applyAlignment="1">
      <alignment vertical="center" wrapText="1"/>
    </xf>
    <xf numFmtId="0" fontId="2" fillId="0" borderId="0" xfId="0" applyFont="1" applyBorder="1" applyAlignment="1">
      <alignment vertical="center" wrapText="1"/>
    </xf>
    <xf numFmtId="0" fontId="3" fillId="0" borderId="0" xfId="1" applyFont="1" applyFill="1" applyBorder="1" applyAlignment="1">
      <alignment vertical="center"/>
    </xf>
    <xf numFmtId="0" fontId="3" fillId="0" borderId="0" xfId="0" applyFont="1" applyBorder="1" applyAlignment="1">
      <alignment vertical="center"/>
    </xf>
    <xf numFmtId="0" fontId="2" fillId="0" borderId="0" xfId="0" applyFont="1" applyBorder="1" applyAlignment="1">
      <alignment vertical="center"/>
    </xf>
    <xf numFmtId="0" fontId="3" fillId="0" borderId="0" xfId="0" applyFont="1" applyBorder="1" applyAlignment="1">
      <alignment vertical="center" wrapText="1"/>
    </xf>
    <xf numFmtId="0" fontId="7" fillId="0" borderId="0" xfId="2" applyFont="1" applyFill="1" applyBorder="1" applyAlignment="1">
      <alignment vertical="center"/>
    </xf>
    <xf numFmtId="0" fontId="3" fillId="0" borderId="0" xfId="0" applyFont="1" applyFill="1" applyBorder="1" applyAlignment="1">
      <alignment vertical="center"/>
    </xf>
    <xf numFmtId="0" fontId="3" fillId="0" borderId="0" xfId="1" applyFont="1" applyFill="1" applyBorder="1" applyAlignment="1">
      <alignment vertical="center" wrapText="1"/>
    </xf>
    <xf numFmtId="0" fontId="3" fillId="0" borderId="0" xfId="2" applyFont="1" applyFill="1" applyBorder="1" applyAlignment="1">
      <alignment vertical="center"/>
    </xf>
    <xf numFmtId="0" fontId="10" fillId="0" borderId="0" xfId="1" applyFont="1" applyFill="1" applyBorder="1" applyAlignment="1">
      <alignment horizontal="center" vertical="top" wrapText="1"/>
    </xf>
    <xf numFmtId="0" fontId="0" fillId="0" borderId="0" xfId="0" applyAlignment="1">
      <alignment horizontal="center" vertical="top" wrapText="1"/>
    </xf>
    <xf numFmtId="0" fontId="3" fillId="0" borderId="0" xfId="0" applyFont="1" applyFill="1" applyBorder="1" applyAlignment="1">
      <alignment vertical="top"/>
    </xf>
    <xf numFmtId="0" fontId="0" fillId="0" borderId="0" xfId="0" applyFill="1" applyBorder="1" applyAlignment="1">
      <alignment vertical="top" wrapText="1"/>
    </xf>
    <xf numFmtId="0" fontId="3" fillId="0" borderId="0" xfId="0" applyFont="1" applyFill="1" applyBorder="1" applyAlignment="1">
      <alignment vertical="top" wrapText="1"/>
    </xf>
    <xf numFmtId="0" fontId="1" fillId="0" borderId="0" xfId="0" applyFont="1" applyAlignment="1">
      <alignment horizontal="center" wrapText="1"/>
    </xf>
    <xf numFmtId="0" fontId="7" fillId="0" borderId="0" xfId="1" applyFont="1" applyFill="1" applyBorder="1" applyAlignment="1">
      <alignment horizontal="right" vertical="top"/>
    </xf>
    <xf numFmtId="0" fontId="2" fillId="0" borderId="0" xfId="0" applyFont="1" applyAlignment="1">
      <alignment vertical="top"/>
    </xf>
    <xf numFmtId="0" fontId="7" fillId="0" borderId="0" xfId="1" applyFont="1" applyFill="1" applyBorder="1" applyAlignment="1">
      <alignment horizontal="right" vertical="top" wrapText="1"/>
    </xf>
  </cellXfs>
  <cellStyles count="3">
    <cellStyle name="Normal" xfId="0" builtinId="0"/>
    <cellStyle name="Normal_Sheet1" xfId="1"/>
    <cellStyle name="Normal_Sheet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2"/>
  <sheetViews>
    <sheetView tabSelected="1" workbookViewId="0">
      <selection sqref="A1:XFD1048576"/>
    </sheetView>
  </sheetViews>
  <sheetFormatPr defaultRowHeight="14.4"/>
  <cols>
    <col min="1" max="1" width="15.33203125" customWidth="1"/>
    <col min="2" max="2" width="13.44140625" customWidth="1"/>
    <col min="3" max="3" width="16.109375" style="2" customWidth="1"/>
    <col min="4" max="4" width="14" style="3" customWidth="1"/>
    <col min="5" max="5" width="16.109375" customWidth="1"/>
    <col min="6" max="6" width="14.44140625" customWidth="1"/>
    <col min="7" max="7" width="16.5546875" customWidth="1"/>
    <col min="8" max="8" width="18" customWidth="1"/>
    <col min="9" max="9" width="18.88671875" style="4" customWidth="1"/>
    <col min="10" max="10" width="17" customWidth="1"/>
    <col min="11" max="11" width="18.6640625" customWidth="1"/>
    <col min="257" max="257" width="15.33203125" customWidth="1"/>
    <col min="258" max="258" width="13.44140625" customWidth="1"/>
    <col min="259" max="259" width="16.109375" customWidth="1"/>
    <col min="260" max="260" width="14" customWidth="1"/>
    <col min="261" max="261" width="16.109375" customWidth="1"/>
    <col min="262" max="262" width="14.44140625" customWidth="1"/>
    <col min="263" max="263" width="16.5546875" customWidth="1"/>
    <col min="264" max="264" width="18" customWidth="1"/>
    <col min="265" max="265" width="18.88671875" customWidth="1"/>
    <col min="266" max="266" width="17" customWidth="1"/>
    <col min="267" max="267" width="18.6640625" customWidth="1"/>
    <col min="513" max="513" width="15.33203125" customWidth="1"/>
    <col min="514" max="514" width="13.44140625" customWidth="1"/>
    <col min="515" max="515" width="16.109375" customWidth="1"/>
    <col min="516" max="516" width="14" customWidth="1"/>
    <col min="517" max="517" width="16.109375" customWidth="1"/>
    <col min="518" max="518" width="14.44140625" customWidth="1"/>
    <col min="519" max="519" width="16.5546875" customWidth="1"/>
    <col min="520" max="520" width="18" customWidth="1"/>
    <col min="521" max="521" width="18.88671875" customWidth="1"/>
    <col min="522" max="522" width="17" customWidth="1"/>
    <col min="523" max="523" width="18.6640625" customWidth="1"/>
    <col min="769" max="769" width="15.33203125" customWidth="1"/>
    <col min="770" max="770" width="13.44140625" customWidth="1"/>
    <col min="771" max="771" width="16.109375" customWidth="1"/>
    <col min="772" max="772" width="14" customWidth="1"/>
    <col min="773" max="773" width="16.109375" customWidth="1"/>
    <col min="774" max="774" width="14.44140625" customWidth="1"/>
    <col min="775" max="775" width="16.5546875" customWidth="1"/>
    <col min="776" max="776" width="18" customWidth="1"/>
    <col min="777" max="777" width="18.88671875" customWidth="1"/>
    <col min="778" max="778" width="17" customWidth="1"/>
    <col min="779" max="779" width="18.6640625" customWidth="1"/>
    <col min="1025" max="1025" width="15.33203125" customWidth="1"/>
    <col min="1026" max="1026" width="13.44140625" customWidth="1"/>
    <col min="1027" max="1027" width="16.109375" customWidth="1"/>
    <col min="1028" max="1028" width="14" customWidth="1"/>
    <col min="1029" max="1029" width="16.109375" customWidth="1"/>
    <col min="1030" max="1030" width="14.44140625" customWidth="1"/>
    <col min="1031" max="1031" width="16.5546875" customWidth="1"/>
    <col min="1032" max="1032" width="18" customWidth="1"/>
    <col min="1033" max="1033" width="18.88671875" customWidth="1"/>
    <col min="1034" max="1034" width="17" customWidth="1"/>
    <col min="1035" max="1035" width="18.6640625" customWidth="1"/>
    <col min="1281" max="1281" width="15.33203125" customWidth="1"/>
    <col min="1282" max="1282" width="13.44140625" customWidth="1"/>
    <col min="1283" max="1283" width="16.109375" customWidth="1"/>
    <col min="1284" max="1284" width="14" customWidth="1"/>
    <col min="1285" max="1285" width="16.109375" customWidth="1"/>
    <col min="1286" max="1286" width="14.44140625" customWidth="1"/>
    <col min="1287" max="1287" width="16.5546875" customWidth="1"/>
    <col min="1288" max="1288" width="18" customWidth="1"/>
    <col min="1289" max="1289" width="18.88671875" customWidth="1"/>
    <col min="1290" max="1290" width="17" customWidth="1"/>
    <col min="1291" max="1291" width="18.6640625" customWidth="1"/>
    <col min="1537" max="1537" width="15.33203125" customWidth="1"/>
    <col min="1538" max="1538" width="13.44140625" customWidth="1"/>
    <col min="1539" max="1539" width="16.109375" customWidth="1"/>
    <col min="1540" max="1540" width="14" customWidth="1"/>
    <col min="1541" max="1541" width="16.109375" customWidth="1"/>
    <col min="1542" max="1542" width="14.44140625" customWidth="1"/>
    <col min="1543" max="1543" width="16.5546875" customWidth="1"/>
    <col min="1544" max="1544" width="18" customWidth="1"/>
    <col min="1545" max="1545" width="18.88671875" customWidth="1"/>
    <col min="1546" max="1546" width="17" customWidth="1"/>
    <col min="1547" max="1547" width="18.6640625" customWidth="1"/>
    <col min="1793" max="1793" width="15.33203125" customWidth="1"/>
    <col min="1794" max="1794" width="13.44140625" customWidth="1"/>
    <col min="1795" max="1795" width="16.109375" customWidth="1"/>
    <col min="1796" max="1796" width="14" customWidth="1"/>
    <col min="1797" max="1797" width="16.109375" customWidth="1"/>
    <col min="1798" max="1798" width="14.44140625" customWidth="1"/>
    <col min="1799" max="1799" width="16.5546875" customWidth="1"/>
    <col min="1800" max="1800" width="18" customWidth="1"/>
    <col min="1801" max="1801" width="18.88671875" customWidth="1"/>
    <col min="1802" max="1802" width="17" customWidth="1"/>
    <col min="1803" max="1803" width="18.6640625" customWidth="1"/>
    <col min="2049" max="2049" width="15.33203125" customWidth="1"/>
    <col min="2050" max="2050" width="13.44140625" customWidth="1"/>
    <col min="2051" max="2051" width="16.109375" customWidth="1"/>
    <col min="2052" max="2052" width="14" customWidth="1"/>
    <col min="2053" max="2053" width="16.109375" customWidth="1"/>
    <col min="2054" max="2054" width="14.44140625" customWidth="1"/>
    <col min="2055" max="2055" width="16.5546875" customWidth="1"/>
    <col min="2056" max="2056" width="18" customWidth="1"/>
    <col min="2057" max="2057" width="18.88671875" customWidth="1"/>
    <col min="2058" max="2058" width="17" customWidth="1"/>
    <col min="2059" max="2059" width="18.6640625" customWidth="1"/>
    <col min="2305" max="2305" width="15.33203125" customWidth="1"/>
    <col min="2306" max="2306" width="13.44140625" customWidth="1"/>
    <col min="2307" max="2307" width="16.109375" customWidth="1"/>
    <col min="2308" max="2308" width="14" customWidth="1"/>
    <col min="2309" max="2309" width="16.109375" customWidth="1"/>
    <col min="2310" max="2310" width="14.44140625" customWidth="1"/>
    <col min="2311" max="2311" width="16.5546875" customWidth="1"/>
    <col min="2312" max="2312" width="18" customWidth="1"/>
    <col min="2313" max="2313" width="18.88671875" customWidth="1"/>
    <col min="2314" max="2314" width="17" customWidth="1"/>
    <col min="2315" max="2315" width="18.6640625" customWidth="1"/>
    <col min="2561" max="2561" width="15.33203125" customWidth="1"/>
    <col min="2562" max="2562" width="13.44140625" customWidth="1"/>
    <col min="2563" max="2563" width="16.109375" customWidth="1"/>
    <col min="2564" max="2564" width="14" customWidth="1"/>
    <col min="2565" max="2565" width="16.109375" customWidth="1"/>
    <col min="2566" max="2566" width="14.44140625" customWidth="1"/>
    <col min="2567" max="2567" width="16.5546875" customWidth="1"/>
    <col min="2568" max="2568" width="18" customWidth="1"/>
    <col min="2569" max="2569" width="18.88671875" customWidth="1"/>
    <col min="2570" max="2570" width="17" customWidth="1"/>
    <col min="2571" max="2571" width="18.6640625" customWidth="1"/>
    <col min="2817" max="2817" width="15.33203125" customWidth="1"/>
    <col min="2818" max="2818" width="13.44140625" customWidth="1"/>
    <col min="2819" max="2819" width="16.109375" customWidth="1"/>
    <col min="2820" max="2820" width="14" customWidth="1"/>
    <col min="2821" max="2821" width="16.109375" customWidth="1"/>
    <col min="2822" max="2822" width="14.44140625" customWidth="1"/>
    <col min="2823" max="2823" width="16.5546875" customWidth="1"/>
    <col min="2824" max="2824" width="18" customWidth="1"/>
    <col min="2825" max="2825" width="18.88671875" customWidth="1"/>
    <col min="2826" max="2826" width="17" customWidth="1"/>
    <col min="2827" max="2827" width="18.6640625" customWidth="1"/>
    <col min="3073" max="3073" width="15.33203125" customWidth="1"/>
    <col min="3074" max="3074" width="13.44140625" customWidth="1"/>
    <col min="3075" max="3075" width="16.109375" customWidth="1"/>
    <col min="3076" max="3076" width="14" customWidth="1"/>
    <col min="3077" max="3077" width="16.109375" customWidth="1"/>
    <col min="3078" max="3078" width="14.44140625" customWidth="1"/>
    <col min="3079" max="3079" width="16.5546875" customWidth="1"/>
    <col min="3080" max="3080" width="18" customWidth="1"/>
    <col min="3081" max="3081" width="18.88671875" customWidth="1"/>
    <col min="3082" max="3082" width="17" customWidth="1"/>
    <col min="3083" max="3083" width="18.6640625" customWidth="1"/>
    <col min="3329" max="3329" width="15.33203125" customWidth="1"/>
    <col min="3330" max="3330" width="13.44140625" customWidth="1"/>
    <col min="3331" max="3331" width="16.109375" customWidth="1"/>
    <col min="3332" max="3332" width="14" customWidth="1"/>
    <col min="3333" max="3333" width="16.109375" customWidth="1"/>
    <col min="3334" max="3334" width="14.44140625" customWidth="1"/>
    <col min="3335" max="3335" width="16.5546875" customWidth="1"/>
    <col min="3336" max="3336" width="18" customWidth="1"/>
    <col min="3337" max="3337" width="18.88671875" customWidth="1"/>
    <col min="3338" max="3338" width="17" customWidth="1"/>
    <col min="3339" max="3339" width="18.6640625" customWidth="1"/>
    <col min="3585" max="3585" width="15.33203125" customWidth="1"/>
    <col min="3586" max="3586" width="13.44140625" customWidth="1"/>
    <col min="3587" max="3587" width="16.109375" customWidth="1"/>
    <col min="3588" max="3588" width="14" customWidth="1"/>
    <col min="3589" max="3589" width="16.109375" customWidth="1"/>
    <col min="3590" max="3590" width="14.44140625" customWidth="1"/>
    <col min="3591" max="3591" width="16.5546875" customWidth="1"/>
    <col min="3592" max="3592" width="18" customWidth="1"/>
    <col min="3593" max="3593" width="18.88671875" customWidth="1"/>
    <col min="3594" max="3594" width="17" customWidth="1"/>
    <col min="3595" max="3595" width="18.6640625" customWidth="1"/>
    <col min="3841" max="3841" width="15.33203125" customWidth="1"/>
    <col min="3842" max="3842" width="13.44140625" customWidth="1"/>
    <col min="3843" max="3843" width="16.109375" customWidth="1"/>
    <col min="3844" max="3844" width="14" customWidth="1"/>
    <col min="3845" max="3845" width="16.109375" customWidth="1"/>
    <col min="3846" max="3846" width="14.44140625" customWidth="1"/>
    <col min="3847" max="3847" width="16.5546875" customWidth="1"/>
    <col min="3848" max="3848" width="18" customWidth="1"/>
    <col min="3849" max="3849" width="18.88671875" customWidth="1"/>
    <col min="3850" max="3850" width="17" customWidth="1"/>
    <col min="3851" max="3851" width="18.6640625" customWidth="1"/>
    <col min="4097" max="4097" width="15.33203125" customWidth="1"/>
    <col min="4098" max="4098" width="13.44140625" customWidth="1"/>
    <col min="4099" max="4099" width="16.109375" customWidth="1"/>
    <col min="4100" max="4100" width="14" customWidth="1"/>
    <col min="4101" max="4101" width="16.109375" customWidth="1"/>
    <col min="4102" max="4102" width="14.44140625" customWidth="1"/>
    <col min="4103" max="4103" width="16.5546875" customWidth="1"/>
    <col min="4104" max="4104" width="18" customWidth="1"/>
    <col min="4105" max="4105" width="18.88671875" customWidth="1"/>
    <col min="4106" max="4106" width="17" customWidth="1"/>
    <col min="4107" max="4107" width="18.6640625" customWidth="1"/>
    <col min="4353" max="4353" width="15.33203125" customWidth="1"/>
    <col min="4354" max="4354" width="13.44140625" customWidth="1"/>
    <col min="4355" max="4355" width="16.109375" customWidth="1"/>
    <col min="4356" max="4356" width="14" customWidth="1"/>
    <col min="4357" max="4357" width="16.109375" customWidth="1"/>
    <col min="4358" max="4358" width="14.44140625" customWidth="1"/>
    <col min="4359" max="4359" width="16.5546875" customWidth="1"/>
    <col min="4360" max="4360" width="18" customWidth="1"/>
    <col min="4361" max="4361" width="18.88671875" customWidth="1"/>
    <col min="4362" max="4362" width="17" customWidth="1"/>
    <col min="4363" max="4363" width="18.6640625" customWidth="1"/>
    <col min="4609" max="4609" width="15.33203125" customWidth="1"/>
    <col min="4610" max="4610" width="13.44140625" customWidth="1"/>
    <col min="4611" max="4611" width="16.109375" customWidth="1"/>
    <col min="4612" max="4612" width="14" customWidth="1"/>
    <col min="4613" max="4613" width="16.109375" customWidth="1"/>
    <col min="4614" max="4614" width="14.44140625" customWidth="1"/>
    <col min="4615" max="4615" width="16.5546875" customWidth="1"/>
    <col min="4616" max="4616" width="18" customWidth="1"/>
    <col min="4617" max="4617" width="18.88671875" customWidth="1"/>
    <col min="4618" max="4618" width="17" customWidth="1"/>
    <col min="4619" max="4619" width="18.6640625" customWidth="1"/>
    <col min="4865" max="4865" width="15.33203125" customWidth="1"/>
    <col min="4866" max="4866" width="13.44140625" customWidth="1"/>
    <col min="4867" max="4867" width="16.109375" customWidth="1"/>
    <col min="4868" max="4868" width="14" customWidth="1"/>
    <col min="4869" max="4869" width="16.109375" customWidth="1"/>
    <col min="4870" max="4870" width="14.44140625" customWidth="1"/>
    <col min="4871" max="4871" width="16.5546875" customWidth="1"/>
    <col min="4872" max="4872" width="18" customWidth="1"/>
    <col min="4873" max="4873" width="18.88671875" customWidth="1"/>
    <col min="4874" max="4874" width="17" customWidth="1"/>
    <col min="4875" max="4875" width="18.6640625" customWidth="1"/>
    <col min="5121" max="5121" width="15.33203125" customWidth="1"/>
    <col min="5122" max="5122" width="13.44140625" customWidth="1"/>
    <col min="5123" max="5123" width="16.109375" customWidth="1"/>
    <col min="5124" max="5124" width="14" customWidth="1"/>
    <col min="5125" max="5125" width="16.109375" customWidth="1"/>
    <col min="5126" max="5126" width="14.44140625" customWidth="1"/>
    <col min="5127" max="5127" width="16.5546875" customWidth="1"/>
    <col min="5128" max="5128" width="18" customWidth="1"/>
    <col min="5129" max="5129" width="18.88671875" customWidth="1"/>
    <col min="5130" max="5130" width="17" customWidth="1"/>
    <col min="5131" max="5131" width="18.6640625" customWidth="1"/>
    <col min="5377" max="5377" width="15.33203125" customWidth="1"/>
    <col min="5378" max="5378" width="13.44140625" customWidth="1"/>
    <col min="5379" max="5379" width="16.109375" customWidth="1"/>
    <col min="5380" max="5380" width="14" customWidth="1"/>
    <col min="5381" max="5381" width="16.109375" customWidth="1"/>
    <col min="5382" max="5382" width="14.44140625" customWidth="1"/>
    <col min="5383" max="5383" width="16.5546875" customWidth="1"/>
    <col min="5384" max="5384" width="18" customWidth="1"/>
    <col min="5385" max="5385" width="18.88671875" customWidth="1"/>
    <col min="5386" max="5386" width="17" customWidth="1"/>
    <col min="5387" max="5387" width="18.6640625" customWidth="1"/>
    <col min="5633" max="5633" width="15.33203125" customWidth="1"/>
    <col min="5634" max="5634" width="13.44140625" customWidth="1"/>
    <col min="5635" max="5635" width="16.109375" customWidth="1"/>
    <col min="5636" max="5636" width="14" customWidth="1"/>
    <col min="5637" max="5637" width="16.109375" customWidth="1"/>
    <col min="5638" max="5638" width="14.44140625" customWidth="1"/>
    <col min="5639" max="5639" width="16.5546875" customWidth="1"/>
    <col min="5640" max="5640" width="18" customWidth="1"/>
    <col min="5641" max="5641" width="18.88671875" customWidth="1"/>
    <col min="5642" max="5642" width="17" customWidth="1"/>
    <col min="5643" max="5643" width="18.6640625" customWidth="1"/>
    <col min="5889" max="5889" width="15.33203125" customWidth="1"/>
    <col min="5890" max="5890" width="13.44140625" customWidth="1"/>
    <col min="5891" max="5891" width="16.109375" customWidth="1"/>
    <col min="5892" max="5892" width="14" customWidth="1"/>
    <col min="5893" max="5893" width="16.109375" customWidth="1"/>
    <col min="5894" max="5894" width="14.44140625" customWidth="1"/>
    <col min="5895" max="5895" width="16.5546875" customWidth="1"/>
    <col min="5896" max="5896" width="18" customWidth="1"/>
    <col min="5897" max="5897" width="18.88671875" customWidth="1"/>
    <col min="5898" max="5898" width="17" customWidth="1"/>
    <col min="5899" max="5899" width="18.6640625" customWidth="1"/>
    <col min="6145" max="6145" width="15.33203125" customWidth="1"/>
    <col min="6146" max="6146" width="13.44140625" customWidth="1"/>
    <col min="6147" max="6147" width="16.109375" customWidth="1"/>
    <col min="6148" max="6148" width="14" customWidth="1"/>
    <col min="6149" max="6149" width="16.109375" customWidth="1"/>
    <col min="6150" max="6150" width="14.44140625" customWidth="1"/>
    <col min="6151" max="6151" width="16.5546875" customWidth="1"/>
    <col min="6152" max="6152" width="18" customWidth="1"/>
    <col min="6153" max="6153" width="18.88671875" customWidth="1"/>
    <col min="6154" max="6154" width="17" customWidth="1"/>
    <col min="6155" max="6155" width="18.6640625" customWidth="1"/>
    <col min="6401" max="6401" width="15.33203125" customWidth="1"/>
    <col min="6402" max="6402" width="13.44140625" customWidth="1"/>
    <col min="6403" max="6403" width="16.109375" customWidth="1"/>
    <col min="6404" max="6404" width="14" customWidth="1"/>
    <col min="6405" max="6405" width="16.109375" customWidth="1"/>
    <col min="6406" max="6406" width="14.44140625" customWidth="1"/>
    <col min="6407" max="6407" width="16.5546875" customWidth="1"/>
    <col min="6408" max="6408" width="18" customWidth="1"/>
    <col min="6409" max="6409" width="18.88671875" customWidth="1"/>
    <col min="6410" max="6410" width="17" customWidth="1"/>
    <col min="6411" max="6411" width="18.6640625" customWidth="1"/>
    <col min="6657" max="6657" width="15.33203125" customWidth="1"/>
    <col min="6658" max="6658" width="13.44140625" customWidth="1"/>
    <col min="6659" max="6659" width="16.109375" customWidth="1"/>
    <col min="6660" max="6660" width="14" customWidth="1"/>
    <col min="6661" max="6661" width="16.109375" customWidth="1"/>
    <col min="6662" max="6662" width="14.44140625" customWidth="1"/>
    <col min="6663" max="6663" width="16.5546875" customWidth="1"/>
    <col min="6664" max="6664" width="18" customWidth="1"/>
    <col min="6665" max="6665" width="18.88671875" customWidth="1"/>
    <col min="6666" max="6666" width="17" customWidth="1"/>
    <col min="6667" max="6667" width="18.6640625" customWidth="1"/>
    <col min="6913" max="6913" width="15.33203125" customWidth="1"/>
    <col min="6914" max="6914" width="13.44140625" customWidth="1"/>
    <col min="6915" max="6915" width="16.109375" customWidth="1"/>
    <col min="6916" max="6916" width="14" customWidth="1"/>
    <col min="6917" max="6917" width="16.109375" customWidth="1"/>
    <col min="6918" max="6918" width="14.44140625" customWidth="1"/>
    <col min="6919" max="6919" width="16.5546875" customWidth="1"/>
    <col min="6920" max="6920" width="18" customWidth="1"/>
    <col min="6921" max="6921" width="18.88671875" customWidth="1"/>
    <col min="6922" max="6922" width="17" customWidth="1"/>
    <col min="6923" max="6923" width="18.6640625" customWidth="1"/>
    <col min="7169" max="7169" width="15.33203125" customWidth="1"/>
    <col min="7170" max="7170" width="13.44140625" customWidth="1"/>
    <col min="7171" max="7171" width="16.109375" customWidth="1"/>
    <col min="7172" max="7172" width="14" customWidth="1"/>
    <col min="7173" max="7173" width="16.109375" customWidth="1"/>
    <col min="7174" max="7174" width="14.44140625" customWidth="1"/>
    <col min="7175" max="7175" width="16.5546875" customWidth="1"/>
    <col min="7176" max="7176" width="18" customWidth="1"/>
    <col min="7177" max="7177" width="18.88671875" customWidth="1"/>
    <col min="7178" max="7178" width="17" customWidth="1"/>
    <col min="7179" max="7179" width="18.6640625" customWidth="1"/>
    <col min="7425" max="7425" width="15.33203125" customWidth="1"/>
    <col min="7426" max="7426" width="13.44140625" customWidth="1"/>
    <col min="7427" max="7427" width="16.109375" customWidth="1"/>
    <col min="7428" max="7428" width="14" customWidth="1"/>
    <col min="7429" max="7429" width="16.109375" customWidth="1"/>
    <col min="7430" max="7430" width="14.44140625" customWidth="1"/>
    <col min="7431" max="7431" width="16.5546875" customWidth="1"/>
    <col min="7432" max="7432" width="18" customWidth="1"/>
    <col min="7433" max="7433" width="18.88671875" customWidth="1"/>
    <col min="7434" max="7434" width="17" customWidth="1"/>
    <col min="7435" max="7435" width="18.6640625" customWidth="1"/>
    <col min="7681" max="7681" width="15.33203125" customWidth="1"/>
    <col min="7682" max="7682" width="13.44140625" customWidth="1"/>
    <col min="7683" max="7683" width="16.109375" customWidth="1"/>
    <col min="7684" max="7684" width="14" customWidth="1"/>
    <col min="7685" max="7685" width="16.109375" customWidth="1"/>
    <col min="7686" max="7686" width="14.44140625" customWidth="1"/>
    <col min="7687" max="7687" width="16.5546875" customWidth="1"/>
    <col min="7688" max="7688" width="18" customWidth="1"/>
    <col min="7689" max="7689" width="18.88671875" customWidth="1"/>
    <col min="7690" max="7690" width="17" customWidth="1"/>
    <col min="7691" max="7691" width="18.6640625" customWidth="1"/>
    <col min="7937" max="7937" width="15.33203125" customWidth="1"/>
    <col min="7938" max="7938" width="13.44140625" customWidth="1"/>
    <col min="7939" max="7939" width="16.109375" customWidth="1"/>
    <col min="7940" max="7940" width="14" customWidth="1"/>
    <col min="7941" max="7941" width="16.109375" customWidth="1"/>
    <col min="7942" max="7942" width="14.44140625" customWidth="1"/>
    <col min="7943" max="7943" width="16.5546875" customWidth="1"/>
    <col min="7944" max="7944" width="18" customWidth="1"/>
    <col min="7945" max="7945" width="18.88671875" customWidth="1"/>
    <col min="7946" max="7946" width="17" customWidth="1"/>
    <col min="7947" max="7947" width="18.6640625" customWidth="1"/>
    <col min="8193" max="8193" width="15.33203125" customWidth="1"/>
    <col min="8194" max="8194" width="13.44140625" customWidth="1"/>
    <col min="8195" max="8195" width="16.109375" customWidth="1"/>
    <col min="8196" max="8196" width="14" customWidth="1"/>
    <col min="8197" max="8197" width="16.109375" customWidth="1"/>
    <col min="8198" max="8198" width="14.44140625" customWidth="1"/>
    <col min="8199" max="8199" width="16.5546875" customWidth="1"/>
    <col min="8200" max="8200" width="18" customWidth="1"/>
    <col min="8201" max="8201" width="18.88671875" customWidth="1"/>
    <col min="8202" max="8202" width="17" customWidth="1"/>
    <col min="8203" max="8203" width="18.6640625" customWidth="1"/>
    <col min="8449" max="8449" width="15.33203125" customWidth="1"/>
    <col min="8450" max="8450" width="13.44140625" customWidth="1"/>
    <col min="8451" max="8451" width="16.109375" customWidth="1"/>
    <col min="8452" max="8452" width="14" customWidth="1"/>
    <col min="8453" max="8453" width="16.109375" customWidth="1"/>
    <col min="8454" max="8454" width="14.44140625" customWidth="1"/>
    <col min="8455" max="8455" width="16.5546875" customWidth="1"/>
    <col min="8456" max="8456" width="18" customWidth="1"/>
    <col min="8457" max="8457" width="18.88671875" customWidth="1"/>
    <col min="8458" max="8458" width="17" customWidth="1"/>
    <col min="8459" max="8459" width="18.6640625" customWidth="1"/>
    <col min="8705" max="8705" width="15.33203125" customWidth="1"/>
    <col min="8706" max="8706" width="13.44140625" customWidth="1"/>
    <col min="8707" max="8707" width="16.109375" customWidth="1"/>
    <col min="8708" max="8708" width="14" customWidth="1"/>
    <col min="8709" max="8709" width="16.109375" customWidth="1"/>
    <col min="8710" max="8710" width="14.44140625" customWidth="1"/>
    <col min="8711" max="8711" width="16.5546875" customWidth="1"/>
    <col min="8712" max="8712" width="18" customWidth="1"/>
    <col min="8713" max="8713" width="18.88671875" customWidth="1"/>
    <col min="8714" max="8714" width="17" customWidth="1"/>
    <col min="8715" max="8715" width="18.6640625" customWidth="1"/>
    <col min="8961" max="8961" width="15.33203125" customWidth="1"/>
    <col min="8962" max="8962" width="13.44140625" customWidth="1"/>
    <col min="8963" max="8963" width="16.109375" customWidth="1"/>
    <col min="8964" max="8964" width="14" customWidth="1"/>
    <col min="8965" max="8965" width="16.109375" customWidth="1"/>
    <col min="8966" max="8966" width="14.44140625" customWidth="1"/>
    <col min="8967" max="8967" width="16.5546875" customWidth="1"/>
    <col min="8968" max="8968" width="18" customWidth="1"/>
    <col min="8969" max="8969" width="18.88671875" customWidth="1"/>
    <col min="8970" max="8970" width="17" customWidth="1"/>
    <col min="8971" max="8971" width="18.6640625" customWidth="1"/>
    <col min="9217" max="9217" width="15.33203125" customWidth="1"/>
    <col min="9218" max="9218" width="13.44140625" customWidth="1"/>
    <col min="9219" max="9219" width="16.109375" customWidth="1"/>
    <col min="9220" max="9220" width="14" customWidth="1"/>
    <col min="9221" max="9221" width="16.109375" customWidth="1"/>
    <col min="9222" max="9222" width="14.44140625" customWidth="1"/>
    <col min="9223" max="9223" width="16.5546875" customWidth="1"/>
    <col min="9224" max="9224" width="18" customWidth="1"/>
    <col min="9225" max="9225" width="18.88671875" customWidth="1"/>
    <col min="9226" max="9226" width="17" customWidth="1"/>
    <col min="9227" max="9227" width="18.6640625" customWidth="1"/>
    <col min="9473" max="9473" width="15.33203125" customWidth="1"/>
    <col min="9474" max="9474" width="13.44140625" customWidth="1"/>
    <col min="9475" max="9475" width="16.109375" customWidth="1"/>
    <col min="9476" max="9476" width="14" customWidth="1"/>
    <col min="9477" max="9477" width="16.109375" customWidth="1"/>
    <col min="9478" max="9478" width="14.44140625" customWidth="1"/>
    <col min="9479" max="9479" width="16.5546875" customWidth="1"/>
    <col min="9480" max="9480" width="18" customWidth="1"/>
    <col min="9481" max="9481" width="18.88671875" customWidth="1"/>
    <col min="9482" max="9482" width="17" customWidth="1"/>
    <col min="9483" max="9483" width="18.6640625" customWidth="1"/>
    <col min="9729" max="9729" width="15.33203125" customWidth="1"/>
    <col min="9730" max="9730" width="13.44140625" customWidth="1"/>
    <col min="9731" max="9731" width="16.109375" customWidth="1"/>
    <col min="9732" max="9732" width="14" customWidth="1"/>
    <col min="9733" max="9733" width="16.109375" customWidth="1"/>
    <col min="9734" max="9734" width="14.44140625" customWidth="1"/>
    <col min="9735" max="9735" width="16.5546875" customWidth="1"/>
    <col min="9736" max="9736" width="18" customWidth="1"/>
    <col min="9737" max="9737" width="18.88671875" customWidth="1"/>
    <col min="9738" max="9738" width="17" customWidth="1"/>
    <col min="9739" max="9739" width="18.6640625" customWidth="1"/>
    <col min="9985" max="9985" width="15.33203125" customWidth="1"/>
    <col min="9986" max="9986" width="13.44140625" customWidth="1"/>
    <col min="9987" max="9987" width="16.109375" customWidth="1"/>
    <col min="9988" max="9988" width="14" customWidth="1"/>
    <col min="9989" max="9989" width="16.109375" customWidth="1"/>
    <col min="9990" max="9990" width="14.44140625" customWidth="1"/>
    <col min="9991" max="9991" width="16.5546875" customWidth="1"/>
    <col min="9992" max="9992" width="18" customWidth="1"/>
    <col min="9993" max="9993" width="18.88671875" customWidth="1"/>
    <col min="9994" max="9994" width="17" customWidth="1"/>
    <col min="9995" max="9995" width="18.6640625" customWidth="1"/>
    <col min="10241" max="10241" width="15.33203125" customWidth="1"/>
    <col min="10242" max="10242" width="13.44140625" customWidth="1"/>
    <col min="10243" max="10243" width="16.109375" customWidth="1"/>
    <col min="10244" max="10244" width="14" customWidth="1"/>
    <col min="10245" max="10245" width="16.109375" customWidth="1"/>
    <col min="10246" max="10246" width="14.44140625" customWidth="1"/>
    <col min="10247" max="10247" width="16.5546875" customWidth="1"/>
    <col min="10248" max="10248" width="18" customWidth="1"/>
    <col min="10249" max="10249" width="18.88671875" customWidth="1"/>
    <col min="10250" max="10250" width="17" customWidth="1"/>
    <col min="10251" max="10251" width="18.6640625" customWidth="1"/>
    <col min="10497" max="10497" width="15.33203125" customWidth="1"/>
    <col min="10498" max="10498" width="13.44140625" customWidth="1"/>
    <col min="10499" max="10499" width="16.109375" customWidth="1"/>
    <col min="10500" max="10500" width="14" customWidth="1"/>
    <col min="10501" max="10501" width="16.109375" customWidth="1"/>
    <col min="10502" max="10502" width="14.44140625" customWidth="1"/>
    <col min="10503" max="10503" width="16.5546875" customWidth="1"/>
    <col min="10504" max="10504" width="18" customWidth="1"/>
    <col min="10505" max="10505" width="18.88671875" customWidth="1"/>
    <col min="10506" max="10506" width="17" customWidth="1"/>
    <col min="10507" max="10507" width="18.6640625" customWidth="1"/>
    <col min="10753" max="10753" width="15.33203125" customWidth="1"/>
    <col min="10754" max="10754" width="13.44140625" customWidth="1"/>
    <col min="10755" max="10755" width="16.109375" customWidth="1"/>
    <col min="10756" max="10756" width="14" customWidth="1"/>
    <col min="10757" max="10757" width="16.109375" customWidth="1"/>
    <col min="10758" max="10758" width="14.44140625" customWidth="1"/>
    <col min="10759" max="10759" width="16.5546875" customWidth="1"/>
    <col min="10760" max="10760" width="18" customWidth="1"/>
    <col min="10761" max="10761" width="18.88671875" customWidth="1"/>
    <col min="10762" max="10762" width="17" customWidth="1"/>
    <col min="10763" max="10763" width="18.6640625" customWidth="1"/>
    <col min="11009" max="11009" width="15.33203125" customWidth="1"/>
    <col min="11010" max="11010" width="13.44140625" customWidth="1"/>
    <col min="11011" max="11011" width="16.109375" customWidth="1"/>
    <col min="11012" max="11012" width="14" customWidth="1"/>
    <col min="11013" max="11013" width="16.109375" customWidth="1"/>
    <col min="11014" max="11014" width="14.44140625" customWidth="1"/>
    <col min="11015" max="11015" width="16.5546875" customWidth="1"/>
    <col min="11016" max="11016" width="18" customWidth="1"/>
    <col min="11017" max="11017" width="18.88671875" customWidth="1"/>
    <col min="11018" max="11018" width="17" customWidth="1"/>
    <col min="11019" max="11019" width="18.6640625" customWidth="1"/>
    <col min="11265" max="11265" width="15.33203125" customWidth="1"/>
    <col min="11266" max="11266" width="13.44140625" customWidth="1"/>
    <col min="11267" max="11267" width="16.109375" customWidth="1"/>
    <col min="11268" max="11268" width="14" customWidth="1"/>
    <col min="11269" max="11269" width="16.109375" customWidth="1"/>
    <col min="11270" max="11270" width="14.44140625" customWidth="1"/>
    <col min="11271" max="11271" width="16.5546875" customWidth="1"/>
    <col min="11272" max="11272" width="18" customWidth="1"/>
    <col min="11273" max="11273" width="18.88671875" customWidth="1"/>
    <col min="11274" max="11274" width="17" customWidth="1"/>
    <col min="11275" max="11275" width="18.6640625" customWidth="1"/>
    <col min="11521" max="11521" width="15.33203125" customWidth="1"/>
    <col min="11522" max="11522" width="13.44140625" customWidth="1"/>
    <col min="11523" max="11523" width="16.109375" customWidth="1"/>
    <col min="11524" max="11524" width="14" customWidth="1"/>
    <col min="11525" max="11525" width="16.109375" customWidth="1"/>
    <col min="11526" max="11526" width="14.44140625" customWidth="1"/>
    <col min="11527" max="11527" width="16.5546875" customWidth="1"/>
    <col min="11528" max="11528" width="18" customWidth="1"/>
    <col min="11529" max="11529" width="18.88671875" customWidth="1"/>
    <col min="11530" max="11530" width="17" customWidth="1"/>
    <col min="11531" max="11531" width="18.6640625" customWidth="1"/>
    <col min="11777" max="11777" width="15.33203125" customWidth="1"/>
    <col min="11778" max="11778" width="13.44140625" customWidth="1"/>
    <col min="11779" max="11779" width="16.109375" customWidth="1"/>
    <col min="11780" max="11780" width="14" customWidth="1"/>
    <col min="11781" max="11781" width="16.109375" customWidth="1"/>
    <col min="11782" max="11782" width="14.44140625" customWidth="1"/>
    <col min="11783" max="11783" width="16.5546875" customWidth="1"/>
    <col min="11784" max="11784" width="18" customWidth="1"/>
    <col min="11785" max="11785" width="18.88671875" customWidth="1"/>
    <col min="11786" max="11786" width="17" customWidth="1"/>
    <col min="11787" max="11787" width="18.6640625" customWidth="1"/>
    <col min="12033" max="12033" width="15.33203125" customWidth="1"/>
    <col min="12034" max="12034" width="13.44140625" customWidth="1"/>
    <col min="12035" max="12035" width="16.109375" customWidth="1"/>
    <col min="12036" max="12036" width="14" customWidth="1"/>
    <col min="12037" max="12037" width="16.109375" customWidth="1"/>
    <col min="12038" max="12038" width="14.44140625" customWidth="1"/>
    <col min="12039" max="12039" width="16.5546875" customWidth="1"/>
    <col min="12040" max="12040" width="18" customWidth="1"/>
    <col min="12041" max="12041" width="18.88671875" customWidth="1"/>
    <col min="12042" max="12042" width="17" customWidth="1"/>
    <col min="12043" max="12043" width="18.6640625" customWidth="1"/>
    <col min="12289" max="12289" width="15.33203125" customWidth="1"/>
    <col min="12290" max="12290" width="13.44140625" customWidth="1"/>
    <col min="12291" max="12291" width="16.109375" customWidth="1"/>
    <col min="12292" max="12292" width="14" customWidth="1"/>
    <col min="12293" max="12293" width="16.109375" customWidth="1"/>
    <col min="12294" max="12294" width="14.44140625" customWidth="1"/>
    <col min="12295" max="12295" width="16.5546875" customWidth="1"/>
    <col min="12296" max="12296" width="18" customWidth="1"/>
    <col min="12297" max="12297" width="18.88671875" customWidth="1"/>
    <col min="12298" max="12298" width="17" customWidth="1"/>
    <col min="12299" max="12299" width="18.6640625" customWidth="1"/>
    <col min="12545" max="12545" width="15.33203125" customWidth="1"/>
    <col min="12546" max="12546" width="13.44140625" customWidth="1"/>
    <col min="12547" max="12547" width="16.109375" customWidth="1"/>
    <col min="12548" max="12548" width="14" customWidth="1"/>
    <col min="12549" max="12549" width="16.109375" customWidth="1"/>
    <col min="12550" max="12550" width="14.44140625" customWidth="1"/>
    <col min="12551" max="12551" width="16.5546875" customWidth="1"/>
    <col min="12552" max="12552" width="18" customWidth="1"/>
    <col min="12553" max="12553" width="18.88671875" customWidth="1"/>
    <col min="12554" max="12554" width="17" customWidth="1"/>
    <col min="12555" max="12555" width="18.6640625" customWidth="1"/>
    <col min="12801" max="12801" width="15.33203125" customWidth="1"/>
    <col min="12802" max="12802" width="13.44140625" customWidth="1"/>
    <col min="12803" max="12803" width="16.109375" customWidth="1"/>
    <col min="12804" max="12804" width="14" customWidth="1"/>
    <col min="12805" max="12805" width="16.109375" customWidth="1"/>
    <col min="12806" max="12806" width="14.44140625" customWidth="1"/>
    <col min="12807" max="12807" width="16.5546875" customWidth="1"/>
    <col min="12808" max="12808" width="18" customWidth="1"/>
    <col min="12809" max="12809" width="18.88671875" customWidth="1"/>
    <col min="12810" max="12810" width="17" customWidth="1"/>
    <col min="12811" max="12811" width="18.6640625" customWidth="1"/>
    <col min="13057" max="13057" width="15.33203125" customWidth="1"/>
    <col min="13058" max="13058" width="13.44140625" customWidth="1"/>
    <col min="13059" max="13059" width="16.109375" customWidth="1"/>
    <col min="13060" max="13060" width="14" customWidth="1"/>
    <col min="13061" max="13061" width="16.109375" customWidth="1"/>
    <col min="13062" max="13062" width="14.44140625" customWidth="1"/>
    <col min="13063" max="13063" width="16.5546875" customWidth="1"/>
    <col min="13064" max="13064" width="18" customWidth="1"/>
    <col min="13065" max="13065" width="18.88671875" customWidth="1"/>
    <col min="13066" max="13066" width="17" customWidth="1"/>
    <col min="13067" max="13067" width="18.6640625" customWidth="1"/>
    <col min="13313" max="13313" width="15.33203125" customWidth="1"/>
    <col min="13314" max="13314" width="13.44140625" customWidth="1"/>
    <col min="13315" max="13315" width="16.109375" customWidth="1"/>
    <col min="13316" max="13316" width="14" customWidth="1"/>
    <col min="13317" max="13317" width="16.109375" customWidth="1"/>
    <col min="13318" max="13318" width="14.44140625" customWidth="1"/>
    <col min="13319" max="13319" width="16.5546875" customWidth="1"/>
    <col min="13320" max="13320" width="18" customWidth="1"/>
    <col min="13321" max="13321" width="18.88671875" customWidth="1"/>
    <col min="13322" max="13322" width="17" customWidth="1"/>
    <col min="13323" max="13323" width="18.6640625" customWidth="1"/>
    <col min="13569" max="13569" width="15.33203125" customWidth="1"/>
    <col min="13570" max="13570" width="13.44140625" customWidth="1"/>
    <col min="13571" max="13571" width="16.109375" customWidth="1"/>
    <col min="13572" max="13572" width="14" customWidth="1"/>
    <col min="13573" max="13573" width="16.109375" customWidth="1"/>
    <col min="13574" max="13574" width="14.44140625" customWidth="1"/>
    <col min="13575" max="13575" width="16.5546875" customWidth="1"/>
    <col min="13576" max="13576" width="18" customWidth="1"/>
    <col min="13577" max="13577" width="18.88671875" customWidth="1"/>
    <col min="13578" max="13578" width="17" customWidth="1"/>
    <col min="13579" max="13579" width="18.6640625" customWidth="1"/>
    <col min="13825" max="13825" width="15.33203125" customWidth="1"/>
    <col min="13826" max="13826" width="13.44140625" customWidth="1"/>
    <col min="13827" max="13827" width="16.109375" customWidth="1"/>
    <col min="13828" max="13828" width="14" customWidth="1"/>
    <col min="13829" max="13829" width="16.109375" customWidth="1"/>
    <col min="13830" max="13830" width="14.44140625" customWidth="1"/>
    <col min="13831" max="13831" width="16.5546875" customWidth="1"/>
    <col min="13832" max="13832" width="18" customWidth="1"/>
    <col min="13833" max="13833" width="18.88671875" customWidth="1"/>
    <col min="13834" max="13834" width="17" customWidth="1"/>
    <col min="13835" max="13835" width="18.6640625" customWidth="1"/>
    <col min="14081" max="14081" width="15.33203125" customWidth="1"/>
    <col min="14082" max="14082" width="13.44140625" customWidth="1"/>
    <col min="14083" max="14083" width="16.109375" customWidth="1"/>
    <col min="14084" max="14084" width="14" customWidth="1"/>
    <col min="14085" max="14085" width="16.109375" customWidth="1"/>
    <col min="14086" max="14086" width="14.44140625" customWidth="1"/>
    <col min="14087" max="14087" width="16.5546875" customWidth="1"/>
    <col min="14088" max="14088" width="18" customWidth="1"/>
    <col min="14089" max="14089" width="18.88671875" customWidth="1"/>
    <col min="14090" max="14090" width="17" customWidth="1"/>
    <col min="14091" max="14091" width="18.6640625" customWidth="1"/>
    <col min="14337" max="14337" width="15.33203125" customWidth="1"/>
    <col min="14338" max="14338" width="13.44140625" customWidth="1"/>
    <col min="14339" max="14339" width="16.109375" customWidth="1"/>
    <col min="14340" max="14340" width="14" customWidth="1"/>
    <col min="14341" max="14341" width="16.109375" customWidth="1"/>
    <col min="14342" max="14342" width="14.44140625" customWidth="1"/>
    <col min="14343" max="14343" width="16.5546875" customWidth="1"/>
    <col min="14344" max="14344" width="18" customWidth="1"/>
    <col min="14345" max="14345" width="18.88671875" customWidth="1"/>
    <col min="14346" max="14346" width="17" customWidth="1"/>
    <col min="14347" max="14347" width="18.6640625" customWidth="1"/>
    <col min="14593" max="14593" width="15.33203125" customWidth="1"/>
    <col min="14594" max="14594" width="13.44140625" customWidth="1"/>
    <col min="14595" max="14595" width="16.109375" customWidth="1"/>
    <col min="14596" max="14596" width="14" customWidth="1"/>
    <col min="14597" max="14597" width="16.109375" customWidth="1"/>
    <col min="14598" max="14598" width="14.44140625" customWidth="1"/>
    <col min="14599" max="14599" width="16.5546875" customWidth="1"/>
    <col min="14600" max="14600" width="18" customWidth="1"/>
    <col min="14601" max="14601" width="18.88671875" customWidth="1"/>
    <col min="14602" max="14602" width="17" customWidth="1"/>
    <col min="14603" max="14603" width="18.6640625" customWidth="1"/>
    <col min="14849" max="14849" width="15.33203125" customWidth="1"/>
    <col min="14850" max="14850" width="13.44140625" customWidth="1"/>
    <col min="14851" max="14851" width="16.109375" customWidth="1"/>
    <col min="14852" max="14852" width="14" customWidth="1"/>
    <col min="14853" max="14853" width="16.109375" customWidth="1"/>
    <col min="14854" max="14854" width="14.44140625" customWidth="1"/>
    <col min="14855" max="14855" width="16.5546875" customWidth="1"/>
    <col min="14856" max="14856" width="18" customWidth="1"/>
    <col min="14857" max="14857" width="18.88671875" customWidth="1"/>
    <col min="14858" max="14858" width="17" customWidth="1"/>
    <col min="14859" max="14859" width="18.6640625" customWidth="1"/>
    <col min="15105" max="15105" width="15.33203125" customWidth="1"/>
    <col min="15106" max="15106" width="13.44140625" customWidth="1"/>
    <col min="15107" max="15107" width="16.109375" customWidth="1"/>
    <col min="15108" max="15108" width="14" customWidth="1"/>
    <col min="15109" max="15109" width="16.109375" customWidth="1"/>
    <col min="15110" max="15110" width="14.44140625" customWidth="1"/>
    <col min="15111" max="15111" width="16.5546875" customWidth="1"/>
    <col min="15112" max="15112" width="18" customWidth="1"/>
    <col min="15113" max="15113" width="18.88671875" customWidth="1"/>
    <col min="15114" max="15114" width="17" customWidth="1"/>
    <col min="15115" max="15115" width="18.6640625" customWidth="1"/>
    <col min="15361" max="15361" width="15.33203125" customWidth="1"/>
    <col min="15362" max="15362" width="13.44140625" customWidth="1"/>
    <col min="15363" max="15363" width="16.109375" customWidth="1"/>
    <col min="15364" max="15364" width="14" customWidth="1"/>
    <col min="15365" max="15365" width="16.109375" customWidth="1"/>
    <col min="15366" max="15366" width="14.44140625" customWidth="1"/>
    <col min="15367" max="15367" width="16.5546875" customWidth="1"/>
    <col min="15368" max="15368" width="18" customWidth="1"/>
    <col min="15369" max="15369" width="18.88671875" customWidth="1"/>
    <col min="15370" max="15370" width="17" customWidth="1"/>
    <col min="15371" max="15371" width="18.6640625" customWidth="1"/>
    <col min="15617" max="15617" width="15.33203125" customWidth="1"/>
    <col min="15618" max="15618" width="13.44140625" customWidth="1"/>
    <col min="15619" max="15619" width="16.109375" customWidth="1"/>
    <col min="15620" max="15620" width="14" customWidth="1"/>
    <col min="15621" max="15621" width="16.109375" customWidth="1"/>
    <col min="15622" max="15622" width="14.44140625" customWidth="1"/>
    <col min="15623" max="15623" width="16.5546875" customWidth="1"/>
    <col min="15624" max="15624" width="18" customWidth="1"/>
    <col min="15625" max="15625" width="18.88671875" customWidth="1"/>
    <col min="15626" max="15626" width="17" customWidth="1"/>
    <col min="15627" max="15627" width="18.6640625" customWidth="1"/>
    <col min="15873" max="15873" width="15.33203125" customWidth="1"/>
    <col min="15874" max="15874" width="13.44140625" customWidth="1"/>
    <col min="15875" max="15875" width="16.109375" customWidth="1"/>
    <col min="15876" max="15876" width="14" customWidth="1"/>
    <col min="15877" max="15877" width="16.109375" customWidth="1"/>
    <col min="15878" max="15878" width="14.44140625" customWidth="1"/>
    <col min="15879" max="15879" width="16.5546875" customWidth="1"/>
    <col min="15880" max="15880" width="18" customWidth="1"/>
    <col min="15881" max="15881" width="18.88671875" customWidth="1"/>
    <col min="15882" max="15882" width="17" customWidth="1"/>
    <col min="15883" max="15883" width="18.6640625" customWidth="1"/>
    <col min="16129" max="16129" width="15.33203125" customWidth="1"/>
    <col min="16130" max="16130" width="13.44140625" customWidth="1"/>
    <col min="16131" max="16131" width="16.109375" customWidth="1"/>
    <col min="16132" max="16132" width="14" customWidth="1"/>
    <col min="16133" max="16133" width="16.109375" customWidth="1"/>
    <col min="16134" max="16134" width="14.44140625" customWidth="1"/>
    <col min="16135" max="16135" width="16.5546875" customWidth="1"/>
    <col min="16136" max="16136" width="18" customWidth="1"/>
    <col min="16137" max="16137" width="18.88671875" customWidth="1"/>
    <col min="16138" max="16138" width="17" customWidth="1"/>
    <col min="16139" max="16139" width="18.6640625" customWidth="1"/>
  </cols>
  <sheetData>
    <row r="1" spans="1:9" ht="15.6">
      <c r="A1" s="1" t="s">
        <v>0</v>
      </c>
    </row>
    <row r="3" spans="1:9" s="7" customFormat="1" ht="57.6">
      <c r="A3" s="5"/>
      <c r="B3" s="5" t="s">
        <v>1</v>
      </c>
      <c r="C3" s="5" t="s">
        <v>2</v>
      </c>
      <c r="D3" s="5" t="s">
        <v>3</v>
      </c>
      <c r="E3" s="5" t="s">
        <v>4</v>
      </c>
      <c r="F3" s="5" t="s">
        <v>5</v>
      </c>
      <c r="G3" s="6" t="s">
        <v>6</v>
      </c>
    </row>
    <row r="4" spans="1:9" s="7" customFormat="1">
      <c r="A4" s="8"/>
      <c r="B4" s="8"/>
      <c r="C4" s="8"/>
      <c r="D4" s="8"/>
      <c r="E4" s="8"/>
      <c r="F4" s="8"/>
      <c r="G4" s="9"/>
    </row>
    <row r="5" spans="1:9">
      <c r="A5" s="10" t="s">
        <v>7</v>
      </c>
      <c r="B5" s="11"/>
      <c r="C5" s="11"/>
      <c r="D5" s="11"/>
      <c r="E5" s="11"/>
      <c r="F5" s="11"/>
      <c r="G5" s="12"/>
      <c r="I5"/>
    </row>
    <row r="6" spans="1:9">
      <c r="A6" s="11" t="s">
        <v>8</v>
      </c>
      <c r="B6" s="13">
        <v>4763</v>
      </c>
      <c r="C6" s="13">
        <v>1096</v>
      </c>
      <c r="D6" s="13">
        <v>1130</v>
      </c>
      <c r="E6" s="13">
        <v>1137</v>
      </c>
      <c r="F6" s="14">
        <v>0.24</v>
      </c>
      <c r="G6" s="14">
        <v>0.24</v>
      </c>
      <c r="I6"/>
    </row>
    <row r="7" spans="1:9">
      <c r="A7" s="11" t="s">
        <v>9</v>
      </c>
      <c r="B7" s="13">
        <v>9946</v>
      </c>
      <c r="C7" s="13">
        <v>1107</v>
      </c>
      <c r="D7" s="13">
        <v>1183</v>
      </c>
      <c r="E7" s="13">
        <v>1192</v>
      </c>
      <c r="F7" s="14">
        <v>0.12</v>
      </c>
      <c r="G7" s="14">
        <v>0.12</v>
      </c>
      <c r="I7"/>
    </row>
    <row r="8" spans="1:9">
      <c r="A8" s="11" t="s">
        <v>10</v>
      </c>
      <c r="B8" s="13">
        <v>7970</v>
      </c>
      <c r="C8" s="13">
        <v>253</v>
      </c>
      <c r="D8" s="13">
        <v>296</v>
      </c>
      <c r="E8" s="13">
        <v>293</v>
      </c>
      <c r="F8" s="14">
        <v>0.04</v>
      </c>
      <c r="G8" s="14">
        <v>0.25</v>
      </c>
      <c r="I8"/>
    </row>
    <row r="9" spans="1:9">
      <c r="A9" s="11" t="s">
        <v>11</v>
      </c>
      <c r="B9" s="13">
        <v>4950</v>
      </c>
      <c r="C9" s="13">
        <v>124</v>
      </c>
      <c r="D9" s="13">
        <v>146</v>
      </c>
      <c r="E9" s="13">
        <v>157</v>
      </c>
      <c r="F9" s="14">
        <v>0.03</v>
      </c>
      <c r="G9" s="14">
        <v>0.21</v>
      </c>
      <c r="I9"/>
    </row>
    <row r="10" spans="1:9">
      <c r="A10" s="11" t="s">
        <v>12</v>
      </c>
      <c r="B10" s="13">
        <v>25000</v>
      </c>
      <c r="C10" s="13">
        <v>734</v>
      </c>
      <c r="D10" s="13">
        <v>752</v>
      </c>
      <c r="E10" s="13">
        <v>742</v>
      </c>
      <c r="F10" s="14">
        <v>0.03</v>
      </c>
      <c r="G10" s="14">
        <v>0.3</v>
      </c>
      <c r="I10"/>
    </row>
    <row r="11" spans="1:9" s="17" customFormat="1" ht="13.2">
      <c r="A11" s="15" t="s">
        <v>13</v>
      </c>
      <c r="B11" s="15">
        <f>SUM(B6:B10)</f>
        <v>52629</v>
      </c>
      <c r="C11" s="15">
        <f>SUM(C6:C10)</f>
        <v>3314</v>
      </c>
      <c r="D11" s="15">
        <f>SUM(D6:D10)</f>
        <v>3507</v>
      </c>
      <c r="E11" s="15">
        <f>SUM(E6:E10)</f>
        <v>3521</v>
      </c>
      <c r="F11" s="16">
        <v>7.0000000000000007E-2</v>
      </c>
      <c r="G11" s="16">
        <v>0.18</v>
      </c>
    </row>
    <row r="12" spans="1:9" s="17" customFormat="1" ht="13.2">
      <c r="A12" s="18"/>
      <c r="B12" s="18"/>
      <c r="C12" s="18"/>
      <c r="D12" s="18"/>
      <c r="E12" s="18"/>
      <c r="F12" s="19"/>
      <c r="G12" s="20"/>
    </row>
    <row r="13" spans="1:9">
      <c r="A13" s="10" t="s">
        <v>14</v>
      </c>
      <c r="B13" s="11"/>
      <c r="C13" s="11"/>
      <c r="D13" s="11"/>
      <c r="E13" s="11"/>
      <c r="F13" s="11"/>
      <c r="G13" s="12"/>
      <c r="I13"/>
    </row>
    <row r="14" spans="1:9">
      <c r="A14" s="11" t="s">
        <v>15</v>
      </c>
      <c r="B14" s="11">
        <v>950000</v>
      </c>
      <c r="C14" s="11">
        <v>537</v>
      </c>
      <c r="D14" s="11">
        <v>555</v>
      </c>
      <c r="E14" s="11">
        <v>557</v>
      </c>
      <c r="F14" s="12">
        <v>5.9999999999999995E-4</v>
      </c>
      <c r="G14" s="21">
        <v>0.59</v>
      </c>
      <c r="I14"/>
    </row>
    <row r="15" spans="1:9">
      <c r="A15" s="11" t="s">
        <v>16</v>
      </c>
      <c r="B15" s="11">
        <v>70000</v>
      </c>
      <c r="C15" s="11">
        <v>920</v>
      </c>
      <c r="D15" s="11">
        <v>938</v>
      </c>
      <c r="E15" s="11">
        <v>939</v>
      </c>
      <c r="F15" s="21">
        <v>0.01</v>
      </c>
      <c r="G15" s="21">
        <v>0.27</v>
      </c>
      <c r="I15"/>
    </row>
    <row r="16" spans="1:9">
      <c r="A16" s="11" t="s">
        <v>17</v>
      </c>
      <c r="B16" s="11">
        <v>40000</v>
      </c>
      <c r="C16" s="11">
        <v>407</v>
      </c>
      <c r="D16" s="11">
        <v>408</v>
      </c>
      <c r="E16" s="11">
        <v>409</v>
      </c>
      <c r="F16" s="21">
        <v>0.01</v>
      </c>
      <c r="G16" s="21">
        <v>0.2</v>
      </c>
      <c r="I16"/>
    </row>
    <row r="17" spans="1:10">
      <c r="A17" s="11" t="s">
        <v>18</v>
      </c>
      <c r="B17" s="11">
        <v>130200</v>
      </c>
      <c r="C17" s="11">
        <v>27</v>
      </c>
      <c r="D17" s="11">
        <v>27</v>
      </c>
      <c r="E17" s="11">
        <v>27</v>
      </c>
      <c r="F17" s="12">
        <v>2.0000000000000001E-4</v>
      </c>
      <c r="G17" s="21">
        <v>0.21</v>
      </c>
      <c r="I17"/>
    </row>
    <row r="18" spans="1:10" s="17" customFormat="1" ht="13.2">
      <c r="A18" s="15" t="s">
        <v>13</v>
      </c>
      <c r="B18" s="15">
        <v>1190200</v>
      </c>
      <c r="C18" s="15">
        <v>1891</v>
      </c>
      <c r="D18" s="15">
        <v>1928</v>
      </c>
      <c r="E18" s="15">
        <f>SUM(E14:E17)</f>
        <v>1932</v>
      </c>
      <c r="F18" s="22">
        <v>2E-3</v>
      </c>
      <c r="G18" s="16">
        <v>0.28999999999999998</v>
      </c>
    </row>
    <row r="19" spans="1:10">
      <c r="A19" s="11"/>
      <c r="B19" s="11"/>
      <c r="C19" s="11"/>
      <c r="D19" s="11"/>
      <c r="E19" s="11"/>
      <c r="F19" s="11"/>
      <c r="G19" s="12"/>
      <c r="I19" s="2"/>
    </row>
    <row r="20" spans="1:10">
      <c r="A20" s="10" t="s">
        <v>19</v>
      </c>
      <c r="B20" s="11"/>
      <c r="C20" s="11"/>
      <c r="D20" s="11"/>
      <c r="E20" s="11"/>
      <c r="F20" s="11"/>
      <c r="G20" s="12"/>
      <c r="I20"/>
    </row>
    <row r="21" spans="1:10">
      <c r="A21" s="11" t="s">
        <v>20</v>
      </c>
      <c r="B21" s="11">
        <v>15000</v>
      </c>
      <c r="C21" s="23" t="s">
        <v>21</v>
      </c>
      <c r="D21" s="11">
        <v>80</v>
      </c>
      <c r="E21" s="11">
        <v>80</v>
      </c>
      <c r="F21" s="12">
        <v>5.0000000000000001E-3</v>
      </c>
      <c r="G21" s="21">
        <v>0.53</v>
      </c>
      <c r="I21"/>
    </row>
    <row r="22" spans="1:10">
      <c r="A22" s="11" t="s">
        <v>22</v>
      </c>
      <c r="B22" s="11">
        <v>876</v>
      </c>
      <c r="C22" s="23" t="s">
        <v>21</v>
      </c>
      <c r="D22" s="11">
        <v>141</v>
      </c>
      <c r="E22" s="11">
        <v>142</v>
      </c>
      <c r="F22" s="21">
        <v>0.16</v>
      </c>
      <c r="G22" s="21">
        <v>0.23</v>
      </c>
      <c r="I22"/>
    </row>
    <row r="23" spans="1:10">
      <c r="A23" s="11" t="s">
        <v>23</v>
      </c>
      <c r="B23" s="11">
        <v>194000</v>
      </c>
      <c r="C23" s="23" t="s">
        <v>21</v>
      </c>
      <c r="D23" s="11">
        <v>5099</v>
      </c>
      <c r="E23" s="11">
        <v>5202</v>
      </c>
      <c r="F23" s="21">
        <v>0.03</v>
      </c>
      <c r="G23" s="21">
        <v>0.54</v>
      </c>
      <c r="I23"/>
    </row>
    <row r="24" spans="1:10">
      <c r="A24" s="11" t="s">
        <v>24</v>
      </c>
      <c r="B24" s="11">
        <v>56000</v>
      </c>
      <c r="C24" s="23" t="s">
        <v>21</v>
      </c>
      <c r="D24" s="11">
        <v>291</v>
      </c>
      <c r="E24" s="11">
        <v>290</v>
      </c>
      <c r="F24" s="12">
        <v>5.0000000000000001E-3</v>
      </c>
      <c r="G24" s="21">
        <v>0.26</v>
      </c>
      <c r="I24"/>
    </row>
    <row r="25" spans="1:10" s="17" customFormat="1">
      <c r="A25" s="15" t="s">
        <v>13</v>
      </c>
      <c r="B25" s="15">
        <v>265876</v>
      </c>
      <c r="C25" s="24" t="s">
        <v>21</v>
      </c>
      <c r="D25" s="15">
        <v>5611</v>
      </c>
      <c r="E25" s="15">
        <v>5714</v>
      </c>
      <c r="F25" s="16">
        <v>0.02</v>
      </c>
      <c r="G25" s="16">
        <v>0.49</v>
      </c>
    </row>
    <row r="27" spans="1:10">
      <c r="A27" s="25" t="s">
        <v>25</v>
      </c>
      <c r="B27" s="26"/>
      <c r="C27" s="26"/>
      <c r="D27" s="26"/>
      <c r="E27" s="26"/>
      <c r="F27" s="26"/>
      <c r="G27" s="26"/>
      <c r="H27" s="27"/>
      <c r="I27" s="27"/>
      <c r="J27" s="4"/>
    </row>
    <row r="28" spans="1:10">
      <c r="A28" s="26"/>
      <c r="B28" s="26"/>
      <c r="C28" s="26"/>
      <c r="D28" s="26"/>
      <c r="E28" s="26"/>
      <c r="F28" s="26"/>
      <c r="G28" s="26"/>
      <c r="H28" s="27"/>
      <c r="I28" s="27"/>
    </row>
    <row r="29" spans="1:10">
      <c r="A29" s="26"/>
      <c r="B29" s="26"/>
      <c r="C29" s="26"/>
      <c r="D29" s="26"/>
      <c r="E29" s="26"/>
      <c r="F29" s="26"/>
      <c r="G29" s="26"/>
      <c r="H29" s="27"/>
      <c r="I29" s="27"/>
    </row>
    <row r="30" spans="1:10">
      <c r="A30" s="26"/>
      <c r="B30" s="26"/>
      <c r="C30" s="26"/>
      <c r="D30" s="26"/>
      <c r="E30" s="26"/>
      <c r="F30" s="26"/>
      <c r="G30" s="26"/>
      <c r="H30" s="27"/>
      <c r="I30" s="27"/>
    </row>
    <row r="31" spans="1:10">
      <c r="A31" s="26"/>
      <c r="B31" s="26"/>
      <c r="C31" s="26"/>
      <c r="D31" s="26"/>
      <c r="E31" s="26"/>
      <c r="F31" s="26"/>
      <c r="G31" s="26"/>
      <c r="H31" s="27"/>
      <c r="I31" s="27"/>
    </row>
    <row r="32" spans="1:10">
      <c r="A32" s="26"/>
      <c r="B32" s="26"/>
      <c r="C32" s="26"/>
      <c r="D32" s="26"/>
      <c r="E32" s="26"/>
      <c r="F32" s="26"/>
      <c r="G32" s="26"/>
      <c r="H32" s="27"/>
      <c r="I32" s="27"/>
    </row>
    <row r="33" spans="1:9">
      <c r="A33" s="26"/>
      <c r="B33" s="26"/>
      <c r="C33" s="26"/>
      <c r="D33" s="26"/>
      <c r="E33" s="26"/>
      <c r="F33" s="26"/>
      <c r="G33" s="26"/>
      <c r="H33" s="27"/>
      <c r="I33" s="27"/>
    </row>
    <row r="34" spans="1:9">
      <c r="A34" s="26"/>
      <c r="B34" s="26"/>
      <c r="C34" s="26"/>
      <c r="D34" s="26"/>
      <c r="E34" s="26"/>
      <c r="F34" s="26"/>
      <c r="G34" s="26"/>
    </row>
    <row r="35" spans="1:9">
      <c r="A35" s="26"/>
      <c r="B35" s="26"/>
      <c r="C35" s="26"/>
      <c r="D35" s="26"/>
      <c r="E35" s="26"/>
      <c r="F35" s="26"/>
      <c r="G35" s="26"/>
      <c r="H35" s="27"/>
      <c r="I35" s="27"/>
    </row>
    <row r="36" spans="1:9">
      <c r="A36" s="26"/>
      <c r="B36" s="26"/>
      <c r="C36" s="26"/>
      <c r="D36" s="26"/>
      <c r="E36" s="26"/>
      <c r="F36" s="26"/>
      <c r="G36" s="26"/>
      <c r="H36" s="27"/>
      <c r="I36" s="27"/>
    </row>
    <row r="37" spans="1:9">
      <c r="A37" s="27"/>
      <c r="B37" s="27"/>
      <c r="C37" s="27"/>
      <c r="D37" s="27"/>
      <c r="E37" s="27"/>
      <c r="F37" s="27"/>
      <c r="G37" s="27"/>
      <c r="H37" s="27"/>
      <c r="I37" s="27"/>
    </row>
    <row r="38" spans="1:9">
      <c r="A38" s="25" t="s">
        <v>26</v>
      </c>
      <c r="B38" s="28"/>
      <c r="C38" s="28"/>
      <c r="D38" s="28"/>
      <c r="E38" s="28"/>
      <c r="F38" s="28"/>
      <c r="G38" s="28"/>
      <c r="H38" s="27"/>
      <c r="I38" s="27"/>
    </row>
    <row r="39" spans="1:9">
      <c r="A39" s="28"/>
      <c r="B39" s="28"/>
      <c r="C39" s="28"/>
      <c r="D39" s="28"/>
      <c r="E39" s="28"/>
      <c r="F39" s="28"/>
      <c r="G39" s="28"/>
    </row>
    <row r="40" spans="1:9">
      <c r="A40" s="28"/>
      <c r="B40" s="28"/>
      <c r="C40" s="28"/>
      <c r="D40" s="28"/>
      <c r="E40" s="28"/>
      <c r="F40" s="28"/>
      <c r="G40" s="28"/>
    </row>
    <row r="41" spans="1:9">
      <c r="A41" s="28"/>
      <c r="B41" s="28"/>
      <c r="C41" s="28"/>
      <c r="D41" s="28"/>
      <c r="E41" s="28"/>
      <c r="F41" s="28"/>
      <c r="G41" s="28"/>
    </row>
    <row r="42" spans="1:9">
      <c r="A42" s="28"/>
      <c r="B42" s="28"/>
      <c r="C42" s="28"/>
      <c r="D42" s="28"/>
      <c r="E42" s="28"/>
      <c r="F42" s="28"/>
      <c r="G42" s="28"/>
    </row>
  </sheetData>
  <mergeCells count="2">
    <mergeCell ref="A27:G36"/>
    <mergeCell ref="A38:G42"/>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2"/>
  <sheetViews>
    <sheetView workbookViewId="0">
      <selection sqref="A1:XFD1048576"/>
    </sheetView>
  </sheetViews>
  <sheetFormatPr defaultRowHeight="14.4"/>
  <cols>
    <col min="1" max="1" width="11.44140625" customWidth="1"/>
    <col min="257" max="257" width="11.44140625" customWidth="1"/>
    <col min="513" max="513" width="11.44140625" customWidth="1"/>
    <col min="769" max="769" width="11.44140625" customWidth="1"/>
    <col min="1025" max="1025" width="11.44140625" customWidth="1"/>
    <col min="1281" max="1281" width="11.44140625" customWidth="1"/>
    <col min="1537" max="1537" width="11.44140625" customWidth="1"/>
    <col min="1793" max="1793" width="11.44140625" customWidth="1"/>
    <col min="2049" max="2049" width="11.44140625" customWidth="1"/>
    <col min="2305" max="2305" width="11.44140625" customWidth="1"/>
    <col min="2561" max="2561" width="11.44140625" customWidth="1"/>
    <col min="2817" max="2817" width="11.44140625" customWidth="1"/>
    <col min="3073" max="3073" width="11.44140625" customWidth="1"/>
    <col min="3329" max="3329" width="11.44140625" customWidth="1"/>
    <col min="3585" max="3585" width="11.44140625" customWidth="1"/>
    <col min="3841" max="3841" width="11.44140625" customWidth="1"/>
    <col min="4097" max="4097" width="11.44140625" customWidth="1"/>
    <col min="4353" max="4353" width="11.44140625" customWidth="1"/>
    <col min="4609" max="4609" width="11.44140625" customWidth="1"/>
    <col min="4865" max="4865" width="11.44140625" customWidth="1"/>
    <col min="5121" max="5121" width="11.44140625" customWidth="1"/>
    <col min="5377" max="5377" width="11.44140625" customWidth="1"/>
    <col min="5633" max="5633" width="11.44140625" customWidth="1"/>
    <col min="5889" max="5889" width="11.44140625" customWidth="1"/>
    <col min="6145" max="6145" width="11.44140625" customWidth="1"/>
    <col min="6401" max="6401" width="11.44140625" customWidth="1"/>
    <col min="6657" max="6657" width="11.44140625" customWidth="1"/>
    <col min="6913" max="6913" width="11.44140625" customWidth="1"/>
    <col min="7169" max="7169" width="11.44140625" customWidth="1"/>
    <col min="7425" max="7425" width="11.44140625" customWidth="1"/>
    <col min="7681" max="7681" width="11.44140625" customWidth="1"/>
    <col min="7937" max="7937" width="11.44140625" customWidth="1"/>
    <col min="8193" max="8193" width="11.44140625" customWidth="1"/>
    <col min="8449" max="8449" width="11.44140625" customWidth="1"/>
    <col min="8705" max="8705" width="11.44140625" customWidth="1"/>
    <col min="8961" max="8961" width="11.44140625" customWidth="1"/>
    <col min="9217" max="9217" width="11.44140625" customWidth="1"/>
    <col min="9473" max="9473" width="11.44140625" customWidth="1"/>
    <col min="9729" max="9729" width="11.44140625" customWidth="1"/>
    <col min="9985" max="9985" width="11.44140625" customWidth="1"/>
    <col min="10241" max="10241" width="11.44140625" customWidth="1"/>
    <col min="10497" max="10497" width="11.44140625" customWidth="1"/>
    <col min="10753" max="10753" width="11.44140625" customWidth="1"/>
    <col min="11009" max="11009" width="11.44140625" customWidth="1"/>
    <col min="11265" max="11265" width="11.44140625" customWidth="1"/>
    <col min="11521" max="11521" width="11.44140625" customWidth="1"/>
    <col min="11777" max="11777" width="11.44140625" customWidth="1"/>
    <col min="12033" max="12033" width="11.44140625" customWidth="1"/>
    <col min="12289" max="12289" width="11.44140625" customWidth="1"/>
    <col min="12545" max="12545" width="11.44140625" customWidth="1"/>
    <col min="12801" max="12801" width="11.44140625" customWidth="1"/>
    <col min="13057" max="13057" width="11.44140625" customWidth="1"/>
    <col min="13313" max="13313" width="11.44140625" customWidth="1"/>
    <col min="13569" max="13569" width="11.44140625" customWidth="1"/>
    <col min="13825" max="13825" width="11.44140625" customWidth="1"/>
    <col min="14081" max="14081" width="11.44140625" customWidth="1"/>
    <col min="14337" max="14337" width="11.44140625" customWidth="1"/>
    <col min="14593" max="14593" width="11.44140625" customWidth="1"/>
    <col min="14849" max="14849" width="11.44140625" customWidth="1"/>
    <col min="15105" max="15105" width="11.44140625" customWidth="1"/>
    <col min="15361" max="15361" width="11.44140625" customWidth="1"/>
    <col min="15617" max="15617" width="11.44140625" customWidth="1"/>
    <col min="15873" max="15873" width="11.44140625" customWidth="1"/>
    <col min="16129" max="16129" width="11.44140625" customWidth="1"/>
  </cols>
  <sheetData>
    <row r="1" spans="1:11" ht="26.4" customHeight="1">
      <c r="A1" s="29" t="s">
        <v>27</v>
      </c>
      <c r="B1" s="30"/>
      <c r="C1" s="30"/>
      <c r="D1" s="30"/>
      <c r="E1" s="30"/>
      <c r="F1" s="30"/>
      <c r="G1" s="30"/>
      <c r="H1" s="30"/>
      <c r="I1" s="30"/>
      <c r="J1" s="30"/>
      <c r="K1" s="30"/>
    </row>
    <row r="3" spans="1:11" s="36" customFormat="1">
      <c r="A3" s="31"/>
      <c r="B3" s="32" t="s">
        <v>28</v>
      </c>
      <c r="C3" s="33"/>
      <c r="D3" s="34"/>
      <c r="E3" s="32" t="s">
        <v>29</v>
      </c>
      <c r="F3" s="33"/>
      <c r="G3" s="34"/>
      <c r="H3" s="35" t="s">
        <v>30</v>
      </c>
      <c r="I3" s="33"/>
      <c r="J3" s="34"/>
    </row>
    <row r="4" spans="1:11" s="41" customFormat="1" ht="13.2">
      <c r="A4" s="37"/>
      <c r="B4" s="38">
        <v>1996</v>
      </c>
      <c r="C4" s="39">
        <v>2000</v>
      </c>
      <c r="D4" s="40">
        <v>2002</v>
      </c>
      <c r="E4" s="38">
        <v>1996</v>
      </c>
      <c r="F4" s="39">
        <v>2000</v>
      </c>
      <c r="G4" s="40">
        <v>2002</v>
      </c>
      <c r="H4" s="39">
        <v>1996</v>
      </c>
      <c r="I4" s="39">
        <v>2000</v>
      </c>
      <c r="J4" s="40">
        <v>2002</v>
      </c>
    </row>
    <row r="5" spans="1:11">
      <c r="A5" s="42" t="s">
        <v>31</v>
      </c>
      <c r="B5" s="43"/>
      <c r="C5" s="11"/>
      <c r="D5" s="44"/>
      <c r="E5" s="43"/>
      <c r="F5" s="11"/>
      <c r="G5" s="44"/>
      <c r="H5" s="11"/>
      <c r="I5" s="11"/>
      <c r="J5" s="44"/>
    </row>
    <row r="6" spans="1:11">
      <c r="A6" s="45" t="s">
        <v>8</v>
      </c>
      <c r="B6" s="43">
        <v>169</v>
      </c>
      <c r="C6" s="11">
        <v>180</v>
      </c>
      <c r="D6" s="44">
        <v>181</v>
      </c>
      <c r="E6" s="43">
        <v>315</v>
      </c>
      <c r="F6" s="11">
        <v>340</v>
      </c>
      <c r="G6" s="44">
        <v>339</v>
      </c>
      <c r="H6" s="11">
        <v>612</v>
      </c>
      <c r="I6" s="11">
        <v>610</v>
      </c>
      <c r="J6" s="44">
        <v>617</v>
      </c>
    </row>
    <row r="7" spans="1:11">
      <c r="A7" s="45" t="s">
        <v>9</v>
      </c>
      <c r="B7" s="43">
        <v>168</v>
      </c>
      <c r="C7" s="11">
        <v>182</v>
      </c>
      <c r="D7" s="44">
        <v>182</v>
      </c>
      <c r="E7" s="43">
        <v>235</v>
      </c>
      <c r="F7" s="11">
        <v>321</v>
      </c>
      <c r="G7" s="44">
        <v>326</v>
      </c>
      <c r="H7" s="11">
        <v>704</v>
      </c>
      <c r="I7" s="11">
        <v>680</v>
      </c>
      <c r="J7" s="44">
        <v>684</v>
      </c>
    </row>
    <row r="8" spans="1:11">
      <c r="A8" s="45" t="s">
        <v>10</v>
      </c>
      <c r="B8" s="43">
        <v>41</v>
      </c>
      <c r="C8" s="11">
        <v>56</v>
      </c>
      <c r="D8" s="44">
        <v>55</v>
      </c>
      <c r="E8" s="43">
        <v>59</v>
      </c>
      <c r="F8" s="11">
        <v>74</v>
      </c>
      <c r="G8" s="44">
        <v>79</v>
      </c>
      <c r="H8" s="11">
        <v>153</v>
      </c>
      <c r="I8" s="11">
        <v>161</v>
      </c>
      <c r="J8" s="44">
        <v>159</v>
      </c>
    </row>
    <row r="9" spans="1:11">
      <c r="A9" s="45" t="s">
        <v>11</v>
      </c>
      <c r="B9" s="43">
        <v>18</v>
      </c>
      <c r="C9" s="11">
        <v>25</v>
      </c>
      <c r="D9" s="44">
        <v>30</v>
      </c>
      <c r="E9" s="43">
        <v>31</v>
      </c>
      <c r="F9" s="11">
        <v>38</v>
      </c>
      <c r="G9" s="44">
        <v>37</v>
      </c>
      <c r="H9" s="11">
        <v>75</v>
      </c>
      <c r="I9" s="11">
        <v>83</v>
      </c>
      <c r="J9" s="44">
        <v>90</v>
      </c>
    </row>
    <row r="10" spans="1:11">
      <c r="A10" s="45" t="s">
        <v>12</v>
      </c>
      <c r="B10" s="43">
        <v>157</v>
      </c>
      <c r="C10" s="11">
        <v>156</v>
      </c>
      <c r="D10" s="44">
        <v>157</v>
      </c>
      <c r="E10" s="43">
        <v>134</v>
      </c>
      <c r="F10" s="11">
        <v>144</v>
      </c>
      <c r="G10" s="44">
        <v>143</v>
      </c>
      <c r="H10" s="11">
        <v>443</v>
      </c>
      <c r="I10" s="11">
        <v>452</v>
      </c>
      <c r="J10" s="44">
        <v>442</v>
      </c>
    </row>
    <row r="11" spans="1:11">
      <c r="A11" s="45" t="s">
        <v>15</v>
      </c>
      <c r="B11" s="43">
        <v>44</v>
      </c>
      <c r="C11" s="11">
        <v>45</v>
      </c>
      <c r="D11" s="44">
        <v>46</v>
      </c>
      <c r="E11" s="43">
        <v>116</v>
      </c>
      <c r="F11" s="11">
        <v>118</v>
      </c>
      <c r="G11" s="44">
        <v>118</v>
      </c>
      <c r="H11" s="11">
        <v>377</v>
      </c>
      <c r="I11" s="11">
        <v>392</v>
      </c>
      <c r="J11" s="44">
        <v>393</v>
      </c>
    </row>
    <row r="12" spans="1:11">
      <c r="A12" s="46" t="s">
        <v>16</v>
      </c>
      <c r="B12" s="47">
        <v>257</v>
      </c>
      <c r="C12" s="48">
        <v>222</v>
      </c>
      <c r="D12" s="49">
        <v>222</v>
      </c>
      <c r="E12" s="47">
        <v>212</v>
      </c>
      <c r="F12" s="48">
        <v>237</v>
      </c>
      <c r="G12" s="49">
        <v>236</v>
      </c>
      <c r="H12" s="48">
        <v>451</v>
      </c>
      <c r="I12" s="48">
        <v>479</v>
      </c>
      <c r="J12" s="49">
        <v>481</v>
      </c>
    </row>
  </sheetData>
  <mergeCells count="4">
    <mergeCell ref="A1:K1"/>
    <mergeCell ref="B3:D3"/>
    <mergeCell ref="E3:G3"/>
    <mergeCell ref="H3:J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9"/>
  <sheetViews>
    <sheetView workbookViewId="0">
      <selection sqref="A1:XFD1048576"/>
    </sheetView>
  </sheetViews>
  <sheetFormatPr defaultColWidth="9.109375" defaultRowHeight="14.4"/>
  <cols>
    <col min="1" max="1" width="22.6640625" style="51" customWidth="1"/>
    <col min="2" max="3" width="4" style="51" customWidth="1"/>
    <col min="4" max="4" width="8.5546875" style="52" bestFit="1" customWidth="1"/>
    <col min="5" max="5" width="4" style="51" customWidth="1"/>
    <col min="6" max="7" width="5" style="51" customWidth="1"/>
    <col min="8" max="8" width="8.5546875" style="52" bestFit="1" customWidth="1"/>
    <col min="9" max="9" width="6.109375" style="51" customWidth="1"/>
    <col min="10" max="10" width="11.109375" style="51" bestFit="1" customWidth="1"/>
    <col min="11" max="11" width="5" style="51" bestFit="1" customWidth="1"/>
    <col min="12" max="12" width="5.5546875" style="51" bestFit="1" customWidth="1"/>
    <col min="13" max="13" width="5.5546875" style="52" customWidth="1"/>
    <col min="14" max="256" width="9.109375" style="51"/>
    <col min="257" max="257" width="22.6640625" style="51" customWidth="1"/>
    <col min="258" max="259" width="4" style="51" customWidth="1"/>
    <col min="260" max="260" width="8.5546875" style="51" bestFit="1" customWidth="1"/>
    <col min="261" max="261" width="4" style="51" customWidth="1"/>
    <col min="262" max="263" width="5" style="51" customWidth="1"/>
    <col min="264" max="264" width="8.5546875" style="51" bestFit="1" customWidth="1"/>
    <col min="265" max="265" width="6.109375" style="51" customWidth="1"/>
    <col min="266" max="266" width="11.109375" style="51" bestFit="1" customWidth="1"/>
    <col min="267" max="267" width="5" style="51" bestFit="1" customWidth="1"/>
    <col min="268" max="268" width="5.5546875" style="51" bestFit="1" customWidth="1"/>
    <col min="269" max="269" width="5.5546875" style="51" customWidth="1"/>
    <col min="270" max="512" width="9.109375" style="51"/>
    <col min="513" max="513" width="22.6640625" style="51" customWidth="1"/>
    <col min="514" max="515" width="4" style="51" customWidth="1"/>
    <col min="516" max="516" width="8.5546875" style="51" bestFit="1" customWidth="1"/>
    <col min="517" max="517" width="4" style="51" customWidth="1"/>
    <col min="518" max="519" width="5" style="51" customWidth="1"/>
    <col min="520" max="520" width="8.5546875" style="51" bestFit="1" customWidth="1"/>
    <col min="521" max="521" width="6.109375" style="51" customWidth="1"/>
    <col min="522" max="522" width="11.109375" style="51" bestFit="1" customWidth="1"/>
    <col min="523" max="523" width="5" style="51" bestFit="1" customWidth="1"/>
    <col min="524" max="524" width="5.5546875" style="51" bestFit="1" customWidth="1"/>
    <col min="525" max="525" width="5.5546875" style="51" customWidth="1"/>
    <col min="526" max="768" width="9.109375" style="51"/>
    <col min="769" max="769" width="22.6640625" style="51" customWidth="1"/>
    <col min="770" max="771" width="4" style="51" customWidth="1"/>
    <col min="772" max="772" width="8.5546875" style="51" bestFit="1" customWidth="1"/>
    <col min="773" max="773" width="4" style="51" customWidth="1"/>
    <col min="774" max="775" width="5" style="51" customWidth="1"/>
    <col min="776" max="776" width="8.5546875" style="51" bestFit="1" customWidth="1"/>
    <col min="777" max="777" width="6.109375" style="51" customWidth="1"/>
    <col min="778" max="778" width="11.109375" style="51" bestFit="1" customWidth="1"/>
    <col min="779" max="779" width="5" style="51" bestFit="1" customWidth="1"/>
    <col min="780" max="780" width="5.5546875" style="51" bestFit="1" customWidth="1"/>
    <col min="781" max="781" width="5.5546875" style="51" customWidth="1"/>
    <col min="782" max="1024" width="9.109375" style="51"/>
    <col min="1025" max="1025" width="22.6640625" style="51" customWidth="1"/>
    <col min="1026" max="1027" width="4" style="51" customWidth="1"/>
    <col min="1028" max="1028" width="8.5546875" style="51" bestFit="1" customWidth="1"/>
    <col min="1029" max="1029" width="4" style="51" customWidth="1"/>
    <col min="1030" max="1031" width="5" style="51" customWidth="1"/>
    <col min="1032" max="1032" width="8.5546875" style="51" bestFit="1" customWidth="1"/>
    <col min="1033" max="1033" width="6.109375" style="51" customWidth="1"/>
    <col min="1034" max="1034" width="11.109375" style="51" bestFit="1" customWidth="1"/>
    <col min="1035" max="1035" width="5" style="51" bestFit="1" customWidth="1"/>
    <col min="1036" max="1036" width="5.5546875" style="51" bestFit="1" customWidth="1"/>
    <col min="1037" max="1037" width="5.5546875" style="51" customWidth="1"/>
    <col min="1038" max="1280" width="9.109375" style="51"/>
    <col min="1281" max="1281" width="22.6640625" style="51" customWidth="1"/>
    <col min="1282" max="1283" width="4" style="51" customWidth="1"/>
    <col min="1284" max="1284" width="8.5546875" style="51" bestFit="1" customWidth="1"/>
    <col min="1285" max="1285" width="4" style="51" customWidth="1"/>
    <col min="1286" max="1287" width="5" style="51" customWidth="1"/>
    <col min="1288" max="1288" width="8.5546875" style="51" bestFit="1" customWidth="1"/>
    <col min="1289" max="1289" width="6.109375" style="51" customWidth="1"/>
    <col min="1290" max="1290" width="11.109375" style="51" bestFit="1" customWidth="1"/>
    <col min="1291" max="1291" width="5" style="51" bestFit="1" customWidth="1"/>
    <col min="1292" max="1292" width="5.5546875" style="51" bestFit="1" customWidth="1"/>
    <col min="1293" max="1293" width="5.5546875" style="51" customWidth="1"/>
    <col min="1294" max="1536" width="9.109375" style="51"/>
    <col min="1537" max="1537" width="22.6640625" style="51" customWidth="1"/>
    <col min="1538" max="1539" width="4" style="51" customWidth="1"/>
    <col min="1540" max="1540" width="8.5546875" style="51" bestFit="1" customWidth="1"/>
    <col min="1541" max="1541" width="4" style="51" customWidth="1"/>
    <col min="1542" max="1543" width="5" style="51" customWidth="1"/>
    <col min="1544" max="1544" width="8.5546875" style="51" bestFit="1" customWidth="1"/>
    <col min="1545" max="1545" width="6.109375" style="51" customWidth="1"/>
    <col min="1546" max="1546" width="11.109375" style="51" bestFit="1" customWidth="1"/>
    <col min="1547" max="1547" width="5" style="51" bestFit="1" customWidth="1"/>
    <col min="1548" max="1548" width="5.5546875" style="51" bestFit="1" customWidth="1"/>
    <col min="1549" max="1549" width="5.5546875" style="51" customWidth="1"/>
    <col min="1550" max="1792" width="9.109375" style="51"/>
    <col min="1793" max="1793" width="22.6640625" style="51" customWidth="1"/>
    <col min="1794" max="1795" width="4" style="51" customWidth="1"/>
    <col min="1796" max="1796" width="8.5546875" style="51" bestFit="1" customWidth="1"/>
    <col min="1797" max="1797" width="4" style="51" customWidth="1"/>
    <col min="1798" max="1799" width="5" style="51" customWidth="1"/>
    <col min="1800" max="1800" width="8.5546875" style="51" bestFit="1" customWidth="1"/>
    <col min="1801" max="1801" width="6.109375" style="51" customWidth="1"/>
    <col min="1802" max="1802" width="11.109375" style="51" bestFit="1" customWidth="1"/>
    <col min="1803" max="1803" width="5" style="51" bestFit="1" customWidth="1"/>
    <col min="1804" max="1804" width="5.5546875" style="51" bestFit="1" customWidth="1"/>
    <col min="1805" max="1805" width="5.5546875" style="51" customWidth="1"/>
    <col min="1806" max="2048" width="9.109375" style="51"/>
    <col min="2049" max="2049" width="22.6640625" style="51" customWidth="1"/>
    <col min="2050" max="2051" width="4" style="51" customWidth="1"/>
    <col min="2052" max="2052" width="8.5546875" style="51" bestFit="1" customWidth="1"/>
    <col min="2053" max="2053" width="4" style="51" customWidth="1"/>
    <col min="2054" max="2055" width="5" style="51" customWidth="1"/>
    <col min="2056" max="2056" width="8.5546875" style="51" bestFit="1" customWidth="1"/>
    <col min="2057" max="2057" width="6.109375" style="51" customWidth="1"/>
    <col min="2058" max="2058" width="11.109375" style="51" bestFit="1" customWidth="1"/>
    <col min="2059" max="2059" width="5" style="51" bestFit="1" customWidth="1"/>
    <col min="2060" max="2060" width="5.5546875" style="51" bestFit="1" customWidth="1"/>
    <col min="2061" max="2061" width="5.5546875" style="51" customWidth="1"/>
    <col min="2062" max="2304" width="9.109375" style="51"/>
    <col min="2305" max="2305" width="22.6640625" style="51" customWidth="1"/>
    <col min="2306" max="2307" width="4" style="51" customWidth="1"/>
    <col min="2308" max="2308" width="8.5546875" style="51" bestFit="1" customWidth="1"/>
    <col min="2309" max="2309" width="4" style="51" customWidth="1"/>
    <col min="2310" max="2311" width="5" style="51" customWidth="1"/>
    <col min="2312" max="2312" width="8.5546875" style="51" bestFit="1" customWidth="1"/>
    <col min="2313" max="2313" width="6.109375" style="51" customWidth="1"/>
    <col min="2314" max="2314" width="11.109375" style="51" bestFit="1" customWidth="1"/>
    <col min="2315" max="2315" width="5" style="51" bestFit="1" customWidth="1"/>
    <col min="2316" max="2316" width="5.5546875" style="51" bestFit="1" customWidth="1"/>
    <col min="2317" max="2317" width="5.5546875" style="51" customWidth="1"/>
    <col min="2318" max="2560" width="9.109375" style="51"/>
    <col min="2561" max="2561" width="22.6640625" style="51" customWidth="1"/>
    <col min="2562" max="2563" width="4" style="51" customWidth="1"/>
    <col min="2564" max="2564" width="8.5546875" style="51" bestFit="1" customWidth="1"/>
    <col min="2565" max="2565" width="4" style="51" customWidth="1"/>
    <col min="2566" max="2567" width="5" style="51" customWidth="1"/>
    <col min="2568" max="2568" width="8.5546875" style="51" bestFit="1" customWidth="1"/>
    <col min="2569" max="2569" width="6.109375" style="51" customWidth="1"/>
    <col min="2570" max="2570" width="11.109375" style="51" bestFit="1" customWidth="1"/>
    <col min="2571" max="2571" width="5" style="51" bestFit="1" customWidth="1"/>
    <col min="2572" max="2572" width="5.5546875" style="51" bestFit="1" customWidth="1"/>
    <col min="2573" max="2573" width="5.5546875" style="51" customWidth="1"/>
    <col min="2574" max="2816" width="9.109375" style="51"/>
    <col min="2817" max="2817" width="22.6640625" style="51" customWidth="1"/>
    <col min="2818" max="2819" width="4" style="51" customWidth="1"/>
    <col min="2820" max="2820" width="8.5546875" style="51" bestFit="1" customWidth="1"/>
    <col min="2821" max="2821" width="4" style="51" customWidth="1"/>
    <col min="2822" max="2823" width="5" style="51" customWidth="1"/>
    <col min="2824" max="2824" width="8.5546875" style="51" bestFit="1" customWidth="1"/>
    <col min="2825" max="2825" width="6.109375" style="51" customWidth="1"/>
    <col min="2826" max="2826" width="11.109375" style="51" bestFit="1" customWidth="1"/>
    <col min="2827" max="2827" width="5" style="51" bestFit="1" customWidth="1"/>
    <col min="2828" max="2828" width="5.5546875" style="51" bestFit="1" customWidth="1"/>
    <col min="2829" max="2829" width="5.5546875" style="51" customWidth="1"/>
    <col min="2830" max="3072" width="9.109375" style="51"/>
    <col min="3073" max="3073" width="22.6640625" style="51" customWidth="1"/>
    <col min="3074" max="3075" width="4" style="51" customWidth="1"/>
    <col min="3076" max="3076" width="8.5546875" style="51" bestFit="1" customWidth="1"/>
    <col min="3077" max="3077" width="4" style="51" customWidth="1"/>
    <col min="3078" max="3079" width="5" style="51" customWidth="1"/>
    <col min="3080" max="3080" width="8.5546875" style="51" bestFit="1" customWidth="1"/>
    <col min="3081" max="3081" width="6.109375" style="51" customWidth="1"/>
    <col min="3082" max="3082" width="11.109375" style="51" bestFit="1" customWidth="1"/>
    <col min="3083" max="3083" width="5" style="51" bestFit="1" customWidth="1"/>
    <col min="3084" max="3084" width="5.5546875" style="51" bestFit="1" customWidth="1"/>
    <col min="3085" max="3085" width="5.5546875" style="51" customWidth="1"/>
    <col min="3086" max="3328" width="9.109375" style="51"/>
    <col min="3329" max="3329" width="22.6640625" style="51" customWidth="1"/>
    <col min="3330" max="3331" width="4" style="51" customWidth="1"/>
    <col min="3332" max="3332" width="8.5546875" style="51" bestFit="1" customWidth="1"/>
    <col min="3333" max="3333" width="4" style="51" customWidth="1"/>
    <col min="3334" max="3335" width="5" style="51" customWidth="1"/>
    <col min="3336" max="3336" width="8.5546875" style="51" bestFit="1" customWidth="1"/>
    <col min="3337" max="3337" width="6.109375" style="51" customWidth="1"/>
    <col min="3338" max="3338" width="11.109375" style="51" bestFit="1" customWidth="1"/>
    <col min="3339" max="3339" width="5" style="51" bestFit="1" customWidth="1"/>
    <col min="3340" max="3340" width="5.5546875" style="51" bestFit="1" customWidth="1"/>
    <col min="3341" max="3341" width="5.5546875" style="51" customWidth="1"/>
    <col min="3342" max="3584" width="9.109375" style="51"/>
    <col min="3585" max="3585" width="22.6640625" style="51" customWidth="1"/>
    <col min="3586" max="3587" width="4" style="51" customWidth="1"/>
    <col min="3588" max="3588" width="8.5546875" style="51" bestFit="1" customWidth="1"/>
    <col min="3589" max="3589" width="4" style="51" customWidth="1"/>
    <col min="3590" max="3591" width="5" style="51" customWidth="1"/>
    <col min="3592" max="3592" width="8.5546875" style="51" bestFit="1" customWidth="1"/>
    <col min="3593" max="3593" width="6.109375" style="51" customWidth="1"/>
    <col min="3594" max="3594" width="11.109375" style="51" bestFit="1" customWidth="1"/>
    <col min="3595" max="3595" width="5" style="51" bestFit="1" customWidth="1"/>
    <col min="3596" max="3596" width="5.5546875" style="51" bestFit="1" customWidth="1"/>
    <col min="3597" max="3597" width="5.5546875" style="51" customWidth="1"/>
    <col min="3598" max="3840" width="9.109375" style="51"/>
    <col min="3841" max="3841" width="22.6640625" style="51" customWidth="1"/>
    <col min="3842" max="3843" width="4" style="51" customWidth="1"/>
    <col min="3844" max="3844" width="8.5546875" style="51" bestFit="1" customWidth="1"/>
    <col min="3845" max="3845" width="4" style="51" customWidth="1"/>
    <col min="3846" max="3847" width="5" style="51" customWidth="1"/>
    <col min="3848" max="3848" width="8.5546875" style="51" bestFit="1" customWidth="1"/>
    <col min="3849" max="3849" width="6.109375" style="51" customWidth="1"/>
    <col min="3850" max="3850" width="11.109375" style="51" bestFit="1" customWidth="1"/>
    <col min="3851" max="3851" width="5" style="51" bestFit="1" customWidth="1"/>
    <col min="3852" max="3852" width="5.5546875" style="51" bestFit="1" customWidth="1"/>
    <col min="3853" max="3853" width="5.5546875" style="51" customWidth="1"/>
    <col min="3854" max="4096" width="9.109375" style="51"/>
    <col min="4097" max="4097" width="22.6640625" style="51" customWidth="1"/>
    <col min="4098" max="4099" width="4" style="51" customWidth="1"/>
    <col min="4100" max="4100" width="8.5546875" style="51" bestFit="1" customWidth="1"/>
    <col min="4101" max="4101" width="4" style="51" customWidth="1"/>
    <col min="4102" max="4103" width="5" style="51" customWidth="1"/>
    <col min="4104" max="4104" width="8.5546875" style="51" bestFit="1" customWidth="1"/>
    <col min="4105" max="4105" width="6.109375" style="51" customWidth="1"/>
    <col min="4106" max="4106" width="11.109375" style="51" bestFit="1" customWidth="1"/>
    <col min="4107" max="4107" width="5" style="51" bestFit="1" customWidth="1"/>
    <col min="4108" max="4108" width="5.5546875" style="51" bestFit="1" customWidth="1"/>
    <col min="4109" max="4109" width="5.5546875" style="51" customWidth="1"/>
    <col min="4110" max="4352" width="9.109375" style="51"/>
    <col min="4353" max="4353" width="22.6640625" style="51" customWidth="1"/>
    <col min="4354" max="4355" width="4" style="51" customWidth="1"/>
    <col min="4356" max="4356" width="8.5546875" style="51" bestFit="1" customWidth="1"/>
    <col min="4357" max="4357" width="4" style="51" customWidth="1"/>
    <col min="4358" max="4359" width="5" style="51" customWidth="1"/>
    <col min="4360" max="4360" width="8.5546875" style="51" bestFit="1" customWidth="1"/>
    <col min="4361" max="4361" width="6.109375" style="51" customWidth="1"/>
    <col min="4362" max="4362" width="11.109375" style="51" bestFit="1" customWidth="1"/>
    <col min="4363" max="4363" width="5" style="51" bestFit="1" customWidth="1"/>
    <col min="4364" max="4364" width="5.5546875" style="51" bestFit="1" customWidth="1"/>
    <col min="4365" max="4365" width="5.5546875" style="51" customWidth="1"/>
    <col min="4366" max="4608" width="9.109375" style="51"/>
    <col min="4609" max="4609" width="22.6640625" style="51" customWidth="1"/>
    <col min="4610" max="4611" width="4" style="51" customWidth="1"/>
    <col min="4612" max="4612" width="8.5546875" style="51" bestFit="1" customWidth="1"/>
    <col min="4613" max="4613" width="4" style="51" customWidth="1"/>
    <col min="4614" max="4615" width="5" style="51" customWidth="1"/>
    <col min="4616" max="4616" width="8.5546875" style="51" bestFit="1" customWidth="1"/>
    <col min="4617" max="4617" width="6.109375" style="51" customWidth="1"/>
    <col min="4618" max="4618" width="11.109375" style="51" bestFit="1" customWidth="1"/>
    <col min="4619" max="4619" width="5" style="51" bestFit="1" customWidth="1"/>
    <col min="4620" max="4620" width="5.5546875" style="51" bestFit="1" customWidth="1"/>
    <col min="4621" max="4621" width="5.5546875" style="51" customWidth="1"/>
    <col min="4622" max="4864" width="9.109375" style="51"/>
    <col min="4865" max="4865" width="22.6640625" style="51" customWidth="1"/>
    <col min="4866" max="4867" width="4" style="51" customWidth="1"/>
    <col min="4868" max="4868" width="8.5546875" style="51" bestFit="1" customWidth="1"/>
    <col min="4869" max="4869" width="4" style="51" customWidth="1"/>
    <col min="4870" max="4871" width="5" style="51" customWidth="1"/>
    <col min="4872" max="4872" width="8.5546875" style="51" bestFit="1" customWidth="1"/>
    <col min="4873" max="4873" width="6.109375" style="51" customWidth="1"/>
    <col min="4874" max="4874" width="11.109375" style="51" bestFit="1" customWidth="1"/>
    <col min="4875" max="4875" width="5" style="51" bestFit="1" customWidth="1"/>
    <col min="4876" max="4876" width="5.5546875" style="51" bestFit="1" customWidth="1"/>
    <col min="4877" max="4877" width="5.5546875" style="51" customWidth="1"/>
    <col min="4878" max="5120" width="9.109375" style="51"/>
    <col min="5121" max="5121" width="22.6640625" style="51" customWidth="1"/>
    <col min="5122" max="5123" width="4" style="51" customWidth="1"/>
    <col min="5124" max="5124" width="8.5546875" style="51" bestFit="1" customWidth="1"/>
    <col min="5125" max="5125" width="4" style="51" customWidth="1"/>
    <col min="5126" max="5127" width="5" style="51" customWidth="1"/>
    <col min="5128" max="5128" width="8.5546875" style="51" bestFit="1" customWidth="1"/>
    <col min="5129" max="5129" width="6.109375" style="51" customWidth="1"/>
    <col min="5130" max="5130" width="11.109375" style="51" bestFit="1" customWidth="1"/>
    <col min="5131" max="5131" width="5" style="51" bestFit="1" customWidth="1"/>
    <col min="5132" max="5132" width="5.5546875" style="51" bestFit="1" customWidth="1"/>
    <col min="5133" max="5133" width="5.5546875" style="51" customWidth="1"/>
    <col min="5134" max="5376" width="9.109375" style="51"/>
    <col min="5377" max="5377" width="22.6640625" style="51" customWidth="1"/>
    <col min="5378" max="5379" width="4" style="51" customWidth="1"/>
    <col min="5380" max="5380" width="8.5546875" style="51" bestFit="1" customWidth="1"/>
    <col min="5381" max="5381" width="4" style="51" customWidth="1"/>
    <col min="5382" max="5383" width="5" style="51" customWidth="1"/>
    <col min="5384" max="5384" width="8.5546875" style="51" bestFit="1" customWidth="1"/>
    <col min="5385" max="5385" width="6.109375" style="51" customWidth="1"/>
    <col min="5386" max="5386" width="11.109375" style="51" bestFit="1" customWidth="1"/>
    <col min="5387" max="5387" width="5" style="51" bestFit="1" customWidth="1"/>
    <col min="5388" max="5388" width="5.5546875" style="51" bestFit="1" customWidth="1"/>
    <col min="5389" max="5389" width="5.5546875" style="51" customWidth="1"/>
    <col min="5390" max="5632" width="9.109375" style="51"/>
    <col min="5633" max="5633" width="22.6640625" style="51" customWidth="1"/>
    <col min="5634" max="5635" width="4" style="51" customWidth="1"/>
    <col min="5636" max="5636" width="8.5546875" style="51" bestFit="1" customWidth="1"/>
    <col min="5637" max="5637" width="4" style="51" customWidth="1"/>
    <col min="5638" max="5639" width="5" style="51" customWidth="1"/>
    <col min="5640" max="5640" width="8.5546875" style="51" bestFit="1" customWidth="1"/>
    <col min="5641" max="5641" width="6.109375" style="51" customWidth="1"/>
    <col min="5642" max="5642" width="11.109375" style="51" bestFit="1" customWidth="1"/>
    <col min="5643" max="5643" width="5" style="51" bestFit="1" customWidth="1"/>
    <col min="5644" max="5644" width="5.5546875" style="51" bestFit="1" customWidth="1"/>
    <col min="5645" max="5645" width="5.5546875" style="51" customWidth="1"/>
    <col min="5646" max="5888" width="9.109375" style="51"/>
    <col min="5889" max="5889" width="22.6640625" style="51" customWidth="1"/>
    <col min="5890" max="5891" width="4" style="51" customWidth="1"/>
    <col min="5892" max="5892" width="8.5546875" style="51" bestFit="1" customWidth="1"/>
    <col min="5893" max="5893" width="4" style="51" customWidth="1"/>
    <col min="5894" max="5895" width="5" style="51" customWidth="1"/>
    <col min="5896" max="5896" width="8.5546875" style="51" bestFit="1" customWidth="1"/>
    <col min="5897" max="5897" width="6.109375" style="51" customWidth="1"/>
    <col min="5898" max="5898" width="11.109375" style="51" bestFit="1" customWidth="1"/>
    <col min="5899" max="5899" width="5" style="51" bestFit="1" customWidth="1"/>
    <col min="5900" max="5900" width="5.5546875" style="51" bestFit="1" customWidth="1"/>
    <col min="5901" max="5901" width="5.5546875" style="51" customWidth="1"/>
    <col min="5902" max="6144" width="9.109375" style="51"/>
    <col min="6145" max="6145" width="22.6640625" style="51" customWidth="1"/>
    <col min="6146" max="6147" width="4" style="51" customWidth="1"/>
    <col min="6148" max="6148" width="8.5546875" style="51" bestFit="1" customWidth="1"/>
    <col min="6149" max="6149" width="4" style="51" customWidth="1"/>
    <col min="6150" max="6151" width="5" style="51" customWidth="1"/>
    <col min="6152" max="6152" width="8.5546875" style="51" bestFit="1" customWidth="1"/>
    <col min="6153" max="6153" width="6.109375" style="51" customWidth="1"/>
    <col min="6154" max="6154" width="11.109375" style="51" bestFit="1" customWidth="1"/>
    <col min="6155" max="6155" width="5" style="51" bestFit="1" customWidth="1"/>
    <col min="6156" max="6156" width="5.5546875" style="51" bestFit="1" customWidth="1"/>
    <col min="6157" max="6157" width="5.5546875" style="51" customWidth="1"/>
    <col min="6158" max="6400" width="9.109375" style="51"/>
    <col min="6401" max="6401" width="22.6640625" style="51" customWidth="1"/>
    <col min="6402" max="6403" width="4" style="51" customWidth="1"/>
    <col min="6404" max="6404" width="8.5546875" style="51" bestFit="1" customWidth="1"/>
    <col min="6405" max="6405" width="4" style="51" customWidth="1"/>
    <col min="6406" max="6407" width="5" style="51" customWidth="1"/>
    <col min="6408" max="6408" width="8.5546875" style="51" bestFit="1" customWidth="1"/>
    <col min="6409" max="6409" width="6.109375" style="51" customWidth="1"/>
    <col min="6410" max="6410" width="11.109375" style="51" bestFit="1" customWidth="1"/>
    <col min="6411" max="6411" width="5" style="51" bestFit="1" customWidth="1"/>
    <col min="6412" max="6412" width="5.5546875" style="51" bestFit="1" customWidth="1"/>
    <col min="6413" max="6413" width="5.5546875" style="51" customWidth="1"/>
    <col min="6414" max="6656" width="9.109375" style="51"/>
    <col min="6657" max="6657" width="22.6640625" style="51" customWidth="1"/>
    <col min="6658" max="6659" width="4" style="51" customWidth="1"/>
    <col min="6660" max="6660" width="8.5546875" style="51" bestFit="1" customWidth="1"/>
    <col min="6661" max="6661" width="4" style="51" customWidth="1"/>
    <col min="6662" max="6663" width="5" style="51" customWidth="1"/>
    <col min="6664" max="6664" width="8.5546875" style="51" bestFit="1" customWidth="1"/>
    <col min="6665" max="6665" width="6.109375" style="51" customWidth="1"/>
    <col min="6666" max="6666" width="11.109375" style="51" bestFit="1" customWidth="1"/>
    <col min="6667" max="6667" width="5" style="51" bestFit="1" customWidth="1"/>
    <col min="6668" max="6668" width="5.5546875" style="51" bestFit="1" customWidth="1"/>
    <col min="6669" max="6669" width="5.5546875" style="51" customWidth="1"/>
    <col min="6670" max="6912" width="9.109375" style="51"/>
    <col min="6913" max="6913" width="22.6640625" style="51" customWidth="1"/>
    <col min="6914" max="6915" width="4" style="51" customWidth="1"/>
    <col min="6916" max="6916" width="8.5546875" style="51" bestFit="1" customWidth="1"/>
    <col min="6917" max="6917" width="4" style="51" customWidth="1"/>
    <col min="6918" max="6919" width="5" style="51" customWidth="1"/>
    <col min="6920" max="6920" width="8.5546875" style="51" bestFit="1" customWidth="1"/>
    <col min="6921" max="6921" width="6.109375" style="51" customWidth="1"/>
    <col min="6922" max="6922" width="11.109375" style="51" bestFit="1" customWidth="1"/>
    <col min="6923" max="6923" width="5" style="51" bestFit="1" customWidth="1"/>
    <col min="6924" max="6924" width="5.5546875" style="51" bestFit="1" customWidth="1"/>
    <col min="6925" max="6925" width="5.5546875" style="51" customWidth="1"/>
    <col min="6926" max="7168" width="9.109375" style="51"/>
    <col min="7169" max="7169" width="22.6640625" style="51" customWidth="1"/>
    <col min="7170" max="7171" width="4" style="51" customWidth="1"/>
    <col min="7172" max="7172" width="8.5546875" style="51" bestFit="1" customWidth="1"/>
    <col min="7173" max="7173" width="4" style="51" customWidth="1"/>
    <col min="7174" max="7175" width="5" style="51" customWidth="1"/>
    <col min="7176" max="7176" width="8.5546875" style="51" bestFit="1" customWidth="1"/>
    <col min="7177" max="7177" width="6.109375" style="51" customWidth="1"/>
    <col min="7178" max="7178" width="11.109375" style="51" bestFit="1" customWidth="1"/>
    <col min="7179" max="7179" width="5" style="51" bestFit="1" customWidth="1"/>
    <col min="7180" max="7180" width="5.5546875" style="51" bestFit="1" customWidth="1"/>
    <col min="7181" max="7181" width="5.5546875" style="51" customWidth="1"/>
    <col min="7182" max="7424" width="9.109375" style="51"/>
    <col min="7425" max="7425" width="22.6640625" style="51" customWidth="1"/>
    <col min="7426" max="7427" width="4" style="51" customWidth="1"/>
    <col min="7428" max="7428" width="8.5546875" style="51" bestFit="1" customWidth="1"/>
    <col min="7429" max="7429" width="4" style="51" customWidth="1"/>
    <col min="7430" max="7431" width="5" style="51" customWidth="1"/>
    <col min="7432" max="7432" width="8.5546875" style="51" bestFit="1" customWidth="1"/>
    <col min="7433" max="7433" width="6.109375" style="51" customWidth="1"/>
    <col min="7434" max="7434" width="11.109375" style="51" bestFit="1" customWidth="1"/>
    <col min="7435" max="7435" width="5" style="51" bestFit="1" customWidth="1"/>
    <col min="7436" max="7436" width="5.5546875" style="51" bestFit="1" customWidth="1"/>
    <col min="7437" max="7437" width="5.5546875" style="51" customWidth="1"/>
    <col min="7438" max="7680" width="9.109375" style="51"/>
    <col min="7681" max="7681" width="22.6640625" style="51" customWidth="1"/>
    <col min="7682" max="7683" width="4" style="51" customWidth="1"/>
    <col min="7684" max="7684" width="8.5546875" style="51" bestFit="1" customWidth="1"/>
    <col min="7685" max="7685" width="4" style="51" customWidth="1"/>
    <col min="7686" max="7687" width="5" style="51" customWidth="1"/>
    <col min="7688" max="7688" width="8.5546875" style="51" bestFit="1" customWidth="1"/>
    <col min="7689" max="7689" width="6.109375" style="51" customWidth="1"/>
    <col min="7690" max="7690" width="11.109375" style="51" bestFit="1" customWidth="1"/>
    <col min="7691" max="7691" width="5" style="51" bestFit="1" customWidth="1"/>
    <col min="7692" max="7692" width="5.5546875" style="51" bestFit="1" customWidth="1"/>
    <col min="7693" max="7693" width="5.5546875" style="51" customWidth="1"/>
    <col min="7694" max="7936" width="9.109375" style="51"/>
    <col min="7937" max="7937" width="22.6640625" style="51" customWidth="1"/>
    <col min="7938" max="7939" width="4" style="51" customWidth="1"/>
    <col min="7940" max="7940" width="8.5546875" style="51" bestFit="1" customWidth="1"/>
    <col min="7941" max="7941" width="4" style="51" customWidth="1"/>
    <col min="7942" max="7943" width="5" style="51" customWidth="1"/>
    <col min="7944" max="7944" width="8.5546875" style="51" bestFit="1" customWidth="1"/>
    <col min="7945" max="7945" width="6.109375" style="51" customWidth="1"/>
    <col min="7946" max="7946" width="11.109375" style="51" bestFit="1" customWidth="1"/>
    <col min="7947" max="7947" width="5" style="51" bestFit="1" customWidth="1"/>
    <col min="7948" max="7948" width="5.5546875" style="51" bestFit="1" customWidth="1"/>
    <col min="7949" max="7949" width="5.5546875" style="51" customWidth="1"/>
    <col min="7950" max="8192" width="9.109375" style="51"/>
    <col min="8193" max="8193" width="22.6640625" style="51" customWidth="1"/>
    <col min="8194" max="8195" width="4" style="51" customWidth="1"/>
    <col min="8196" max="8196" width="8.5546875" style="51" bestFit="1" customWidth="1"/>
    <col min="8197" max="8197" width="4" style="51" customWidth="1"/>
    <col min="8198" max="8199" width="5" style="51" customWidth="1"/>
    <col min="8200" max="8200" width="8.5546875" style="51" bestFit="1" customWidth="1"/>
    <col min="8201" max="8201" width="6.109375" style="51" customWidth="1"/>
    <col min="8202" max="8202" width="11.109375" style="51" bestFit="1" customWidth="1"/>
    <col min="8203" max="8203" width="5" style="51" bestFit="1" customWidth="1"/>
    <col min="8204" max="8204" width="5.5546875" style="51" bestFit="1" customWidth="1"/>
    <col min="8205" max="8205" width="5.5546875" style="51" customWidth="1"/>
    <col min="8206" max="8448" width="9.109375" style="51"/>
    <col min="8449" max="8449" width="22.6640625" style="51" customWidth="1"/>
    <col min="8450" max="8451" width="4" style="51" customWidth="1"/>
    <col min="8452" max="8452" width="8.5546875" style="51" bestFit="1" customWidth="1"/>
    <col min="8453" max="8453" width="4" style="51" customWidth="1"/>
    <col min="8454" max="8455" width="5" style="51" customWidth="1"/>
    <col min="8456" max="8456" width="8.5546875" style="51" bestFit="1" customWidth="1"/>
    <col min="8457" max="8457" width="6.109375" style="51" customWidth="1"/>
    <col min="8458" max="8458" width="11.109375" style="51" bestFit="1" customWidth="1"/>
    <col min="8459" max="8459" width="5" style="51" bestFit="1" customWidth="1"/>
    <col min="8460" max="8460" width="5.5546875" style="51" bestFit="1" customWidth="1"/>
    <col min="8461" max="8461" width="5.5546875" style="51" customWidth="1"/>
    <col min="8462" max="8704" width="9.109375" style="51"/>
    <col min="8705" max="8705" width="22.6640625" style="51" customWidth="1"/>
    <col min="8706" max="8707" width="4" style="51" customWidth="1"/>
    <col min="8708" max="8708" width="8.5546875" style="51" bestFit="1" customWidth="1"/>
    <col min="8709" max="8709" width="4" style="51" customWidth="1"/>
    <col min="8710" max="8711" width="5" style="51" customWidth="1"/>
    <col min="8712" max="8712" width="8.5546875" style="51" bestFit="1" customWidth="1"/>
    <col min="8713" max="8713" width="6.109375" style="51" customWidth="1"/>
    <col min="8714" max="8714" width="11.109375" style="51" bestFit="1" customWidth="1"/>
    <col min="8715" max="8715" width="5" style="51" bestFit="1" customWidth="1"/>
    <col min="8716" max="8716" width="5.5546875" style="51" bestFit="1" customWidth="1"/>
    <col min="8717" max="8717" width="5.5546875" style="51" customWidth="1"/>
    <col min="8718" max="8960" width="9.109375" style="51"/>
    <col min="8961" max="8961" width="22.6640625" style="51" customWidth="1"/>
    <col min="8962" max="8963" width="4" style="51" customWidth="1"/>
    <col min="8964" max="8964" width="8.5546875" style="51" bestFit="1" customWidth="1"/>
    <col min="8965" max="8965" width="4" style="51" customWidth="1"/>
    <col min="8966" max="8967" width="5" style="51" customWidth="1"/>
    <col min="8968" max="8968" width="8.5546875" style="51" bestFit="1" customWidth="1"/>
    <col min="8969" max="8969" width="6.109375" style="51" customWidth="1"/>
    <col min="8970" max="8970" width="11.109375" style="51" bestFit="1" customWidth="1"/>
    <col min="8971" max="8971" width="5" style="51" bestFit="1" customWidth="1"/>
    <col min="8972" max="8972" width="5.5546875" style="51" bestFit="1" customWidth="1"/>
    <col min="8973" max="8973" width="5.5546875" style="51" customWidth="1"/>
    <col min="8974" max="9216" width="9.109375" style="51"/>
    <col min="9217" max="9217" width="22.6640625" style="51" customWidth="1"/>
    <col min="9218" max="9219" width="4" style="51" customWidth="1"/>
    <col min="9220" max="9220" width="8.5546875" style="51" bestFit="1" customWidth="1"/>
    <col min="9221" max="9221" width="4" style="51" customWidth="1"/>
    <col min="9222" max="9223" width="5" style="51" customWidth="1"/>
    <col min="9224" max="9224" width="8.5546875" style="51" bestFit="1" customWidth="1"/>
    <col min="9225" max="9225" width="6.109375" style="51" customWidth="1"/>
    <col min="9226" max="9226" width="11.109375" style="51" bestFit="1" customWidth="1"/>
    <col min="9227" max="9227" width="5" style="51" bestFit="1" customWidth="1"/>
    <col min="9228" max="9228" width="5.5546875" style="51" bestFit="1" customWidth="1"/>
    <col min="9229" max="9229" width="5.5546875" style="51" customWidth="1"/>
    <col min="9230" max="9472" width="9.109375" style="51"/>
    <col min="9473" max="9473" width="22.6640625" style="51" customWidth="1"/>
    <col min="9474" max="9475" width="4" style="51" customWidth="1"/>
    <col min="9476" max="9476" width="8.5546875" style="51" bestFit="1" customWidth="1"/>
    <col min="9477" max="9477" width="4" style="51" customWidth="1"/>
    <col min="9478" max="9479" width="5" style="51" customWidth="1"/>
    <col min="9480" max="9480" width="8.5546875" style="51" bestFit="1" customWidth="1"/>
    <col min="9481" max="9481" width="6.109375" style="51" customWidth="1"/>
    <col min="9482" max="9482" width="11.109375" style="51" bestFit="1" customWidth="1"/>
    <col min="9483" max="9483" width="5" style="51" bestFit="1" customWidth="1"/>
    <col min="9484" max="9484" width="5.5546875" style="51" bestFit="1" customWidth="1"/>
    <col min="9485" max="9485" width="5.5546875" style="51" customWidth="1"/>
    <col min="9486" max="9728" width="9.109375" style="51"/>
    <col min="9729" max="9729" width="22.6640625" style="51" customWidth="1"/>
    <col min="9730" max="9731" width="4" style="51" customWidth="1"/>
    <col min="9732" max="9732" width="8.5546875" style="51" bestFit="1" customWidth="1"/>
    <col min="9733" max="9733" width="4" style="51" customWidth="1"/>
    <col min="9734" max="9735" width="5" style="51" customWidth="1"/>
    <col min="9736" max="9736" width="8.5546875" style="51" bestFit="1" customWidth="1"/>
    <col min="9737" max="9737" width="6.109375" style="51" customWidth="1"/>
    <col min="9738" max="9738" width="11.109375" style="51" bestFit="1" customWidth="1"/>
    <col min="9739" max="9739" width="5" style="51" bestFit="1" customWidth="1"/>
    <col min="9740" max="9740" width="5.5546875" style="51" bestFit="1" customWidth="1"/>
    <col min="9741" max="9741" width="5.5546875" style="51" customWidth="1"/>
    <col min="9742" max="9984" width="9.109375" style="51"/>
    <col min="9985" max="9985" width="22.6640625" style="51" customWidth="1"/>
    <col min="9986" max="9987" width="4" style="51" customWidth="1"/>
    <col min="9988" max="9988" width="8.5546875" style="51" bestFit="1" customWidth="1"/>
    <col min="9989" max="9989" width="4" style="51" customWidth="1"/>
    <col min="9990" max="9991" width="5" style="51" customWidth="1"/>
    <col min="9992" max="9992" width="8.5546875" style="51" bestFit="1" customWidth="1"/>
    <col min="9993" max="9993" width="6.109375" style="51" customWidth="1"/>
    <col min="9994" max="9994" width="11.109375" style="51" bestFit="1" customWidth="1"/>
    <col min="9995" max="9995" width="5" style="51" bestFit="1" customWidth="1"/>
    <col min="9996" max="9996" width="5.5546875" style="51" bestFit="1" customWidth="1"/>
    <col min="9997" max="9997" width="5.5546875" style="51" customWidth="1"/>
    <col min="9998" max="10240" width="9.109375" style="51"/>
    <col min="10241" max="10241" width="22.6640625" style="51" customWidth="1"/>
    <col min="10242" max="10243" width="4" style="51" customWidth="1"/>
    <col min="10244" max="10244" width="8.5546875" style="51" bestFit="1" customWidth="1"/>
    <col min="10245" max="10245" width="4" style="51" customWidth="1"/>
    <col min="10246" max="10247" width="5" style="51" customWidth="1"/>
    <col min="10248" max="10248" width="8.5546875" style="51" bestFit="1" customWidth="1"/>
    <col min="10249" max="10249" width="6.109375" style="51" customWidth="1"/>
    <col min="10250" max="10250" width="11.109375" style="51" bestFit="1" customWidth="1"/>
    <col min="10251" max="10251" width="5" style="51" bestFit="1" customWidth="1"/>
    <col min="10252" max="10252" width="5.5546875" style="51" bestFit="1" customWidth="1"/>
    <col min="10253" max="10253" width="5.5546875" style="51" customWidth="1"/>
    <col min="10254" max="10496" width="9.109375" style="51"/>
    <col min="10497" max="10497" width="22.6640625" style="51" customWidth="1"/>
    <col min="10498" max="10499" width="4" style="51" customWidth="1"/>
    <col min="10500" max="10500" width="8.5546875" style="51" bestFit="1" customWidth="1"/>
    <col min="10501" max="10501" width="4" style="51" customWidth="1"/>
    <col min="10502" max="10503" width="5" style="51" customWidth="1"/>
    <col min="10504" max="10504" width="8.5546875" style="51" bestFit="1" customWidth="1"/>
    <col min="10505" max="10505" width="6.109375" style="51" customWidth="1"/>
    <col min="10506" max="10506" width="11.109375" style="51" bestFit="1" customWidth="1"/>
    <col min="10507" max="10507" width="5" style="51" bestFit="1" customWidth="1"/>
    <col min="10508" max="10508" width="5.5546875" style="51" bestFit="1" customWidth="1"/>
    <col min="10509" max="10509" width="5.5546875" style="51" customWidth="1"/>
    <col min="10510" max="10752" width="9.109375" style="51"/>
    <col min="10753" max="10753" width="22.6640625" style="51" customWidth="1"/>
    <col min="10754" max="10755" width="4" style="51" customWidth="1"/>
    <col min="10756" max="10756" width="8.5546875" style="51" bestFit="1" customWidth="1"/>
    <col min="10757" max="10757" width="4" style="51" customWidth="1"/>
    <col min="10758" max="10759" width="5" style="51" customWidth="1"/>
    <col min="10760" max="10760" width="8.5546875" style="51" bestFit="1" customWidth="1"/>
    <col min="10761" max="10761" width="6.109375" style="51" customWidth="1"/>
    <col min="10762" max="10762" width="11.109375" style="51" bestFit="1" customWidth="1"/>
    <col min="10763" max="10763" width="5" style="51" bestFit="1" customWidth="1"/>
    <col min="10764" max="10764" width="5.5546875" style="51" bestFit="1" customWidth="1"/>
    <col min="10765" max="10765" width="5.5546875" style="51" customWidth="1"/>
    <col min="10766" max="11008" width="9.109375" style="51"/>
    <col min="11009" max="11009" width="22.6640625" style="51" customWidth="1"/>
    <col min="11010" max="11011" width="4" style="51" customWidth="1"/>
    <col min="11012" max="11012" width="8.5546875" style="51" bestFit="1" customWidth="1"/>
    <col min="11013" max="11013" width="4" style="51" customWidth="1"/>
    <col min="11014" max="11015" width="5" style="51" customWidth="1"/>
    <col min="11016" max="11016" width="8.5546875" style="51" bestFit="1" customWidth="1"/>
    <col min="11017" max="11017" width="6.109375" style="51" customWidth="1"/>
    <col min="11018" max="11018" width="11.109375" style="51" bestFit="1" customWidth="1"/>
    <col min="11019" max="11019" width="5" style="51" bestFit="1" customWidth="1"/>
    <col min="11020" max="11020" width="5.5546875" style="51" bestFit="1" customWidth="1"/>
    <col min="11021" max="11021" width="5.5546875" style="51" customWidth="1"/>
    <col min="11022" max="11264" width="9.109375" style="51"/>
    <col min="11265" max="11265" width="22.6640625" style="51" customWidth="1"/>
    <col min="11266" max="11267" width="4" style="51" customWidth="1"/>
    <col min="11268" max="11268" width="8.5546875" style="51" bestFit="1" customWidth="1"/>
    <col min="11269" max="11269" width="4" style="51" customWidth="1"/>
    <col min="11270" max="11271" width="5" style="51" customWidth="1"/>
    <col min="11272" max="11272" width="8.5546875" style="51" bestFit="1" customWidth="1"/>
    <col min="11273" max="11273" width="6.109375" style="51" customWidth="1"/>
    <col min="11274" max="11274" width="11.109375" style="51" bestFit="1" customWidth="1"/>
    <col min="11275" max="11275" width="5" style="51" bestFit="1" customWidth="1"/>
    <col min="11276" max="11276" width="5.5546875" style="51" bestFit="1" customWidth="1"/>
    <col min="11277" max="11277" width="5.5546875" style="51" customWidth="1"/>
    <col min="11278" max="11520" width="9.109375" style="51"/>
    <col min="11521" max="11521" width="22.6640625" style="51" customWidth="1"/>
    <col min="11522" max="11523" width="4" style="51" customWidth="1"/>
    <col min="11524" max="11524" width="8.5546875" style="51" bestFit="1" customWidth="1"/>
    <col min="11525" max="11525" width="4" style="51" customWidth="1"/>
    <col min="11526" max="11527" width="5" style="51" customWidth="1"/>
    <col min="11528" max="11528" width="8.5546875" style="51" bestFit="1" customWidth="1"/>
    <col min="11529" max="11529" width="6.109375" style="51" customWidth="1"/>
    <col min="11530" max="11530" width="11.109375" style="51" bestFit="1" customWidth="1"/>
    <col min="11531" max="11531" width="5" style="51" bestFit="1" customWidth="1"/>
    <col min="11532" max="11532" width="5.5546875" style="51" bestFit="1" customWidth="1"/>
    <col min="11533" max="11533" width="5.5546875" style="51" customWidth="1"/>
    <col min="11534" max="11776" width="9.109375" style="51"/>
    <col min="11777" max="11777" width="22.6640625" style="51" customWidth="1"/>
    <col min="11778" max="11779" width="4" style="51" customWidth="1"/>
    <col min="11780" max="11780" width="8.5546875" style="51" bestFit="1" customWidth="1"/>
    <col min="11781" max="11781" width="4" style="51" customWidth="1"/>
    <col min="11782" max="11783" width="5" style="51" customWidth="1"/>
    <col min="11784" max="11784" width="8.5546875" style="51" bestFit="1" customWidth="1"/>
    <col min="11785" max="11785" width="6.109375" style="51" customWidth="1"/>
    <col min="11786" max="11786" width="11.109375" style="51" bestFit="1" customWidth="1"/>
    <col min="11787" max="11787" width="5" style="51" bestFit="1" customWidth="1"/>
    <col min="11788" max="11788" width="5.5546875" style="51" bestFit="1" customWidth="1"/>
    <col min="11789" max="11789" width="5.5546875" style="51" customWidth="1"/>
    <col min="11790" max="12032" width="9.109375" style="51"/>
    <col min="12033" max="12033" width="22.6640625" style="51" customWidth="1"/>
    <col min="12034" max="12035" width="4" style="51" customWidth="1"/>
    <col min="12036" max="12036" width="8.5546875" style="51" bestFit="1" customWidth="1"/>
    <col min="12037" max="12037" width="4" style="51" customWidth="1"/>
    <col min="12038" max="12039" width="5" style="51" customWidth="1"/>
    <col min="12040" max="12040" width="8.5546875" style="51" bestFit="1" customWidth="1"/>
    <col min="12041" max="12041" width="6.109375" style="51" customWidth="1"/>
    <col min="12042" max="12042" width="11.109375" style="51" bestFit="1" customWidth="1"/>
    <col min="12043" max="12043" width="5" style="51" bestFit="1" customWidth="1"/>
    <col min="12044" max="12044" width="5.5546875" style="51" bestFit="1" customWidth="1"/>
    <col min="12045" max="12045" width="5.5546875" style="51" customWidth="1"/>
    <col min="12046" max="12288" width="9.109375" style="51"/>
    <col min="12289" max="12289" width="22.6640625" style="51" customWidth="1"/>
    <col min="12290" max="12291" width="4" style="51" customWidth="1"/>
    <col min="12292" max="12292" width="8.5546875" style="51" bestFit="1" customWidth="1"/>
    <col min="12293" max="12293" width="4" style="51" customWidth="1"/>
    <col min="12294" max="12295" width="5" style="51" customWidth="1"/>
    <col min="12296" max="12296" width="8.5546875" style="51" bestFit="1" customWidth="1"/>
    <col min="12297" max="12297" width="6.109375" style="51" customWidth="1"/>
    <col min="12298" max="12298" width="11.109375" style="51" bestFit="1" customWidth="1"/>
    <col min="12299" max="12299" width="5" style="51" bestFit="1" customWidth="1"/>
    <col min="12300" max="12300" width="5.5546875" style="51" bestFit="1" customWidth="1"/>
    <col min="12301" max="12301" width="5.5546875" style="51" customWidth="1"/>
    <col min="12302" max="12544" width="9.109375" style="51"/>
    <col min="12545" max="12545" width="22.6640625" style="51" customWidth="1"/>
    <col min="12546" max="12547" width="4" style="51" customWidth="1"/>
    <col min="12548" max="12548" width="8.5546875" style="51" bestFit="1" customWidth="1"/>
    <col min="12549" max="12549" width="4" style="51" customWidth="1"/>
    <col min="12550" max="12551" width="5" style="51" customWidth="1"/>
    <col min="12552" max="12552" width="8.5546875" style="51" bestFit="1" customWidth="1"/>
    <col min="12553" max="12553" width="6.109375" style="51" customWidth="1"/>
    <col min="12554" max="12554" width="11.109375" style="51" bestFit="1" customWidth="1"/>
    <col min="12555" max="12555" width="5" style="51" bestFit="1" customWidth="1"/>
    <col min="12556" max="12556" width="5.5546875" style="51" bestFit="1" customWidth="1"/>
    <col min="12557" max="12557" width="5.5546875" style="51" customWidth="1"/>
    <col min="12558" max="12800" width="9.109375" style="51"/>
    <col min="12801" max="12801" width="22.6640625" style="51" customWidth="1"/>
    <col min="12802" max="12803" width="4" style="51" customWidth="1"/>
    <col min="12804" max="12804" width="8.5546875" style="51" bestFit="1" customWidth="1"/>
    <col min="12805" max="12805" width="4" style="51" customWidth="1"/>
    <col min="12806" max="12807" width="5" style="51" customWidth="1"/>
    <col min="12808" max="12808" width="8.5546875" style="51" bestFit="1" customWidth="1"/>
    <col min="12809" max="12809" width="6.109375" style="51" customWidth="1"/>
    <col min="12810" max="12810" width="11.109375" style="51" bestFit="1" customWidth="1"/>
    <col min="12811" max="12811" width="5" style="51" bestFit="1" customWidth="1"/>
    <col min="12812" max="12812" width="5.5546875" style="51" bestFit="1" customWidth="1"/>
    <col min="12813" max="12813" width="5.5546875" style="51" customWidth="1"/>
    <col min="12814" max="13056" width="9.109375" style="51"/>
    <col min="13057" max="13057" width="22.6640625" style="51" customWidth="1"/>
    <col min="13058" max="13059" width="4" style="51" customWidth="1"/>
    <col min="13060" max="13060" width="8.5546875" style="51" bestFit="1" customWidth="1"/>
    <col min="13061" max="13061" width="4" style="51" customWidth="1"/>
    <col min="13062" max="13063" width="5" style="51" customWidth="1"/>
    <col min="13064" max="13064" width="8.5546875" style="51" bestFit="1" customWidth="1"/>
    <col min="13065" max="13065" width="6.109375" style="51" customWidth="1"/>
    <col min="13066" max="13066" width="11.109375" style="51" bestFit="1" customWidth="1"/>
    <col min="13067" max="13067" width="5" style="51" bestFit="1" customWidth="1"/>
    <col min="13068" max="13068" width="5.5546875" style="51" bestFit="1" customWidth="1"/>
    <col min="13069" max="13069" width="5.5546875" style="51" customWidth="1"/>
    <col min="13070" max="13312" width="9.109375" style="51"/>
    <col min="13313" max="13313" width="22.6640625" style="51" customWidth="1"/>
    <col min="13314" max="13315" width="4" style="51" customWidth="1"/>
    <col min="13316" max="13316" width="8.5546875" style="51" bestFit="1" customWidth="1"/>
    <col min="13317" max="13317" width="4" style="51" customWidth="1"/>
    <col min="13318" max="13319" width="5" style="51" customWidth="1"/>
    <col min="13320" max="13320" width="8.5546875" style="51" bestFit="1" customWidth="1"/>
    <col min="13321" max="13321" width="6.109375" style="51" customWidth="1"/>
    <col min="13322" max="13322" width="11.109375" style="51" bestFit="1" customWidth="1"/>
    <col min="13323" max="13323" width="5" style="51" bestFit="1" customWidth="1"/>
    <col min="13324" max="13324" width="5.5546875" style="51" bestFit="1" customWidth="1"/>
    <col min="13325" max="13325" width="5.5546875" style="51" customWidth="1"/>
    <col min="13326" max="13568" width="9.109375" style="51"/>
    <col min="13569" max="13569" width="22.6640625" style="51" customWidth="1"/>
    <col min="13570" max="13571" width="4" style="51" customWidth="1"/>
    <col min="13572" max="13572" width="8.5546875" style="51" bestFit="1" customWidth="1"/>
    <col min="13573" max="13573" width="4" style="51" customWidth="1"/>
    <col min="13574" max="13575" width="5" style="51" customWidth="1"/>
    <col min="13576" max="13576" width="8.5546875" style="51" bestFit="1" customWidth="1"/>
    <col min="13577" max="13577" width="6.109375" style="51" customWidth="1"/>
    <col min="13578" max="13578" width="11.109375" style="51" bestFit="1" customWidth="1"/>
    <col min="13579" max="13579" width="5" style="51" bestFit="1" customWidth="1"/>
    <col min="13580" max="13580" width="5.5546875" style="51" bestFit="1" customWidth="1"/>
    <col min="13581" max="13581" width="5.5546875" style="51" customWidth="1"/>
    <col min="13582" max="13824" width="9.109375" style="51"/>
    <col min="13825" max="13825" width="22.6640625" style="51" customWidth="1"/>
    <col min="13826" max="13827" width="4" style="51" customWidth="1"/>
    <col min="13828" max="13828" width="8.5546875" style="51" bestFit="1" customWidth="1"/>
    <col min="13829" max="13829" width="4" style="51" customWidth="1"/>
    <col min="13830" max="13831" width="5" style="51" customWidth="1"/>
    <col min="13832" max="13832" width="8.5546875" style="51" bestFit="1" customWidth="1"/>
    <col min="13833" max="13833" width="6.109375" style="51" customWidth="1"/>
    <col min="13834" max="13834" width="11.109375" style="51" bestFit="1" customWidth="1"/>
    <col min="13835" max="13835" width="5" style="51" bestFit="1" customWidth="1"/>
    <col min="13836" max="13836" width="5.5546875" style="51" bestFit="1" customWidth="1"/>
    <col min="13837" max="13837" width="5.5546875" style="51" customWidth="1"/>
    <col min="13838" max="14080" width="9.109375" style="51"/>
    <col min="14081" max="14081" width="22.6640625" style="51" customWidth="1"/>
    <col min="14082" max="14083" width="4" style="51" customWidth="1"/>
    <col min="14084" max="14084" width="8.5546875" style="51" bestFit="1" customWidth="1"/>
    <col min="14085" max="14085" width="4" style="51" customWidth="1"/>
    <col min="14086" max="14087" width="5" style="51" customWidth="1"/>
    <col min="14088" max="14088" width="8.5546875" style="51" bestFit="1" customWidth="1"/>
    <col min="14089" max="14089" width="6.109375" style="51" customWidth="1"/>
    <col min="14090" max="14090" width="11.109375" style="51" bestFit="1" customWidth="1"/>
    <col min="14091" max="14091" width="5" style="51" bestFit="1" customWidth="1"/>
    <col min="14092" max="14092" width="5.5546875" style="51" bestFit="1" customWidth="1"/>
    <col min="14093" max="14093" width="5.5546875" style="51" customWidth="1"/>
    <col min="14094" max="14336" width="9.109375" style="51"/>
    <col min="14337" max="14337" width="22.6640625" style="51" customWidth="1"/>
    <col min="14338" max="14339" width="4" style="51" customWidth="1"/>
    <col min="14340" max="14340" width="8.5546875" style="51" bestFit="1" customWidth="1"/>
    <col min="14341" max="14341" width="4" style="51" customWidth="1"/>
    <col min="14342" max="14343" width="5" style="51" customWidth="1"/>
    <col min="14344" max="14344" width="8.5546875" style="51" bestFit="1" customWidth="1"/>
    <col min="14345" max="14345" width="6.109375" style="51" customWidth="1"/>
    <col min="14346" max="14346" width="11.109375" style="51" bestFit="1" customWidth="1"/>
    <col min="14347" max="14347" width="5" style="51" bestFit="1" customWidth="1"/>
    <col min="14348" max="14348" width="5.5546875" style="51" bestFit="1" customWidth="1"/>
    <col min="14349" max="14349" width="5.5546875" style="51" customWidth="1"/>
    <col min="14350" max="14592" width="9.109375" style="51"/>
    <col min="14593" max="14593" width="22.6640625" style="51" customWidth="1"/>
    <col min="14594" max="14595" width="4" style="51" customWidth="1"/>
    <col min="14596" max="14596" width="8.5546875" style="51" bestFit="1" customWidth="1"/>
    <col min="14597" max="14597" width="4" style="51" customWidth="1"/>
    <col min="14598" max="14599" width="5" style="51" customWidth="1"/>
    <col min="14600" max="14600" width="8.5546875" style="51" bestFit="1" customWidth="1"/>
    <col min="14601" max="14601" width="6.109375" style="51" customWidth="1"/>
    <col min="14602" max="14602" width="11.109375" style="51" bestFit="1" customWidth="1"/>
    <col min="14603" max="14603" width="5" style="51" bestFit="1" customWidth="1"/>
    <col min="14604" max="14604" width="5.5546875" style="51" bestFit="1" customWidth="1"/>
    <col min="14605" max="14605" width="5.5546875" style="51" customWidth="1"/>
    <col min="14606" max="14848" width="9.109375" style="51"/>
    <col min="14849" max="14849" width="22.6640625" style="51" customWidth="1"/>
    <col min="14850" max="14851" width="4" style="51" customWidth="1"/>
    <col min="14852" max="14852" width="8.5546875" style="51" bestFit="1" customWidth="1"/>
    <col min="14853" max="14853" width="4" style="51" customWidth="1"/>
    <col min="14854" max="14855" width="5" style="51" customWidth="1"/>
    <col min="14856" max="14856" width="8.5546875" style="51" bestFit="1" customWidth="1"/>
    <col min="14857" max="14857" width="6.109375" style="51" customWidth="1"/>
    <col min="14858" max="14858" width="11.109375" style="51" bestFit="1" customWidth="1"/>
    <col min="14859" max="14859" width="5" style="51" bestFit="1" customWidth="1"/>
    <col min="14860" max="14860" width="5.5546875" style="51" bestFit="1" customWidth="1"/>
    <col min="14861" max="14861" width="5.5546875" style="51" customWidth="1"/>
    <col min="14862" max="15104" width="9.109375" style="51"/>
    <col min="15105" max="15105" width="22.6640625" style="51" customWidth="1"/>
    <col min="15106" max="15107" width="4" style="51" customWidth="1"/>
    <col min="15108" max="15108" width="8.5546875" style="51" bestFit="1" customWidth="1"/>
    <col min="15109" max="15109" width="4" style="51" customWidth="1"/>
    <col min="15110" max="15111" width="5" style="51" customWidth="1"/>
    <col min="15112" max="15112" width="8.5546875" style="51" bestFit="1" customWidth="1"/>
    <col min="15113" max="15113" width="6.109375" style="51" customWidth="1"/>
    <col min="15114" max="15114" width="11.109375" style="51" bestFit="1" customWidth="1"/>
    <col min="15115" max="15115" width="5" style="51" bestFit="1" customWidth="1"/>
    <col min="15116" max="15116" width="5.5546875" style="51" bestFit="1" customWidth="1"/>
    <col min="15117" max="15117" width="5.5546875" style="51" customWidth="1"/>
    <col min="15118" max="15360" width="9.109375" style="51"/>
    <col min="15361" max="15361" width="22.6640625" style="51" customWidth="1"/>
    <col min="15362" max="15363" width="4" style="51" customWidth="1"/>
    <col min="15364" max="15364" width="8.5546875" style="51" bestFit="1" customWidth="1"/>
    <col min="15365" max="15365" width="4" style="51" customWidth="1"/>
    <col min="15366" max="15367" width="5" style="51" customWidth="1"/>
    <col min="15368" max="15368" width="8.5546875" style="51" bestFit="1" customWidth="1"/>
    <col min="15369" max="15369" width="6.109375" style="51" customWidth="1"/>
    <col min="15370" max="15370" width="11.109375" style="51" bestFit="1" customWidth="1"/>
    <col min="15371" max="15371" width="5" style="51" bestFit="1" customWidth="1"/>
    <col min="15372" max="15372" width="5.5546875" style="51" bestFit="1" customWidth="1"/>
    <col min="15373" max="15373" width="5.5546875" style="51" customWidth="1"/>
    <col min="15374" max="15616" width="9.109375" style="51"/>
    <col min="15617" max="15617" width="22.6640625" style="51" customWidth="1"/>
    <col min="15618" max="15619" width="4" style="51" customWidth="1"/>
    <col min="15620" max="15620" width="8.5546875" style="51" bestFit="1" customWidth="1"/>
    <col min="15621" max="15621" width="4" style="51" customWidth="1"/>
    <col min="15622" max="15623" width="5" style="51" customWidth="1"/>
    <col min="15624" max="15624" width="8.5546875" style="51" bestFit="1" customWidth="1"/>
    <col min="15625" max="15625" width="6.109375" style="51" customWidth="1"/>
    <col min="15626" max="15626" width="11.109375" style="51" bestFit="1" customWidth="1"/>
    <col min="15627" max="15627" width="5" style="51" bestFit="1" customWidth="1"/>
    <col min="15628" max="15628" width="5.5546875" style="51" bestFit="1" customWidth="1"/>
    <col min="15629" max="15629" width="5.5546875" style="51" customWidth="1"/>
    <col min="15630" max="15872" width="9.109375" style="51"/>
    <col min="15873" max="15873" width="22.6640625" style="51" customWidth="1"/>
    <col min="15874" max="15875" width="4" style="51" customWidth="1"/>
    <col min="15876" max="15876" width="8.5546875" style="51" bestFit="1" customWidth="1"/>
    <col min="15877" max="15877" width="4" style="51" customWidth="1"/>
    <col min="15878" max="15879" width="5" style="51" customWidth="1"/>
    <col min="15880" max="15880" width="8.5546875" style="51" bestFit="1" customWidth="1"/>
    <col min="15881" max="15881" width="6.109375" style="51" customWidth="1"/>
    <col min="15882" max="15882" width="11.109375" style="51" bestFit="1" customWidth="1"/>
    <col min="15883" max="15883" width="5" style="51" bestFit="1" customWidth="1"/>
    <col min="15884" max="15884" width="5.5546875" style="51" bestFit="1" customWidth="1"/>
    <col min="15885" max="15885" width="5.5546875" style="51" customWidth="1"/>
    <col min="15886" max="16128" width="9.109375" style="51"/>
    <col min="16129" max="16129" width="22.6640625" style="51" customWidth="1"/>
    <col min="16130" max="16131" width="4" style="51" customWidth="1"/>
    <col min="16132" max="16132" width="8.5546875" style="51" bestFit="1" customWidth="1"/>
    <col min="16133" max="16133" width="4" style="51" customWidth="1"/>
    <col min="16134" max="16135" width="5" style="51" customWidth="1"/>
    <col min="16136" max="16136" width="8.5546875" style="51" bestFit="1" customWidth="1"/>
    <col min="16137" max="16137" width="6.109375" style="51" customWidth="1"/>
    <col min="16138" max="16138" width="11.109375" style="51" bestFit="1" customWidth="1"/>
    <col min="16139" max="16139" width="5" style="51" bestFit="1" customWidth="1"/>
    <col min="16140" max="16140" width="5.5546875" style="51" bestFit="1" customWidth="1"/>
    <col min="16141" max="16141" width="5.5546875" style="51" customWidth="1"/>
    <col min="16142" max="16384" width="9.109375" style="51"/>
  </cols>
  <sheetData>
    <row r="1" spans="1:13" ht="15.6">
      <c r="A1" s="50" t="s">
        <v>32</v>
      </c>
    </row>
    <row r="3" spans="1:13" s="52" customFormat="1" ht="26.25" customHeight="1">
      <c r="A3" s="53" t="s">
        <v>33</v>
      </c>
      <c r="B3" s="54" t="s">
        <v>34</v>
      </c>
      <c r="C3" s="54" t="s">
        <v>35</v>
      </c>
      <c r="D3" s="55" t="s">
        <v>13</v>
      </c>
      <c r="E3" s="54" t="s">
        <v>28</v>
      </c>
      <c r="F3" s="54" t="s">
        <v>29</v>
      </c>
      <c r="G3" s="54" t="s">
        <v>30</v>
      </c>
      <c r="H3" s="55" t="s">
        <v>13</v>
      </c>
      <c r="I3" s="54" t="s">
        <v>36</v>
      </c>
      <c r="J3" s="54" t="s">
        <v>37</v>
      </c>
      <c r="K3" s="54" t="s">
        <v>38</v>
      </c>
      <c r="L3" s="54" t="s">
        <v>39</v>
      </c>
    </row>
    <row r="4" spans="1:13" s="52" customFormat="1" ht="13.2">
      <c r="A4" s="56"/>
      <c r="B4" s="57"/>
      <c r="C4" s="57"/>
      <c r="D4" s="58"/>
      <c r="E4" s="57"/>
      <c r="F4" s="57"/>
      <c r="G4" s="57"/>
      <c r="H4" s="58"/>
      <c r="I4" s="57"/>
      <c r="J4" s="57"/>
      <c r="K4" s="57"/>
      <c r="L4" s="57"/>
    </row>
    <row r="5" spans="1:13">
      <c r="A5" s="59" t="s">
        <v>40</v>
      </c>
      <c r="B5" s="59">
        <v>74</v>
      </c>
      <c r="C5" s="59">
        <v>3</v>
      </c>
      <c r="D5" s="56">
        <f>SUM(B5:C5)</f>
        <v>77</v>
      </c>
      <c r="E5" s="59">
        <v>181</v>
      </c>
      <c r="F5" s="59">
        <v>339</v>
      </c>
      <c r="G5" s="59">
        <v>617</v>
      </c>
      <c r="H5" s="56">
        <f>SUM(E5:G5)</f>
        <v>1137</v>
      </c>
      <c r="I5" s="59">
        <v>72</v>
      </c>
      <c r="J5" s="59">
        <v>615</v>
      </c>
      <c r="K5" s="59">
        <v>249</v>
      </c>
      <c r="L5" s="60">
        <f>SUM(B5+C5+E5+F5+G5+I5+J5+K5)</f>
        <v>2150</v>
      </c>
      <c r="M5" s="61"/>
    </row>
    <row r="6" spans="1:13">
      <c r="A6" s="59" t="s">
        <v>41</v>
      </c>
      <c r="B6" s="59">
        <v>129</v>
      </c>
      <c r="C6" s="59">
        <v>3</v>
      </c>
      <c r="D6" s="56">
        <f t="shared" ref="D6:D27" si="0">SUM(B6:C6)</f>
        <v>132</v>
      </c>
      <c r="E6" s="59">
        <v>182</v>
      </c>
      <c r="F6" s="59">
        <v>326</v>
      </c>
      <c r="G6" s="59">
        <v>684</v>
      </c>
      <c r="H6" s="56">
        <f t="shared" ref="H6:H27" si="1">SUM(E6:G6)</f>
        <v>1192</v>
      </c>
      <c r="I6" s="59">
        <v>3</v>
      </c>
      <c r="J6" s="59">
        <v>732</v>
      </c>
      <c r="K6" s="59">
        <v>79</v>
      </c>
      <c r="L6" s="60">
        <f t="shared" ref="L6:L27" si="2">SUM(B6+C6+E6+F6+G6+I6+J6+K6)</f>
        <v>2138</v>
      </c>
      <c r="M6" s="61"/>
    </row>
    <row r="7" spans="1:13">
      <c r="A7" s="59" t="s">
        <v>42</v>
      </c>
      <c r="B7" s="59">
        <v>21</v>
      </c>
      <c r="C7" s="59">
        <v>2</v>
      </c>
      <c r="D7" s="56">
        <f t="shared" si="0"/>
        <v>23</v>
      </c>
      <c r="E7" s="59">
        <v>55</v>
      </c>
      <c r="F7" s="59">
        <v>79</v>
      </c>
      <c r="G7" s="59">
        <v>159</v>
      </c>
      <c r="H7" s="56">
        <f t="shared" si="1"/>
        <v>293</v>
      </c>
      <c r="I7" s="59">
        <v>3</v>
      </c>
      <c r="J7" s="59">
        <v>74</v>
      </c>
      <c r="K7" s="59">
        <v>60</v>
      </c>
      <c r="L7" s="60">
        <f t="shared" si="2"/>
        <v>453</v>
      </c>
      <c r="M7" s="61"/>
    </row>
    <row r="8" spans="1:13">
      <c r="A8" s="59" t="s">
        <v>43</v>
      </c>
      <c r="B8" s="59">
        <v>7</v>
      </c>
      <c r="C8" s="59">
        <v>0</v>
      </c>
      <c r="D8" s="56">
        <f t="shared" si="0"/>
        <v>7</v>
      </c>
      <c r="E8" s="59">
        <v>30</v>
      </c>
      <c r="F8" s="59">
        <v>37</v>
      </c>
      <c r="G8" s="59">
        <v>90</v>
      </c>
      <c r="H8" s="56">
        <f t="shared" si="1"/>
        <v>157</v>
      </c>
      <c r="I8" s="59">
        <v>2</v>
      </c>
      <c r="J8" s="59">
        <v>22</v>
      </c>
      <c r="K8" s="59">
        <v>75</v>
      </c>
      <c r="L8" s="60">
        <f t="shared" si="2"/>
        <v>263</v>
      </c>
      <c r="M8" s="61"/>
    </row>
    <row r="9" spans="1:13">
      <c r="A9" s="59" t="s">
        <v>44</v>
      </c>
      <c r="B9" s="59">
        <v>1</v>
      </c>
      <c r="C9" s="59">
        <v>0</v>
      </c>
      <c r="D9" s="56">
        <f t="shared" si="0"/>
        <v>1</v>
      </c>
      <c r="E9" s="59">
        <v>0</v>
      </c>
      <c r="F9" s="59">
        <v>1</v>
      </c>
      <c r="G9" s="59">
        <v>2</v>
      </c>
      <c r="H9" s="56">
        <f t="shared" si="1"/>
        <v>3</v>
      </c>
      <c r="I9" s="59">
        <v>0</v>
      </c>
      <c r="J9" s="59">
        <v>5</v>
      </c>
      <c r="K9" s="59">
        <v>3</v>
      </c>
      <c r="L9" s="60">
        <f t="shared" si="2"/>
        <v>12</v>
      </c>
      <c r="M9" s="61"/>
    </row>
    <row r="10" spans="1:13">
      <c r="A10" s="59" t="s">
        <v>45</v>
      </c>
      <c r="B10" s="59">
        <v>0</v>
      </c>
      <c r="C10" s="59">
        <v>0</v>
      </c>
      <c r="D10" s="56">
        <f t="shared" si="0"/>
        <v>0</v>
      </c>
      <c r="E10" s="59">
        <v>4</v>
      </c>
      <c r="F10" s="59">
        <v>16</v>
      </c>
      <c r="G10" s="59">
        <v>19</v>
      </c>
      <c r="H10" s="56">
        <f t="shared" si="1"/>
        <v>39</v>
      </c>
      <c r="I10" s="59">
        <v>4</v>
      </c>
      <c r="J10" s="59">
        <v>35</v>
      </c>
      <c r="K10" s="59">
        <v>18</v>
      </c>
      <c r="L10" s="60">
        <f t="shared" si="2"/>
        <v>96</v>
      </c>
      <c r="M10" s="61"/>
    </row>
    <row r="11" spans="1:13">
      <c r="A11" s="59" t="s">
        <v>46</v>
      </c>
      <c r="B11" s="59">
        <v>80</v>
      </c>
      <c r="C11" s="59">
        <v>11</v>
      </c>
      <c r="D11" s="56">
        <f t="shared" si="0"/>
        <v>91</v>
      </c>
      <c r="E11" s="59">
        <v>152</v>
      </c>
      <c r="F11" s="59">
        <v>126</v>
      </c>
      <c r="G11" s="59">
        <v>421</v>
      </c>
      <c r="H11" s="56">
        <f t="shared" si="1"/>
        <v>699</v>
      </c>
      <c r="I11" s="59">
        <v>12</v>
      </c>
      <c r="J11" s="59">
        <v>96</v>
      </c>
      <c r="K11" s="59">
        <v>258</v>
      </c>
      <c r="L11" s="60">
        <f t="shared" si="2"/>
        <v>1156</v>
      </c>
      <c r="M11" s="61"/>
    </row>
    <row r="12" spans="1:13">
      <c r="A12" s="59" t="s">
        <v>47</v>
      </c>
      <c r="B12" s="59">
        <v>0</v>
      </c>
      <c r="C12" s="59">
        <v>0</v>
      </c>
      <c r="D12" s="56">
        <f t="shared" si="0"/>
        <v>0</v>
      </c>
      <c r="E12" s="59">
        <v>1</v>
      </c>
      <c r="F12" s="59">
        <v>0</v>
      </c>
      <c r="G12" s="59">
        <v>0</v>
      </c>
      <c r="H12" s="56">
        <f t="shared" si="1"/>
        <v>1</v>
      </c>
      <c r="I12" s="59">
        <v>0</v>
      </c>
      <c r="J12" s="59">
        <v>0</v>
      </c>
      <c r="K12" s="59">
        <v>0</v>
      </c>
      <c r="L12" s="60">
        <f t="shared" si="2"/>
        <v>1</v>
      </c>
      <c r="M12" s="61"/>
    </row>
    <row r="13" spans="1:13">
      <c r="A13" s="59" t="s">
        <v>48</v>
      </c>
      <c r="B13" s="59">
        <v>0</v>
      </c>
      <c r="C13" s="59">
        <v>0</v>
      </c>
      <c r="D13" s="56">
        <f t="shared" si="0"/>
        <v>0</v>
      </c>
      <c r="E13" s="59">
        <v>0</v>
      </c>
      <c r="F13" s="59">
        <v>0</v>
      </c>
      <c r="G13" s="59">
        <v>0</v>
      </c>
      <c r="H13" s="56">
        <f t="shared" si="1"/>
        <v>0</v>
      </c>
      <c r="I13" s="59">
        <v>0</v>
      </c>
      <c r="J13" s="59">
        <v>1</v>
      </c>
      <c r="K13" s="59">
        <v>0</v>
      </c>
      <c r="L13" s="60">
        <f t="shared" si="2"/>
        <v>1</v>
      </c>
      <c r="M13" s="51"/>
    </row>
    <row r="14" spans="1:13">
      <c r="A14" s="59" t="s">
        <v>49</v>
      </c>
      <c r="B14" s="59">
        <v>0</v>
      </c>
      <c r="C14" s="59">
        <v>0</v>
      </c>
      <c r="D14" s="56">
        <f t="shared" si="0"/>
        <v>0</v>
      </c>
      <c r="E14" s="59">
        <v>0</v>
      </c>
      <c r="F14" s="59">
        <v>1</v>
      </c>
      <c r="G14" s="59">
        <v>9</v>
      </c>
      <c r="H14" s="56">
        <f t="shared" si="1"/>
        <v>10</v>
      </c>
      <c r="I14" s="59">
        <v>0</v>
      </c>
      <c r="J14" s="59">
        <v>1</v>
      </c>
      <c r="K14" s="59">
        <v>7</v>
      </c>
      <c r="L14" s="60">
        <f t="shared" si="2"/>
        <v>18</v>
      </c>
      <c r="M14" s="51"/>
    </row>
    <row r="15" spans="1:13">
      <c r="A15" s="59" t="s">
        <v>50</v>
      </c>
      <c r="B15" s="59">
        <v>0</v>
      </c>
      <c r="C15" s="59">
        <v>0</v>
      </c>
      <c r="D15" s="56">
        <f t="shared" si="0"/>
        <v>0</v>
      </c>
      <c r="E15" s="59">
        <v>0</v>
      </c>
      <c r="F15" s="59">
        <v>0</v>
      </c>
      <c r="G15" s="59">
        <v>1</v>
      </c>
      <c r="H15" s="56">
        <f t="shared" si="1"/>
        <v>1</v>
      </c>
      <c r="I15" s="59">
        <v>0</v>
      </c>
      <c r="J15" s="59">
        <v>0</v>
      </c>
      <c r="K15" s="59">
        <v>0</v>
      </c>
      <c r="L15" s="60">
        <f t="shared" si="2"/>
        <v>1</v>
      </c>
      <c r="M15" s="51"/>
    </row>
    <row r="16" spans="1:13">
      <c r="A16" s="59" t="s">
        <v>51</v>
      </c>
      <c r="B16" s="59">
        <v>7</v>
      </c>
      <c r="C16" s="59">
        <v>1</v>
      </c>
      <c r="D16" s="56">
        <f t="shared" si="0"/>
        <v>8</v>
      </c>
      <c r="E16" s="59">
        <v>56</v>
      </c>
      <c r="F16" s="59">
        <v>73</v>
      </c>
      <c r="G16" s="59">
        <v>280</v>
      </c>
      <c r="H16" s="56">
        <f t="shared" si="1"/>
        <v>409</v>
      </c>
      <c r="I16" s="59">
        <v>9</v>
      </c>
      <c r="J16" s="59">
        <v>1</v>
      </c>
      <c r="K16" s="59">
        <v>32</v>
      </c>
      <c r="L16" s="60">
        <f t="shared" si="2"/>
        <v>459</v>
      </c>
      <c r="M16" s="51"/>
    </row>
    <row r="17" spans="1:13">
      <c r="A17" s="59" t="s">
        <v>52</v>
      </c>
      <c r="B17" s="59">
        <v>71</v>
      </c>
      <c r="C17" s="59">
        <v>1</v>
      </c>
      <c r="D17" s="56">
        <f t="shared" si="0"/>
        <v>72</v>
      </c>
      <c r="E17" s="59">
        <v>46</v>
      </c>
      <c r="F17" s="59">
        <v>118</v>
      </c>
      <c r="G17" s="59">
        <v>393</v>
      </c>
      <c r="H17" s="56">
        <f t="shared" si="1"/>
        <v>557</v>
      </c>
      <c r="I17" s="59">
        <v>3</v>
      </c>
      <c r="J17" s="59">
        <v>75</v>
      </c>
      <c r="K17" s="59">
        <v>40</v>
      </c>
      <c r="L17" s="60">
        <f t="shared" si="2"/>
        <v>747</v>
      </c>
      <c r="M17" s="51"/>
    </row>
    <row r="18" spans="1:13">
      <c r="A18" s="59" t="s">
        <v>53</v>
      </c>
      <c r="B18" s="59">
        <v>0</v>
      </c>
      <c r="C18" s="59">
        <v>0</v>
      </c>
      <c r="D18" s="56">
        <f t="shared" si="0"/>
        <v>0</v>
      </c>
      <c r="E18" s="59">
        <v>0</v>
      </c>
      <c r="F18" s="59">
        <v>0</v>
      </c>
      <c r="G18" s="59">
        <v>0</v>
      </c>
      <c r="H18" s="56">
        <f t="shared" si="1"/>
        <v>0</v>
      </c>
      <c r="I18" s="59">
        <v>0</v>
      </c>
      <c r="J18" s="59">
        <v>1</v>
      </c>
      <c r="K18" s="59">
        <v>3</v>
      </c>
      <c r="L18" s="60">
        <f t="shared" si="2"/>
        <v>4</v>
      </c>
      <c r="M18" s="51"/>
    </row>
    <row r="19" spans="1:13">
      <c r="A19" s="59" t="s">
        <v>54</v>
      </c>
      <c r="B19" s="59">
        <v>3</v>
      </c>
      <c r="C19" s="59">
        <v>0</v>
      </c>
      <c r="D19" s="56">
        <f t="shared" si="0"/>
        <v>3</v>
      </c>
      <c r="E19" s="59">
        <v>1</v>
      </c>
      <c r="F19" s="59">
        <v>3</v>
      </c>
      <c r="G19" s="59">
        <v>2</v>
      </c>
      <c r="H19" s="56">
        <f t="shared" si="1"/>
        <v>6</v>
      </c>
      <c r="I19" s="59">
        <v>0</v>
      </c>
      <c r="J19" s="59">
        <v>1</v>
      </c>
      <c r="K19" s="59">
        <v>1</v>
      </c>
      <c r="L19" s="60">
        <f t="shared" si="2"/>
        <v>11</v>
      </c>
      <c r="M19" s="51"/>
    </row>
    <row r="20" spans="1:13">
      <c r="A20" s="59" t="s">
        <v>55</v>
      </c>
      <c r="B20" s="59">
        <v>0</v>
      </c>
      <c r="C20" s="59">
        <v>0</v>
      </c>
      <c r="D20" s="56">
        <f t="shared" si="0"/>
        <v>0</v>
      </c>
      <c r="E20" s="59">
        <v>0</v>
      </c>
      <c r="F20" s="59">
        <v>0</v>
      </c>
      <c r="G20" s="59">
        <v>0</v>
      </c>
      <c r="H20" s="56">
        <f t="shared" si="1"/>
        <v>0</v>
      </c>
      <c r="I20" s="59">
        <v>0</v>
      </c>
      <c r="J20" s="59">
        <v>1</v>
      </c>
      <c r="K20" s="59">
        <v>0</v>
      </c>
      <c r="L20" s="60">
        <f t="shared" si="2"/>
        <v>1</v>
      </c>
      <c r="M20" s="51"/>
    </row>
    <row r="21" spans="1:13">
      <c r="A21" s="59" t="s">
        <v>56</v>
      </c>
      <c r="B21" s="59">
        <v>0</v>
      </c>
      <c r="C21" s="59">
        <v>0</v>
      </c>
      <c r="D21" s="56">
        <f t="shared" si="0"/>
        <v>0</v>
      </c>
      <c r="E21" s="59">
        <v>1</v>
      </c>
      <c r="F21" s="59">
        <v>0</v>
      </c>
      <c r="G21" s="59">
        <v>4</v>
      </c>
      <c r="H21" s="56">
        <f t="shared" si="1"/>
        <v>5</v>
      </c>
      <c r="I21" s="59">
        <v>0</v>
      </c>
      <c r="J21" s="59">
        <v>1</v>
      </c>
      <c r="K21" s="59">
        <v>0</v>
      </c>
      <c r="L21" s="60">
        <f t="shared" si="2"/>
        <v>6</v>
      </c>
      <c r="M21" s="51"/>
    </row>
    <row r="22" spans="1:13">
      <c r="A22" s="59" t="s">
        <v>57</v>
      </c>
      <c r="B22" s="59">
        <v>0</v>
      </c>
      <c r="C22" s="59">
        <v>0</v>
      </c>
      <c r="D22" s="56">
        <f t="shared" si="0"/>
        <v>0</v>
      </c>
      <c r="E22" s="59">
        <v>1</v>
      </c>
      <c r="F22" s="59">
        <v>0</v>
      </c>
      <c r="G22" s="59">
        <v>0</v>
      </c>
      <c r="H22" s="56">
        <f t="shared" si="1"/>
        <v>1</v>
      </c>
      <c r="I22" s="59">
        <v>0</v>
      </c>
      <c r="J22" s="59">
        <v>0</v>
      </c>
      <c r="K22" s="59">
        <v>1</v>
      </c>
      <c r="L22" s="60">
        <f t="shared" si="2"/>
        <v>2</v>
      </c>
      <c r="M22" s="51"/>
    </row>
    <row r="23" spans="1:13">
      <c r="A23" s="59" t="s">
        <v>58</v>
      </c>
      <c r="B23" s="59">
        <v>31</v>
      </c>
      <c r="C23" s="59">
        <v>0</v>
      </c>
      <c r="D23" s="56">
        <f t="shared" si="0"/>
        <v>31</v>
      </c>
      <c r="E23" s="59">
        <v>52</v>
      </c>
      <c r="F23" s="59">
        <v>28</v>
      </c>
      <c r="G23" s="59">
        <v>12</v>
      </c>
      <c r="H23" s="56">
        <f t="shared" si="1"/>
        <v>92</v>
      </c>
      <c r="I23" s="59">
        <v>5</v>
      </c>
      <c r="J23" s="59">
        <v>60</v>
      </c>
      <c r="K23" s="59">
        <v>7</v>
      </c>
      <c r="L23" s="60">
        <f t="shared" si="2"/>
        <v>195</v>
      </c>
      <c r="M23" s="51"/>
    </row>
    <row r="24" spans="1:13">
      <c r="A24" s="59" t="s">
        <v>59</v>
      </c>
      <c r="B24" s="59">
        <v>261</v>
      </c>
      <c r="C24" s="59">
        <v>12</v>
      </c>
      <c r="D24" s="56">
        <f t="shared" si="0"/>
        <v>273</v>
      </c>
      <c r="E24" s="59">
        <v>170</v>
      </c>
      <c r="F24" s="59">
        <v>208</v>
      </c>
      <c r="G24" s="59">
        <v>469</v>
      </c>
      <c r="H24" s="56">
        <f t="shared" si="1"/>
        <v>847</v>
      </c>
      <c r="I24" s="59">
        <v>14</v>
      </c>
      <c r="J24" s="59">
        <v>175</v>
      </c>
      <c r="K24" s="59">
        <v>514</v>
      </c>
      <c r="L24" s="60">
        <f t="shared" si="2"/>
        <v>1823</v>
      </c>
      <c r="M24" s="51"/>
    </row>
    <row r="25" spans="1:13">
      <c r="A25" s="59" t="s">
        <v>60</v>
      </c>
      <c r="B25" s="59">
        <v>0</v>
      </c>
      <c r="C25" s="59">
        <v>0</v>
      </c>
      <c r="D25" s="56">
        <f t="shared" si="0"/>
        <v>0</v>
      </c>
      <c r="E25" s="59">
        <v>0</v>
      </c>
      <c r="F25" s="59">
        <v>0</v>
      </c>
      <c r="G25" s="59">
        <v>2</v>
      </c>
      <c r="H25" s="56">
        <f t="shared" si="1"/>
        <v>2</v>
      </c>
      <c r="I25" s="59">
        <v>0</v>
      </c>
      <c r="J25" s="59">
        <v>1</v>
      </c>
      <c r="K25" s="59">
        <v>3</v>
      </c>
      <c r="L25" s="60">
        <f t="shared" si="2"/>
        <v>6</v>
      </c>
      <c r="M25" s="51"/>
    </row>
    <row r="26" spans="1:13">
      <c r="A26" s="59" t="s">
        <v>61</v>
      </c>
      <c r="B26" s="59">
        <v>1</v>
      </c>
      <c r="C26" s="59">
        <v>0</v>
      </c>
      <c r="D26" s="56">
        <f t="shared" si="0"/>
        <v>1</v>
      </c>
      <c r="E26" s="59">
        <v>0</v>
      </c>
      <c r="F26" s="59">
        <v>0</v>
      </c>
      <c r="G26" s="59">
        <v>0</v>
      </c>
      <c r="H26" s="56">
        <f t="shared" si="1"/>
        <v>0</v>
      </c>
      <c r="I26" s="59">
        <v>0</v>
      </c>
      <c r="J26" s="59">
        <v>0</v>
      </c>
      <c r="K26" s="59">
        <v>0</v>
      </c>
      <c r="L26" s="60">
        <f t="shared" si="2"/>
        <v>1</v>
      </c>
      <c r="M26" s="51"/>
    </row>
    <row r="27" spans="1:13">
      <c r="A27" s="59" t="s">
        <v>62</v>
      </c>
      <c r="B27" s="59">
        <v>0</v>
      </c>
      <c r="C27" s="59">
        <v>0</v>
      </c>
      <c r="D27" s="56">
        <f t="shared" si="0"/>
        <v>0</v>
      </c>
      <c r="E27" s="59">
        <v>0</v>
      </c>
      <c r="F27" s="59">
        <v>0</v>
      </c>
      <c r="G27" s="59">
        <v>2</v>
      </c>
      <c r="H27" s="56">
        <f t="shared" si="1"/>
        <v>2</v>
      </c>
      <c r="I27" s="59">
        <v>0</v>
      </c>
      <c r="J27" s="59">
        <v>0</v>
      </c>
      <c r="K27" s="59">
        <v>1</v>
      </c>
      <c r="L27" s="60">
        <f t="shared" si="2"/>
        <v>3</v>
      </c>
      <c r="M27" s="51"/>
    </row>
    <row r="28" spans="1:13">
      <c r="A28" s="59"/>
      <c r="B28" s="59"/>
      <c r="C28" s="59"/>
      <c r="D28" s="56"/>
      <c r="E28" s="59"/>
      <c r="F28" s="59"/>
      <c r="G28" s="59"/>
      <c r="H28" s="56"/>
      <c r="I28" s="59"/>
      <c r="J28" s="59"/>
      <c r="K28" s="59"/>
      <c r="L28" s="60"/>
      <c r="M28" s="51"/>
    </row>
    <row r="29" spans="1:13" s="65" customFormat="1" ht="13.2">
      <c r="A29" s="62" t="s">
        <v>39</v>
      </c>
      <c r="B29" s="63">
        <f>SUM(B5:B27)</f>
        <v>686</v>
      </c>
      <c r="C29" s="63">
        <f t="shared" ref="C29:L29" si="3">SUM(C5:C27)</f>
        <v>33</v>
      </c>
      <c r="D29" s="64">
        <f t="shared" si="3"/>
        <v>719</v>
      </c>
      <c r="E29" s="63">
        <f t="shared" si="3"/>
        <v>932</v>
      </c>
      <c r="F29" s="63">
        <f t="shared" si="3"/>
        <v>1355</v>
      </c>
      <c r="G29" s="63">
        <f t="shared" si="3"/>
        <v>3166</v>
      </c>
      <c r="H29" s="64">
        <f t="shared" si="3"/>
        <v>5453</v>
      </c>
      <c r="I29" s="63">
        <f t="shared" si="3"/>
        <v>127</v>
      </c>
      <c r="J29" s="63">
        <v>1897</v>
      </c>
      <c r="K29" s="63">
        <f t="shared" si="3"/>
        <v>1351</v>
      </c>
      <c r="L29" s="64">
        <f t="shared" si="3"/>
        <v>9547</v>
      </c>
    </row>
    <row r="30" spans="1:13" s="52" customFormat="1" ht="13.2"/>
    <row r="31" spans="1:13">
      <c r="A31" s="66" t="s">
        <v>63</v>
      </c>
      <c r="B31" s="67"/>
      <c r="C31" s="67"/>
      <c r="D31" s="67"/>
      <c r="E31" s="67"/>
      <c r="F31" s="67"/>
      <c r="G31" s="67"/>
      <c r="H31" s="67"/>
      <c r="I31" s="67"/>
      <c r="J31" s="67"/>
      <c r="K31" s="67"/>
      <c r="L31" s="67"/>
      <c r="M31" s="68"/>
    </row>
    <row r="32" spans="1:13">
      <c r="A32" s="67"/>
      <c r="B32" s="67"/>
      <c r="C32" s="67"/>
      <c r="D32" s="67"/>
      <c r="E32" s="67"/>
      <c r="F32" s="67"/>
      <c r="G32" s="67"/>
      <c r="H32" s="67"/>
      <c r="I32" s="67"/>
      <c r="J32" s="67"/>
      <c r="K32" s="67"/>
      <c r="L32" s="67"/>
      <c r="M32" s="68"/>
    </row>
    <row r="33" spans="1:13">
      <c r="A33" s="67"/>
      <c r="B33" s="67"/>
      <c r="C33" s="67"/>
      <c r="D33" s="67"/>
      <c r="E33" s="67"/>
      <c r="F33" s="67"/>
      <c r="G33" s="67"/>
      <c r="H33" s="67"/>
      <c r="I33" s="67"/>
      <c r="J33" s="67"/>
      <c r="K33" s="67"/>
      <c r="L33" s="67"/>
      <c r="M33" s="68"/>
    </row>
    <row r="34" spans="1:13">
      <c r="A34" s="67"/>
      <c r="B34" s="67"/>
      <c r="C34" s="67"/>
      <c r="D34" s="67"/>
      <c r="E34" s="67"/>
      <c r="F34" s="67"/>
      <c r="G34" s="67"/>
      <c r="H34" s="67"/>
      <c r="I34" s="67"/>
      <c r="J34" s="67"/>
      <c r="K34" s="67"/>
      <c r="L34" s="67"/>
      <c r="M34" s="68"/>
    </row>
    <row r="35" spans="1:13">
      <c r="A35" s="67"/>
      <c r="B35" s="67"/>
      <c r="C35" s="67"/>
      <c r="D35" s="67"/>
      <c r="E35" s="67"/>
      <c r="F35" s="67"/>
      <c r="G35" s="67"/>
      <c r="H35" s="67"/>
      <c r="I35" s="67"/>
      <c r="J35" s="67"/>
      <c r="K35" s="67"/>
      <c r="L35" s="67"/>
      <c r="M35" s="68"/>
    </row>
    <row r="36" spans="1:13">
      <c r="A36" s="67"/>
      <c r="B36" s="67"/>
      <c r="C36" s="67"/>
      <c r="D36" s="67"/>
      <c r="E36" s="67"/>
      <c r="F36" s="67"/>
      <c r="G36" s="67"/>
      <c r="H36" s="67"/>
      <c r="I36" s="67"/>
      <c r="J36" s="67"/>
      <c r="K36" s="67"/>
      <c r="L36" s="67"/>
      <c r="M36" s="68"/>
    </row>
    <row r="37" spans="1:13">
      <c r="A37" s="67"/>
      <c r="B37" s="67"/>
      <c r="C37" s="67"/>
      <c r="D37" s="67"/>
      <c r="E37" s="67"/>
      <c r="F37" s="67"/>
      <c r="G37" s="67"/>
      <c r="H37" s="67"/>
      <c r="I37" s="67"/>
      <c r="J37" s="67"/>
      <c r="K37" s="67"/>
      <c r="L37" s="67"/>
      <c r="M37" s="68"/>
    </row>
    <row r="38" spans="1:13">
      <c r="A38" s="67"/>
      <c r="B38" s="67"/>
      <c r="C38" s="67"/>
      <c r="D38" s="67"/>
      <c r="E38" s="67"/>
      <c r="F38" s="67"/>
      <c r="G38" s="67"/>
      <c r="H38" s="67"/>
      <c r="I38" s="67"/>
      <c r="J38" s="67"/>
      <c r="K38" s="67"/>
      <c r="L38" s="67"/>
    </row>
    <row r="39" spans="1:13">
      <c r="A39" s="67"/>
      <c r="B39" s="67"/>
      <c r="C39" s="67"/>
      <c r="D39" s="67"/>
      <c r="E39" s="67"/>
      <c r="F39" s="67"/>
      <c r="G39" s="67"/>
      <c r="H39" s="67"/>
      <c r="I39" s="67"/>
      <c r="J39" s="67"/>
      <c r="K39" s="67"/>
      <c r="L39" s="67"/>
    </row>
  </sheetData>
  <mergeCells count="1">
    <mergeCell ref="A31:L39"/>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19"/>
  <sheetViews>
    <sheetView workbookViewId="0">
      <selection sqref="A1:XFD1048576"/>
    </sheetView>
  </sheetViews>
  <sheetFormatPr defaultColWidth="9.109375" defaultRowHeight="14.4"/>
  <cols>
    <col min="1" max="1" width="22.5546875" style="51" customWidth="1"/>
    <col min="2" max="2" width="3.44140625" style="51" customWidth="1"/>
    <col min="3" max="3" width="4" style="51" customWidth="1"/>
    <col min="4" max="4" width="8.6640625" style="52" customWidth="1"/>
    <col min="5" max="7" width="5" style="51" customWidth="1"/>
    <col min="8" max="8" width="12" style="52" customWidth="1"/>
    <col min="9" max="9" width="6.109375" style="51" customWidth="1"/>
    <col min="10" max="10" width="11.109375" style="51" bestFit="1" customWidth="1"/>
    <col min="11" max="11" width="4" style="51" bestFit="1" customWidth="1"/>
    <col min="12" max="12" width="5.5546875" style="51" bestFit="1" customWidth="1"/>
    <col min="13" max="13" width="11.109375" style="52" bestFit="1" customWidth="1"/>
    <col min="14" max="256" width="9.109375" style="51"/>
    <col min="257" max="257" width="22.5546875" style="51" customWidth="1"/>
    <col min="258" max="258" width="3.44140625" style="51" customWidth="1"/>
    <col min="259" max="259" width="4" style="51" customWidth="1"/>
    <col min="260" max="260" width="8.6640625" style="51" customWidth="1"/>
    <col min="261" max="263" width="5" style="51" customWidth="1"/>
    <col min="264" max="264" width="12" style="51" customWidth="1"/>
    <col min="265" max="265" width="6.109375" style="51" customWidth="1"/>
    <col min="266" max="266" width="11.109375" style="51" bestFit="1" customWidth="1"/>
    <col min="267" max="267" width="4" style="51" bestFit="1" customWidth="1"/>
    <col min="268" max="268" width="5.5546875" style="51" bestFit="1" customWidth="1"/>
    <col min="269" max="269" width="11.109375" style="51" bestFit="1" customWidth="1"/>
    <col min="270" max="512" width="9.109375" style="51"/>
    <col min="513" max="513" width="22.5546875" style="51" customWidth="1"/>
    <col min="514" max="514" width="3.44140625" style="51" customWidth="1"/>
    <col min="515" max="515" width="4" style="51" customWidth="1"/>
    <col min="516" max="516" width="8.6640625" style="51" customWidth="1"/>
    <col min="517" max="519" width="5" style="51" customWidth="1"/>
    <col min="520" max="520" width="12" style="51" customWidth="1"/>
    <col min="521" max="521" width="6.109375" style="51" customWidth="1"/>
    <col min="522" max="522" width="11.109375" style="51" bestFit="1" customWidth="1"/>
    <col min="523" max="523" width="4" style="51" bestFit="1" customWidth="1"/>
    <col min="524" max="524" width="5.5546875" style="51" bestFit="1" customWidth="1"/>
    <col min="525" max="525" width="11.109375" style="51" bestFit="1" customWidth="1"/>
    <col min="526" max="768" width="9.109375" style="51"/>
    <col min="769" max="769" width="22.5546875" style="51" customWidth="1"/>
    <col min="770" max="770" width="3.44140625" style="51" customWidth="1"/>
    <col min="771" max="771" width="4" style="51" customWidth="1"/>
    <col min="772" max="772" width="8.6640625" style="51" customWidth="1"/>
    <col min="773" max="775" width="5" style="51" customWidth="1"/>
    <col min="776" max="776" width="12" style="51" customWidth="1"/>
    <col min="777" max="777" width="6.109375" style="51" customWidth="1"/>
    <col min="778" max="778" width="11.109375" style="51" bestFit="1" customWidth="1"/>
    <col min="779" max="779" width="4" style="51" bestFit="1" customWidth="1"/>
    <col min="780" max="780" width="5.5546875" style="51" bestFit="1" customWidth="1"/>
    <col min="781" max="781" width="11.109375" style="51" bestFit="1" customWidth="1"/>
    <col min="782" max="1024" width="9.109375" style="51"/>
    <col min="1025" max="1025" width="22.5546875" style="51" customWidth="1"/>
    <col min="1026" max="1026" width="3.44140625" style="51" customWidth="1"/>
    <col min="1027" max="1027" width="4" style="51" customWidth="1"/>
    <col min="1028" max="1028" width="8.6640625" style="51" customWidth="1"/>
    <col min="1029" max="1031" width="5" style="51" customWidth="1"/>
    <col min="1032" max="1032" width="12" style="51" customWidth="1"/>
    <col min="1033" max="1033" width="6.109375" style="51" customWidth="1"/>
    <col min="1034" max="1034" width="11.109375" style="51" bestFit="1" customWidth="1"/>
    <col min="1035" max="1035" width="4" style="51" bestFit="1" customWidth="1"/>
    <col min="1036" max="1036" width="5.5546875" style="51" bestFit="1" customWidth="1"/>
    <col min="1037" max="1037" width="11.109375" style="51" bestFit="1" customWidth="1"/>
    <col min="1038" max="1280" width="9.109375" style="51"/>
    <col min="1281" max="1281" width="22.5546875" style="51" customWidth="1"/>
    <col min="1282" max="1282" width="3.44140625" style="51" customWidth="1"/>
    <col min="1283" max="1283" width="4" style="51" customWidth="1"/>
    <col min="1284" max="1284" width="8.6640625" style="51" customWidth="1"/>
    <col min="1285" max="1287" width="5" style="51" customWidth="1"/>
    <col min="1288" max="1288" width="12" style="51" customWidth="1"/>
    <col min="1289" max="1289" width="6.109375" style="51" customWidth="1"/>
    <col min="1290" max="1290" width="11.109375" style="51" bestFit="1" customWidth="1"/>
    <col min="1291" max="1291" width="4" style="51" bestFit="1" customWidth="1"/>
    <col min="1292" max="1292" width="5.5546875" style="51" bestFit="1" customWidth="1"/>
    <col min="1293" max="1293" width="11.109375" style="51" bestFit="1" customWidth="1"/>
    <col min="1294" max="1536" width="9.109375" style="51"/>
    <col min="1537" max="1537" width="22.5546875" style="51" customWidth="1"/>
    <col min="1538" max="1538" width="3.44140625" style="51" customWidth="1"/>
    <col min="1539" max="1539" width="4" style="51" customWidth="1"/>
    <col min="1540" max="1540" width="8.6640625" style="51" customWidth="1"/>
    <col min="1541" max="1543" width="5" style="51" customWidth="1"/>
    <col min="1544" max="1544" width="12" style="51" customWidth="1"/>
    <col min="1545" max="1545" width="6.109375" style="51" customWidth="1"/>
    <col min="1546" max="1546" width="11.109375" style="51" bestFit="1" customWidth="1"/>
    <col min="1547" max="1547" width="4" style="51" bestFit="1" customWidth="1"/>
    <col min="1548" max="1548" width="5.5546875" style="51" bestFit="1" customWidth="1"/>
    <col min="1549" max="1549" width="11.109375" style="51" bestFit="1" customWidth="1"/>
    <col min="1550" max="1792" width="9.109375" style="51"/>
    <col min="1793" max="1793" width="22.5546875" style="51" customWidth="1"/>
    <col min="1794" max="1794" width="3.44140625" style="51" customWidth="1"/>
    <col min="1795" max="1795" width="4" style="51" customWidth="1"/>
    <col min="1796" max="1796" width="8.6640625" style="51" customWidth="1"/>
    <col min="1797" max="1799" width="5" style="51" customWidth="1"/>
    <col min="1800" max="1800" width="12" style="51" customWidth="1"/>
    <col min="1801" max="1801" width="6.109375" style="51" customWidth="1"/>
    <col min="1802" max="1802" width="11.109375" style="51" bestFit="1" customWidth="1"/>
    <col min="1803" max="1803" width="4" style="51" bestFit="1" customWidth="1"/>
    <col min="1804" max="1804" width="5.5546875" style="51" bestFit="1" customWidth="1"/>
    <col min="1805" max="1805" width="11.109375" style="51" bestFit="1" customWidth="1"/>
    <col min="1806" max="2048" width="9.109375" style="51"/>
    <col min="2049" max="2049" width="22.5546875" style="51" customWidth="1"/>
    <col min="2050" max="2050" width="3.44140625" style="51" customWidth="1"/>
    <col min="2051" max="2051" width="4" style="51" customWidth="1"/>
    <col min="2052" max="2052" width="8.6640625" style="51" customWidth="1"/>
    <col min="2053" max="2055" width="5" style="51" customWidth="1"/>
    <col min="2056" max="2056" width="12" style="51" customWidth="1"/>
    <col min="2057" max="2057" width="6.109375" style="51" customWidth="1"/>
    <col min="2058" max="2058" width="11.109375" style="51" bestFit="1" customWidth="1"/>
    <col min="2059" max="2059" width="4" style="51" bestFit="1" customWidth="1"/>
    <col min="2060" max="2060" width="5.5546875" style="51" bestFit="1" customWidth="1"/>
    <col min="2061" max="2061" width="11.109375" style="51" bestFit="1" customWidth="1"/>
    <col min="2062" max="2304" width="9.109375" style="51"/>
    <col min="2305" max="2305" width="22.5546875" style="51" customWidth="1"/>
    <col min="2306" max="2306" width="3.44140625" style="51" customWidth="1"/>
    <col min="2307" max="2307" width="4" style="51" customWidth="1"/>
    <col min="2308" max="2308" width="8.6640625" style="51" customWidth="1"/>
    <col min="2309" max="2311" width="5" style="51" customWidth="1"/>
    <col min="2312" max="2312" width="12" style="51" customWidth="1"/>
    <col min="2313" max="2313" width="6.109375" style="51" customWidth="1"/>
    <col min="2314" max="2314" width="11.109375" style="51" bestFit="1" customWidth="1"/>
    <col min="2315" max="2315" width="4" style="51" bestFit="1" customWidth="1"/>
    <col min="2316" max="2316" width="5.5546875" style="51" bestFit="1" customWidth="1"/>
    <col min="2317" max="2317" width="11.109375" style="51" bestFit="1" customWidth="1"/>
    <col min="2318" max="2560" width="9.109375" style="51"/>
    <col min="2561" max="2561" width="22.5546875" style="51" customWidth="1"/>
    <col min="2562" max="2562" width="3.44140625" style="51" customWidth="1"/>
    <col min="2563" max="2563" width="4" style="51" customWidth="1"/>
    <col min="2564" max="2564" width="8.6640625" style="51" customWidth="1"/>
    <col min="2565" max="2567" width="5" style="51" customWidth="1"/>
    <col min="2568" max="2568" width="12" style="51" customWidth="1"/>
    <col min="2569" max="2569" width="6.109375" style="51" customWidth="1"/>
    <col min="2570" max="2570" width="11.109375" style="51" bestFit="1" customWidth="1"/>
    <col min="2571" max="2571" width="4" style="51" bestFit="1" customWidth="1"/>
    <col min="2572" max="2572" width="5.5546875" style="51" bestFit="1" customWidth="1"/>
    <col min="2573" max="2573" width="11.109375" style="51" bestFit="1" customWidth="1"/>
    <col min="2574" max="2816" width="9.109375" style="51"/>
    <col min="2817" max="2817" width="22.5546875" style="51" customWidth="1"/>
    <col min="2818" max="2818" width="3.44140625" style="51" customWidth="1"/>
    <col min="2819" max="2819" width="4" style="51" customWidth="1"/>
    <col min="2820" max="2820" width="8.6640625" style="51" customWidth="1"/>
    <col min="2821" max="2823" width="5" style="51" customWidth="1"/>
    <col min="2824" max="2824" width="12" style="51" customWidth="1"/>
    <col min="2825" max="2825" width="6.109375" style="51" customWidth="1"/>
    <col min="2826" max="2826" width="11.109375" style="51" bestFit="1" customWidth="1"/>
    <col min="2827" max="2827" width="4" style="51" bestFit="1" customWidth="1"/>
    <col min="2828" max="2828" width="5.5546875" style="51" bestFit="1" customWidth="1"/>
    <col min="2829" max="2829" width="11.109375" style="51" bestFit="1" customWidth="1"/>
    <col min="2830" max="3072" width="9.109375" style="51"/>
    <col min="3073" max="3073" width="22.5546875" style="51" customWidth="1"/>
    <col min="3074" max="3074" width="3.44140625" style="51" customWidth="1"/>
    <col min="3075" max="3075" width="4" style="51" customWidth="1"/>
    <col min="3076" max="3076" width="8.6640625" style="51" customWidth="1"/>
    <col min="3077" max="3079" width="5" style="51" customWidth="1"/>
    <col min="3080" max="3080" width="12" style="51" customWidth="1"/>
    <col min="3081" max="3081" width="6.109375" style="51" customWidth="1"/>
    <col min="3082" max="3082" width="11.109375" style="51" bestFit="1" customWidth="1"/>
    <col min="3083" max="3083" width="4" style="51" bestFit="1" customWidth="1"/>
    <col min="3084" max="3084" width="5.5546875" style="51" bestFit="1" customWidth="1"/>
    <col min="3085" max="3085" width="11.109375" style="51" bestFit="1" customWidth="1"/>
    <col min="3086" max="3328" width="9.109375" style="51"/>
    <col min="3329" max="3329" width="22.5546875" style="51" customWidth="1"/>
    <col min="3330" max="3330" width="3.44140625" style="51" customWidth="1"/>
    <col min="3331" max="3331" width="4" style="51" customWidth="1"/>
    <col min="3332" max="3332" width="8.6640625" style="51" customWidth="1"/>
    <col min="3333" max="3335" width="5" style="51" customWidth="1"/>
    <col min="3336" max="3336" width="12" style="51" customWidth="1"/>
    <col min="3337" max="3337" width="6.109375" style="51" customWidth="1"/>
    <col min="3338" max="3338" width="11.109375" style="51" bestFit="1" customWidth="1"/>
    <col min="3339" max="3339" width="4" style="51" bestFit="1" customWidth="1"/>
    <col min="3340" max="3340" width="5.5546875" style="51" bestFit="1" customWidth="1"/>
    <col min="3341" max="3341" width="11.109375" style="51" bestFit="1" customWidth="1"/>
    <col min="3342" max="3584" width="9.109375" style="51"/>
    <col min="3585" max="3585" width="22.5546875" style="51" customWidth="1"/>
    <col min="3586" max="3586" width="3.44140625" style="51" customWidth="1"/>
    <col min="3587" max="3587" width="4" style="51" customWidth="1"/>
    <col min="3588" max="3588" width="8.6640625" style="51" customWidth="1"/>
    <col min="3589" max="3591" width="5" style="51" customWidth="1"/>
    <col min="3592" max="3592" width="12" style="51" customWidth="1"/>
    <col min="3593" max="3593" width="6.109375" style="51" customWidth="1"/>
    <col min="3594" max="3594" width="11.109375" style="51" bestFit="1" customWidth="1"/>
    <col min="3595" max="3595" width="4" style="51" bestFit="1" customWidth="1"/>
    <col min="3596" max="3596" width="5.5546875" style="51" bestFit="1" customWidth="1"/>
    <col min="3597" max="3597" width="11.109375" style="51" bestFit="1" customWidth="1"/>
    <col min="3598" max="3840" width="9.109375" style="51"/>
    <col min="3841" max="3841" width="22.5546875" style="51" customWidth="1"/>
    <col min="3842" max="3842" width="3.44140625" style="51" customWidth="1"/>
    <col min="3843" max="3843" width="4" style="51" customWidth="1"/>
    <col min="3844" max="3844" width="8.6640625" style="51" customWidth="1"/>
    <col min="3845" max="3847" width="5" style="51" customWidth="1"/>
    <col min="3848" max="3848" width="12" style="51" customWidth="1"/>
    <col min="3849" max="3849" width="6.109375" style="51" customWidth="1"/>
    <col min="3850" max="3850" width="11.109375" style="51" bestFit="1" customWidth="1"/>
    <col min="3851" max="3851" width="4" style="51" bestFit="1" customWidth="1"/>
    <col min="3852" max="3852" width="5.5546875" style="51" bestFit="1" customWidth="1"/>
    <col min="3853" max="3853" width="11.109375" style="51" bestFit="1" customWidth="1"/>
    <col min="3854" max="4096" width="9.109375" style="51"/>
    <col min="4097" max="4097" width="22.5546875" style="51" customWidth="1"/>
    <col min="4098" max="4098" width="3.44140625" style="51" customWidth="1"/>
    <col min="4099" max="4099" width="4" style="51" customWidth="1"/>
    <col min="4100" max="4100" width="8.6640625" style="51" customWidth="1"/>
    <col min="4101" max="4103" width="5" style="51" customWidth="1"/>
    <col min="4104" max="4104" width="12" style="51" customWidth="1"/>
    <col min="4105" max="4105" width="6.109375" style="51" customWidth="1"/>
    <col min="4106" max="4106" width="11.109375" style="51" bestFit="1" customWidth="1"/>
    <col min="4107" max="4107" width="4" style="51" bestFit="1" customWidth="1"/>
    <col min="4108" max="4108" width="5.5546875" style="51" bestFit="1" customWidth="1"/>
    <col min="4109" max="4109" width="11.109375" style="51" bestFit="1" customWidth="1"/>
    <col min="4110" max="4352" width="9.109375" style="51"/>
    <col min="4353" max="4353" width="22.5546875" style="51" customWidth="1"/>
    <col min="4354" max="4354" width="3.44140625" style="51" customWidth="1"/>
    <col min="4355" max="4355" width="4" style="51" customWidth="1"/>
    <col min="4356" max="4356" width="8.6640625" style="51" customWidth="1"/>
    <col min="4357" max="4359" width="5" style="51" customWidth="1"/>
    <col min="4360" max="4360" width="12" style="51" customWidth="1"/>
    <col min="4361" max="4361" width="6.109375" style="51" customWidth="1"/>
    <col min="4362" max="4362" width="11.109375" style="51" bestFit="1" customWidth="1"/>
    <col min="4363" max="4363" width="4" style="51" bestFit="1" customWidth="1"/>
    <col min="4364" max="4364" width="5.5546875" style="51" bestFit="1" customWidth="1"/>
    <col min="4365" max="4365" width="11.109375" style="51" bestFit="1" customWidth="1"/>
    <col min="4366" max="4608" width="9.109375" style="51"/>
    <col min="4609" max="4609" width="22.5546875" style="51" customWidth="1"/>
    <col min="4610" max="4610" width="3.44140625" style="51" customWidth="1"/>
    <col min="4611" max="4611" width="4" style="51" customWidth="1"/>
    <col min="4612" max="4612" width="8.6640625" style="51" customWidth="1"/>
    <col min="4613" max="4615" width="5" style="51" customWidth="1"/>
    <col min="4616" max="4616" width="12" style="51" customWidth="1"/>
    <col min="4617" max="4617" width="6.109375" style="51" customWidth="1"/>
    <col min="4618" max="4618" width="11.109375" style="51" bestFit="1" customWidth="1"/>
    <col min="4619" max="4619" width="4" style="51" bestFit="1" customWidth="1"/>
    <col min="4620" max="4620" width="5.5546875" style="51" bestFit="1" customWidth="1"/>
    <col min="4621" max="4621" width="11.109375" style="51" bestFit="1" customWidth="1"/>
    <col min="4622" max="4864" width="9.109375" style="51"/>
    <col min="4865" max="4865" width="22.5546875" style="51" customWidth="1"/>
    <col min="4866" max="4866" width="3.44140625" style="51" customWidth="1"/>
    <col min="4867" max="4867" width="4" style="51" customWidth="1"/>
    <col min="4868" max="4868" width="8.6640625" style="51" customWidth="1"/>
    <col min="4869" max="4871" width="5" style="51" customWidth="1"/>
    <col min="4872" max="4872" width="12" style="51" customWidth="1"/>
    <col min="4873" max="4873" width="6.109375" style="51" customWidth="1"/>
    <col min="4874" max="4874" width="11.109375" style="51" bestFit="1" customWidth="1"/>
    <col min="4875" max="4875" width="4" style="51" bestFit="1" customWidth="1"/>
    <col min="4876" max="4876" width="5.5546875" style="51" bestFit="1" customWidth="1"/>
    <col min="4877" max="4877" width="11.109375" style="51" bestFit="1" customWidth="1"/>
    <col min="4878" max="5120" width="9.109375" style="51"/>
    <col min="5121" max="5121" width="22.5546875" style="51" customWidth="1"/>
    <col min="5122" max="5122" width="3.44140625" style="51" customWidth="1"/>
    <col min="5123" max="5123" width="4" style="51" customWidth="1"/>
    <col min="5124" max="5124" width="8.6640625" style="51" customWidth="1"/>
    <col min="5125" max="5127" width="5" style="51" customWidth="1"/>
    <col min="5128" max="5128" width="12" style="51" customWidth="1"/>
    <col min="5129" max="5129" width="6.109375" style="51" customWidth="1"/>
    <col min="5130" max="5130" width="11.109375" style="51" bestFit="1" customWidth="1"/>
    <col min="5131" max="5131" width="4" style="51" bestFit="1" customWidth="1"/>
    <col min="5132" max="5132" width="5.5546875" style="51" bestFit="1" customWidth="1"/>
    <col min="5133" max="5133" width="11.109375" style="51" bestFit="1" customWidth="1"/>
    <col min="5134" max="5376" width="9.109375" style="51"/>
    <col min="5377" max="5377" width="22.5546875" style="51" customWidth="1"/>
    <col min="5378" max="5378" width="3.44140625" style="51" customWidth="1"/>
    <col min="5379" max="5379" width="4" style="51" customWidth="1"/>
    <col min="5380" max="5380" width="8.6640625" style="51" customWidth="1"/>
    <col min="5381" max="5383" width="5" style="51" customWidth="1"/>
    <col min="5384" max="5384" width="12" style="51" customWidth="1"/>
    <col min="5385" max="5385" width="6.109375" style="51" customWidth="1"/>
    <col min="5386" max="5386" width="11.109375" style="51" bestFit="1" customWidth="1"/>
    <col min="5387" max="5387" width="4" style="51" bestFit="1" customWidth="1"/>
    <col min="5388" max="5388" width="5.5546875" style="51" bestFit="1" customWidth="1"/>
    <col min="5389" max="5389" width="11.109375" style="51" bestFit="1" customWidth="1"/>
    <col min="5390" max="5632" width="9.109375" style="51"/>
    <col min="5633" max="5633" width="22.5546875" style="51" customWidth="1"/>
    <col min="5634" max="5634" width="3.44140625" style="51" customWidth="1"/>
    <col min="5635" max="5635" width="4" style="51" customWidth="1"/>
    <col min="5636" max="5636" width="8.6640625" style="51" customWidth="1"/>
    <col min="5637" max="5639" width="5" style="51" customWidth="1"/>
    <col min="5640" max="5640" width="12" style="51" customWidth="1"/>
    <col min="5641" max="5641" width="6.109375" style="51" customWidth="1"/>
    <col min="5642" max="5642" width="11.109375" style="51" bestFit="1" customWidth="1"/>
    <col min="5643" max="5643" width="4" style="51" bestFit="1" customWidth="1"/>
    <col min="5644" max="5644" width="5.5546875" style="51" bestFit="1" customWidth="1"/>
    <col min="5645" max="5645" width="11.109375" style="51" bestFit="1" customWidth="1"/>
    <col min="5646" max="5888" width="9.109375" style="51"/>
    <col min="5889" max="5889" width="22.5546875" style="51" customWidth="1"/>
    <col min="5890" max="5890" width="3.44140625" style="51" customWidth="1"/>
    <col min="5891" max="5891" width="4" style="51" customWidth="1"/>
    <col min="5892" max="5892" width="8.6640625" style="51" customWidth="1"/>
    <col min="5893" max="5895" width="5" style="51" customWidth="1"/>
    <col min="5896" max="5896" width="12" style="51" customWidth="1"/>
    <col min="5897" max="5897" width="6.109375" style="51" customWidth="1"/>
    <col min="5898" max="5898" width="11.109375" style="51" bestFit="1" customWidth="1"/>
    <col min="5899" max="5899" width="4" style="51" bestFit="1" customWidth="1"/>
    <col min="5900" max="5900" width="5.5546875" style="51" bestFit="1" customWidth="1"/>
    <col min="5901" max="5901" width="11.109375" style="51" bestFit="1" customWidth="1"/>
    <col min="5902" max="6144" width="9.109375" style="51"/>
    <col min="6145" max="6145" width="22.5546875" style="51" customWidth="1"/>
    <col min="6146" max="6146" width="3.44140625" style="51" customWidth="1"/>
    <col min="6147" max="6147" width="4" style="51" customWidth="1"/>
    <col min="6148" max="6148" width="8.6640625" style="51" customWidth="1"/>
    <col min="6149" max="6151" width="5" style="51" customWidth="1"/>
    <col min="6152" max="6152" width="12" style="51" customWidth="1"/>
    <col min="6153" max="6153" width="6.109375" style="51" customWidth="1"/>
    <col min="6154" max="6154" width="11.109375" style="51" bestFit="1" customWidth="1"/>
    <col min="6155" max="6155" width="4" style="51" bestFit="1" customWidth="1"/>
    <col min="6156" max="6156" width="5.5546875" style="51" bestFit="1" customWidth="1"/>
    <col min="6157" max="6157" width="11.109375" style="51" bestFit="1" customWidth="1"/>
    <col min="6158" max="6400" width="9.109375" style="51"/>
    <col min="6401" max="6401" width="22.5546875" style="51" customWidth="1"/>
    <col min="6402" max="6402" width="3.44140625" style="51" customWidth="1"/>
    <col min="6403" max="6403" width="4" style="51" customWidth="1"/>
    <col min="6404" max="6404" width="8.6640625" style="51" customWidth="1"/>
    <col min="6405" max="6407" width="5" style="51" customWidth="1"/>
    <col min="6408" max="6408" width="12" style="51" customWidth="1"/>
    <col min="6409" max="6409" width="6.109375" style="51" customWidth="1"/>
    <col min="6410" max="6410" width="11.109375" style="51" bestFit="1" customWidth="1"/>
    <col min="6411" max="6411" width="4" style="51" bestFit="1" customWidth="1"/>
    <col min="6412" max="6412" width="5.5546875" style="51" bestFit="1" customWidth="1"/>
    <col min="6413" max="6413" width="11.109375" style="51" bestFit="1" customWidth="1"/>
    <col min="6414" max="6656" width="9.109375" style="51"/>
    <col min="6657" max="6657" width="22.5546875" style="51" customWidth="1"/>
    <col min="6658" max="6658" width="3.44140625" style="51" customWidth="1"/>
    <col min="6659" max="6659" width="4" style="51" customWidth="1"/>
    <col min="6660" max="6660" width="8.6640625" style="51" customWidth="1"/>
    <col min="6661" max="6663" width="5" style="51" customWidth="1"/>
    <col min="6664" max="6664" width="12" style="51" customWidth="1"/>
    <col min="6665" max="6665" width="6.109375" style="51" customWidth="1"/>
    <col min="6666" max="6666" width="11.109375" style="51" bestFit="1" customWidth="1"/>
    <col min="6667" max="6667" width="4" style="51" bestFit="1" customWidth="1"/>
    <col min="6668" max="6668" width="5.5546875" style="51" bestFit="1" customWidth="1"/>
    <col min="6669" max="6669" width="11.109375" style="51" bestFit="1" customWidth="1"/>
    <col min="6670" max="6912" width="9.109375" style="51"/>
    <col min="6913" max="6913" width="22.5546875" style="51" customWidth="1"/>
    <col min="6914" max="6914" width="3.44140625" style="51" customWidth="1"/>
    <col min="6915" max="6915" width="4" style="51" customWidth="1"/>
    <col min="6916" max="6916" width="8.6640625" style="51" customWidth="1"/>
    <col min="6917" max="6919" width="5" style="51" customWidth="1"/>
    <col min="6920" max="6920" width="12" style="51" customWidth="1"/>
    <col min="6921" max="6921" width="6.109375" style="51" customWidth="1"/>
    <col min="6922" max="6922" width="11.109375" style="51" bestFit="1" customWidth="1"/>
    <col min="6923" max="6923" width="4" style="51" bestFit="1" customWidth="1"/>
    <col min="6924" max="6924" width="5.5546875" style="51" bestFit="1" customWidth="1"/>
    <col min="6925" max="6925" width="11.109375" style="51" bestFit="1" customWidth="1"/>
    <col min="6926" max="7168" width="9.109375" style="51"/>
    <col min="7169" max="7169" width="22.5546875" style="51" customWidth="1"/>
    <col min="7170" max="7170" width="3.44140625" style="51" customWidth="1"/>
    <col min="7171" max="7171" width="4" style="51" customWidth="1"/>
    <col min="7172" max="7172" width="8.6640625" style="51" customWidth="1"/>
    <col min="7173" max="7175" width="5" style="51" customWidth="1"/>
    <col min="7176" max="7176" width="12" style="51" customWidth="1"/>
    <col min="7177" max="7177" width="6.109375" style="51" customWidth="1"/>
    <col min="7178" max="7178" width="11.109375" style="51" bestFit="1" customWidth="1"/>
    <col min="7179" max="7179" width="4" style="51" bestFit="1" customWidth="1"/>
    <col min="7180" max="7180" width="5.5546875" style="51" bestFit="1" customWidth="1"/>
    <col min="7181" max="7181" width="11.109375" style="51" bestFit="1" customWidth="1"/>
    <col min="7182" max="7424" width="9.109375" style="51"/>
    <col min="7425" max="7425" width="22.5546875" style="51" customWidth="1"/>
    <col min="7426" max="7426" width="3.44140625" style="51" customWidth="1"/>
    <col min="7427" max="7427" width="4" style="51" customWidth="1"/>
    <col min="7428" max="7428" width="8.6640625" style="51" customWidth="1"/>
    <col min="7429" max="7431" width="5" style="51" customWidth="1"/>
    <col min="7432" max="7432" width="12" style="51" customWidth="1"/>
    <col min="7433" max="7433" width="6.109375" style="51" customWidth="1"/>
    <col min="7434" max="7434" width="11.109375" style="51" bestFit="1" customWidth="1"/>
    <col min="7435" max="7435" width="4" style="51" bestFit="1" customWidth="1"/>
    <col min="7436" max="7436" width="5.5546875" style="51" bestFit="1" customWidth="1"/>
    <col min="7437" max="7437" width="11.109375" style="51" bestFit="1" customWidth="1"/>
    <col min="7438" max="7680" width="9.109375" style="51"/>
    <col min="7681" max="7681" width="22.5546875" style="51" customWidth="1"/>
    <col min="7682" max="7682" width="3.44140625" style="51" customWidth="1"/>
    <col min="7683" max="7683" width="4" style="51" customWidth="1"/>
    <col min="7684" max="7684" width="8.6640625" style="51" customWidth="1"/>
    <col min="7685" max="7687" width="5" style="51" customWidth="1"/>
    <col min="7688" max="7688" width="12" style="51" customWidth="1"/>
    <col min="7689" max="7689" width="6.109375" style="51" customWidth="1"/>
    <col min="7690" max="7690" width="11.109375" style="51" bestFit="1" customWidth="1"/>
    <col min="7691" max="7691" width="4" style="51" bestFit="1" customWidth="1"/>
    <col min="7692" max="7692" width="5.5546875" style="51" bestFit="1" customWidth="1"/>
    <col min="7693" max="7693" width="11.109375" style="51" bestFit="1" customWidth="1"/>
    <col min="7694" max="7936" width="9.109375" style="51"/>
    <col min="7937" max="7937" width="22.5546875" style="51" customWidth="1"/>
    <col min="7938" max="7938" width="3.44140625" style="51" customWidth="1"/>
    <col min="7939" max="7939" width="4" style="51" customWidth="1"/>
    <col min="7940" max="7940" width="8.6640625" style="51" customWidth="1"/>
    <col min="7941" max="7943" width="5" style="51" customWidth="1"/>
    <col min="7944" max="7944" width="12" style="51" customWidth="1"/>
    <col min="7945" max="7945" width="6.109375" style="51" customWidth="1"/>
    <col min="7946" max="7946" width="11.109375" style="51" bestFit="1" customWidth="1"/>
    <col min="7947" max="7947" width="4" style="51" bestFit="1" customWidth="1"/>
    <col min="7948" max="7948" width="5.5546875" style="51" bestFit="1" customWidth="1"/>
    <col min="7949" max="7949" width="11.109375" style="51" bestFit="1" customWidth="1"/>
    <col min="7950" max="8192" width="9.109375" style="51"/>
    <col min="8193" max="8193" width="22.5546875" style="51" customWidth="1"/>
    <col min="8194" max="8194" width="3.44140625" style="51" customWidth="1"/>
    <col min="8195" max="8195" width="4" style="51" customWidth="1"/>
    <col min="8196" max="8196" width="8.6640625" style="51" customWidth="1"/>
    <col min="8197" max="8199" width="5" style="51" customWidth="1"/>
    <col min="8200" max="8200" width="12" style="51" customWidth="1"/>
    <col min="8201" max="8201" width="6.109375" style="51" customWidth="1"/>
    <col min="8202" max="8202" width="11.109375" style="51" bestFit="1" customWidth="1"/>
    <col min="8203" max="8203" width="4" style="51" bestFit="1" customWidth="1"/>
    <col min="8204" max="8204" width="5.5546875" style="51" bestFit="1" customWidth="1"/>
    <col min="8205" max="8205" width="11.109375" style="51" bestFit="1" customWidth="1"/>
    <col min="8206" max="8448" width="9.109375" style="51"/>
    <col min="8449" max="8449" width="22.5546875" style="51" customWidth="1"/>
    <col min="8450" max="8450" width="3.44140625" style="51" customWidth="1"/>
    <col min="8451" max="8451" width="4" style="51" customWidth="1"/>
    <col min="8452" max="8452" width="8.6640625" style="51" customWidth="1"/>
    <col min="8453" max="8455" width="5" style="51" customWidth="1"/>
    <col min="8456" max="8456" width="12" style="51" customWidth="1"/>
    <col min="8457" max="8457" width="6.109375" style="51" customWidth="1"/>
    <col min="8458" max="8458" width="11.109375" style="51" bestFit="1" customWidth="1"/>
    <col min="8459" max="8459" width="4" style="51" bestFit="1" customWidth="1"/>
    <col min="8460" max="8460" width="5.5546875" style="51" bestFit="1" customWidth="1"/>
    <col min="8461" max="8461" width="11.109375" style="51" bestFit="1" customWidth="1"/>
    <col min="8462" max="8704" width="9.109375" style="51"/>
    <col min="8705" max="8705" width="22.5546875" style="51" customWidth="1"/>
    <col min="8706" max="8706" width="3.44140625" style="51" customWidth="1"/>
    <col min="8707" max="8707" width="4" style="51" customWidth="1"/>
    <col min="8708" max="8708" width="8.6640625" style="51" customWidth="1"/>
    <col min="8709" max="8711" width="5" style="51" customWidth="1"/>
    <col min="8712" max="8712" width="12" style="51" customWidth="1"/>
    <col min="8713" max="8713" width="6.109375" style="51" customWidth="1"/>
    <col min="8714" max="8714" width="11.109375" style="51" bestFit="1" customWidth="1"/>
    <col min="8715" max="8715" width="4" style="51" bestFit="1" customWidth="1"/>
    <col min="8716" max="8716" width="5.5546875" style="51" bestFit="1" customWidth="1"/>
    <col min="8717" max="8717" width="11.109375" style="51" bestFit="1" customWidth="1"/>
    <col min="8718" max="8960" width="9.109375" style="51"/>
    <col min="8961" max="8961" width="22.5546875" style="51" customWidth="1"/>
    <col min="8962" max="8962" width="3.44140625" style="51" customWidth="1"/>
    <col min="8963" max="8963" width="4" style="51" customWidth="1"/>
    <col min="8964" max="8964" width="8.6640625" style="51" customWidth="1"/>
    <col min="8965" max="8967" width="5" style="51" customWidth="1"/>
    <col min="8968" max="8968" width="12" style="51" customWidth="1"/>
    <col min="8969" max="8969" width="6.109375" style="51" customWidth="1"/>
    <col min="8970" max="8970" width="11.109375" style="51" bestFit="1" customWidth="1"/>
    <col min="8971" max="8971" width="4" style="51" bestFit="1" customWidth="1"/>
    <col min="8972" max="8972" width="5.5546875" style="51" bestFit="1" customWidth="1"/>
    <col min="8973" max="8973" width="11.109375" style="51" bestFit="1" customWidth="1"/>
    <col min="8974" max="9216" width="9.109375" style="51"/>
    <col min="9217" max="9217" width="22.5546875" style="51" customWidth="1"/>
    <col min="9218" max="9218" width="3.44140625" style="51" customWidth="1"/>
    <col min="9219" max="9219" width="4" style="51" customWidth="1"/>
    <col min="9220" max="9220" width="8.6640625" style="51" customWidth="1"/>
    <col min="9221" max="9223" width="5" style="51" customWidth="1"/>
    <col min="9224" max="9224" width="12" style="51" customWidth="1"/>
    <col min="9225" max="9225" width="6.109375" style="51" customWidth="1"/>
    <col min="9226" max="9226" width="11.109375" style="51" bestFit="1" customWidth="1"/>
    <col min="9227" max="9227" width="4" style="51" bestFit="1" customWidth="1"/>
    <col min="9228" max="9228" width="5.5546875" style="51" bestFit="1" customWidth="1"/>
    <col min="9229" max="9229" width="11.109375" style="51" bestFit="1" customWidth="1"/>
    <col min="9230" max="9472" width="9.109375" style="51"/>
    <col min="9473" max="9473" width="22.5546875" style="51" customWidth="1"/>
    <col min="9474" max="9474" width="3.44140625" style="51" customWidth="1"/>
    <col min="9475" max="9475" width="4" style="51" customWidth="1"/>
    <col min="9476" max="9476" width="8.6640625" style="51" customWidth="1"/>
    <col min="9477" max="9479" width="5" style="51" customWidth="1"/>
    <col min="9480" max="9480" width="12" style="51" customWidth="1"/>
    <col min="9481" max="9481" width="6.109375" style="51" customWidth="1"/>
    <col min="9482" max="9482" width="11.109375" style="51" bestFit="1" customWidth="1"/>
    <col min="9483" max="9483" width="4" style="51" bestFit="1" customWidth="1"/>
    <col min="9484" max="9484" width="5.5546875" style="51" bestFit="1" customWidth="1"/>
    <col min="9485" max="9485" width="11.109375" style="51" bestFit="1" customWidth="1"/>
    <col min="9486" max="9728" width="9.109375" style="51"/>
    <col min="9729" max="9729" width="22.5546875" style="51" customWidth="1"/>
    <col min="9730" max="9730" width="3.44140625" style="51" customWidth="1"/>
    <col min="9731" max="9731" width="4" style="51" customWidth="1"/>
    <col min="9732" max="9732" width="8.6640625" style="51" customWidth="1"/>
    <col min="9733" max="9735" width="5" style="51" customWidth="1"/>
    <col min="9736" max="9736" width="12" style="51" customWidth="1"/>
    <col min="9737" max="9737" width="6.109375" style="51" customWidth="1"/>
    <col min="9738" max="9738" width="11.109375" style="51" bestFit="1" customWidth="1"/>
    <col min="9739" max="9739" width="4" style="51" bestFit="1" customWidth="1"/>
    <col min="9740" max="9740" width="5.5546875" style="51" bestFit="1" customWidth="1"/>
    <col min="9741" max="9741" width="11.109375" style="51" bestFit="1" customWidth="1"/>
    <col min="9742" max="9984" width="9.109375" style="51"/>
    <col min="9985" max="9985" width="22.5546875" style="51" customWidth="1"/>
    <col min="9986" max="9986" width="3.44140625" style="51" customWidth="1"/>
    <col min="9987" max="9987" width="4" style="51" customWidth="1"/>
    <col min="9988" max="9988" width="8.6640625" style="51" customWidth="1"/>
    <col min="9989" max="9991" width="5" style="51" customWidth="1"/>
    <col min="9992" max="9992" width="12" style="51" customWidth="1"/>
    <col min="9993" max="9993" width="6.109375" style="51" customWidth="1"/>
    <col min="9994" max="9994" width="11.109375" style="51" bestFit="1" customWidth="1"/>
    <col min="9995" max="9995" width="4" style="51" bestFit="1" customWidth="1"/>
    <col min="9996" max="9996" width="5.5546875" style="51" bestFit="1" customWidth="1"/>
    <col min="9997" max="9997" width="11.109375" style="51" bestFit="1" customWidth="1"/>
    <col min="9998" max="10240" width="9.109375" style="51"/>
    <col min="10241" max="10241" width="22.5546875" style="51" customWidth="1"/>
    <col min="10242" max="10242" width="3.44140625" style="51" customWidth="1"/>
    <col min="10243" max="10243" width="4" style="51" customWidth="1"/>
    <col min="10244" max="10244" width="8.6640625" style="51" customWidth="1"/>
    <col min="10245" max="10247" width="5" style="51" customWidth="1"/>
    <col min="10248" max="10248" width="12" style="51" customWidth="1"/>
    <col min="10249" max="10249" width="6.109375" style="51" customWidth="1"/>
    <col min="10250" max="10250" width="11.109375" style="51" bestFit="1" customWidth="1"/>
    <col min="10251" max="10251" width="4" style="51" bestFit="1" customWidth="1"/>
    <col min="10252" max="10252" width="5.5546875" style="51" bestFit="1" customWidth="1"/>
    <col min="10253" max="10253" width="11.109375" style="51" bestFit="1" customWidth="1"/>
    <col min="10254" max="10496" width="9.109375" style="51"/>
    <col min="10497" max="10497" width="22.5546875" style="51" customWidth="1"/>
    <col min="10498" max="10498" width="3.44140625" style="51" customWidth="1"/>
    <col min="10499" max="10499" width="4" style="51" customWidth="1"/>
    <col min="10500" max="10500" width="8.6640625" style="51" customWidth="1"/>
    <col min="10501" max="10503" width="5" style="51" customWidth="1"/>
    <col min="10504" max="10504" width="12" style="51" customWidth="1"/>
    <col min="10505" max="10505" width="6.109375" style="51" customWidth="1"/>
    <col min="10506" max="10506" width="11.109375" style="51" bestFit="1" customWidth="1"/>
    <col min="10507" max="10507" width="4" style="51" bestFit="1" customWidth="1"/>
    <col min="10508" max="10508" width="5.5546875" style="51" bestFit="1" customWidth="1"/>
    <col min="10509" max="10509" width="11.109375" style="51" bestFit="1" customWidth="1"/>
    <col min="10510" max="10752" width="9.109375" style="51"/>
    <col min="10753" max="10753" width="22.5546875" style="51" customWidth="1"/>
    <col min="10754" max="10754" width="3.44140625" style="51" customWidth="1"/>
    <col min="10755" max="10755" width="4" style="51" customWidth="1"/>
    <col min="10756" max="10756" width="8.6640625" style="51" customWidth="1"/>
    <col min="10757" max="10759" width="5" style="51" customWidth="1"/>
    <col min="10760" max="10760" width="12" style="51" customWidth="1"/>
    <col min="10761" max="10761" width="6.109375" style="51" customWidth="1"/>
    <col min="10762" max="10762" width="11.109375" style="51" bestFit="1" customWidth="1"/>
    <col min="10763" max="10763" width="4" style="51" bestFit="1" customWidth="1"/>
    <col min="10764" max="10764" width="5.5546875" style="51" bestFit="1" customWidth="1"/>
    <col min="10765" max="10765" width="11.109375" style="51" bestFit="1" customWidth="1"/>
    <col min="10766" max="11008" width="9.109375" style="51"/>
    <col min="11009" max="11009" width="22.5546875" style="51" customWidth="1"/>
    <col min="11010" max="11010" width="3.44140625" style="51" customWidth="1"/>
    <col min="11011" max="11011" width="4" style="51" customWidth="1"/>
    <col min="11012" max="11012" width="8.6640625" style="51" customWidth="1"/>
    <col min="11013" max="11015" width="5" style="51" customWidth="1"/>
    <col min="11016" max="11016" width="12" style="51" customWidth="1"/>
    <col min="11017" max="11017" width="6.109375" style="51" customWidth="1"/>
    <col min="11018" max="11018" width="11.109375" style="51" bestFit="1" customWidth="1"/>
    <col min="11019" max="11019" width="4" style="51" bestFit="1" customWidth="1"/>
    <col min="11020" max="11020" width="5.5546875" style="51" bestFit="1" customWidth="1"/>
    <col min="11021" max="11021" width="11.109375" style="51" bestFit="1" customWidth="1"/>
    <col min="11022" max="11264" width="9.109375" style="51"/>
    <col min="11265" max="11265" width="22.5546875" style="51" customWidth="1"/>
    <col min="11266" max="11266" width="3.44140625" style="51" customWidth="1"/>
    <col min="11267" max="11267" width="4" style="51" customWidth="1"/>
    <col min="11268" max="11268" width="8.6640625" style="51" customWidth="1"/>
    <col min="11269" max="11271" width="5" style="51" customWidth="1"/>
    <col min="11272" max="11272" width="12" style="51" customWidth="1"/>
    <col min="11273" max="11273" width="6.109375" style="51" customWidth="1"/>
    <col min="11274" max="11274" width="11.109375" style="51" bestFit="1" customWidth="1"/>
    <col min="11275" max="11275" width="4" style="51" bestFit="1" customWidth="1"/>
    <col min="11276" max="11276" width="5.5546875" style="51" bestFit="1" customWidth="1"/>
    <col min="11277" max="11277" width="11.109375" style="51" bestFit="1" customWidth="1"/>
    <col min="11278" max="11520" width="9.109375" style="51"/>
    <col min="11521" max="11521" width="22.5546875" style="51" customWidth="1"/>
    <col min="11522" max="11522" width="3.44140625" style="51" customWidth="1"/>
    <col min="11523" max="11523" width="4" style="51" customWidth="1"/>
    <col min="11524" max="11524" width="8.6640625" style="51" customWidth="1"/>
    <col min="11525" max="11527" width="5" style="51" customWidth="1"/>
    <col min="11528" max="11528" width="12" style="51" customWidth="1"/>
    <col min="11529" max="11529" width="6.109375" style="51" customWidth="1"/>
    <col min="11530" max="11530" width="11.109375" style="51" bestFit="1" customWidth="1"/>
    <col min="11531" max="11531" width="4" style="51" bestFit="1" customWidth="1"/>
    <col min="11532" max="11532" width="5.5546875" style="51" bestFit="1" customWidth="1"/>
    <col min="11533" max="11533" width="11.109375" style="51" bestFit="1" customWidth="1"/>
    <col min="11534" max="11776" width="9.109375" style="51"/>
    <col min="11777" max="11777" width="22.5546875" style="51" customWidth="1"/>
    <col min="11778" max="11778" width="3.44140625" style="51" customWidth="1"/>
    <col min="11779" max="11779" width="4" style="51" customWidth="1"/>
    <col min="11780" max="11780" width="8.6640625" style="51" customWidth="1"/>
    <col min="11781" max="11783" width="5" style="51" customWidth="1"/>
    <col min="11784" max="11784" width="12" style="51" customWidth="1"/>
    <col min="11785" max="11785" width="6.109375" style="51" customWidth="1"/>
    <col min="11786" max="11786" width="11.109375" style="51" bestFit="1" customWidth="1"/>
    <col min="11787" max="11787" width="4" style="51" bestFit="1" customWidth="1"/>
    <col min="11788" max="11788" width="5.5546875" style="51" bestFit="1" customWidth="1"/>
    <col min="11789" max="11789" width="11.109375" style="51" bestFit="1" customWidth="1"/>
    <col min="11790" max="12032" width="9.109375" style="51"/>
    <col min="12033" max="12033" width="22.5546875" style="51" customWidth="1"/>
    <col min="12034" max="12034" width="3.44140625" style="51" customWidth="1"/>
    <col min="12035" max="12035" width="4" style="51" customWidth="1"/>
    <col min="12036" max="12036" width="8.6640625" style="51" customWidth="1"/>
    <col min="12037" max="12039" width="5" style="51" customWidth="1"/>
    <col min="12040" max="12040" width="12" style="51" customWidth="1"/>
    <col min="12041" max="12041" width="6.109375" style="51" customWidth="1"/>
    <col min="12042" max="12042" width="11.109375" style="51" bestFit="1" customWidth="1"/>
    <col min="12043" max="12043" width="4" style="51" bestFit="1" customWidth="1"/>
    <col min="12044" max="12044" width="5.5546875" style="51" bestFit="1" customWidth="1"/>
    <col min="12045" max="12045" width="11.109375" style="51" bestFit="1" customWidth="1"/>
    <col min="12046" max="12288" width="9.109375" style="51"/>
    <col min="12289" max="12289" width="22.5546875" style="51" customWidth="1"/>
    <col min="12290" max="12290" width="3.44140625" style="51" customWidth="1"/>
    <col min="12291" max="12291" width="4" style="51" customWidth="1"/>
    <col min="12292" max="12292" width="8.6640625" style="51" customWidth="1"/>
    <col min="12293" max="12295" width="5" style="51" customWidth="1"/>
    <col min="12296" max="12296" width="12" style="51" customWidth="1"/>
    <col min="12297" max="12297" width="6.109375" style="51" customWidth="1"/>
    <col min="12298" max="12298" width="11.109375" style="51" bestFit="1" customWidth="1"/>
    <col min="12299" max="12299" width="4" style="51" bestFit="1" customWidth="1"/>
    <col min="12300" max="12300" width="5.5546875" style="51" bestFit="1" customWidth="1"/>
    <col min="12301" max="12301" width="11.109375" style="51" bestFit="1" customWidth="1"/>
    <col min="12302" max="12544" width="9.109375" style="51"/>
    <col min="12545" max="12545" width="22.5546875" style="51" customWidth="1"/>
    <col min="12546" max="12546" width="3.44140625" style="51" customWidth="1"/>
    <col min="12547" max="12547" width="4" style="51" customWidth="1"/>
    <col min="12548" max="12548" width="8.6640625" style="51" customWidth="1"/>
    <col min="12549" max="12551" width="5" style="51" customWidth="1"/>
    <col min="12552" max="12552" width="12" style="51" customWidth="1"/>
    <col min="12553" max="12553" width="6.109375" style="51" customWidth="1"/>
    <col min="12554" max="12554" width="11.109375" style="51" bestFit="1" customWidth="1"/>
    <col min="12555" max="12555" width="4" style="51" bestFit="1" customWidth="1"/>
    <col min="12556" max="12556" width="5.5546875" style="51" bestFit="1" customWidth="1"/>
    <col min="12557" max="12557" width="11.109375" style="51" bestFit="1" customWidth="1"/>
    <col min="12558" max="12800" width="9.109375" style="51"/>
    <col min="12801" max="12801" width="22.5546875" style="51" customWidth="1"/>
    <col min="12802" max="12802" width="3.44140625" style="51" customWidth="1"/>
    <col min="12803" max="12803" width="4" style="51" customWidth="1"/>
    <col min="12804" max="12804" width="8.6640625" style="51" customWidth="1"/>
    <col min="12805" max="12807" width="5" style="51" customWidth="1"/>
    <col min="12808" max="12808" width="12" style="51" customWidth="1"/>
    <col min="12809" max="12809" width="6.109375" style="51" customWidth="1"/>
    <col min="12810" max="12810" width="11.109375" style="51" bestFit="1" customWidth="1"/>
    <col min="12811" max="12811" width="4" style="51" bestFit="1" customWidth="1"/>
    <col min="12812" max="12812" width="5.5546875" style="51" bestFit="1" customWidth="1"/>
    <col min="12813" max="12813" width="11.109375" style="51" bestFit="1" customWidth="1"/>
    <col min="12814" max="13056" width="9.109375" style="51"/>
    <col min="13057" max="13057" width="22.5546875" style="51" customWidth="1"/>
    <col min="13058" max="13058" width="3.44140625" style="51" customWidth="1"/>
    <col min="13059" max="13059" width="4" style="51" customWidth="1"/>
    <col min="13060" max="13060" width="8.6640625" style="51" customWidth="1"/>
    <col min="13061" max="13063" width="5" style="51" customWidth="1"/>
    <col min="13064" max="13064" width="12" style="51" customWidth="1"/>
    <col min="13065" max="13065" width="6.109375" style="51" customWidth="1"/>
    <col min="13066" max="13066" width="11.109375" style="51" bestFit="1" customWidth="1"/>
    <col min="13067" max="13067" width="4" style="51" bestFit="1" customWidth="1"/>
    <col min="13068" max="13068" width="5.5546875" style="51" bestFit="1" customWidth="1"/>
    <col min="13069" max="13069" width="11.109375" style="51" bestFit="1" customWidth="1"/>
    <col min="13070" max="13312" width="9.109375" style="51"/>
    <col min="13313" max="13313" width="22.5546875" style="51" customWidth="1"/>
    <col min="13314" max="13314" width="3.44140625" style="51" customWidth="1"/>
    <col min="13315" max="13315" width="4" style="51" customWidth="1"/>
    <col min="13316" max="13316" width="8.6640625" style="51" customWidth="1"/>
    <col min="13317" max="13319" width="5" style="51" customWidth="1"/>
    <col min="13320" max="13320" width="12" style="51" customWidth="1"/>
    <col min="13321" max="13321" width="6.109375" style="51" customWidth="1"/>
    <col min="13322" max="13322" width="11.109375" style="51" bestFit="1" customWidth="1"/>
    <col min="13323" max="13323" width="4" style="51" bestFit="1" customWidth="1"/>
    <col min="13324" max="13324" width="5.5546875" style="51" bestFit="1" customWidth="1"/>
    <col min="13325" max="13325" width="11.109375" style="51" bestFit="1" customWidth="1"/>
    <col min="13326" max="13568" width="9.109375" style="51"/>
    <col min="13569" max="13569" width="22.5546875" style="51" customWidth="1"/>
    <col min="13570" max="13570" width="3.44140625" style="51" customWidth="1"/>
    <col min="13571" max="13571" width="4" style="51" customWidth="1"/>
    <col min="13572" max="13572" width="8.6640625" style="51" customWidth="1"/>
    <col min="13573" max="13575" width="5" style="51" customWidth="1"/>
    <col min="13576" max="13576" width="12" style="51" customWidth="1"/>
    <col min="13577" max="13577" width="6.109375" style="51" customWidth="1"/>
    <col min="13578" max="13578" width="11.109375" style="51" bestFit="1" customWidth="1"/>
    <col min="13579" max="13579" width="4" style="51" bestFit="1" customWidth="1"/>
    <col min="13580" max="13580" width="5.5546875" style="51" bestFit="1" customWidth="1"/>
    <col min="13581" max="13581" width="11.109375" style="51" bestFit="1" customWidth="1"/>
    <col min="13582" max="13824" width="9.109375" style="51"/>
    <col min="13825" max="13825" width="22.5546875" style="51" customWidth="1"/>
    <col min="13826" max="13826" width="3.44140625" style="51" customWidth="1"/>
    <col min="13827" max="13827" width="4" style="51" customWidth="1"/>
    <col min="13828" max="13828" width="8.6640625" style="51" customWidth="1"/>
    <col min="13829" max="13831" width="5" style="51" customWidth="1"/>
    <col min="13832" max="13832" width="12" style="51" customWidth="1"/>
    <col min="13833" max="13833" width="6.109375" style="51" customWidth="1"/>
    <col min="13834" max="13834" width="11.109375" style="51" bestFit="1" customWidth="1"/>
    <col min="13835" max="13835" width="4" style="51" bestFit="1" customWidth="1"/>
    <col min="13836" max="13836" width="5.5546875" style="51" bestFit="1" customWidth="1"/>
    <col min="13837" max="13837" width="11.109375" style="51" bestFit="1" customWidth="1"/>
    <col min="13838" max="14080" width="9.109375" style="51"/>
    <col min="14081" max="14081" width="22.5546875" style="51" customWidth="1"/>
    <col min="14082" max="14082" width="3.44140625" style="51" customWidth="1"/>
    <col min="14083" max="14083" width="4" style="51" customWidth="1"/>
    <col min="14084" max="14084" width="8.6640625" style="51" customWidth="1"/>
    <col min="14085" max="14087" width="5" style="51" customWidth="1"/>
    <col min="14088" max="14088" width="12" style="51" customWidth="1"/>
    <col min="14089" max="14089" width="6.109375" style="51" customWidth="1"/>
    <col min="14090" max="14090" width="11.109375" style="51" bestFit="1" customWidth="1"/>
    <col min="14091" max="14091" width="4" style="51" bestFit="1" customWidth="1"/>
    <col min="14092" max="14092" width="5.5546875" style="51" bestFit="1" customWidth="1"/>
    <col min="14093" max="14093" width="11.109375" style="51" bestFit="1" customWidth="1"/>
    <col min="14094" max="14336" width="9.109375" style="51"/>
    <col min="14337" max="14337" width="22.5546875" style="51" customWidth="1"/>
    <col min="14338" max="14338" width="3.44140625" style="51" customWidth="1"/>
    <col min="14339" max="14339" width="4" style="51" customWidth="1"/>
    <col min="14340" max="14340" width="8.6640625" style="51" customWidth="1"/>
    <col min="14341" max="14343" width="5" style="51" customWidth="1"/>
    <col min="14344" max="14344" width="12" style="51" customWidth="1"/>
    <col min="14345" max="14345" width="6.109375" style="51" customWidth="1"/>
    <col min="14346" max="14346" width="11.109375" style="51" bestFit="1" customWidth="1"/>
    <col min="14347" max="14347" width="4" style="51" bestFit="1" customWidth="1"/>
    <col min="14348" max="14348" width="5.5546875" style="51" bestFit="1" customWidth="1"/>
    <col min="14349" max="14349" width="11.109375" style="51" bestFit="1" customWidth="1"/>
    <col min="14350" max="14592" width="9.109375" style="51"/>
    <col min="14593" max="14593" width="22.5546875" style="51" customWidth="1"/>
    <col min="14594" max="14594" width="3.44140625" style="51" customWidth="1"/>
    <col min="14595" max="14595" width="4" style="51" customWidth="1"/>
    <col min="14596" max="14596" width="8.6640625" style="51" customWidth="1"/>
    <col min="14597" max="14599" width="5" style="51" customWidth="1"/>
    <col min="14600" max="14600" width="12" style="51" customWidth="1"/>
    <col min="14601" max="14601" width="6.109375" style="51" customWidth="1"/>
    <col min="14602" max="14602" width="11.109375" style="51" bestFit="1" customWidth="1"/>
    <col min="14603" max="14603" width="4" style="51" bestFit="1" customWidth="1"/>
    <col min="14604" max="14604" width="5.5546875" style="51" bestFit="1" customWidth="1"/>
    <col min="14605" max="14605" width="11.109375" style="51" bestFit="1" customWidth="1"/>
    <col min="14606" max="14848" width="9.109375" style="51"/>
    <col min="14849" max="14849" width="22.5546875" style="51" customWidth="1"/>
    <col min="14850" max="14850" width="3.44140625" style="51" customWidth="1"/>
    <col min="14851" max="14851" width="4" style="51" customWidth="1"/>
    <col min="14852" max="14852" width="8.6640625" style="51" customWidth="1"/>
    <col min="14853" max="14855" width="5" style="51" customWidth="1"/>
    <col min="14856" max="14856" width="12" style="51" customWidth="1"/>
    <col min="14857" max="14857" width="6.109375" style="51" customWidth="1"/>
    <col min="14858" max="14858" width="11.109375" style="51" bestFit="1" customWidth="1"/>
    <col min="14859" max="14859" width="4" style="51" bestFit="1" customWidth="1"/>
    <col min="14860" max="14860" width="5.5546875" style="51" bestFit="1" customWidth="1"/>
    <col min="14861" max="14861" width="11.109375" style="51" bestFit="1" customWidth="1"/>
    <col min="14862" max="15104" width="9.109375" style="51"/>
    <col min="15105" max="15105" width="22.5546875" style="51" customWidth="1"/>
    <col min="15106" max="15106" width="3.44140625" style="51" customWidth="1"/>
    <col min="15107" max="15107" width="4" style="51" customWidth="1"/>
    <col min="15108" max="15108" width="8.6640625" style="51" customWidth="1"/>
    <col min="15109" max="15111" width="5" style="51" customWidth="1"/>
    <col min="15112" max="15112" width="12" style="51" customWidth="1"/>
    <col min="15113" max="15113" width="6.109375" style="51" customWidth="1"/>
    <col min="15114" max="15114" width="11.109375" style="51" bestFit="1" customWidth="1"/>
    <col min="15115" max="15115" width="4" style="51" bestFit="1" customWidth="1"/>
    <col min="15116" max="15116" width="5.5546875" style="51" bestFit="1" customWidth="1"/>
    <col min="15117" max="15117" width="11.109375" style="51" bestFit="1" customWidth="1"/>
    <col min="15118" max="15360" width="9.109375" style="51"/>
    <col min="15361" max="15361" width="22.5546875" style="51" customWidth="1"/>
    <col min="15362" max="15362" width="3.44140625" style="51" customWidth="1"/>
    <col min="15363" max="15363" width="4" style="51" customWidth="1"/>
    <col min="15364" max="15364" width="8.6640625" style="51" customWidth="1"/>
    <col min="15365" max="15367" width="5" style="51" customWidth="1"/>
    <col min="15368" max="15368" width="12" style="51" customWidth="1"/>
    <col min="15369" max="15369" width="6.109375" style="51" customWidth="1"/>
    <col min="15370" max="15370" width="11.109375" style="51" bestFit="1" customWidth="1"/>
    <col min="15371" max="15371" width="4" style="51" bestFit="1" customWidth="1"/>
    <col min="15372" max="15372" width="5.5546875" style="51" bestFit="1" customWidth="1"/>
    <col min="15373" max="15373" width="11.109375" style="51" bestFit="1" customWidth="1"/>
    <col min="15374" max="15616" width="9.109375" style="51"/>
    <col min="15617" max="15617" width="22.5546875" style="51" customWidth="1"/>
    <col min="15618" max="15618" width="3.44140625" style="51" customWidth="1"/>
    <col min="15619" max="15619" width="4" style="51" customWidth="1"/>
    <col min="15620" max="15620" width="8.6640625" style="51" customWidth="1"/>
    <col min="15621" max="15623" width="5" style="51" customWidth="1"/>
    <col min="15624" max="15624" width="12" style="51" customWidth="1"/>
    <col min="15625" max="15625" width="6.109375" style="51" customWidth="1"/>
    <col min="15626" max="15626" width="11.109375" style="51" bestFit="1" customWidth="1"/>
    <col min="15627" max="15627" width="4" style="51" bestFit="1" customWidth="1"/>
    <col min="15628" max="15628" width="5.5546875" style="51" bestFit="1" customWidth="1"/>
    <col min="15629" max="15629" width="11.109375" style="51" bestFit="1" customWidth="1"/>
    <col min="15630" max="15872" width="9.109375" style="51"/>
    <col min="15873" max="15873" width="22.5546875" style="51" customWidth="1"/>
    <col min="15874" max="15874" width="3.44140625" style="51" customWidth="1"/>
    <col min="15875" max="15875" width="4" style="51" customWidth="1"/>
    <col min="15876" max="15876" width="8.6640625" style="51" customWidth="1"/>
    <col min="15877" max="15879" width="5" style="51" customWidth="1"/>
    <col min="15880" max="15880" width="12" style="51" customWidth="1"/>
    <col min="15881" max="15881" width="6.109375" style="51" customWidth="1"/>
    <col min="15882" max="15882" width="11.109375" style="51" bestFit="1" customWidth="1"/>
    <col min="15883" max="15883" width="4" style="51" bestFit="1" customWidth="1"/>
    <col min="15884" max="15884" width="5.5546875" style="51" bestFit="1" customWidth="1"/>
    <col min="15885" max="15885" width="11.109375" style="51" bestFit="1" customWidth="1"/>
    <col min="15886" max="16128" width="9.109375" style="51"/>
    <col min="16129" max="16129" width="22.5546875" style="51" customWidth="1"/>
    <col min="16130" max="16130" width="3.44140625" style="51" customWidth="1"/>
    <col min="16131" max="16131" width="4" style="51" customWidth="1"/>
    <col min="16132" max="16132" width="8.6640625" style="51" customWidth="1"/>
    <col min="16133" max="16135" width="5" style="51" customWidth="1"/>
    <col min="16136" max="16136" width="12" style="51" customWidth="1"/>
    <col min="16137" max="16137" width="6.109375" style="51" customWidth="1"/>
    <col min="16138" max="16138" width="11.109375" style="51" bestFit="1" customWidth="1"/>
    <col min="16139" max="16139" width="4" style="51" bestFit="1" customWidth="1"/>
    <col min="16140" max="16140" width="5.5546875" style="51" bestFit="1" customWidth="1"/>
    <col min="16141" max="16141" width="11.109375" style="51" bestFit="1" customWidth="1"/>
    <col min="16142" max="16384" width="9.109375" style="51"/>
  </cols>
  <sheetData>
    <row r="1" spans="1:13" ht="15.6">
      <c r="A1" s="50" t="s">
        <v>64</v>
      </c>
    </row>
    <row r="2" spans="1:13">
      <c r="A2" s="52"/>
    </row>
    <row r="3" spans="1:13" s="52" customFormat="1" ht="24" customHeight="1">
      <c r="A3" s="53" t="s">
        <v>33</v>
      </c>
      <c r="B3" s="54" t="s">
        <v>34</v>
      </c>
      <c r="C3" s="54" t="s">
        <v>35</v>
      </c>
      <c r="D3" s="55" t="s">
        <v>13</v>
      </c>
      <c r="E3" s="54" t="s">
        <v>28</v>
      </c>
      <c r="F3" s="54" t="s">
        <v>29</v>
      </c>
      <c r="G3" s="54" t="s">
        <v>30</v>
      </c>
      <c r="H3" s="55" t="s">
        <v>13</v>
      </c>
      <c r="I3" s="54" t="s">
        <v>36</v>
      </c>
      <c r="J3" s="54" t="s">
        <v>37</v>
      </c>
      <c r="K3" s="54" t="s">
        <v>38</v>
      </c>
      <c r="L3" s="54" t="s">
        <v>39</v>
      </c>
    </row>
    <row r="4" spans="1:13" s="52" customFormat="1" ht="13.2">
      <c r="A4" s="56"/>
      <c r="B4" s="56"/>
      <c r="C4" s="56"/>
      <c r="D4" s="69"/>
      <c r="E4" s="56"/>
      <c r="F4" s="56"/>
      <c r="G4" s="56"/>
      <c r="H4" s="69"/>
      <c r="I4" s="56"/>
      <c r="J4" s="56"/>
      <c r="K4" s="56"/>
      <c r="L4" s="56"/>
    </row>
    <row r="5" spans="1:13">
      <c r="A5" s="59" t="s">
        <v>65</v>
      </c>
      <c r="B5" s="59">
        <v>2</v>
      </c>
      <c r="C5" s="59">
        <v>0</v>
      </c>
      <c r="D5" s="56">
        <f t="shared" ref="D5:D11" si="0">SUM(B5:C5)</f>
        <v>2</v>
      </c>
      <c r="E5" s="59">
        <v>10</v>
      </c>
      <c r="F5" s="59">
        <v>15</v>
      </c>
      <c r="G5" s="59">
        <v>11</v>
      </c>
      <c r="H5" s="56">
        <f t="shared" ref="H5:H11" si="1">SUM(E5:G5)</f>
        <v>36</v>
      </c>
      <c r="I5" s="59">
        <v>0</v>
      </c>
      <c r="J5" s="59">
        <v>0</v>
      </c>
      <c r="K5" s="59">
        <v>0</v>
      </c>
      <c r="L5" s="60">
        <f>SUM(B5+C5+E5+F5+G5+I5+J5+K5)</f>
        <v>38</v>
      </c>
      <c r="M5" s="70"/>
    </row>
    <row r="6" spans="1:13">
      <c r="A6" s="59" t="s">
        <v>66</v>
      </c>
      <c r="B6" s="59">
        <v>0</v>
      </c>
      <c r="C6" s="59">
        <v>0</v>
      </c>
      <c r="D6" s="56">
        <f t="shared" si="0"/>
        <v>0</v>
      </c>
      <c r="E6" s="59">
        <v>0</v>
      </c>
      <c r="F6" s="59">
        <v>1</v>
      </c>
      <c r="G6" s="59">
        <v>1</v>
      </c>
      <c r="H6" s="56">
        <f t="shared" si="1"/>
        <v>2</v>
      </c>
      <c r="I6" s="59">
        <v>0</v>
      </c>
      <c r="J6" s="59">
        <v>0</v>
      </c>
      <c r="K6" s="59">
        <v>0</v>
      </c>
      <c r="L6" s="60">
        <f t="shared" ref="L6:L11" si="2">SUM(B6+C6+E6+F6+G6+I6+J6+K6)</f>
        <v>2</v>
      </c>
      <c r="M6" s="70"/>
    </row>
    <row r="7" spans="1:13">
      <c r="A7" s="59" t="s">
        <v>67</v>
      </c>
      <c r="B7" s="59">
        <v>1</v>
      </c>
      <c r="C7" s="59">
        <v>0</v>
      </c>
      <c r="D7" s="56">
        <f t="shared" si="0"/>
        <v>1</v>
      </c>
      <c r="E7" s="59">
        <v>12</v>
      </c>
      <c r="F7" s="59">
        <v>16</v>
      </c>
      <c r="G7" s="59">
        <v>14</v>
      </c>
      <c r="H7" s="56">
        <f t="shared" si="1"/>
        <v>42</v>
      </c>
      <c r="I7" s="59">
        <v>0</v>
      </c>
      <c r="J7" s="59">
        <v>0</v>
      </c>
      <c r="K7" s="59">
        <v>0</v>
      </c>
      <c r="L7" s="60">
        <f t="shared" si="2"/>
        <v>43</v>
      </c>
      <c r="M7" s="70"/>
    </row>
    <row r="8" spans="1:13">
      <c r="A8" s="59" t="s">
        <v>68</v>
      </c>
      <c r="B8" s="59">
        <v>0</v>
      </c>
      <c r="C8" s="59">
        <v>1</v>
      </c>
      <c r="D8" s="56">
        <f t="shared" si="0"/>
        <v>1</v>
      </c>
      <c r="E8" s="59">
        <v>17</v>
      </c>
      <c r="F8" s="59">
        <v>41</v>
      </c>
      <c r="G8" s="59">
        <v>83</v>
      </c>
      <c r="H8" s="56">
        <f t="shared" si="1"/>
        <v>141</v>
      </c>
      <c r="I8" s="59">
        <v>24</v>
      </c>
      <c r="J8" s="59">
        <v>52</v>
      </c>
      <c r="K8" s="59">
        <v>32</v>
      </c>
      <c r="L8" s="60">
        <f t="shared" si="2"/>
        <v>250</v>
      </c>
      <c r="M8" s="51"/>
    </row>
    <row r="9" spans="1:13">
      <c r="A9" s="59" t="s">
        <v>69</v>
      </c>
      <c r="B9" s="59">
        <v>0</v>
      </c>
      <c r="C9" s="59">
        <v>0</v>
      </c>
      <c r="D9" s="56">
        <f t="shared" si="0"/>
        <v>0</v>
      </c>
      <c r="E9" s="59">
        <v>0</v>
      </c>
      <c r="F9" s="59">
        <v>1</v>
      </c>
      <c r="G9" s="59">
        <v>0</v>
      </c>
      <c r="H9" s="56">
        <f t="shared" si="1"/>
        <v>1</v>
      </c>
      <c r="I9" s="59">
        <v>0</v>
      </c>
      <c r="J9" s="59">
        <v>0</v>
      </c>
      <c r="K9" s="59">
        <v>0</v>
      </c>
      <c r="L9" s="60">
        <f t="shared" si="2"/>
        <v>1</v>
      </c>
      <c r="M9" s="51"/>
    </row>
    <row r="10" spans="1:13">
      <c r="A10" s="59" t="s">
        <v>70</v>
      </c>
      <c r="B10" s="59">
        <v>69</v>
      </c>
      <c r="C10" s="59">
        <v>16</v>
      </c>
      <c r="D10" s="56">
        <f t="shared" si="0"/>
        <v>85</v>
      </c>
      <c r="E10" s="59">
        <v>928</v>
      </c>
      <c r="F10" s="59">
        <v>1135</v>
      </c>
      <c r="G10" s="59">
        <v>3139</v>
      </c>
      <c r="H10" s="56">
        <f t="shared" si="1"/>
        <v>5202</v>
      </c>
      <c r="I10" s="59">
        <v>203</v>
      </c>
      <c r="J10" s="59">
        <v>624</v>
      </c>
      <c r="K10" s="59">
        <v>308</v>
      </c>
      <c r="L10" s="60">
        <f t="shared" si="2"/>
        <v>6422</v>
      </c>
      <c r="M10" s="51"/>
    </row>
    <row r="11" spans="1:13">
      <c r="A11" s="59" t="s">
        <v>71</v>
      </c>
      <c r="B11" s="59">
        <v>1</v>
      </c>
      <c r="C11" s="59">
        <v>2</v>
      </c>
      <c r="D11" s="56">
        <f t="shared" si="0"/>
        <v>3</v>
      </c>
      <c r="E11" s="59">
        <v>79</v>
      </c>
      <c r="F11" s="59">
        <v>82</v>
      </c>
      <c r="G11" s="59">
        <v>129</v>
      </c>
      <c r="H11" s="56">
        <f t="shared" si="1"/>
        <v>290</v>
      </c>
      <c r="I11" s="59">
        <v>17</v>
      </c>
      <c r="J11" s="59">
        <v>45</v>
      </c>
      <c r="K11" s="59">
        <v>39</v>
      </c>
      <c r="L11" s="60">
        <f t="shared" si="2"/>
        <v>394</v>
      </c>
      <c r="M11" s="51"/>
    </row>
    <row r="12" spans="1:13">
      <c r="A12" s="59"/>
      <c r="B12" s="59"/>
      <c r="C12" s="59"/>
      <c r="D12" s="56"/>
      <c r="E12" s="59"/>
      <c r="F12" s="59"/>
      <c r="G12" s="59"/>
      <c r="H12" s="56"/>
      <c r="I12" s="59"/>
      <c r="J12" s="59"/>
      <c r="K12" s="59"/>
      <c r="L12" s="60"/>
      <c r="M12" s="51"/>
    </row>
    <row r="13" spans="1:13" s="65" customFormat="1" ht="13.2">
      <c r="A13" s="62" t="s">
        <v>39</v>
      </c>
      <c r="B13" s="63">
        <f>SUM(B5:B11)</f>
        <v>73</v>
      </c>
      <c r="C13" s="63">
        <f t="shared" ref="C13:L13" si="3">SUM(C5:C11)</f>
        <v>19</v>
      </c>
      <c r="D13" s="64">
        <f t="shared" si="3"/>
        <v>92</v>
      </c>
      <c r="E13" s="63">
        <f t="shared" si="3"/>
        <v>1046</v>
      </c>
      <c r="F13" s="63">
        <f t="shared" si="3"/>
        <v>1291</v>
      </c>
      <c r="G13" s="63">
        <f t="shared" si="3"/>
        <v>3377</v>
      </c>
      <c r="H13" s="64">
        <f t="shared" si="3"/>
        <v>5714</v>
      </c>
      <c r="I13" s="63">
        <f t="shared" si="3"/>
        <v>244</v>
      </c>
      <c r="J13" s="63">
        <v>721</v>
      </c>
      <c r="K13" s="63">
        <f t="shared" si="3"/>
        <v>379</v>
      </c>
      <c r="L13" s="64">
        <f t="shared" si="3"/>
        <v>7150</v>
      </c>
    </row>
    <row r="15" spans="1:13">
      <c r="A15" s="71" t="s">
        <v>72</v>
      </c>
      <c r="B15" s="67"/>
      <c r="C15" s="67"/>
      <c r="D15" s="67"/>
      <c r="E15" s="67"/>
      <c r="F15" s="67"/>
      <c r="G15" s="67"/>
      <c r="H15" s="67"/>
      <c r="I15" s="67"/>
      <c r="J15" s="67"/>
      <c r="K15" s="67"/>
      <c r="L15" s="67"/>
      <c r="M15" s="27"/>
    </row>
    <row r="16" spans="1:13">
      <c r="A16" s="67"/>
      <c r="B16" s="67"/>
      <c r="C16" s="67"/>
      <c r="D16" s="67"/>
      <c r="E16" s="67"/>
      <c r="F16" s="67"/>
      <c r="G16" s="67"/>
      <c r="H16" s="67"/>
      <c r="I16" s="67"/>
      <c r="J16" s="67"/>
      <c r="K16" s="67"/>
      <c r="L16" s="67"/>
      <c r="M16" s="27"/>
    </row>
    <row r="17" spans="1:13">
      <c r="A17" s="67"/>
      <c r="B17" s="67"/>
      <c r="C17" s="67"/>
      <c r="D17" s="67"/>
      <c r="E17" s="67"/>
      <c r="F17" s="67"/>
      <c r="G17" s="67"/>
      <c r="H17" s="67"/>
      <c r="I17" s="67"/>
      <c r="J17" s="67"/>
      <c r="K17" s="67"/>
      <c r="L17" s="67"/>
      <c r="M17" s="27"/>
    </row>
    <row r="18" spans="1:13">
      <c r="A18" s="67"/>
      <c r="B18" s="67"/>
      <c r="C18" s="67"/>
      <c r="D18" s="67"/>
      <c r="E18" s="67"/>
      <c r="F18" s="67"/>
      <c r="G18" s="67"/>
      <c r="H18" s="67"/>
      <c r="I18" s="67"/>
      <c r="J18" s="67"/>
      <c r="K18" s="67"/>
      <c r="L18" s="67"/>
      <c r="M18" s="27"/>
    </row>
    <row r="19" spans="1:13">
      <c r="A19" s="72"/>
      <c r="B19" s="72"/>
      <c r="C19" s="72"/>
      <c r="D19" s="72"/>
      <c r="E19" s="72"/>
      <c r="F19" s="72"/>
      <c r="G19" s="72"/>
      <c r="H19" s="72"/>
      <c r="I19" s="72"/>
      <c r="J19" s="72"/>
      <c r="K19" s="72"/>
      <c r="L19" s="72"/>
    </row>
  </sheetData>
  <mergeCells count="1">
    <mergeCell ref="A15:L18"/>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309"/>
  <sheetViews>
    <sheetView workbookViewId="0">
      <selection sqref="A1:XFD1048576"/>
    </sheetView>
  </sheetViews>
  <sheetFormatPr defaultColWidth="28.44140625" defaultRowHeight="14.4"/>
  <cols>
    <col min="1" max="1" width="33.109375" style="51" customWidth="1"/>
    <col min="2" max="3" width="4" style="51" customWidth="1"/>
    <col min="4" max="4" width="8.5546875" style="52" bestFit="1" customWidth="1"/>
    <col min="5" max="5" width="4" style="51" bestFit="1" customWidth="1"/>
    <col min="6" max="7" width="5" style="51" bestFit="1" customWidth="1"/>
    <col min="8" max="8" width="8.5546875" style="52" bestFit="1" customWidth="1"/>
    <col min="9" max="9" width="6.109375" style="51" customWidth="1"/>
    <col min="10" max="10" width="11.109375" style="51" bestFit="1" customWidth="1"/>
    <col min="11" max="11" width="5" style="51" bestFit="1" customWidth="1"/>
    <col min="12" max="12" width="7.109375" style="52" bestFit="1" customWidth="1"/>
    <col min="13" max="13" width="4" style="52" bestFit="1" customWidth="1"/>
    <col min="14" max="14" width="17.88671875" style="51" bestFit="1" customWidth="1"/>
    <col min="15" max="256" width="28.44140625" style="51"/>
    <col min="257" max="257" width="33.109375" style="51" customWidth="1"/>
    <col min="258" max="259" width="4" style="51" customWidth="1"/>
    <col min="260" max="260" width="8.5546875" style="51" bestFit="1" customWidth="1"/>
    <col min="261" max="261" width="4" style="51" bestFit="1" customWidth="1"/>
    <col min="262" max="263" width="5" style="51" bestFit="1" customWidth="1"/>
    <col min="264" max="264" width="8.5546875" style="51" bestFit="1" customWidth="1"/>
    <col min="265" max="265" width="6.109375" style="51" customWidth="1"/>
    <col min="266" max="266" width="11.109375" style="51" bestFit="1" customWidth="1"/>
    <col min="267" max="267" width="5" style="51" bestFit="1" customWidth="1"/>
    <col min="268" max="268" width="7.109375" style="51" bestFit="1" customWidth="1"/>
    <col min="269" max="269" width="4" style="51" bestFit="1" customWidth="1"/>
    <col min="270" max="270" width="17.88671875" style="51" bestFit="1" customWidth="1"/>
    <col min="271" max="512" width="28.44140625" style="51"/>
    <col min="513" max="513" width="33.109375" style="51" customWidth="1"/>
    <col min="514" max="515" width="4" style="51" customWidth="1"/>
    <col min="516" max="516" width="8.5546875" style="51" bestFit="1" customWidth="1"/>
    <col min="517" max="517" width="4" style="51" bestFit="1" customWidth="1"/>
    <col min="518" max="519" width="5" style="51" bestFit="1" customWidth="1"/>
    <col min="520" max="520" width="8.5546875" style="51" bestFit="1" customWidth="1"/>
    <col min="521" max="521" width="6.109375" style="51" customWidth="1"/>
    <col min="522" max="522" width="11.109375" style="51" bestFit="1" customWidth="1"/>
    <col min="523" max="523" width="5" style="51" bestFit="1" customWidth="1"/>
    <col min="524" max="524" width="7.109375" style="51" bestFit="1" customWidth="1"/>
    <col min="525" max="525" width="4" style="51" bestFit="1" customWidth="1"/>
    <col min="526" max="526" width="17.88671875" style="51" bestFit="1" customWidth="1"/>
    <col min="527" max="768" width="28.44140625" style="51"/>
    <col min="769" max="769" width="33.109375" style="51" customWidth="1"/>
    <col min="770" max="771" width="4" style="51" customWidth="1"/>
    <col min="772" max="772" width="8.5546875" style="51" bestFit="1" customWidth="1"/>
    <col min="773" max="773" width="4" style="51" bestFit="1" customWidth="1"/>
    <col min="774" max="775" width="5" style="51" bestFit="1" customWidth="1"/>
    <col min="776" max="776" width="8.5546875" style="51" bestFit="1" customWidth="1"/>
    <col min="777" max="777" width="6.109375" style="51" customWidth="1"/>
    <col min="778" max="778" width="11.109375" style="51" bestFit="1" customWidth="1"/>
    <col min="779" max="779" width="5" style="51" bestFit="1" customWidth="1"/>
    <col min="780" max="780" width="7.109375" style="51" bestFit="1" customWidth="1"/>
    <col min="781" max="781" width="4" style="51" bestFit="1" customWidth="1"/>
    <col min="782" max="782" width="17.88671875" style="51" bestFit="1" customWidth="1"/>
    <col min="783" max="1024" width="28.44140625" style="51"/>
    <col min="1025" max="1025" width="33.109375" style="51" customWidth="1"/>
    <col min="1026" max="1027" width="4" style="51" customWidth="1"/>
    <col min="1028" max="1028" width="8.5546875" style="51" bestFit="1" customWidth="1"/>
    <col min="1029" max="1029" width="4" style="51" bestFit="1" customWidth="1"/>
    <col min="1030" max="1031" width="5" style="51" bestFit="1" customWidth="1"/>
    <col min="1032" max="1032" width="8.5546875" style="51" bestFit="1" customWidth="1"/>
    <col min="1033" max="1033" width="6.109375" style="51" customWidth="1"/>
    <col min="1034" max="1034" width="11.109375" style="51" bestFit="1" customWidth="1"/>
    <col min="1035" max="1035" width="5" style="51" bestFit="1" customWidth="1"/>
    <col min="1036" max="1036" width="7.109375" style="51" bestFit="1" customWidth="1"/>
    <col min="1037" max="1037" width="4" style="51" bestFit="1" customWidth="1"/>
    <col min="1038" max="1038" width="17.88671875" style="51" bestFit="1" customWidth="1"/>
    <col min="1039" max="1280" width="28.44140625" style="51"/>
    <col min="1281" max="1281" width="33.109375" style="51" customWidth="1"/>
    <col min="1282" max="1283" width="4" style="51" customWidth="1"/>
    <col min="1284" max="1284" width="8.5546875" style="51" bestFit="1" customWidth="1"/>
    <col min="1285" max="1285" width="4" style="51" bestFit="1" customWidth="1"/>
    <col min="1286" max="1287" width="5" style="51" bestFit="1" customWidth="1"/>
    <col min="1288" max="1288" width="8.5546875" style="51" bestFit="1" customWidth="1"/>
    <col min="1289" max="1289" width="6.109375" style="51" customWidth="1"/>
    <col min="1290" max="1290" width="11.109375" style="51" bestFit="1" customWidth="1"/>
    <col min="1291" max="1291" width="5" style="51" bestFit="1" customWidth="1"/>
    <col min="1292" max="1292" width="7.109375" style="51" bestFit="1" customWidth="1"/>
    <col min="1293" max="1293" width="4" style="51" bestFit="1" customWidth="1"/>
    <col min="1294" max="1294" width="17.88671875" style="51" bestFit="1" customWidth="1"/>
    <col min="1295" max="1536" width="28.44140625" style="51"/>
    <col min="1537" max="1537" width="33.109375" style="51" customWidth="1"/>
    <col min="1538" max="1539" width="4" style="51" customWidth="1"/>
    <col min="1540" max="1540" width="8.5546875" style="51" bestFit="1" customWidth="1"/>
    <col min="1541" max="1541" width="4" style="51" bestFit="1" customWidth="1"/>
    <col min="1542" max="1543" width="5" style="51" bestFit="1" customWidth="1"/>
    <col min="1544" max="1544" width="8.5546875" style="51" bestFit="1" customWidth="1"/>
    <col min="1545" max="1545" width="6.109375" style="51" customWidth="1"/>
    <col min="1546" max="1546" width="11.109375" style="51" bestFit="1" customWidth="1"/>
    <col min="1547" max="1547" width="5" style="51" bestFit="1" customWidth="1"/>
    <col min="1548" max="1548" width="7.109375" style="51" bestFit="1" customWidth="1"/>
    <col min="1549" max="1549" width="4" style="51" bestFit="1" customWidth="1"/>
    <col min="1550" max="1550" width="17.88671875" style="51" bestFit="1" customWidth="1"/>
    <col min="1551" max="1792" width="28.44140625" style="51"/>
    <col min="1793" max="1793" width="33.109375" style="51" customWidth="1"/>
    <col min="1794" max="1795" width="4" style="51" customWidth="1"/>
    <col min="1796" max="1796" width="8.5546875" style="51" bestFit="1" customWidth="1"/>
    <col min="1797" max="1797" width="4" style="51" bestFit="1" customWidth="1"/>
    <col min="1798" max="1799" width="5" style="51" bestFit="1" customWidth="1"/>
    <col min="1800" max="1800" width="8.5546875" style="51" bestFit="1" customWidth="1"/>
    <col min="1801" max="1801" width="6.109375" style="51" customWidth="1"/>
    <col min="1802" max="1802" width="11.109375" style="51" bestFit="1" customWidth="1"/>
    <col min="1803" max="1803" width="5" style="51" bestFit="1" customWidth="1"/>
    <col min="1804" max="1804" width="7.109375" style="51" bestFit="1" customWidth="1"/>
    <col min="1805" max="1805" width="4" style="51" bestFit="1" customWidth="1"/>
    <col min="1806" max="1806" width="17.88671875" style="51" bestFit="1" customWidth="1"/>
    <col min="1807" max="2048" width="28.44140625" style="51"/>
    <col min="2049" max="2049" width="33.109375" style="51" customWidth="1"/>
    <col min="2050" max="2051" width="4" style="51" customWidth="1"/>
    <col min="2052" max="2052" width="8.5546875" style="51" bestFit="1" customWidth="1"/>
    <col min="2053" max="2053" width="4" style="51" bestFit="1" customWidth="1"/>
    <col min="2054" max="2055" width="5" style="51" bestFit="1" customWidth="1"/>
    <col min="2056" max="2056" width="8.5546875" style="51" bestFit="1" customWidth="1"/>
    <col min="2057" max="2057" width="6.109375" style="51" customWidth="1"/>
    <col min="2058" max="2058" width="11.109375" style="51" bestFit="1" customWidth="1"/>
    <col min="2059" max="2059" width="5" style="51" bestFit="1" customWidth="1"/>
    <col min="2060" max="2060" width="7.109375" style="51" bestFit="1" customWidth="1"/>
    <col min="2061" max="2061" width="4" style="51" bestFit="1" customWidth="1"/>
    <col min="2062" max="2062" width="17.88671875" style="51" bestFit="1" customWidth="1"/>
    <col min="2063" max="2304" width="28.44140625" style="51"/>
    <col min="2305" max="2305" width="33.109375" style="51" customWidth="1"/>
    <col min="2306" max="2307" width="4" style="51" customWidth="1"/>
    <col min="2308" max="2308" width="8.5546875" style="51" bestFit="1" customWidth="1"/>
    <col min="2309" max="2309" width="4" style="51" bestFit="1" customWidth="1"/>
    <col min="2310" max="2311" width="5" style="51" bestFit="1" customWidth="1"/>
    <col min="2312" max="2312" width="8.5546875" style="51" bestFit="1" customWidth="1"/>
    <col min="2313" max="2313" width="6.109375" style="51" customWidth="1"/>
    <col min="2314" max="2314" width="11.109375" style="51" bestFit="1" customWidth="1"/>
    <col min="2315" max="2315" width="5" style="51" bestFit="1" customWidth="1"/>
    <col min="2316" max="2316" width="7.109375" style="51" bestFit="1" customWidth="1"/>
    <col min="2317" max="2317" width="4" style="51" bestFit="1" customWidth="1"/>
    <col min="2318" max="2318" width="17.88671875" style="51" bestFit="1" customWidth="1"/>
    <col min="2319" max="2560" width="28.44140625" style="51"/>
    <col min="2561" max="2561" width="33.109375" style="51" customWidth="1"/>
    <col min="2562" max="2563" width="4" style="51" customWidth="1"/>
    <col min="2564" max="2564" width="8.5546875" style="51" bestFit="1" customWidth="1"/>
    <col min="2565" max="2565" width="4" style="51" bestFit="1" customWidth="1"/>
    <col min="2566" max="2567" width="5" style="51" bestFit="1" customWidth="1"/>
    <col min="2568" max="2568" width="8.5546875" style="51" bestFit="1" customWidth="1"/>
    <col min="2569" max="2569" width="6.109375" style="51" customWidth="1"/>
    <col min="2570" max="2570" width="11.109375" style="51" bestFit="1" customWidth="1"/>
    <col min="2571" max="2571" width="5" style="51" bestFit="1" customWidth="1"/>
    <col min="2572" max="2572" width="7.109375" style="51" bestFit="1" customWidth="1"/>
    <col min="2573" max="2573" width="4" style="51" bestFit="1" customWidth="1"/>
    <col min="2574" max="2574" width="17.88671875" style="51" bestFit="1" customWidth="1"/>
    <col min="2575" max="2816" width="28.44140625" style="51"/>
    <col min="2817" max="2817" width="33.109375" style="51" customWidth="1"/>
    <col min="2818" max="2819" width="4" style="51" customWidth="1"/>
    <col min="2820" max="2820" width="8.5546875" style="51" bestFit="1" customWidth="1"/>
    <col min="2821" max="2821" width="4" style="51" bestFit="1" customWidth="1"/>
    <col min="2822" max="2823" width="5" style="51" bestFit="1" customWidth="1"/>
    <col min="2824" max="2824" width="8.5546875" style="51" bestFit="1" customWidth="1"/>
    <col min="2825" max="2825" width="6.109375" style="51" customWidth="1"/>
    <col min="2826" max="2826" width="11.109375" style="51" bestFit="1" customWidth="1"/>
    <col min="2827" max="2827" width="5" style="51" bestFit="1" customWidth="1"/>
    <col min="2828" max="2828" width="7.109375" style="51" bestFit="1" customWidth="1"/>
    <col min="2829" max="2829" width="4" style="51" bestFit="1" customWidth="1"/>
    <col min="2830" max="2830" width="17.88671875" style="51" bestFit="1" customWidth="1"/>
    <col min="2831" max="3072" width="28.44140625" style="51"/>
    <col min="3073" max="3073" width="33.109375" style="51" customWidth="1"/>
    <col min="3074" max="3075" width="4" style="51" customWidth="1"/>
    <col min="3076" max="3076" width="8.5546875" style="51" bestFit="1" customWidth="1"/>
    <col min="3077" max="3077" width="4" style="51" bestFit="1" customWidth="1"/>
    <col min="3078" max="3079" width="5" style="51" bestFit="1" customWidth="1"/>
    <col min="3080" max="3080" width="8.5546875" style="51" bestFit="1" customWidth="1"/>
    <col min="3081" max="3081" width="6.109375" style="51" customWidth="1"/>
    <col min="3082" max="3082" width="11.109375" style="51" bestFit="1" customWidth="1"/>
    <col min="3083" max="3083" width="5" style="51" bestFit="1" customWidth="1"/>
    <col min="3084" max="3084" width="7.109375" style="51" bestFit="1" customWidth="1"/>
    <col min="3085" max="3085" width="4" style="51" bestFit="1" customWidth="1"/>
    <col min="3086" max="3086" width="17.88671875" style="51" bestFit="1" customWidth="1"/>
    <col min="3087" max="3328" width="28.44140625" style="51"/>
    <col min="3329" max="3329" width="33.109375" style="51" customWidth="1"/>
    <col min="3330" max="3331" width="4" style="51" customWidth="1"/>
    <col min="3332" max="3332" width="8.5546875" style="51" bestFit="1" customWidth="1"/>
    <col min="3333" max="3333" width="4" style="51" bestFit="1" customWidth="1"/>
    <col min="3334" max="3335" width="5" style="51" bestFit="1" customWidth="1"/>
    <col min="3336" max="3336" width="8.5546875" style="51" bestFit="1" customWidth="1"/>
    <col min="3337" max="3337" width="6.109375" style="51" customWidth="1"/>
    <col min="3338" max="3338" width="11.109375" style="51" bestFit="1" customWidth="1"/>
    <col min="3339" max="3339" width="5" style="51" bestFit="1" customWidth="1"/>
    <col min="3340" max="3340" width="7.109375" style="51" bestFit="1" customWidth="1"/>
    <col min="3341" max="3341" width="4" style="51" bestFit="1" customWidth="1"/>
    <col min="3342" max="3342" width="17.88671875" style="51" bestFit="1" customWidth="1"/>
    <col min="3343" max="3584" width="28.44140625" style="51"/>
    <col min="3585" max="3585" width="33.109375" style="51" customWidth="1"/>
    <col min="3586" max="3587" width="4" style="51" customWidth="1"/>
    <col min="3588" max="3588" width="8.5546875" style="51" bestFit="1" customWidth="1"/>
    <col min="3589" max="3589" width="4" style="51" bestFit="1" customWidth="1"/>
    <col min="3590" max="3591" width="5" style="51" bestFit="1" customWidth="1"/>
    <col min="3592" max="3592" width="8.5546875" style="51" bestFit="1" customWidth="1"/>
    <col min="3593" max="3593" width="6.109375" style="51" customWidth="1"/>
    <col min="3594" max="3594" width="11.109375" style="51" bestFit="1" customWidth="1"/>
    <col min="3595" max="3595" width="5" style="51" bestFit="1" customWidth="1"/>
    <col min="3596" max="3596" width="7.109375" style="51" bestFit="1" customWidth="1"/>
    <col min="3597" max="3597" width="4" style="51" bestFit="1" customWidth="1"/>
    <col min="3598" max="3598" width="17.88671875" style="51" bestFit="1" customWidth="1"/>
    <col min="3599" max="3840" width="28.44140625" style="51"/>
    <col min="3841" max="3841" width="33.109375" style="51" customWidth="1"/>
    <col min="3842" max="3843" width="4" style="51" customWidth="1"/>
    <col min="3844" max="3844" width="8.5546875" style="51" bestFit="1" customWidth="1"/>
    <col min="3845" max="3845" width="4" style="51" bestFit="1" customWidth="1"/>
    <col min="3846" max="3847" width="5" style="51" bestFit="1" customWidth="1"/>
    <col min="3848" max="3848" width="8.5546875" style="51" bestFit="1" customWidth="1"/>
    <col min="3849" max="3849" width="6.109375" style="51" customWidth="1"/>
    <col min="3850" max="3850" width="11.109375" style="51" bestFit="1" customWidth="1"/>
    <col min="3851" max="3851" width="5" style="51" bestFit="1" customWidth="1"/>
    <col min="3852" max="3852" width="7.109375" style="51" bestFit="1" customWidth="1"/>
    <col min="3853" max="3853" width="4" style="51" bestFit="1" customWidth="1"/>
    <col min="3854" max="3854" width="17.88671875" style="51" bestFit="1" customWidth="1"/>
    <col min="3855" max="4096" width="28.44140625" style="51"/>
    <col min="4097" max="4097" width="33.109375" style="51" customWidth="1"/>
    <col min="4098" max="4099" width="4" style="51" customWidth="1"/>
    <col min="4100" max="4100" width="8.5546875" style="51" bestFit="1" customWidth="1"/>
    <col min="4101" max="4101" width="4" style="51" bestFit="1" customWidth="1"/>
    <col min="4102" max="4103" width="5" style="51" bestFit="1" customWidth="1"/>
    <col min="4104" max="4104" width="8.5546875" style="51" bestFit="1" customWidth="1"/>
    <col min="4105" max="4105" width="6.109375" style="51" customWidth="1"/>
    <col min="4106" max="4106" width="11.109375" style="51" bestFit="1" customWidth="1"/>
    <col min="4107" max="4107" width="5" style="51" bestFit="1" customWidth="1"/>
    <col min="4108" max="4108" width="7.109375" style="51" bestFit="1" customWidth="1"/>
    <col min="4109" max="4109" width="4" style="51" bestFit="1" customWidth="1"/>
    <col min="4110" max="4110" width="17.88671875" style="51" bestFit="1" customWidth="1"/>
    <col min="4111" max="4352" width="28.44140625" style="51"/>
    <col min="4353" max="4353" width="33.109375" style="51" customWidth="1"/>
    <col min="4354" max="4355" width="4" style="51" customWidth="1"/>
    <col min="4356" max="4356" width="8.5546875" style="51" bestFit="1" customWidth="1"/>
    <col min="4357" max="4357" width="4" style="51" bestFit="1" customWidth="1"/>
    <col min="4358" max="4359" width="5" style="51" bestFit="1" customWidth="1"/>
    <col min="4360" max="4360" width="8.5546875" style="51" bestFit="1" customWidth="1"/>
    <col min="4361" max="4361" width="6.109375" style="51" customWidth="1"/>
    <col min="4362" max="4362" width="11.109375" style="51" bestFit="1" customWidth="1"/>
    <col min="4363" max="4363" width="5" style="51" bestFit="1" customWidth="1"/>
    <col min="4364" max="4364" width="7.109375" style="51" bestFit="1" customWidth="1"/>
    <col min="4365" max="4365" width="4" style="51" bestFit="1" customWidth="1"/>
    <col min="4366" max="4366" width="17.88671875" style="51" bestFit="1" customWidth="1"/>
    <col min="4367" max="4608" width="28.44140625" style="51"/>
    <col min="4609" max="4609" width="33.109375" style="51" customWidth="1"/>
    <col min="4610" max="4611" width="4" style="51" customWidth="1"/>
    <col min="4612" max="4612" width="8.5546875" style="51" bestFit="1" customWidth="1"/>
    <col min="4613" max="4613" width="4" style="51" bestFit="1" customWidth="1"/>
    <col min="4614" max="4615" width="5" style="51" bestFit="1" customWidth="1"/>
    <col min="4616" max="4616" width="8.5546875" style="51" bestFit="1" customWidth="1"/>
    <col min="4617" max="4617" width="6.109375" style="51" customWidth="1"/>
    <col min="4618" max="4618" width="11.109375" style="51" bestFit="1" customWidth="1"/>
    <col min="4619" max="4619" width="5" style="51" bestFit="1" customWidth="1"/>
    <col min="4620" max="4620" width="7.109375" style="51" bestFit="1" customWidth="1"/>
    <col min="4621" max="4621" width="4" style="51" bestFit="1" customWidth="1"/>
    <col min="4622" max="4622" width="17.88671875" style="51" bestFit="1" customWidth="1"/>
    <col min="4623" max="4864" width="28.44140625" style="51"/>
    <col min="4865" max="4865" width="33.109375" style="51" customWidth="1"/>
    <col min="4866" max="4867" width="4" style="51" customWidth="1"/>
    <col min="4868" max="4868" width="8.5546875" style="51" bestFit="1" customWidth="1"/>
    <col min="4869" max="4869" width="4" style="51" bestFit="1" customWidth="1"/>
    <col min="4870" max="4871" width="5" style="51" bestFit="1" customWidth="1"/>
    <col min="4872" max="4872" width="8.5546875" style="51" bestFit="1" customWidth="1"/>
    <col min="4873" max="4873" width="6.109375" style="51" customWidth="1"/>
    <col min="4874" max="4874" width="11.109375" style="51" bestFit="1" customWidth="1"/>
    <col min="4875" max="4875" width="5" style="51" bestFit="1" customWidth="1"/>
    <col min="4876" max="4876" width="7.109375" style="51" bestFit="1" customWidth="1"/>
    <col min="4877" max="4877" width="4" style="51" bestFit="1" customWidth="1"/>
    <col min="4878" max="4878" width="17.88671875" style="51" bestFit="1" customWidth="1"/>
    <col min="4879" max="5120" width="28.44140625" style="51"/>
    <col min="5121" max="5121" width="33.109375" style="51" customWidth="1"/>
    <col min="5122" max="5123" width="4" style="51" customWidth="1"/>
    <col min="5124" max="5124" width="8.5546875" style="51" bestFit="1" customWidth="1"/>
    <col min="5125" max="5125" width="4" style="51" bestFit="1" customWidth="1"/>
    <col min="5126" max="5127" width="5" style="51" bestFit="1" customWidth="1"/>
    <col min="5128" max="5128" width="8.5546875" style="51" bestFit="1" customWidth="1"/>
    <col min="5129" max="5129" width="6.109375" style="51" customWidth="1"/>
    <col min="5130" max="5130" width="11.109375" style="51" bestFit="1" customWidth="1"/>
    <col min="5131" max="5131" width="5" style="51" bestFit="1" customWidth="1"/>
    <col min="5132" max="5132" width="7.109375" style="51" bestFit="1" customWidth="1"/>
    <col min="5133" max="5133" width="4" style="51" bestFit="1" customWidth="1"/>
    <col min="5134" max="5134" width="17.88671875" style="51" bestFit="1" customWidth="1"/>
    <col min="5135" max="5376" width="28.44140625" style="51"/>
    <col min="5377" max="5377" width="33.109375" style="51" customWidth="1"/>
    <col min="5378" max="5379" width="4" style="51" customWidth="1"/>
    <col min="5380" max="5380" width="8.5546875" style="51" bestFit="1" customWidth="1"/>
    <col min="5381" max="5381" width="4" style="51" bestFit="1" customWidth="1"/>
    <col min="5382" max="5383" width="5" style="51" bestFit="1" customWidth="1"/>
    <col min="5384" max="5384" width="8.5546875" style="51" bestFit="1" customWidth="1"/>
    <col min="5385" max="5385" width="6.109375" style="51" customWidth="1"/>
    <col min="5386" max="5386" width="11.109375" style="51" bestFit="1" customWidth="1"/>
    <col min="5387" max="5387" width="5" style="51" bestFit="1" customWidth="1"/>
    <col min="5388" max="5388" width="7.109375" style="51" bestFit="1" customWidth="1"/>
    <col min="5389" max="5389" width="4" style="51" bestFit="1" customWidth="1"/>
    <col min="5390" max="5390" width="17.88671875" style="51" bestFit="1" customWidth="1"/>
    <col min="5391" max="5632" width="28.44140625" style="51"/>
    <col min="5633" max="5633" width="33.109375" style="51" customWidth="1"/>
    <col min="5634" max="5635" width="4" style="51" customWidth="1"/>
    <col min="5636" max="5636" width="8.5546875" style="51" bestFit="1" customWidth="1"/>
    <col min="5637" max="5637" width="4" style="51" bestFit="1" customWidth="1"/>
    <col min="5638" max="5639" width="5" style="51" bestFit="1" customWidth="1"/>
    <col min="5640" max="5640" width="8.5546875" style="51" bestFit="1" customWidth="1"/>
    <col min="5641" max="5641" width="6.109375" style="51" customWidth="1"/>
    <col min="5642" max="5642" width="11.109375" style="51" bestFit="1" customWidth="1"/>
    <col min="5643" max="5643" width="5" style="51" bestFit="1" customWidth="1"/>
    <col min="5644" max="5644" width="7.109375" style="51" bestFit="1" customWidth="1"/>
    <col min="5645" max="5645" width="4" style="51" bestFit="1" customWidth="1"/>
    <col min="5646" max="5646" width="17.88671875" style="51" bestFit="1" customWidth="1"/>
    <col min="5647" max="5888" width="28.44140625" style="51"/>
    <col min="5889" max="5889" width="33.109375" style="51" customWidth="1"/>
    <col min="5890" max="5891" width="4" style="51" customWidth="1"/>
    <col min="5892" max="5892" width="8.5546875" style="51" bestFit="1" customWidth="1"/>
    <col min="5893" max="5893" width="4" style="51" bestFit="1" customWidth="1"/>
    <col min="5894" max="5895" width="5" style="51" bestFit="1" customWidth="1"/>
    <col min="5896" max="5896" width="8.5546875" style="51" bestFit="1" customWidth="1"/>
    <col min="5897" max="5897" width="6.109375" style="51" customWidth="1"/>
    <col min="5898" max="5898" width="11.109375" style="51" bestFit="1" customWidth="1"/>
    <col min="5899" max="5899" width="5" style="51" bestFit="1" customWidth="1"/>
    <col min="5900" max="5900" width="7.109375" style="51" bestFit="1" customWidth="1"/>
    <col min="5901" max="5901" width="4" style="51" bestFit="1" customWidth="1"/>
    <col min="5902" max="5902" width="17.88671875" style="51" bestFit="1" customWidth="1"/>
    <col min="5903" max="6144" width="28.44140625" style="51"/>
    <col min="6145" max="6145" width="33.109375" style="51" customWidth="1"/>
    <col min="6146" max="6147" width="4" style="51" customWidth="1"/>
    <col min="6148" max="6148" width="8.5546875" style="51" bestFit="1" customWidth="1"/>
    <col min="6149" max="6149" width="4" style="51" bestFit="1" customWidth="1"/>
    <col min="6150" max="6151" width="5" style="51" bestFit="1" customWidth="1"/>
    <col min="6152" max="6152" width="8.5546875" style="51" bestFit="1" customWidth="1"/>
    <col min="6153" max="6153" width="6.109375" style="51" customWidth="1"/>
    <col min="6154" max="6154" width="11.109375" style="51" bestFit="1" customWidth="1"/>
    <col min="6155" max="6155" width="5" style="51" bestFit="1" customWidth="1"/>
    <col min="6156" max="6156" width="7.109375" style="51" bestFit="1" customWidth="1"/>
    <col min="6157" max="6157" width="4" style="51" bestFit="1" customWidth="1"/>
    <col min="6158" max="6158" width="17.88671875" style="51" bestFit="1" customWidth="1"/>
    <col min="6159" max="6400" width="28.44140625" style="51"/>
    <col min="6401" max="6401" width="33.109375" style="51" customWidth="1"/>
    <col min="6402" max="6403" width="4" style="51" customWidth="1"/>
    <col min="6404" max="6404" width="8.5546875" style="51" bestFit="1" customWidth="1"/>
    <col min="6405" max="6405" width="4" style="51" bestFit="1" customWidth="1"/>
    <col min="6406" max="6407" width="5" style="51" bestFit="1" customWidth="1"/>
    <col min="6408" max="6408" width="8.5546875" style="51" bestFit="1" customWidth="1"/>
    <col min="6409" max="6409" width="6.109375" style="51" customWidth="1"/>
    <col min="6410" max="6410" width="11.109375" style="51" bestFit="1" customWidth="1"/>
    <col min="6411" max="6411" width="5" style="51" bestFit="1" customWidth="1"/>
    <col min="6412" max="6412" width="7.109375" style="51" bestFit="1" customWidth="1"/>
    <col min="6413" max="6413" width="4" style="51" bestFit="1" customWidth="1"/>
    <col min="6414" max="6414" width="17.88671875" style="51" bestFit="1" customWidth="1"/>
    <col min="6415" max="6656" width="28.44140625" style="51"/>
    <col min="6657" max="6657" width="33.109375" style="51" customWidth="1"/>
    <col min="6658" max="6659" width="4" style="51" customWidth="1"/>
    <col min="6660" max="6660" width="8.5546875" style="51" bestFit="1" customWidth="1"/>
    <col min="6661" max="6661" width="4" style="51" bestFit="1" customWidth="1"/>
    <col min="6662" max="6663" width="5" style="51" bestFit="1" customWidth="1"/>
    <col min="6664" max="6664" width="8.5546875" style="51" bestFit="1" customWidth="1"/>
    <col min="6665" max="6665" width="6.109375" style="51" customWidth="1"/>
    <col min="6666" max="6666" width="11.109375" style="51" bestFit="1" customWidth="1"/>
    <col min="6667" max="6667" width="5" style="51" bestFit="1" customWidth="1"/>
    <col min="6668" max="6668" width="7.109375" style="51" bestFit="1" customWidth="1"/>
    <col min="6669" max="6669" width="4" style="51" bestFit="1" customWidth="1"/>
    <col min="6670" max="6670" width="17.88671875" style="51" bestFit="1" customWidth="1"/>
    <col min="6671" max="6912" width="28.44140625" style="51"/>
    <col min="6913" max="6913" width="33.109375" style="51" customWidth="1"/>
    <col min="6914" max="6915" width="4" style="51" customWidth="1"/>
    <col min="6916" max="6916" width="8.5546875" style="51" bestFit="1" customWidth="1"/>
    <col min="6917" max="6917" width="4" style="51" bestFit="1" customWidth="1"/>
    <col min="6918" max="6919" width="5" style="51" bestFit="1" customWidth="1"/>
    <col min="6920" max="6920" width="8.5546875" style="51" bestFit="1" customWidth="1"/>
    <col min="6921" max="6921" width="6.109375" style="51" customWidth="1"/>
    <col min="6922" max="6922" width="11.109375" style="51" bestFit="1" customWidth="1"/>
    <col min="6923" max="6923" width="5" style="51" bestFit="1" customWidth="1"/>
    <col min="6924" max="6924" width="7.109375" style="51" bestFit="1" customWidth="1"/>
    <col min="6925" max="6925" width="4" style="51" bestFit="1" customWidth="1"/>
    <col min="6926" max="6926" width="17.88671875" style="51" bestFit="1" customWidth="1"/>
    <col min="6927" max="7168" width="28.44140625" style="51"/>
    <col min="7169" max="7169" width="33.109375" style="51" customWidth="1"/>
    <col min="7170" max="7171" width="4" style="51" customWidth="1"/>
    <col min="7172" max="7172" width="8.5546875" style="51" bestFit="1" customWidth="1"/>
    <col min="7173" max="7173" width="4" style="51" bestFit="1" customWidth="1"/>
    <col min="7174" max="7175" width="5" style="51" bestFit="1" customWidth="1"/>
    <col min="7176" max="7176" width="8.5546875" style="51" bestFit="1" customWidth="1"/>
    <col min="7177" max="7177" width="6.109375" style="51" customWidth="1"/>
    <col min="7178" max="7178" width="11.109375" style="51" bestFit="1" customWidth="1"/>
    <col min="7179" max="7179" width="5" style="51" bestFit="1" customWidth="1"/>
    <col min="7180" max="7180" width="7.109375" style="51" bestFit="1" customWidth="1"/>
    <col min="7181" max="7181" width="4" style="51" bestFit="1" customWidth="1"/>
    <col min="7182" max="7182" width="17.88671875" style="51" bestFit="1" customWidth="1"/>
    <col min="7183" max="7424" width="28.44140625" style="51"/>
    <col min="7425" max="7425" width="33.109375" style="51" customWidth="1"/>
    <col min="7426" max="7427" width="4" style="51" customWidth="1"/>
    <col min="7428" max="7428" width="8.5546875" style="51" bestFit="1" customWidth="1"/>
    <col min="7429" max="7429" width="4" style="51" bestFit="1" customWidth="1"/>
    <col min="7430" max="7431" width="5" style="51" bestFit="1" customWidth="1"/>
    <col min="7432" max="7432" width="8.5546875" style="51" bestFit="1" customWidth="1"/>
    <col min="7433" max="7433" width="6.109375" style="51" customWidth="1"/>
    <col min="7434" max="7434" width="11.109375" style="51" bestFit="1" customWidth="1"/>
    <col min="7435" max="7435" width="5" style="51" bestFit="1" customWidth="1"/>
    <col min="7436" max="7436" width="7.109375" style="51" bestFit="1" customWidth="1"/>
    <col min="7437" max="7437" width="4" style="51" bestFit="1" customWidth="1"/>
    <col min="7438" max="7438" width="17.88671875" style="51" bestFit="1" customWidth="1"/>
    <col min="7439" max="7680" width="28.44140625" style="51"/>
    <col min="7681" max="7681" width="33.109375" style="51" customWidth="1"/>
    <col min="7682" max="7683" width="4" style="51" customWidth="1"/>
    <col min="7684" max="7684" width="8.5546875" style="51" bestFit="1" customWidth="1"/>
    <col min="7685" max="7685" width="4" style="51" bestFit="1" customWidth="1"/>
    <col min="7686" max="7687" width="5" style="51" bestFit="1" customWidth="1"/>
    <col min="7688" max="7688" width="8.5546875" style="51" bestFit="1" customWidth="1"/>
    <col min="7689" max="7689" width="6.109375" style="51" customWidth="1"/>
    <col min="7690" max="7690" width="11.109375" style="51" bestFit="1" customWidth="1"/>
    <col min="7691" max="7691" width="5" style="51" bestFit="1" customWidth="1"/>
    <col min="7692" max="7692" width="7.109375" style="51" bestFit="1" customWidth="1"/>
    <col min="7693" max="7693" width="4" style="51" bestFit="1" customWidth="1"/>
    <col min="7694" max="7694" width="17.88671875" style="51" bestFit="1" customWidth="1"/>
    <col min="7695" max="7936" width="28.44140625" style="51"/>
    <col min="7937" max="7937" width="33.109375" style="51" customWidth="1"/>
    <col min="7938" max="7939" width="4" style="51" customWidth="1"/>
    <col min="7940" max="7940" width="8.5546875" style="51" bestFit="1" customWidth="1"/>
    <col min="7941" max="7941" width="4" style="51" bestFit="1" customWidth="1"/>
    <col min="7942" max="7943" width="5" style="51" bestFit="1" customWidth="1"/>
    <col min="7944" max="7944" width="8.5546875" style="51" bestFit="1" customWidth="1"/>
    <col min="7945" max="7945" width="6.109375" style="51" customWidth="1"/>
    <col min="7946" max="7946" width="11.109375" style="51" bestFit="1" customWidth="1"/>
    <col min="7947" max="7947" width="5" style="51" bestFit="1" customWidth="1"/>
    <col min="7948" max="7948" width="7.109375" style="51" bestFit="1" customWidth="1"/>
    <col min="7949" max="7949" width="4" style="51" bestFit="1" customWidth="1"/>
    <col min="7950" max="7950" width="17.88671875" style="51" bestFit="1" customWidth="1"/>
    <col min="7951" max="8192" width="28.44140625" style="51"/>
    <col min="8193" max="8193" width="33.109375" style="51" customWidth="1"/>
    <col min="8194" max="8195" width="4" style="51" customWidth="1"/>
    <col min="8196" max="8196" width="8.5546875" style="51" bestFit="1" customWidth="1"/>
    <col min="8197" max="8197" width="4" style="51" bestFit="1" customWidth="1"/>
    <col min="8198" max="8199" width="5" style="51" bestFit="1" customWidth="1"/>
    <col min="8200" max="8200" width="8.5546875" style="51" bestFit="1" customWidth="1"/>
    <col min="8201" max="8201" width="6.109375" style="51" customWidth="1"/>
    <col min="8202" max="8202" width="11.109375" style="51" bestFit="1" customWidth="1"/>
    <col min="8203" max="8203" width="5" style="51" bestFit="1" customWidth="1"/>
    <col min="8204" max="8204" width="7.109375" style="51" bestFit="1" customWidth="1"/>
    <col min="8205" max="8205" width="4" style="51" bestFit="1" customWidth="1"/>
    <col min="8206" max="8206" width="17.88671875" style="51" bestFit="1" customWidth="1"/>
    <col min="8207" max="8448" width="28.44140625" style="51"/>
    <col min="8449" max="8449" width="33.109375" style="51" customWidth="1"/>
    <col min="8450" max="8451" width="4" style="51" customWidth="1"/>
    <col min="8452" max="8452" width="8.5546875" style="51" bestFit="1" customWidth="1"/>
    <col min="8453" max="8453" width="4" style="51" bestFit="1" customWidth="1"/>
    <col min="8454" max="8455" width="5" style="51" bestFit="1" customWidth="1"/>
    <col min="8456" max="8456" width="8.5546875" style="51" bestFit="1" customWidth="1"/>
    <col min="8457" max="8457" width="6.109375" style="51" customWidth="1"/>
    <col min="8458" max="8458" width="11.109375" style="51" bestFit="1" customWidth="1"/>
    <col min="8459" max="8459" width="5" style="51" bestFit="1" customWidth="1"/>
    <col min="8460" max="8460" width="7.109375" style="51" bestFit="1" customWidth="1"/>
    <col min="8461" max="8461" width="4" style="51" bestFit="1" customWidth="1"/>
    <col min="8462" max="8462" width="17.88671875" style="51" bestFit="1" customWidth="1"/>
    <col min="8463" max="8704" width="28.44140625" style="51"/>
    <col min="8705" max="8705" width="33.109375" style="51" customWidth="1"/>
    <col min="8706" max="8707" width="4" style="51" customWidth="1"/>
    <col min="8708" max="8708" width="8.5546875" style="51" bestFit="1" customWidth="1"/>
    <col min="8709" max="8709" width="4" style="51" bestFit="1" customWidth="1"/>
    <col min="8710" max="8711" width="5" style="51" bestFit="1" customWidth="1"/>
    <col min="8712" max="8712" width="8.5546875" style="51" bestFit="1" customWidth="1"/>
    <col min="8713" max="8713" width="6.109375" style="51" customWidth="1"/>
    <col min="8714" max="8714" width="11.109375" style="51" bestFit="1" customWidth="1"/>
    <col min="8715" max="8715" width="5" style="51" bestFit="1" customWidth="1"/>
    <col min="8716" max="8716" width="7.109375" style="51" bestFit="1" customWidth="1"/>
    <col min="8717" max="8717" width="4" style="51" bestFit="1" customWidth="1"/>
    <col min="8718" max="8718" width="17.88671875" style="51" bestFit="1" customWidth="1"/>
    <col min="8719" max="8960" width="28.44140625" style="51"/>
    <col min="8961" max="8961" width="33.109375" style="51" customWidth="1"/>
    <col min="8962" max="8963" width="4" style="51" customWidth="1"/>
    <col min="8964" max="8964" width="8.5546875" style="51" bestFit="1" customWidth="1"/>
    <col min="8965" max="8965" width="4" style="51" bestFit="1" customWidth="1"/>
    <col min="8966" max="8967" width="5" style="51" bestFit="1" customWidth="1"/>
    <col min="8968" max="8968" width="8.5546875" style="51" bestFit="1" customWidth="1"/>
    <col min="8969" max="8969" width="6.109375" style="51" customWidth="1"/>
    <col min="8970" max="8970" width="11.109375" style="51" bestFit="1" customWidth="1"/>
    <col min="8971" max="8971" width="5" style="51" bestFit="1" customWidth="1"/>
    <col min="8972" max="8972" width="7.109375" style="51" bestFit="1" customWidth="1"/>
    <col min="8973" max="8973" width="4" style="51" bestFit="1" customWidth="1"/>
    <col min="8974" max="8974" width="17.88671875" style="51" bestFit="1" customWidth="1"/>
    <col min="8975" max="9216" width="28.44140625" style="51"/>
    <col min="9217" max="9217" width="33.109375" style="51" customWidth="1"/>
    <col min="9218" max="9219" width="4" style="51" customWidth="1"/>
    <col min="9220" max="9220" width="8.5546875" style="51" bestFit="1" customWidth="1"/>
    <col min="9221" max="9221" width="4" style="51" bestFit="1" customWidth="1"/>
    <col min="9222" max="9223" width="5" style="51" bestFit="1" customWidth="1"/>
    <col min="9224" max="9224" width="8.5546875" style="51" bestFit="1" customWidth="1"/>
    <col min="9225" max="9225" width="6.109375" style="51" customWidth="1"/>
    <col min="9226" max="9226" width="11.109375" style="51" bestFit="1" customWidth="1"/>
    <col min="9227" max="9227" width="5" style="51" bestFit="1" customWidth="1"/>
    <col min="9228" max="9228" width="7.109375" style="51" bestFit="1" customWidth="1"/>
    <col min="9229" max="9229" width="4" style="51" bestFit="1" customWidth="1"/>
    <col min="9230" max="9230" width="17.88671875" style="51" bestFit="1" customWidth="1"/>
    <col min="9231" max="9472" width="28.44140625" style="51"/>
    <col min="9473" max="9473" width="33.109375" style="51" customWidth="1"/>
    <col min="9474" max="9475" width="4" style="51" customWidth="1"/>
    <col min="9476" max="9476" width="8.5546875" style="51" bestFit="1" customWidth="1"/>
    <col min="9477" max="9477" width="4" style="51" bestFit="1" customWidth="1"/>
    <col min="9478" max="9479" width="5" style="51" bestFit="1" customWidth="1"/>
    <col min="9480" max="9480" width="8.5546875" style="51" bestFit="1" customWidth="1"/>
    <col min="9481" max="9481" width="6.109375" style="51" customWidth="1"/>
    <col min="9482" max="9482" width="11.109375" style="51" bestFit="1" customWidth="1"/>
    <col min="9483" max="9483" width="5" style="51" bestFit="1" customWidth="1"/>
    <col min="9484" max="9484" width="7.109375" style="51" bestFit="1" customWidth="1"/>
    <col min="9485" max="9485" width="4" style="51" bestFit="1" customWidth="1"/>
    <col min="9486" max="9486" width="17.88671875" style="51" bestFit="1" customWidth="1"/>
    <col min="9487" max="9728" width="28.44140625" style="51"/>
    <col min="9729" max="9729" width="33.109375" style="51" customWidth="1"/>
    <col min="9730" max="9731" width="4" style="51" customWidth="1"/>
    <col min="9732" max="9732" width="8.5546875" style="51" bestFit="1" customWidth="1"/>
    <col min="9733" max="9733" width="4" style="51" bestFit="1" customWidth="1"/>
    <col min="9734" max="9735" width="5" style="51" bestFit="1" customWidth="1"/>
    <col min="9736" max="9736" width="8.5546875" style="51" bestFit="1" customWidth="1"/>
    <col min="9737" max="9737" width="6.109375" style="51" customWidth="1"/>
    <col min="9738" max="9738" width="11.109375" style="51" bestFit="1" customWidth="1"/>
    <col min="9739" max="9739" width="5" style="51" bestFit="1" customWidth="1"/>
    <col min="9740" max="9740" width="7.109375" style="51" bestFit="1" customWidth="1"/>
    <col min="9741" max="9741" width="4" style="51" bestFit="1" customWidth="1"/>
    <col min="9742" max="9742" width="17.88671875" style="51" bestFit="1" customWidth="1"/>
    <col min="9743" max="9984" width="28.44140625" style="51"/>
    <col min="9985" max="9985" width="33.109375" style="51" customWidth="1"/>
    <col min="9986" max="9987" width="4" style="51" customWidth="1"/>
    <col min="9988" max="9988" width="8.5546875" style="51" bestFit="1" customWidth="1"/>
    <col min="9989" max="9989" width="4" style="51" bestFit="1" customWidth="1"/>
    <col min="9990" max="9991" width="5" style="51" bestFit="1" customWidth="1"/>
    <col min="9992" max="9992" width="8.5546875" style="51" bestFit="1" customWidth="1"/>
    <col min="9993" max="9993" width="6.109375" style="51" customWidth="1"/>
    <col min="9994" max="9994" width="11.109375" style="51" bestFit="1" customWidth="1"/>
    <col min="9995" max="9995" width="5" style="51" bestFit="1" customWidth="1"/>
    <col min="9996" max="9996" width="7.109375" style="51" bestFit="1" customWidth="1"/>
    <col min="9997" max="9997" width="4" style="51" bestFit="1" customWidth="1"/>
    <col min="9998" max="9998" width="17.88671875" style="51" bestFit="1" customWidth="1"/>
    <col min="9999" max="10240" width="28.44140625" style="51"/>
    <col min="10241" max="10241" width="33.109375" style="51" customWidth="1"/>
    <col min="10242" max="10243" width="4" style="51" customWidth="1"/>
    <col min="10244" max="10244" width="8.5546875" style="51" bestFit="1" customWidth="1"/>
    <col min="10245" max="10245" width="4" style="51" bestFit="1" customWidth="1"/>
    <col min="10246" max="10247" width="5" style="51" bestFit="1" customWidth="1"/>
    <col min="10248" max="10248" width="8.5546875" style="51" bestFit="1" customWidth="1"/>
    <col min="10249" max="10249" width="6.109375" style="51" customWidth="1"/>
    <col min="10250" max="10250" width="11.109375" style="51" bestFit="1" customWidth="1"/>
    <col min="10251" max="10251" width="5" style="51" bestFit="1" customWidth="1"/>
    <col min="10252" max="10252" width="7.109375" style="51" bestFit="1" customWidth="1"/>
    <col min="10253" max="10253" width="4" style="51" bestFit="1" customWidth="1"/>
    <col min="10254" max="10254" width="17.88671875" style="51" bestFit="1" customWidth="1"/>
    <col min="10255" max="10496" width="28.44140625" style="51"/>
    <col min="10497" max="10497" width="33.109375" style="51" customWidth="1"/>
    <col min="10498" max="10499" width="4" style="51" customWidth="1"/>
    <col min="10500" max="10500" width="8.5546875" style="51" bestFit="1" customWidth="1"/>
    <col min="10501" max="10501" width="4" style="51" bestFit="1" customWidth="1"/>
    <col min="10502" max="10503" width="5" style="51" bestFit="1" customWidth="1"/>
    <col min="10504" max="10504" width="8.5546875" style="51" bestFit="1" customWidth="1"/>
    <col min="10505" max="10505" width="6.109375" style="51" customWidth="1"/>
    <col min="10506" max="10506" width="11.109375" style="51" bestFit="1" customWidth="1"/>
    <col min="10507" max="10507" width="5" style="51" bestFit="1" customWidth="1"/>
    <col min="10508" max="10508" width="7.109375" style="51" bestFit="1" customWidth="1"/>
    <col min="10509" max="10509" width="4" style="51" bestFit="1" customWidth="1"/>
    <col min="10510" max="10510" width="17.88671875" style="51" bestFit="1" customWidth="1"/>
    <col min="10511" max="10752" width="28.44140625" style="51"/>
    <col min="10753" max="10753" width="33.109375" style="51" customWidth="1"/>
    <col min="10754" max="10755" width="4" style="51" customWidth="1"/>
    <col min="10756" max="10756" width="8.5546875" style="51" bestFit="1" customWidth="1"/>
    <col min="10757" max="10757" width="4" style="51" bestFit="1" customWidth="1"/>
    <col min="10758" max="10759" width="5" style="51" bestFit="1" customWidth="1"/>
    <col min="10760" max="10760" width="8.5546875" style="51" bestFit="1" customWidth="1"/>
    <col min="10761" max="10761" width="6.109375" style="51" customWidth="1"/>
    <col min="10762" max="10762" width="11.109375" style="51" bestFit="1" customWidth="1"/>
    <col min="10763" max="10763" width="5" style="51" bestFit="1" customWidth="1"/>
    <col min="10764" max="10764" width="7.109375" style="51" bestFit="1" customWidth="1"/>
    <col min="10765" max="10765" width="4" style="51" bestFit="1" customWidth="1"/>
    <col min="10766" max="10766" width="17.88671875" style="51" bestFit="1" customWidth="1"/>
    <col min="10767" max="11008" width="28.44140625" style="51"/>
    <col min="11009" max="11009" width="33.109375" style="51" customWidth="1"/>
    <col min="11010" max="11011" width="4" style="51" customWidth="1"/>
    <col min="11012" max="11012" width="8.5546875" style="51" bestFit="1" customWidth="1"/>
    <col min="11013" max="11013" width="4" style="51" bestFit="1" customWidth="1"/>
    <col min="11014" max="11015" width="5" style="51" bestFit="1" customWidth="1"/>
    <col min="11016" max="11016" width="8.5546875" style="51" bestFit="1" customWidth="1"/>
    <col min="11017" max="11017" width="6.109375" style="51" customWidth="1"/>
    <col min="11018" max="11018" width="11.109375" style="51" bestFit="1" customWidth="1"/>
    <col min="11019" max="11019" width="5" style="51" bestFit="1" customWidth="1"/>
    <col min="11020" max="11020" width="7.109375" style="51" bestFit="1" customWidth="1"/>
    <col min="11021" max="11021" width="4" style="51" bestFit="1" customWidth="1"/>
    <col min="11022" max="11022" width="17.88671875" style="51" bestFit="1" customWidth="1"/>
    <col min="11023" max="11264" width="28.44140625" style="51"/>
    <col min="11265" max="11265" width="33.109375" style="51" customWidth="1"/>
    <col min="11266" max="11267" width="4" style="51" customWidth="1"/>
    <col min="11268" max="11268" width="8.5546875" style="51" bestFit="1" customWidth="1"/>
    <col min="11269" max="11269" width="4" style="51" bestFit="1" customWidth="1"/>
    <col min="11270" max="11271" width="5" style="51" bestFit="1" customWidth="1"/>
    <col min="11272" max="11272" width="8.5546875" style="51" bestFit="1" customWidth="1"/>
    <col min="11273" max="11273" width="6.109375" style="51" customWidth="1"/>
    <col min="11274" max="11274" width="11.109375" style="51" bestFit="1" customWidth="1"/>
    <col min="11275" max="11275" width="5" style="51" bestFit="1" customWidth="1"/>
    <col min="11276" max="11276" width="7.109375" style="51" bestFit="1" customWidth="1"/>
    <col min="11277" max="11277" width="4" style="51" bestFit="1" customWidth="1"/>
    <col min="11278" max="11278" width="17.88671875" style="51" bestFit="1" customWidth="1"/>
    <col min="11279" max="11520" width="28.44140625" style="51"/>
    <col min="11521" max="11521" width="33.109375" style="51" customWidth="1"/>
    <col min="11522" max="11523" width="4" style="51" customWidth="1"/>
    <col min="11524" max="11524" width="8.5546875" style="51" bestFit="1" customWidth="1"/>
    <col min="11525" max="11525" width="4" style="51" bestFit="1" customWidth="1"/>
    <col min="11526" max="11527" width="5" style="51" bestFit="1" customWidth="1"/>
    <col min="11528" max="11528" width="8.5546875" style="51" bestFit="1" customWidth="1"/>
    <col min="11529" max="11529" width="6.109375" style="51" customWidth="1"/>
    <col min="11530" max="11530" width="11.109375" style="51" bestFit="1" customWidth="1"/>
    <col min="11531" max="11531" width="5" style="51" bestFit="1" customWidth="1"/>
    <col min="11532" max="11532" width="7.109375" style="51" bestFit="1" customWidth="1"/>
    <col min="11533" max="11533" width="4" style="51" bestFit="1" customWidth="1"/>
    <col min="11534" max="11534" width="17.88671875" style="51" bestFit="1" customWidth="1"/>
    <col min="11535" max="11776" width="28.44140625" style="51"/>
    <col min="11777" max="11777" width="33.109375" style="51" customWidth="1"/>
    <col min="11778" max="11779" width="4" style="51" customWidth="1"/>
    <col min="11780" max="11780" width="8.5546875" style="51" bestFit="1" customWidth="1"/>
    <col min="11781" max="11781" width="4" style="51" bestFit="1" customWidth="1"/>
    <col min="11782" max="11783" width="5" style="51" bestFit="1" customWidth="1"/>
    <col min="11784" max="11784" width="8.5546875" style="51" bestFit="1" customWidth="1"/>
    <col min="11785" max="11785" width="6.109375" style="51" customWidth="1"/>
    <col min="11786" max="11786" width="11.109375" style="51" bestFit="1" customWidth="1"/>
    <col min="11787" max="11787" width="5" style="51" bestFit="1" customWidth="1"/>
    <col min="11788" max="11788" width="7.109375" style="51" bestFit="1" customWidth="1"/>
    <col min="11789" max="11789" width="4" style="51" bestFit="1" customWidth="1"/>
    <col min="11790" max="11790" width="17.88671875" style="51" bestFit="1" customWidth="1"/>
    <col min="11791" max="12032" width="28.44140625" style="51"/>
    <col min="12033" max="12033" width="33.109375" style="51" customWidth="1"/>
    <col min="12034" max="12035" width="4" style="51" customWidth="1"/>
    <col min="12036" max="12036" width="8.5546875" style="51" bestFit="1" customWidth="1"/>
    <col min="12037" max="12037" width="4" style="51" bestFit="1" customWidth="1"/>
    <col min="12038" max="12039" width="5" style="51" bestFit="1" customWidth="1"/>
    <col min="12040" max="12040" width="8.5546875" style="51" bestFit="1" customWidth="1"/>
    <col min="12041" max="12041" width="6.109375" style="51" customWidth="1"/>
    <col min="12042" max="12042" width="11.109375" style="51" bestFit="1" customWidth="1"/>
    <col min="12043" max="12043" width="5" style="51" bestFit="1" customWidth="1"/>
    <col min="12044" max="12044" width="7.109375" style="51" bestFit="1" customWidth="1"/>
    <col min="12045" max="12045" width="4" style="51" bestFit="1" customWidth="1"/>
    <col min="12046" max="12046" width="17.88671875" style="51" bestFit="1" customWidth="1"/>
    <col min="12047" max="12288" width="28.44140625" style="51"/>
    <col min="12289" max="12289" width="33.109375" style="51" customWidth="1"/>
    <col min="12290" max="12291" width="4" style="51" customWidth="1"/>
    <col min="12292" max="12292" width="8.5546875" style="51" bestFit="1" customWidth="1"/>
    <col min="12293" max="12293" width="4" style="51" bestFit="1" customWidth="1"/>
    <col min="12294" max="12295" width="5" style="51" bestFit="1" customWidth="1"/>
    <col min="12296" max="12296" width="8.5546875" style="51" bestFit="1" customWidth="1"/>
    <col min="12297" max="12297" width="6.109375" style="51" customWidth="1"/>
    <col min="12298" max="12298" width="11.109375" style="51" bestFit="1" customWidth="1"/>
    <col min="12299" max="12299" width="5" style="51" bestFit="1" customWidth="1"/>
    <col min="12300" max="12300" width="7.109375" style="51" bestFit="1" customWidth="1"/>
    <col min="12301" max="12301" width="4" style="51" bestFit="1" customWidth="1"/>
    <col min="12302" max="12302" width="17.88671875" style="51" bestFit="1" customWidth="1"/>
    <col min="12303" max="12544" width="28.44140625" style="51"/>
    <col min="12545" max="12545" width="33.109375" style="51" customWidth="1"/>
    <col min="12546" max="12547" width="4" style="51" customWidth="1"/>
    <col min="12548" max="12548" width="8.5546875" style="51" bestFit="1" customWidth="1"/>
    <col min="12549" max="12549" width="4" style="51" bestFit="1" customWidth="1"/>
    <col min="12550" max="12551" width="5" style="51" bestFit="1" customWidth="1"/>
    <col min="12552" max="12552" width="8.5546875" style="51" bestFit="1" customWidth="1"/>
    <col min="12553" max="12553" width="6.109375" style="51" customWidth="1"/>
    <col min="12554" max="12554" width="11.109375" style="51" bestFit="1" customWidth="1"/>
    <col min="12555" max="12555" width="5" style="51" bestFit="1" customWidth="1"/>
    <col min="12556" max="12556" width="7.109375" style="51" bestFit="1" customWidth="1"/>
    <col min="12557" max="12557" width="4" style="51" bestFit="1" customWidth="1"/>
    <col min="12558" max="12558" width="17.88671875" style="51" bestFit="1" customWidth="1"/>
    <col min="12559" max="12800" width="28.44140625" style="51"/>
    <col min="12801" max="12801" width="33.109375" style="51" customWidth="1"/>
    <col min="12802" max="12803" width="4" style="51" customWidth="1"/>
    <col min="12804" max="12804" width="8.5546875" style="51" bestFit="1" customWidth="1"/>
    <col min="12805" max="12805" width="4" style="51" bestFit="1" customWidth="1"/>
    <col min="12806" max="12807" width="5" style="51" bestFit="1" customWidth="1"/>
    <col min="12808" max="12808" width="8.5546875" style="51" bestFit="1" customWidth="1"/>
    <col min="12809" max="12809" width="6.109375" style="51" customWidth="1"/>
    <col min="12810" max="12810" width="11.109375" style="51" bestFit="1" customWidth="1"/>
    <col min="12811" max="12811" width="5" style="51" bestFit="1" customWidth="1"/>
    <col min="12812" max="12812" width="7.109375" style="51" bestFit="1" customWidth="1"/>
    <col min="12813" max="12813" width="4" style="51" bestFit="1" customWidth="1"/>
    <col min="12814" max="12814" width="17.88671875" style="51" bestFit="1" customWidth="1"/>
    <col min="12815" max="13056" width="28.44140625" style="51"/>
    <col min="13057" max="13057" width="33.109375" style="51" customWidth="1"/>
    <col min="13058" max="13059" width="4" style="51" customWidth="1"/>
    <col min="13060" max="13060" width="8.5546875" style="51" bestFit="1" customWidth="1"/>
    <col min="13061" max="13061" width="4" style="51" bestFit="1" customWidth="1"/>
    <col min="13062" max="13063" width="5" style="51" bestFit="1" customWidth="1"/>
    <col min="13064" max="13064" width="8.5546875" style="51" bestFit="1" customWidth="1"/>
    <col min="13065" max="13065" width="6.109375" style="51" customWidth="1"/>
    <col min="13066" max="13066" width="11.109375" style="51" bestFit="1" customWidth="1"/>
    <col min="13067" max="13067" width="5" style="51" bestFit="1" customWidth="1"/>
    <col min="13068" max="13068" width="7.109375" style="51" bestFit="1" customWidth="1"/>
    <col min="13069" max="13069" width="4" style="51" bestFit="1" customWidth="1"/>
    <col min="13070" max="13070" width="17.88671875" style="51" bestFit="1" customWidth="1"/>
    <col min="13071" max="13312" width="28.44140625" style="51"/>
    <col min="13313" max="13313" width="33.109375" style="51" customWidth="1"/>
    <col min="13314" max="13315" width="4" style="51" customWidth="1"/>
    <col min="13316" max="13316" width="8.5546875" style="51" bestFit="1" customWidth="1"/>
    <col min="13317" max="13317" width="4" style="51" bestFit="1" customWidth="1"/>
    <col min="13318" max="13319" width="5" style="51" bestFit="1" customWidth="1"/>
    <col min="13320" max="13320" width="8.5546875" style="51" bestFit="1" customWidth="1"/>
    <col min="13321" max="13321" width="6.109375" style="51" customWidth="1"/>
    <col min="13322" max="13322" width="11.109375" style="51" bestFit="1" customWidth="1"/>
    <col min="13323" max="13323" width="5" style="51" bestFit="1" customWidth="1"/>
    <col min="13324" max="13324" width="7.109375" style="51" bestFit="1" customWidth="1"/>
    <col min="13325" max="13325" width="4" style="51" bestFit="1" customWidth="1"/>
    <col min="13326" max="13326" width="17.88671875" style="51" bestFit="1" customWidth="1"/>
    <col min="13327" max="13568" width="28.44140625" style="51"/>
    <col min="13569" max="13569" width="33.109375" style="51" customWidth="1"/>
    <col min="13570" max="13571" width="4" style="51" customWidth="1"/>
    <col min="13572" max="13572" width="8.5546875" style="51" bestFit="1" customWidth="1"/>
    <col min="13573" max="13573" width="4" style="51" bestFit="1" customWidth="1"/>
    <col min="13574" max="13575" width="5" style="51" bestFit="1" customWidth="1"/>
    <col min="13576" max="13576" width="8.5546875" style="51" bestFit="1" customWidth="1"/>
    <col min="13577" max="13577" width="6.109375" style="51" customWidth="1"/>
    <col min="13578" max="13578" width="11.109375" style="51" bestFit="1" customWidth="1"/>
    <col min="13579" max="13579" width="5" style="51" bestFit="1" customWidth="1"/>
    <col min="13580" max="13580" width="7.109375" style="51" bestFit="1" customWidth="1"/>
    <col min="13581" max="13581" width="4" style="51" bestFit="1" customWidth="1"/>
    <col min="13582" max="13582" width="17.88671875" style="51" bestFit="1" customWidth="1"/>
    <col min="13583" max="13824" width="28.44140625" style="51"/>
    <col min="13825" max="13825" width="33.109375" style="51" customWidth="1"/>
    <col min="13826" max="13827" width="4" style="51" customWidth="1"/>
    <col min="13828" max="13828" width="8.5546875" style="51" bestFit="1" customWidth="1"/>
    <col min="13829" max="13829" width="4" style="51" bestFit="1" customWidth="1"/>
    <col min="13830" max="13831" width="5" style="51" bestFit="1" customWidth="1"/>
    <col min="13832" max="13832" width="8.5546875" style="51" bestFit="1" customWidth="1"/>
    <col min="13833" max="13833" width="6.109375" style="51" customWidth="1"/>
    <col min="13834" max="13834" width="11.109375" style="51" bestFit="1" customWidth="1"/>
    <col min="13835" max="13835" width="5" style="51" bestFit="1" customWidth="1"/>
    <col min="13836" max="13836" width="7.109375" style="51" bestFit="1" customWidth="1"/>
    <col min="13837" max="13837" width="4" style="51" bestFit="1" customWidth="1"/>
    <col min="13838" max="13838" width="17.88671875" style="51" bestFit="1" customWidth="1"/>
    <col min="13839" max="14080" width="28.44140625" style="51"/>
    <col min="14081" max="14081" width="33.109375" style="51" customWidth="1"/>
    <col min="14082" max="14083" width="4" style="51" customWidth="1"/>
    <col min="14084" max="14084" width="8.5546875" style="51" bestFit="1" customWidth="1"/>
    <col min="14085" max="14085" width="4" style="51" bestFit="1" customWidth="1"/>
    <col min="14086" max="14087" width="5" style="51" bestFit="1" customWidth="1"/>
    <col min="14088" max="14088" width="8.5546875" style="51" bestFit="1" customWidth="1"/>
    <col min="14089" max="14089" width="6.109375" style="51" customWidth="1"/>
    <col min="14090" max="14090" width="11.109375" style="51" bestFit="1" customWidth="1"/>
    <col min="14091" max="14091" width="5" style="51" bestFit="1" customWidth="1"/>
    <col min="14092" max="14092" width="7.109375" style="51" bestFit="1" customWidth="1"/>
    <col min="14093" max="14093" width="4" style="51" bestFit="1" customWidth="1"/>
    <col min="14094" max="14094" width="17.88671875" style="51" bestFit="1" customWidth="1"/>
    <col min="14095" max="14336" width="28.44140625" style="51"/>
    <col min="14337" max="14337" width="33.109375" style="51" customWidth="1"/>
    <col min="14338" max="14339" width="4" style="51" customWidth="1"/>
    <col min="14340" max="14340" width="8.5546875" style="51" bestFit="1" customWidth="1"/>
    <col min="14341" max="14341" width="4" style="51" bestFit="1" customWidth="1"/>
    <col min="14342" max="14343" width="5" style="51" bestFit="1" customWidth="1"/>
    <col min="14344" max="14344" width="8.5546875" style="51" bestFit="1" customWidth="1"/>
    <col min="14345" max="14345" width="6.109375" style="51" customWidth="1"/>
    <col min="14346" max="14346" width="11.109375" style="51" bestFit="1" customWidth="1"/>
    <col min="14347" max="14347" width="5" style="51" bestFit="1" customWidth="1"/>
    <col min="14348" max="14348" width="7.109375" style="51" bestFit="1" customWidth="1"/>
    <col min="14349" max="14349" width="4" style="51" bestFit="1" customWidth="1"/>
    <col min="14350" max="14350" width="17.88671875" style="51" bestFit="1" customWidth="1"/>
    <col min="14351" max="14592" width="28.44140625" style="51"/>
    <col min="14593" max="14593" width="33.109375" style="51" customWidth="1"/>
    <col min="14594" max="14595" width="4" style="51" customWidth="1"/>
    <col min="14596" max="14596" width="8.5546875" style="51" bestFit="1" customWidth="1"/>
    <col min="14597" max="14597" width="4" style="51" bestFit="1" customWidth="1"/>
    <col min="14598" max="14599" width="5" style="51" bestFit="1" customWidth="1"/>
    <col min="14600" max="14600" width="8.5546875" style="51" bestFit="1" customWidth="1"/>
    <col min="14601" max="14601" width="6.109375" style="51" customWidth="1"/>
    <col min="14602" max="14602" width="11.109375" style="51" bestFit="1" customWidth="1"/>
    <col min="14603" max="14603" width="5" style="51" bestFit="1" customWidth="1"/>
    <col min="14604" max="14604" width="7.109375" style="51" bestFit="1" customWidth="1"/>
    <col min="14605" max="14605" width="4" style="51" bestFit="1" customWidth="1"/>
    <col min="14606" max="14606" width="17.88671875" style="51" bestFit="1" customWidth="1"/>
    <col min="14607" max="14848" width="28.44140625" style="51"/>
    <col min="14849" max="14849" width="33.109375" style="51" customWidth="1"/>
    <col min="14850" max="14851" width="4" style="51" customWidth="1"/>
    <col min="14852" max="14852" width="8.5546875" style="51" bestFit="1" customWidth="1"/>
    <col min="14853" max="14853" width="4" style="51" bestFit="1" customWidth="1"/>
    <col min="14854" max="14855" width="5" style="51" bestFit="1" customWidth="1"/>
    <col min="14856" max="14856" width="8.5546875" style="51" bestFit="1" customWidth="1"/>
    <col min="14857" max="14857" width="6.109375" style="51" customWidth="1"/>
    <col min="14858" max="14858" width="11.109375" style="51" bestFit="1" customWidth="1"/>
    <col min="14859" max="14859" width="5" style="51" bestFit="1" customWidth="1"/>
    <col min="14860" max="14860" width="7.109375" style="51" bestFit="1" customWidth="1"/>
    <col min="14861" max="14861" width="4" style="51" bestFit="1" customWidth="1"/>
    <col min="14862" max="14862" width="17.88671875" style="51" bestFit="1" customWidth="1"/>
    <col min="14863" max="15104" width="28.44140625" style="51"/>
    <col min="15105" max="15105" width="33.109375" style="51" customWidth="1"/>
    <col min="15106" max="15107" width="4" style="51" customWidth="1"/>
    <col min="15108" max="15108" width="8.5546875" style="51" bestFit="1" customWidth="1"/>
    <col min="15109" max="15109" width="4" style="51" bestFit="1" customWidth="1"/>
    <col min="15110" max="15111" width="5" style="51" bestFit="1" customWidth="1"/>
    <col min="15112" max="15112" width="8.5546875" style="51" bestFit="1" customWidth="1"/>
    <col min="15113" max="15113" width="6.109375" style="51" customWidth="1"/>
    <col min="15114" max="15114" width="11.109375" style="51" bestFit="1" customWidth="1"/>
    <col min="15115" max="15115" width="5" style="51" bestFit="1" customWidth="1"/>
    <col min="15116" max="15116" width="7.109375" style="51" bestFit="1" customWidth="1"/>
    <col min="15117" max="15117" width="4" style="51" bestFit="1" customWidth="1"/>
    <col min="15118" max="15118" width="17.88671875" style="51" bestFit="1" customWidth="1"/>
    <col min="15119" max="15360" width="28.44140625" style="51"/>
    <col min="15361" max="15361" width="33.109375" style="51" customWidth="1"/>
    <col min="15362" max="15363" width="4" style="51" customWidth="1"/>
    <col min="15364" max="15364" width="8.5546875" style="51" bestFit="1" customWidth="1"/>
    <col min="15365" max="15365" width="4" style="51" bestFit="1" customWidth="1"/>
    <col min="15366" max="15367" width="5" style="51" bestFit="1" customWidth="1"/>
    <col min="15368" max="15368" width="8.5546875" style="51" bestFit="1" customWidth="1"/>
    <col min="15369" max="15369" width="6.109375" style="51" customWidth="1"/>
    <col min="15370" max="15370" width="11.109375" style="51" bestFit="1" customWidth="1"/>
    <col min="15371" max="15371" width="5" style="51" bestFit="1" customWidth="1"/>
    <col min="15372" max="15372" width="7.109375" style="51" bestFit="1" customWidth="1"/>
    <col min="15373" max="15373" width="4" style="51" bestFit="1" customWidth="1"/>
    <col min="15374" max="15374" width="17.88671875" style="51" bestFit="1" customWidth="1"/>
    <col min="15375" max="15616" width="28.44140625" style="51"/>
    <col min="15617" max="15617" width="33.109375" style="51" customWidth="1"/>
    <col min="15618" max="15619" width="4" style="51" customWidth="1"/>
    <col min="15620" max="15620" width="8.5546875" style="51" bestFit="1" customWidth="1"/>
    <col min="15621" max="15621" width="4" style="51" bestFit="1" customWidth="1"/>
    <col min="15622" max="15623" width="5" style="51" bestFit="1" customWidth="1"/>
    <col min="15624" max="15624" width="8.5546875" style="51" bestFit="1" customWidth="1"/>
    <col min="15625" max="15625" width="6.109375" style="51" customWidth="1"/>
    <col min="15626" max="15626" width="11.109375" style="51" bestFit="1" customWidth="1"/>
    <col min="15627" max="15627" width="5" style="51" bestFit="1" customWidth="1"/>
    <col min="15628" max="15628" width="7.109375" style="51" bestFit="1" customWidth="1"/>
    <col min="15629" max="15629" width="4" style="51" bestFit="1" customWidth="1"/>
    <col min="15630" max="15630" width="17.88671875" style="51" bestFit="1" customWidth="1"/>
    <col min="15631" max="15872" width="28.44140625" style="51"/>
    <col min="15873" max="15873" width="33.109375" style="51" customWidth="1"/>
    <col min="15874" max="15875" width="4" style="51" customWidth="1"/>
    <col min="15876" max="15876" width="8.5546875" style="51" bestFit="1" customWidth="1"/>
    <col min="15877" max="15877" width="4" style="51" bestFit="1" customWidth="1"/>
    <col min="15878" max="15879" width="5" style="51" bestFit="1" customWidth="1"/>
    <col min="15880" max="15880" width="8.5546875" style="51" bestFit="1" customWidth="1"/>
    <col min="15881" max="15881" width="6.109375" style="51" customWidth="1"/>
    <col min="15882" max="15882" width="11.109375" style="51" bestFit="1" customWidth="1"/>
    <col min="15883" max="15883" width="5" style="51" bestFit="1" customWidth="1"/>
    <col min="15884" max="15884" width="7.109375" style="51" bestFit="1" customWidth="1"/>
    <col min="15885" max="15885" width="4" style="51" bestFit="1" customWidth="1"/>
    <col min="15886" max="15886" width="17.88671875" style="51" bestFit="1" customWidth="1"/>
    <col min="15887" max="16128" width="28.44140625" style="51"/>
    <col min="16129" max="16129" width="33.109375" style="51" customWidth="1"/>
    <col min="16130" max="16131" width="4" style="51" customWidth="1"/>
    <col min="16132" max="16132" width="8.5546875" style="51" bestFit="1" customWidth="1"/>
    <col min="16133" max="16133" width="4" style="51" bestFit="1" customWidth="1"/>
    <col min="16134" max="16135" width="5" style="51" bestFit="1" customWidth="1"/>
    <col min="16136" max="16136" width="8.5546875" style="51" bestFit="1" customWidth="1"/>
    <col min="16137" max="16137" width="6.109375" style="51" customWidth="1"/>
    <col min="16138" max="16138" width="11.109375" style="51" bestFit="1" customWidth="1"/>
    <col min="16139" max="16139" width="5" style="51" bestFit="1" customWidth="1"/>
    <col min="16140" max="16140" width="7.109375" style="51" bestFit="1" customWidth="1"/>
    <col min="16141" max="16141" width="4" style="51" bestFit="1" customWidth="1"/>
    <col min="16142" max="16142" width="17.88671875" style="51" bestFit="1" customWidth="1"/>
    <col min="16143" max="16384" width="28.44140625" style="51"/>
  </cols>
  <sheetData>
    <row r="1" spans="1:13" ht="15.6">
      <c r="A1" s="50" t="s">
        <v>73</v>
      </c>
    </row>
    <row r="4" spans="1:13">
      <c r="A4" s="52" t="s">
        <v>74</v>
      </c>
    </row>
    <row r="5" spans="1:13">
      <c r="A5" s="52"/>
    </row>
    <row r="6" spans="1:13" s="76" customFormat="1" ht="26.4">
      <c r="A6" s="73" t="s">
        <v>75</v>
      </c>
      <c r="B6" s="74" t="s">
        <v>34</v>
      </c>
      <c r="C6" s="74" t="s">
        <v>35</v>
      </c>
      <c r="D6" s="74" t="s">
        <v>13</v>
      </c>
      <c r="E6" s="74" t="s">
        <v>28</v>
      </c>
      <c r="F6" s="74" t="s">
        <v>29</v>
      </c>
      <c r="G6" s="74" t="s">
        <v>30</v>
      </c>
      <c r="H6" s="74" t="s">
        <v>13</v>
      </c>
      <c r="I6" s="74" t="s">
        <v>36</v>
      </c>
      <c r="J6" s="74" t="s">
        <v>37</v>
      </c>
      <c r="K6" s="74" t="s">
        <v>38</v>
      </c>
      <c r="L6" s="75" t="s">
        <v>76</v>
      </c>
    </row>
    <row r="7" spans="1:13" s="76" customFormat="1" ht="13.2">
      <c r="A7" s="73"/>
      <c r="B7" s="74"/>
      <c r="C7" s="74"/>
      <c r="D7" s="74"/>
      <c r="E7" s="74"/>
      <c r="F7" s="74"/>
      <c r="G7" s="74"/>
      <c r="H7" s="74"/>
      <c r="I7" s="74"/>
      <c r="J7" s="74"/>
      <c r="K7" s="74"/>
      <c r="L7" s="75"/>
    </row>
    <row r="8" spans="1:13">
      <c r="A8" s="61" t="s">
        <v>77</v>
      </c>
      <c r="B8" s="61">
        <v>7</v>
      </c>
      <c r="C8" s="61">
        <v>2</v>
      </c>
      <c r="D8" s="70">
        <f>SUM(B8:C8)</f>
        <v>9</v>
      </c>
      <c r="E8" s="61">
        <v>11</v>
      </c>
      <c r="F8" s="61">
        <v>26</v>
      </c>
      <c r="G8" s="61">
        <v>35</v>
      </c>
      <c r="H8" s="70">
        <f>SUM(E8:G8)</f>
        <v>72</v>
      </c>
      <c r="I8" s="61">
        <v>45</v>
      </c>
      <c r="J8" s="61">
        <v>29</v>
      </c>
      <c r="K8" s="61">
        <v>13</v>
      </c>
      <c r="L8" s="52">
        <f>SUM(B8+C8+E8+F8+G8+I8+J8+K8)</f>
        <v>168</v>
      </c>
      <c r="M8" s="51"/>
    </row>
    <row r="9" spans="1:13">
      <c r="A9" s="61" t="s">
        <v>78</v>
      </c>
      <c r="B9" s="61">
        <v>4</v>
      </c>
      <c r="C9" s="61">
        <v>1</v>
      </c>
      <c r="D9" s="70">
        <f t="shared" ref="D9:D32" si="0">SUM(B9:C9)</f>
        <v>5</v>
      </c>
      <c r="E9" s="61">
        <v>5</v>
      </c>
      <c r="F9" s="61">
        <v>31</v>
      </c>
      <c r="G9" s="61">
        <v>40</v>
      </c>
      <c r="H9" s="70">
        <f t="shared" ref="H9:H32" si="1">SUM(E9:G9)</f>
        <v>76</v>
      </c>
      <c r="I9" s="61">
        <v>4</v>
      </c>
      <c r="J9" s="61">
        <v>16</v>
      </c>
      <c r="K9" s="61">
        <v>19</v>
      </c>
      <c r="L9" s="52">
        <f t="shared" ref="L9:L32" si="2">SUM(B9+C9+E9+F9+G9+I9+J9+K9)</f>
        <v>120</v>
      </c>
      <c r="M9" s="51"/>
    </row>
    <row r="10" spans="1:13">
      <c r="A10" s="61" t="s">
        <v>79</v>
      </c>
      <c r="B10" s="61">
        <v>0</v>
      </c>
      <c r="C10" s="61">
        <v>0</v>
      </c>
      <c r="D10" s="70">
        <f t="shared" si="0"/>
        <v>0</v>
      </c>
      <c r="E10" s="61">
        <v>2</v>
      </c>
      <c r="F10" s="61">
        <v>7</v>
      </c>
      <c r="G10" s="61">
        <v>5</v>
      </c>
      <c r="H10" s="70">
        <f t="shared" si="1"/>
        <v>14</v>
      </c>
      <c r="I10" s="61">
        <v>14</v>
      </c>
      <c r="J10" s="61">
        <v>1</v>
      </c>
      <c r="K10" s="61">
        <v>38</v>
      </c>
      <c r="L10" s="52">
        <f t="shared" si="2"/>
        <v>67</v>
      </c>
      <c r="M10" s="51"/>
    </row>
    <row r="11" spans="1:13">
      <c r="A11" s="61" t="s">
        <v>80</v>
      </c>
      <c r="B11" s="61">
        <v>12</v>
      </c>
      <c r="C11" s="61">
        <v>0</v>
      </c>
      <c r="D11" s="70">
        <f t="shared" si="0"/>
        <v>12</v>
      </c>
      <c r="E11" s="61">
        <v>29</v>
      </c>
      <c r="F11" s="61">
        <v>37</v>
      </c>
      <c r="G11" s="61">
        <v>173</v>
      </c>
      <c r="H11" s="70">
        <f t="shared" si="1"/>
        <v>239</v>
      </c>
      <c r="I11" s="61">
        <v>0</v>
      </c>
      <c r="J11" s="61">
        <v>209</v>
      </c>
      <c r="K11" s="61">
        <v>60</v>
      </c>
      <c r="L11" s="52">
        <f t="shared" si="2"/>
        <v>520</v>
      </c>
      <c r="M11" s="51"/>
    </row>
    <row r="12" spans="1:13">
      <c r="A12" s="61" t="s">
        <v>81</v>
      </c>
      <c r="B12" s="61">
        <v>1</v>
      </c>
      <c r="C12" s="61">
        <v>0</v>
      </c>
      <c r="D12" s="70">
        <f t="shared" si="0"/>
        <v>1</v>
      </c>
      <c r="E12" s="61">
        <v>0</v>
      </c>
      <c r="F12" s="61">
        <v>6</v>
      </c>
      <c r="G12" s="61">
        <v>10</v>
      </c>
      <c r="H12" s="70">
        <f t="shared" si="1"/>
        <v>16</v>
      </c>
      <c r="I12" s="61">
        <v>0</v>
      </c>
      <c r="J12" s="61">
        <v>5</v>
      </c>
      <c r="K12" s="61">
        <v>9</v>
      </c>
      <c r="L12" s="52">
        <f t="shared" si="2"/>
        <v>31</v>
      </c>
      <c r="M12" s="51"/>
    </row>
    <row r="13" spans="1:13">
      <c r="A13" s="61" t="s">
        <v>82</v>
      </c>
      <c r="B13" s="61">
        <v>0</v>
      </c>
      <c r="C13" s="61">
        <v>0</v>
      </c>
      <c r="D13" s="70">
        <f t="shared" si="0"/>
        <v>0</v>
      </c>
      <c r="E13" s="61">
        <v>0</v>
      </c>
      <c r="F13" s="61">
        <v>0</v>
      </c>
      <c r="G13" s="61">
        <v>1</v>
      </c>
      <c r="H13" s="70">
        <f t="shared" si="1"/>
        <v>1</v>
      </c>
      <c r="I13" s="61">
        <v>0</v>
      </c>
      <c r="J13" s="61">
        <v>0</v>
      </c>
      <c r="K13" s="61">
        <v>0</v>
      </c>
      <c r="L13" s="52">
        <f t="shared" si="2"/>
        <v>1</v>
      </c>
      <c r="M13" s="51"/>
    </row>
    <row r="14" spans="1:13">
      <c r="A14" s="61" t="s">
        <v>83</v>
      </c>
      <c r="B14" s="61">
        <v>0</v>
      </c>
      <c r="C14" s="61">
        <v>0</v>
      </c>
      <c r="D14" s="70">
        <f t="shared" si="0"/>
        <v>0</v>
      </c>
      <c r="E14" s="61">
        <v>3</v>
      </c>
      <c r="F14" s="61">
        <v>3</v>
      </c>
      <c r="G14" s="61">
        <v>15</v>
      </c>
      <c r="H14" s="70">
        <f t="shared" si="1"/>
        <v>21</v>
      </c>
      <c r="I14" s="61">
        <v>0</v>
      </c>
      <c r="J14" s="61">
        <v>18</v>
      </c>
      <c r="K14" s="61">
        <v>5</v>
      </c>
      <c r="L14" s="52">
        <f t="shared" si="2"/>
        <v>44</v>
      </c>
      <c r="M14" s="51"/>
    </row>
    <row r="15" spans="1:13">
      <c r="A15" s="61" t="s">
        <v>84</v>
      </c>
      <c r="B15" s="61">
        <v>6</v>
      </c>
      <c r="C15" s="61">
        <v>0</v>
      </c>
      <c r="D15" s="70">
        <f t="shared" si="0"/>
        <v>6</v>
      </c>
      <c r="E15" s="61">
        <v>2</v>
      </c>
      <c r="F15" s="61">
        <v>15</v>
      </c>
      <c r="G15" s="61">
        <v>17</v>
      </c>
      <c r="H15" s="70">
        <f t="shared" si="1"/>
        <v>34</v>
      </c>
      <c r="I15" s="61">
        <v>1</v>
      </c>
      <c r="J15" s="61">
        <v>20</v>
      </c>
      <c r="K15" s="61">
        <v>11</v>
      </c>
      <c r="L15" s="52">
        <f t="shared" si="2"/>
        <v>72</v>
      </c>
      <c r="M15" s="51"/>
    </row>
    <row r="16" spans="1:13">
      <c r="A16" s="61" t="s">
        <v>85</v>
      </c>
      <c r="B16" s="61">
        <v>0</v>
      </c>
      <c r="C16" s="61">
        <v>0</v>
      </c>
      <c r="D16" s="70">
        <f t="shared" si="0"/>
        <v>0</v>
      </c>
      <c r="E16" s="61">
        <v>0</v>
      </c>
      <c r="F16" s="61">
        <v>0</v>
      </c>
      <c r="G16" s="61">
        <v>3</v>
      </c>
      <c r="H16" s="70">
        <f t="shared" si="1"/>
        <v>3</v>
      </c>
      <c r="I16" s="61">
        <v>0</v>
      </c>
      <c r="J16" s="61">
        <v>0</v>
      </c>
      <c r="K16" s="61">
        <v>0</v>
      </c>
      <c r="L16" s="52">
        <f t="shared" si="2"/>
        <v>3</v>
      </c>
      <c r="M16" s="51"/>
    </row>
    <row r="17" spans="1:13">
      <c r="A17" s="61" t="s">
        <v>86</v>
      </c>
      <c r="B17" s="61">
        <v>6</v>
      </c>
      <c r="C17" s="61">
        <v>0</v>
      </c>
      <c r="D17" s="70">
        <f t="shared" si="0"/>
        <v>6</v>
      </c>
      <c r="E17" s="61">
        <v>36</v>
      </c>
      <c r="F17" s="61">
        <v>45</v>
      </c>
      <c r="G17" s="61">
        <v>69</v>
      </c>
      <c r="H17" s="70">
        <f t="shared" si="1"/>
        <v>150</v>
      </c>
      <c r="I17" s="61">
        <v>0</v>
      </c>
      <c r="J17" s="61">
        <v>5</v>
      </c>
      <c r="K17" s="61">
        <v>9</v>
      </c>
      <c r="L17" s="52">
        <f t="shared" si="2"/>
        <v>170</v>
      </c>
      <c r="M17" s="51"/>
    </row>
    <row r="18" spans="1:13">
      <c r="A18" s="61" t="s">
        <v>87</v>
      </c>
      <c r="B18" s="61">
        <v>1</v>
      </c>
      <c r="C18" s="61">
        <v>0</v>
      </c>
      <c r="D18" s="70">
        <f t="shared" si="0"/>
        <v>1</v>
      </c>
      <c r="E18" s="61">
        <v>2</v>
      </c>
      <c r="F18" s="61">
        <v>8</v>
      </c>
      <c r="G18" s="61">
        <v>6</v>
      </c>
      <c r="H18" s="70">
        <f t="shared" si="1"/>
        <v>16</v>
      </c>
      <c r="I18" s="61">
        <v>0</v>
      </c>
      <c r="J18" s="61">
        <v>8</v>
      </c>
      <c r="K18" s="61">
        <v>4</v>
      </c>
      <c r="L18" s="52">
        <f t="shared" si="2"/>
        <v>29</v>
      </c>
      <c r="M18" s="51"/>
    </row>
    <row r="19" spans="1:13">
      <c r="A19" s="61" t="s">
        <v>88</v>
      </c>
      <c r="B19" s="61">
        <v>0</v>
      </c>
      <c r="C19" s="61">
        <v>0</v>
      </c>
      <c r="D19" s="70">
        <f t="shared" si="0"/>
        <v>0</v>
      </c>
      <c r="E19" s="61">
        <v>0</v>
      </c>
      <c r="F19" s="61">
        <v>3</v>
      </c>
      <c r="G19" s="61">
        <v>4</v>
      </c>
      <c r="H19" s="70">
        <f t="shared" si="1"/>
        <v>7</v>
      </c>
      <c r="I19" s="61">
        <v>0</v>
      </c>
      <c r="J19" s="61">
        <v>0</v>
      </c>
      <c r="K19" s="61">
        <v>0</v>
      </c>
      <c r="L19" s="52">
        <f t="shared" si="2"/>
        <v>7</v>
      </c>
      <c r="M19" s="51"/>
    </row>
    <row r="20" spans="1:13">
      <c r="A20" s="61" t="s">
        <v>89</v>
      </c>
      <c r="B20" s="61">
        <v>0</v>
      </c>
      <c r="C20" s="61">
        <v>0</v>
      </c>
      <c r="D20" s="70">
        <f t="shared" si="0"/>
        <v>0</v>
      </c>
      <c r="E20" s="61">
        <v>0</v>
      </c>
      <c r="F20" s="61">
        <v>0</v>
      </c>
      <c r="G20" s="61">
        <v>1</v>
      </c>
      <c r="H20" s="70">
        <f t="shared" si="1"/>
        <v>1</v>
      </c>
      <c r="I20" s="61">
        <v>0</v>
      </c>
      <c r="J20" s="61">
        <v>0</v>
      </c>
      <c r="K20" s="61">
        <v>0</v>
      </c>
      <c r="L20" s="52">
        <f t="shared" si="2"/>
        <v>1</v>
      </c>
      <c r="M20" s="51"/>
    </row>
    <row r="21" spans="1:13">
      <c r="A21" s="61" t="s">
        <v>90</v>
      </c>
      <c r="B21" s="61">
        <v>0</v>
      </c>
      <c r="C21" s="61">
        <v>0</v>
      </c>
      <c r="D21" s="70">
        <f t="shared" si="0"/>
        <v>0</v>
      </c>
      <c r="E21" s="61">
        <v>0</v>
      </c>
      <c r="F21" s="61">
        <v>1</v>
      </c>
      <c r="G21" s="61">
        <v>0</v>
      </c>
      <c r="H21" s="70">
        <f t="shared" si="1"/>
        <v>1</v>
      </c>
      <c r="I21" s="61">
        <v>0</v>
      </c>
      <c r="J21" s="61">
        <v>0</v>
      </c>
      <c r="K21" s="61">
        <v>0</v>
      </c>
      <c r="L21" s="52">
        <f t="shared" si="2"/>
        <v>1</v>
      </c>
      <c r="M21" s="51"/>
    </row>
    <row r="22" spans="1:13">
      <c r="A22" s="61" t="s">
        <v>91</v>
      </c>
      <c r="B22" s="61">
        <v>0</v>
      </c>
      <c r="C22" s="61">
        <v>0</v>
      </c>
      <c r="D22" s="70">
        <f t="shared" si="0"/>
        <v>0</v>
      </c>
      <c r="E22" s="61">
        <v>0</v>
      </c>
      <c r="F22" s="61">
        <v>2</v>
      </c>
      <c r="G22" s="61">
        <v>0</v>
      </c>
      <c r="H22" s="70">
        <f t="shared" si="1"/>
        <v>2</v>
      </c>
      <c r="I22" s="61">
        <v>0</v>
      </c>
      <c r="J22" s="61">
        <v>0</v>
      </c>
      <c r="K22" s="61">
        <v>0</v>
      </c>
      <c r="L22" s="52">
        <f t="shared" si="2"/>
        <v>2</v>
      </c>
      <c r="M22" s="51"/>
    </row>
    <row r="23" spans="1:13">
      <c r="A23" s="61" t="s">
        <v>92</v>
      </c>
      <c r="B23" s="61">
        <v>0</v>
      </c>
      <c r="C23" s="61">
        <v>0</v>
      </c>
      <c r="D23" s="70">
        <f t="shared" si="0"/>
        <v>0</v>
      </c>
      <c r="E23" s="61">
        <v>0</v>
      </c>
      <c r="F23" s="61">
        <v>0</v>
      </c>
      <c r="G23" s="61">
        <v>1</v>
      </c>
      <c r="H23" s="70">
        <f t="shared" si="1"/>
        <v>1</v>
      </c>
      <c r="I23" s="61">
        <v>0</v>
      </c>
      <c r="J23" s="61">
        <v>0</v>
      </c>
      <c r="K23" s="61">
        <v>0</v>
      </c>
      <c r="L23" s="52">
        <f t="shared" si="2"/>
        <v>1</v>
      </c>
      <c r="M23" s="51"/>
    </row>
    <row r="24" spans="1:13">
      <c r="A24" s="61" t="s">
        <v>93</v>
      </c>
      <c r="B24" s="61">
        <v>3</v>
      </c>
      <c r="C24" s="61">
        <v>0</v>
      </c>
      <c r="D24" s="70">
        <f t="shared" si="0"/>
        <v>3</v>
      </c>
      <c r="E24" s="61">
        <v>0</v>
      </c>
      <c r="F24" s="61">
        <v>1</v>
      </c>
      <c r="G24" s="61">
        <v>3</v>
      </c>
      <c r="H24" s="70">
        <f t="shared" si="1"/>
        <v>4</v>
      </c>
      <c r="I24" s="61">
        <v>0</v>
      </c>
      <c r="J24" s="61">
        <v>0</v>
      </c>
      <c r="K24" s="61">
        <v>7</v>
      </c>
      <c r="L24" s="52">
        <f t="shared" si="2"/>
        <v>14</v>
      </c>
      <c r="M24" s="51"/>
    </row>
    <row r="25" spans="1:13">
      <c r="A25" s="61" t="s">
        <v>94</v>
      </c>
      <c r="B25" s="61">
        <v>1</v>
      </c>
      <c r="C25" s="61">
        <v>0</v>
      </c>
      <c r="D25" s="70">
        <f t="shared" si="0"/>
        <v>1</v>
      </c>
      <c r="E25" s="61">
        <v>4</v>
      </c>
      <c r="F25" s="61">
        <v>6</v>
      </c>
      <c r="G25" s="61">
        <v>2</v>
      </c>
      <c r="H25" s="70">
        <f t="shared" si="1"/>
        <v>12</v>
      </c>
      <c r="I25" s="61">
        <v>0</v>
      </c>
      <c r="J25" s="61">
        <v>1</v>
      </c>
      <c r="K25" s="61">
        <v>0</v>
      </c>
      <c r="L25" s="52">
        <f t="shared" si="2"/>
        <v>14</v>
      </c>
      <c r="M25" s="51"/>
    </row>
    <row r="26" spans="1:13">
      <c r="A26" s="61" t="s">
        <v>95</v>
      </c>
      <c r="B26" s="61">
        <v>0</v>
      </c>
      <c r="C26" s="61">
        <v>0</v>
      </c>
      <c r="D26" s="70">
        <f t="shared" si="0"/>
        <v>0</v>
      </c>
      <c r="E26" s="61">
        <v>0</v>
      </c>
      <c r="F26" s="61">
        <v>0</v>
      </c>
      <c r="G26" s="61">
        <v>0</v>
      </c>
      <c r="H26" s="70">
        <f t="shared" si="1"/>
        <v>0</v>
      </c>
      <c r="I26" s="61">
        <v>0</v>
      </c>
      <c r="J26" s="61">
        <v>4</v>
      </c>
      <c r="K26" s="61">
        <v>0</v>
      </c>
      <c r="L26" s="52">
        <f t="shared" si="2"/>
        <v>4</v>
      </c>
      <c r="M26" s="51"/>
    </row>
    <row r="27" spans="1:13">
      <c r="A27" s="61" t="s">
        <v>96</v>
      </c>
      <c r="B27" s="61">
        <v>0</v>
      </c>
      <c r="C27" s="61">
        <v>0</v>
      </c>
      <c r="D27" s="70">
        <f t="shared" si="0"/>
        <v>0</v>
      </c>
      <c r="E27" s="61">
        <v>19</v>
      </c>
      <c r="F27" s="61">
        <v>46</v>
      </c>
      <c r="G27" s="61">
        <v>53</v>
      </c>
      <c r="H27" s="70">
        <f t="shared" si="1"/>
        <v>118</v>
      </c>
      <c r="I27" s="61">
        <v>3</v>
      </c>
      <c r="J27" s="61">
        <v>40</v>
      </c>
      <c r="K27" s="61">
        <v>21</v>
      </c>
      <c r="L27" s="52">
        <f t="shared" si="2"/>
        <v>182</v>
      </c>
      <c r="M27" s="51"/>
    </row>
    <row r="28" spans="1:13">
      <c r="A28" s="61" t="s">
        <v>97</v>
      </c>
      <c r="B28" s="61">
        <v>0</v>
      </c>
      <c r="C28" s="61">
        <v>0</v>
      </c>
      <c r="D28" s="70">
        <f t="shared" si="0"/>
        <v>0</v>
      </c>
      <c r="E28" s="61">
        <v>0</v>
      </c>
      <c r="F28" s="61">
        <v>2</v>
      </c>
      <c r="G28" s="61">
        <v>0</v>
      </c>
      <c r="H28" s="70">
        <f t="shared" si="1"/>
        <v>2</v>
      </c>
      <c r="I28" s="61">
        <v>0</v>
      </c>
      <c r="J28" s="61">
        <v>0</v>
      </c>
      <c r="K28" s="61">
        <v>0</v>
      </c>
      <c r="L28" s="52">
        <f t="shared" si="2"/>
        <v>2</v>
      </c>
      <c r="M28" s="51"/>
    </row>
    <row r="29" spans="1:13">
      <c r="A29" s="61" t="s">
        <v>98</v>
      </c>
      <c r="B29" s="61">
        <v>32</v>
      </c>
      <c r="C29" s="61">
        <v>0</v>
      </c>
      <c r="D29" s="70">
        <f t="shared" si="0"/>
        <v>32</v>
      </c>
      <c r="E29" s="61">
        <v>68</v>
      </c>
      <c r="F29" s="61">
        <v>95</v>
      </c>
      <c r="G29" s="61">
        <v>166</v>
      </c>
      <c r="H29" s="70">
        <f t="shared" si="1"/>
        <v>329</v>
      </c>
      <c r="I29" s="61">
        <v>5</v>
      </c>
      <c r="J29" s="61">
        <v>256</v>
      </c>
      <c r="K29" s="61">
        <v>47</v>
      </c>
      <c r="L29" s="52">
        <f t="shared" si="2"/>
        <v>669</v>
      </c>
      <c r="M29" s="51"/>
    </row>
    <row r="30" spans="1:13">
      <c r="A30" s="61" t="s">
        <v>99</v>
      </c>
      <c r="B30" s="61">
        <v>0</v>
      </c>
      <c r="C30" s="61">
        <v>0</v>
      </c>
      <c r="D30" s="70">
        <f t="shared" si="0"/>
        <v>0</v>
      </c>
      <c r="E30" s="61">
        <v>0</v>
      </c>
      <c r="F30" s="61">
        <v>2</v>
      </c>
      <c r="G30" s="61">
        <v>4</v>
      </c>
      <c r="H30" s="70">
        <f t="shared" si="1"/>
        <v>6</v>
      </c>
      <c r="I30" s="61">
        <v>0</v>
      </c>
      <c r="J30" s="61">
        <v>1</v>
      </c>
      <c r="K30" s="61">
        <v>0</v>
      </c>
      <c r="L30" s="52">
        <f t="shared" si="2"/>
        <v>7</v>
      </c>
      <c r="M30" s="51"/>
    </row>
    <row r="31" spans="1:13">
      <c r="A31" s="61" t="s">
        <v>100</v>
      </c>
      <c r="B31" s="61">
        <v>1</v>
      </c>
      <c r="C31" s="61">
        <v>0</v>
      </c>
      <c r="D31" s="70">
        <f t="shared" si="0"/>
        <v>1</v>
      </c>
      <c r="E31" s="61">
        <v>0</v>
      </c>
      <c r="F31" s="61">
        <v>0</v>
      </c>
      <c r="G31" s="61">
        <v>4</v>
      </c>
      <c r="H31" s="70">
        <f t="shared" si="1"/>
        <v>4</v>
      </c>
      <c r="I31" s="61">
        <v>0</v>
      </c>
      <c r="J31" s="61">
        <v>0</v>
      </c>
      <c r="K31" s="61">
        <v>0</v>
      </c>
      <c r="L31" s="52">
        <f t="shared" si="2"/>
        <v>5</v>
      </c>
      <c r="M31" s="51"/>
    </row>
    <row r="32" spans="1:13">
      <c r="A32" s="61" t="s">
        <v>101</v>
      </c>
      <c r="B32" s="61">
        <v>0</v>
      </c>
      <c r="C32" s="61">
        <v>0</v>
      </c>
      <c r="D32" s="70">
        <f t="shared" si="0"/>
        <v>0</v>
      </c>
      <c r="E32" s="61">
        <v>0</v>
      </c>
      <c r="F32" s="61">
        <v>3</v>
      </c>
      <c r="G32" s="61">
        <v>5</v>
      </c>
      <c r="H32" s="70">
        <f t="shared" si="1"/>
        <v>8</v>
      </c>
      <c r="I32" s="61">
        <v>0</v>
      </c>
      <c r="J32" s="61">
        <v>2</v>
      </c>
      <c r="K32" s="61">
        <v>6</v>
      </c>
      <c r="L32" s="52">
        <f t="shared" si="2"/>
        <v>16</v>
      </c>
      <c r="M32" s="51"/>
    </row>
    <row r="33" spans="1:14" s="52" customFormat="1">
      <c r="A33" s="77" t="s">
        <v>102</v>
      </c>
      <c r="B33" s="70">
        <f>SUM(B8:B32)</f>
        <v>74</v>
      </c>
      <c r="C33" s="70">
        <f t="shared" ref="C33:L33" si="3">SUM(C8:C32)</f>
        <v>3</v>
      </c>
      <c r="D33" s="70">
        <f t="shared" si="3"/>
        <v>77</v>
      </c>
      <c r="E33" s="70">
        <f t="shared" si="3"/>
        <v>181</v>
      </c>
      <c r="F33" s="70">
        <f t="shared" si="3"/>
        <v>339</v>
      </c>
      <c r="G33" s="70">
        <f t="shared" si="3"/>
        <v>617</v>
      </c>
      <c r="H33" s="70">
        <f t="shared" si="3"/>
        <v>1137</v>
      </c>
      <c r="I33" s="70">
        <f>SUM(I8:I32)</f>
        <v>72</v>
      </c>
      <c r="J33" s="70">
        <v>615</v>
      </c>
      <c r="K33" s="70">
        <f t="shared" si="3"/>
        <v>249</v>
      </c>
      <c r="L33" s="70">
        <f t="shared" si="3"/>
        <v>2150</v>
      </c>
      <c r="N33" s="51"/>
    </row>
    <row r="34" spans="1:14" s="52" customFormat="1">
      <c r="A34" s="77"/>
      <c r="B34" s="70"/>
      <c r="C34" s="70"/>
      <c r="D34" s="70"/>
      <c r="E34" s="70"/>
      <c r="F34" s="70"/>
      <c r="G34" s="70"/>
      <c r="H34" s="70"/>
      <c r="I34" s="70"/>
      <c r="J34" s="70"/>
      <c r="K34" s="70"/>
      <c r="L34" s="70"/>
      <c r="N34" s="51"/>
    </row>
    <row r="36" spans="1:14">
      <c r="A36" s="52" t="s">
        <v>103</v>
      </c>
    </row>
    <row r="38" spans="1:14" ht="26.4">
      <c r="A38" s="73" t="s">
        <v>75</v>
      </c>
      <c r="B38" s="74" t="s">
        <v>34</v>
      </c>
      <c r="C38" s="74" t="s">
        <v>35</v>
      </c>
      <c r="D38" s="74" t="s">
        <v>13</v>
      </c>
      <c r="E38" s="74" t="s">
        <v>28</v>
      </c>
      <c r="F38" s="74" t="s">
        <v>29</v>
      </c>
      <c r="G38" s="74" t="s">
        <v>30</v>
      </c>
      <c r="H38" s="74" t="s">
        <v>13</v>
      </c>
      <c r="I38" s="74" t="s">
        <v>36</v>
      </c>
      <c r="J38" s="74" t="s">
        <v>37</v>
      </c>
      <c r="K38" s="74" t="s">
        <v>38</v>
      </c>
      <c r="L38" s="75" t="s">
        <v>76</v>
      </c>
    </row>
    <row r="39" spans="1:14">
      <c r="A39" s="73"/>
      <c r="B39" s="74"/>
      <c r="C39" s="74"/>
      <c r="D39" s="74"/>
      <c r="E39" s="74"/>
      <c r="F39" s="74"/>
      <c r="G39" s="74"/>
      <c r="H39" s="74"/>
      <c r="I39" s="74"/>
      <c r="J39" s="74"/>
      <c r="K39" s="74"/>
      <c r="L39" s="75"/>
    </row>
    <row r="40" spans="1:14">
      <c r="A40" s="61" t="s">
        <v>104</v>
      </c>
      <c r="B40" s="61">
        <v>6</v>
      </c>
      <c r="C40" s="61">
        <v>0</v>
      </c>
      <c r="D40" s="70">
        <f>SUM(B40:C40)</f>
        <v>6</v>
      </c>
      <c r="E40" s="61">
        <v>5</v>
      </c>
      <c r="F40" s="61">
        <v>9</v>
      </c>
      <c r="G40" s="61">
        <v>12</v>
      </c>
      <c r="H40" s="70">
        <f>SUM(E40:G40)</f>
        <v>26</v>
      </c>
      <c r="I40" s="61">
        <v>0</v>
      </c>
      <c r="J40" s="51">
        <v>8</v>
      </c>
      <c r="K40" s="61">
        <v>0</v>
      </c>
      <c r="L40" s="52">
        <f t="shared" ref="L40:L63" si="4">SUM(B40+C40+E40+F40+G40+I40+J40+K40)</f>
        <v>40</v>
      </c>
    </row>
    <row r="41" spans="1:14">
      <c r="A41" s="61" t="s">
        <v>105</v>
      </c>
      <c r="B41" s="61">
        <v>2</v>
      </c>
      <c r="C41" s="61">
        <v>0</v>
      </c>
      <c r="D41" s="70">
        <f t="shared" ref="D41:D63" si="5">SUM(B41:C41)</f>
        <v>2</v>
      </c>
      <c r="E41" s="61">
        <v>9</v>
      </c>
      <c r="F41" s="61">
        <v>12</v>
      </c>
      <c r="G41" s="61">
        <v>14</v>
      </c>
      <c r="H41" s="70">
        <f t="shared" ref="H41:H63" si="6">SUM(E41:G41)</f>
        <v>35</v>
      </c>
      <c r="I41" s="61">
        <v>0</v>
      </c>
      <c r="J41" s="51">
        <v>22</v>
      </c>
      <c r="K41" s="61">
        <v>7</v>
      </c>
      <c r="L41" s="52">
        <f t="shared" si="4"/>
        <v>66</v>
      </c>
    </row>
    <row r="42" spans="1:14">
      <c r="A42" s="61" t="s">
        <v>106</v>
      </c>
      <c r="B42" s="61">
        <v>0</v>
      </c>
      <c r="C42" s="61">
        <v>0</v>
      </c>
      <c r="D42" s="70">
        <f t="shared" si="5"/>
        <v>0</v>
      </c>
      <c r="E42" s="61">
        <v>0</v>
      </c>
      <c r="F42" s="61">
        <v>1</v>
      </c>
      <c r="G42" s="61">
        <v>3</v>
      </c>
      <c r="H42" s="70">
        <f t="shared" si="6"/>
        <v>4</v>
      </c>
      <c r="I42" s="61">
        <v>0</v>
      </c>
      <c r="J42" s="51">
        <v>0</v>
      </c>
      <c r="K42" s="61">
        <v>0</v>
      </c>
      <c r="L42" s="52">
        <f t="shared" si="4"/>
        <v>4</v>
      </c>
    </row>
    <row r="43" spans="1:14">
      <c r="A43" s="61" t="s">
        <v>107</v>
      </c>
      <c r="B43" s="61">
        <v>0</v>
      </c>
      <c r="C43" s="61">
        <v>0</v>
      </c>
      <c r="D43" s="70">
        <f t="shared" si="5"/>
        <v>0</v>
      </c>
      <c r="E43" s="61">
        <v>3</v>
      </c>
      <c r="F43" s="61">
        <v>2</v>
      </c>
      <c r="G43" s="61">
        <v>3</v>
      </c>
      <c r="H43" s="70">
        <f t="shared" si="6"/>
        <v>8</v>
      </c>
      <c r="I43" s="61">
        <v>0</v>
      </c>
      <c r="J43" s="51">
        <v>9</v>
      </c>
      <c r="K43" s="61">
        <v>5</v>
      </c>
      <c r="L43" s="52">
        <f t="shared" si="4"/>
        <v>22</v>
      </c>
    </row>
    <row r="44" spans="1:14">
      <c r="A44" s="61" t="s">
        <v>108</v>
      </c>
      <c r="B44" s="61">
        <v>2</v>
      </c>
      <c r="C44" s="61">
        <v>0</v>
      </c>
      <c r="D44" s="70">
        <f t="shared" si="5"/>
        <v>2</v>
      </c>
      <c r="E44" s="61">
        <v>0</v>
      </c>
      <c r="F44" s="61">
        <v>0</v>
      </c>
      <c r="G44" s="61">
        <v>2</v>
      </c>
      <c r="H44" s="70">
        <f t="shared" si="6"/>
        <v>2</v>
      </c>
      <c r="I44" s="61">
        <v>0</v>
      </c>
      <c r="J44" s="51">
        <v>1</v>
      </c>
      <c r="K44" s="61">
        <v>0</v>
      </c>
      <c r="L44" s="52">
        <f t="shared" si="4"/>
        <v>5</v>
      </c>
    </row>
    <row r="45" spans="1:14">
      <c r="A45" s="61" t="s">
        <v>109</v>
      </c>
      <c r="B45" s="61">
        <v>4</v>
      </c>
      <c r="C45" s="61">
        <v>0</v>
      </c>
      <c r="D45" s="70">
        <f t="shared" si="5"/>
        <v>4</v>
      </c>
      <c r="E45" s="61">
        <v>6</v>
      </c>
      <c r="F45" s="61">
        <v>7</v>
      </c>
      <c r="G45" s="61">
        <v>21</v>
      </c>
      <c r="H45" s="70">
        <f t="shared" si="6"/>
        <v>34</v>
      </c>
      <c r="I45" s="61">
        <v>0</v>
      </c>
      <c r="J45" s="51">
        <v>28</v>
      </c>
      <c r="K45" s="61">
        <v>1</v>
      </c>
      <c r="L45" s="52">
        <f t="shared" si="4"/>
        <v>67</v>
      </c>
    </row>
    <row r="46" spans="1:14">
      <c r="A46" s="61" t="s">
        <v>110</v>
      </c>
      <c r="B46" s="61">
        <v>5</v>
      </c>
      <c r="C46" s="61">
        <v>0</v>
      </c>
      <c r="D46" s="70">
        <f t="shared" si="5"/>
        <v>5</v>
      </c>
      <c r="E46" s="61">
        <v>4</v>
      </c>
      <c r="F46" s="61">
        <v>8</v>
      </c>
      <c r="G46" s="61">
        <v>9</v>
      </c>
      <c r="H46" s="70">
        <f t="shared" si="6"/>
        <v>21</v>
      </c>
      <c r="I46" s="61">
        <v>0</v>
      </c>
      <c r="J46" s="51">
        <v>9</v>
      </c>
      <c r="K46" s="61">
        <v>1</v>
      </c>
      <c r="L46" s="52">
        <f t="shared" si="4"/>
        <v>36</v>
      </c>
    </row>
    <row r="47" spans="1:14">
      <c r="A47" s="61" t="s">
        <v>111</v>
      </c>
      <c r="B47" s="61">
        <v>13</v>
      </c>
      <c r="C47" s="61">
        <v>1</v>
      </c>
      <c r="D47" s="70">
        <f t="shared" si="5"/>
        <v>14</v>
      </c>
      <c r="E47" s="61">
        <v>12</v>
      </c>
      <c r="F47" s="61">
        <v>14</v>
      </c>
      <c r="G47" s="61">
        <v>34</v>
      </c>
      <c r="H47" s="70">
        <f t="shared" si="6"/>
        <v>60</v>
      </c>
      <c r="I47" s="61">
        <v>1</v>
      </c>
      <c r="J47" s="51">
        <v>35</v>
      </c>
      <c r="K47" s="61">
        <v>1</v>
      </c>
      <c r="L47" s="52">
        <f t="shared" si="4"/>
        <v>111</v>
      </c>
    </row>
    <row r="48" spans="1:14">
      <c r="A48" s="61" t="s">
        <v>112</v>
      </c>
      <c r="B48" s="61">
        <v>1</v>
      </c>
      <c r="C48" s="61">
        <v>0</v>
      </c>
      <c r="D48" s="70">
        <f t="shared" si="5"/>
        <v>1</v>
      </c>
      <c r="E48" s="61">
        <v>2</v>
      </c>
      <c r="F48" s="61">
        <v>3</v>
      </c>
      <c r="G48" s="61">
        <v>21</v>
      </c>
      <c r="H48" s="70">
        <f t="shared" si="6"/>
        <v>26</v>
      </c>
      <c r="I48" s="61">
        <v>0</v>
      </c>
      <c r="J48" s="51">
        <v>25</v>
      </c>
      <c r="K48" s="61">
        <v>3</v>
      </c>
      <c r="L48" s="52">
        <f t="shared" si="4"/>
        <v>55</v>
      </c>
    </row>
    <row r="49" spans="1:14">
      <c r="A49" s="61" t="s">
        <v>113</v>
      </c>
      <c r="B49" s="61">
        <v>2</v>
      </c>
      <c r="C49" s="61">
        <v>0</v>
      </c>
      <c r="D49" s="70">
        <f t="shared" si="5"/>
        <v>2</v>
      </c>
      <c r="E49" s="61">
        <v>2</v>
      </c>
      <c r="F49" s="61">
        <v>2</v>
      </c>
      <c r="G49" s="61">
        <v>7</v>
      </c>
      <c r="H49" s="70">
        <f t="shared" si="6"/>
        <v>11</v>
      </c>
      <c r="I49" s="61">
        <v>0</v>
      </c>
      <c r="J49" s="51">
        <v>10</v>
      </c>
      <c r="K49" s="61">
        <v>0</v>
      </c>
      <c r="L49" s="52">
        <f t="shared" si="4"/>
        <v>23</v>
      </c>
    </row>
    <row r="50" spans="1:14">
      <c r="A50" s="61" t="s">
        <v>114</v>
      </c>
      <c r="B50" s="61">
        <v>1</v>
      </c>
      <c r="C50" s="61">
        <v>0</v>
      </c>
      <c r="D50" s="70">
        <f t="shared" si="5"/>
        <v>1</v>
      </c>
      <c r="E50" s="61">
        <v>10</v>
      </c>
      <c r="F50" s="61">
        <v>4</v>
      </c>
      <c r="G50" s="61">
        <v>27</v>
      </c>
      <c r="H50" s="70">
        <f t="shared" si="6"/>
        <v>41</v>
      </c>
      <c r="I50" s="61">
        <v>0</v>
      </c>
      <c r="J50" s="51">
        <v>30</v>
      </c>
      <c r="K50" s="61">
        <v>1</v>
      </c>
      <c r="L50" s="52">
        <f t="shared" si="4"/>
        <v>73</v>
      </c>
    </row>
    <row r="51" spans="1:14">
      <c r="A51" s="61" t="s">
        <v>115</v>
      </c>
      <c r="B51" s="61">
        <v>2</v>
      </c>
      <c r="C51" s="61">
        <v>1</v>
      </c>
      <c r="D51" s="70">
        <f t="shared" si="5"/>
        <v>3</v>
      </c>
      <c r="E51" s="61">
        <v>7</v>
      </c>
      <c r="F51" s="61">
        <v>15</v>
      </c>
      <c r="G51" s="61">
        <v>51</v>
      </c>
      <c r="H51" s="70">
        <f t="shared" si="6"/>
        <v>73</v>
      </c>
      <c r="I51" s="61">
        <v>0</v>
      </c>
      <c r="J51" s="51">
        <v>31</v>
      </c>
      <c r="K51" s="61">
        <v>2</v>
      </c>
      <c r="L51" s="52">
        <f t="shared" si="4"/>
        <v>109</v>
      </c>
    </row>
    <row r="52" spans="1:14">
      <c r="A52" s="61" t="s">
        <v>116</v>
      </c>
      <c r="B52" s="61">
        <v>22</v>
      </c>
      <c r="C52" s="61">
        <v>1</v>
      </c>
      <c r="D52" s="70">
        <f t="shared" si="5"/>
        <v>23</v>
      </c>
      <c r="E52" s="61">
        <v>5</v>
      </c>
      <c r="F52" s="61">
        <v>19</v>
      </c>
      <c r="G52" s="61">
        <v>30</v>
      </c>
      <c r="H52" s="70">
        <f t="shared" si="6"/>
        <v>54</v>
      </c>
      <c r="I52" s="61">
        <v>0</v>
      </c>
      <c r="J52" s="51">
        <v>17</v>
      </c>
      <c r="K52" s="61">
        <v>5</v>
      </c>
      <c r="L52" s="52">
        <f t="shared" si="4"/>
        <v>99</v>
      </c>
    </row>
    <row r="53" spans="1:14">
      <c r="A53" s="61" t="s">
        <v>117</v>
      </c>
      <c r="B53" s="61">
        <v>40</v>
      </c>
      <c r="C53" s="61">
        <v>0</v>
      </c>
      <c r="D53" s="70">
        <f t="shared" si="5"/>
        <v>40</v>
      </c>
      <c r="E53" s="61">
        <v>73</v>
      </c>
      <c r="F53" s="61">
        <v>168</v>
      </c>
      <c r="G53" s="61">
        <v>326</v>
      </c>
      <c r="H53" s="70">
        <f t="shared" si="6"/>
        <v>567</v>
      </c>
      <c r="I53" s="61">
        <v>1</v>
      </c>
      <c r="J53" s="51">
        <v>389</v>
      </c>
      <c r="K53" s="61">
        <v>42</v>
      </c>
      <c r="L53" s="52">
        <f t="shared" si="4"/>
        <v>1039</v>
      </c>
    </row>
    <row r="54" spans="1:14">
      <c r="A54" s="61" t="s">
        <v>118</v>
      </c>
      <c r="B54" s="61">
        <v>1</v>
      </c>
      <c r="C54" s="61">
        <v>0</v>
      </c>
      <c r="D54" s="70">
        <f t="shared" si="5"/>
        <v>1</v>
      </c>
      <c r="E54" s="61">
        <v>2</v>
      </c>
      <c r="F54" s="61">
        <v>2</v>
      </c>
      <c r="G54" s="61">
        <v>11</v>
      </c>
      <c r="H54" s="70">
        <f t="shared" si="6"/>
        <v>15</v>
      </c>
      <c r="I54" s="61">
        <v>1</v>
      </c>
      <c r="J54" s="51">
        <v>5</v>
      </c>
      <c r="K54" s="61">
        <v>0</v>
      </c>
      <c r="L54" s="52">
        <f t="shared" si="4"/>
        <v>22</v>
      </c>
    </row>
    <row r="55" spans="1:14">
      <c r="A55" s="61" t="s">
        <v>119</v>
      </c>
      <c r="B55" s="61">
        <v>0</v>
      </c>
      <c r="C55" s="61">
        <v>0</v>
      </c>
      <c r="D55" s="70">
        <f t="shared" si="5"/>
        <v>0</v>
      </c>
      <c r="E55" s="61">
        <v>3</v>
      </c>
      <c r="F55" s="61">
        <v>4</v>
      </c>
      <c r="G55" s="61">
        <v>9</v>
      </c>
      <c r="H55" s="70">
        <f t="shared" si="6"/>
        <v>16</v>
      </c>
      <c r="I55" s="61">
        <v>0</v>
      </c>
      <c r="J55" s="51">
        <v>29</v>
      </c>
      <c r="K55" s="61">
        <v>2</v>
      </c>
      <c r="L55" s="52">
        <f t="shared" si="4"/>
        <v>47</v>
      </c>
    </row>
    <row r="56" spans="1:14">
      <c r="A56" s="61" t="s">
        <v>120</v>
      </c>
      <c r="B56" s="61">
        <v>2</v>
      </c>
      <c r="C56" s="61">
        <v>0</v>
      </c>
      <c r="D56" s="70">
        <f t="shared" si="5"/>
        <v>2</v>
      </c>
      <c r="E56" s="61">
        <v>2</v>
      </c>
      <c r="F56" s="61">
        <v>1</v>
      </c>
      <c r="G56" s="61">
        <v>2</v>
      </c>
      <c r="H56" s="70">
        <f t="shared" si="6"/>
        <v>5</v>
      </c>
      <c r="I56" s="61">
        <v>0</v>
      </c>
      <c r="J56" s="51">
        <v>1</v>
      </c>
      <c r="K56" s="61">
        <v>0</v>
      </c>
      <c r="L56" s="52">
        <f t="shared" si="4"/>
        <v>8</v>
      </c>
    </row>
    <row r="57" spans="1:14">
      <c r="A57" s="61" t="s">
        <v>121</v>
      </c>
      <c r="B57" s="61">
        <v>3</v>
      </c>
      <c r="C57" s="61">
        <v>0</v>
      </c>
      <c r="D57" s="70">
        <f t="shared" si="5"/>
        <v>3</v>
      </c>
      <c r="E57" s="61">
        <v>13</v>
      </c>
      <c r="F57" s="61">
        <v>9</v>
      </c>
      <c r="G57" s="61">
        <v>34</v>
      </c>
      <c r="H57" s="70">
        <f t="shared" si="6"/>
        <v>56</v>
      </c>
      <c r="I57" s="61">
        <v>0</v>
      </c>
      <c r="J57" s="51">
        <v>14</v>
      </c>
      <c r="K57" s="61">
        <v>4</v>
      </c>
      <c r="L57" s="52">
        <f t="shared" si="4"/>
        <v>77</v>
      </c>
    </row>
    <row r="58" spans="1:14">
      <c r="A58" s="61" t="s">
        <v>122</v>
      </c>
      <c r="B58" s="61">
        <v>19</v>
      </c>
      <c r="C58" s="61">
        <v>0</v>
      </c>
      <c r="D58" s="70">
        <f t="shared" si="5"/>
        <v>19</v>
      </c>
      <c r="E58" s="61">
        <v>15</v>
      </c>
      <c r="F58" s="61">
        <v>34</v>
      </c>
      <c r="G58" s="61">
        <v>45</v>
      </c>
      <c r="H58" s="70">
        <f t="shared" si="6"/>
        <v>94</v>
      </c>
      <c r="I58" s="61">
        <v>0</v>
      </c>
      <c r="J58" s="51">
        <v>31</v>
      </c>
      <c r="K58" s="61">
        <v>0</v>
      </c>
      <c r="L58" s="52">
        <f t="shared" si="4"/>
        <v>144</v>
      </c>
    </row>
    <row r="59" spans="1:14">
      <c r="A59" s="61" t="s">
        <v>123</v>
      </c>
      <c r="B59" s="61">
        <v>0</v>
      </c>
      <c r="C59" s="61">
        <v>0</v>
      </c>
      <c r="D59" s="70">
        <f t="shared" si="5"/>
        <v>0</v>
      </c>
      <c r="E59" s="61">
        <v>0</v>
      </c>
      <c r="F59" s="61">
        <v>0</v>
      </c>
      <c r="G59" s="61">
        <v>0</v>
      </c>
      <c r="H59" s="70">
        <f t="shared" si="6"/>
        <v>0</v>
      </c>
      <c r="I59" s="61">
        <v>0</v>
      </c>
      <c r="J59" s="51">
        <v>2</v>
      </c>
      <c r="K59" s="61">
        <v>0</v>
      </c>
      <c r="L59" s="52">
        <f t="shared" si="4"/>
        <v>2</v>
      </c>
    </row>
    <row r="60" spans="1:14">
      <c r="A60" s="61" t="s">
        <v>124</v>
      </c>
      <c r="B60" s="61">
        <v>0</v>
      </c>
      <c r="C60" s="61">
        <v>0</v>
      </c>
      <c r="D60" s="70">
        <f t="shared" si="5"/>
        <v>0</v>
      </c>
      <c r="E60" s="61">
        <v>0</v>
      </c>
      <c r="F60" s="61">
        <v>3</v>
      </c>
      <c r="G60" s="61">
        <v>7</v>
      </c>
      <c r="H60" s="70">
        <f t="shared" si="6"/>
        <v>10</v>
      </c>
      <c r="I60" s="61">
        <v>0</v>
      </c>
      <c r="J60" s="51">
        <v>2</v>
      </c>
      <c r="K60" s="61">
        <v>0</v>
      </c>
      <c r="L60" s="52">
        <f t="shared" si="4"/>
        <v>12</v>
      </c>
    </row>
    <row r="61" spans="1:14">
      <c r="A61" s="61" t="s">
        <v>125</v>
      </c>
      <c r="B61" s="61">
        <v>4</v>
      </c>
      <c r="C61" s="61">
        <v>0</v>
      </c>
      <c r="D61" s="70">
        <f t="shared" si="5"/>
        <v>4</v>
      </c>
      <c r="E61" s="61">
        <v>7</v>
      </c>
      <c r="F61" s="61">
        <v>9</v>
      </c>
      <c r="G61" s="61">
        <v>11</v>
      </c>
      <c r="H61" s="70">
        <f t="shared" si="6"/>
        <v>27</v>
      </c>
      <c r="I61" s="61">
        <v>0</v>
      </c>
      <c r="J61" s="51">
        <v>20</v>
      </c>
      <c r="K61" s="61">
        <v>5</v>
      </c>
      <c r="L61" s="52">
        <f t="shared" si="4"/>
        <v>56</v>
      </c>
    </row>
    <row r="62" spans="1:14">
      <c r="A62" s="61" t="s">
        <v>126</v>
      </c>
      <c r="B62" s="61">
        <v>0</v>
      </c>
      <c r="C62" s="61">
        <v>0</v>
      </c>
      <c r="D62" s="70">
        <f t="shared" si="5"/>
        <v>0</v>
      </c>
      <c r="E62" s="61">
        <v>2</v>
      </c>
      <c r="F62" s="61">
        <v>0</v>
      </c>
      <c r="G62" s="61">
        <v>5</v>
      </c>
      <c r="H62" s="70">
        <f t="shared" si="6"/>
        <v>7</v>
      </c>
      <c r="I62" s="61">
        <v>0</v>
      </c>
      <c r="J62" s="51">
        <v>4</v>
      </c>
      <c r="K62" s="61">
        <v>0</v>
      </c>
      <c r="L62" s="52">
        <f t="shared" si="4"/>
        <v>11</v>
      </c>
    </row>
    <row r="63" spans="1:14">
      <c r="A63" s="61" t="s">
        <v>127</v>
      </c>
      <c r="B63" s="61">
        <v>0</v>
      </c>
      <c r="C63" s="61">
        <v>0</v>
      </c>
      <c r="D63" s="70">
        <f t="shared" si="5"/>
        <v>0</v>
      </c>
      <c r="E63" s="61">
        <v>0</v>
      </c>
      <c r="F63" s="61">
        <v>0</v>
      </c>
      <c r="G63" s="61">
        <v>0</v>
      </c>
      <c r="H63" s="70">
        <f t="shared" si="6"/>
        <v>0</v>
      </c>
      <c r="I63" s="61">
        <v>0</v>
      </c>
      <c r="J63" s="51">
        <v>10</v>
      </c>
      <c r="K63" s="61">
        <v>0</v>
      </c>
      <c r="L63" s="52">
        <f t="shared" si="4"/>
        <v>10</v>
      </c>
    </row>
    <row r="64" spans="1:14" s="65" customFormat="1" ht="13.2">
      <c r="A64" s="77" t="s">
        <v>128</v>
      </c>
      <c r="B64" s="77">
        <f>SUM(B40:B63)</f>
        <v>129</v>
      </c>
      <c r="C64" s="77">
        <f t="shared" ref="C64:K64" si="7">SUM(C40:C63)</f>
        <v>3</v>
      </c>
      <c r="D64" s="77">
        <f t="shared" si="7"/>
        <v>132</v>
      </c>
      <c r="E64" s="77">
        <f t="shared" si="7"/>
        <v>182</v>
      </c>
      <c r="F64" s="77">
        <f t="shared" si="7"/>
        <v>326</v>
      </c>
      <c r="G64" s="77">
        <f t="shared" si="7"/>
        <v>684</v>
      </c>
      <c r="H64" s="77">
        <f t="shared" si="7"/>
        <v>1192</v>
      </c>
      <c r="I64" s="77">
        <f t="shared" si="7"/>
        <v>3</v>
      </c>
      <c r="J64" s="65">
        <v>732</v>
      </c>
      <c r="K64" s="77">
        <f t="shared" si="7"/>
        <v>79</v>
      </c>
      <c r="L64" s="52">
        <f>SUM(L40:L63)</f>
        <v>2138</v>
      </c>
      <c r="N64" s="77"/>
    </row>
    <row r="67" spans="1:14">
      <c r="A67" s="52" t="s">
        <v>129</v>
      </c>
    </row>
    <row r="69" spans="1:14" s="52" customFormat="1" ht="26.4">
      <c r="A69" s="70" t="s">
        <v>75</v>
      </c>
      <c r="B69" s="77" t="s">
        <v>34</v>
      </c>
      <c r="C69" s="77" t="s">
        <v>35</v>
      </c>
      <c r="D69" s="74" t="s">
        <v>13</v>
      </c>
      <c r="E69" s="77" t="s">
        <v>28</v>
      </c>
      <c r="F69" s="77" t="s">
        <v>29</v>
      </c>
      <c r="G69" s="77" t="s">
        <v>30</v>
      </c>
      <c r="H69" s="74" t="s">
        <v>13</v>
      </c>
      <c r="I69" s="77" t="s">
        <v>36</v>
      </c>
      <c r="J69" s="74" t="s">
        <v>37</v>
      </c>
      <c r="K69" s="77" t="s">
        <v>38</v>
      </c>
      <c r="L69" s="77" t="s">
        <v>39</v>
      </c>
    </row>
    <row r="70" spans="1:14" s="52" customFormat="1" ht="13.2">
      <c r="A70" s="70"/>
      <c r="B70" s="77"/>
      <c r="C70" s="77"/>
      <c r="D70" s="74"/>
      <c r="E70" s="77"/>
      <c r="F70" s="77"/>
      <c r="G70" s="77"/>
      <c r="H70" s="74"/>
      <c r="I70" s="77"/>
      <c r="J70" s="74"/>
      <c r="K70" s="77"/>
      <c r="L70" s="77"/>
    </row>
    <row r="71" spans="1:14">
      <c r="A71" s="61" t="s">
        <v>130</v>
      </c>
      <c r="B71" s="61">
        <v>0</v>
      </c>
      <c r="C71" s="61">
        <v>0</v>
      </c>
      <c r="D71" s="70">
        <f>SUM(B71:C71)</f>
        <v>0</v>
      </c>
      <c r="E71" s="61">
        <v>4</v>
      </c>
      <c r="F71" s="61">
        <v>3</v>
      </c>
      <c r="G71" s="61">
        <v>3</v>
      </c>
      <c r="H71" s="70">
        <f>SUM(E71:G71)</f>
        <v>10</v>
      </c>
      <c r="I71" s="61">
        <v>2</v>
      </c>
      <c r="J71" s="61">
        <v>0</v>
      </c>
      <c r="K71" s="61">
        <v>1</v>
      </c>
      <c r="L71" s="52">
        <f>SUM(B71+C71+E71+F71+G71+I71+J71+K71)</f>
        <v>13</v>
      </c>
    </row>
    <row r="72" spans="1:14">
      <c r="A72" s="61" t="s">
        <v>131</v>
      </c>
      <c r="B72" s="61">
        <v>0</v>
      </c>
      <c r="C72" s="61">
        <v>0</v>
      </c>
      <c r="D72" s="70">
        <f>SUM(B72:C72)</f>
        <v>0</v>
      </c>
      <c r="E72" s="61">
        <v>0</v>
      </c>
      <c r="F72" s="61">
        <v>0</v>
      </c>
      <c r="G72" s="61">
        <v>1</v>
      </c>
      <c r="H72" s="70">
        <f>SUM(E72:G72)</f>
        <v>1</v>
      </c>
      <c r="I72" s="61">
        <v>0</v>
      </c>
      <c r="J72" s="61">
        <v>0</v>
      </c>
      <c r="K72" s="61">
        <v>0</v>
      </c>
      <c r="L72" s="52">
        <f>SUM(B72+C72+E72+F72+G72+I72+J72+K72)</f>
        <v>1</v>
      </c>
    </row>
    <row r="73" spans="1:14">
      <c r="A73" s="61" t="s">
        <v>132</v>
      </c>
      <c r="B73" s="61">
        <v>11</v>
      </c>
      <c r="C73" s="61">
        <v>1</v>
      </c>
      <c r="D73" s="70">
        <f>SUM(B73:C73)</f>
        <v>12</v>
      </c>
      <c r="E73" s="61">
        <v>15</v>
      </c>
      <c r="F73" s="61">
        <v>15</v>
      </c>
      <c r="G73" s="61">
        <v>69</v>
      </c>
      <c r="H73" s="70">
        <f>SUM(E73:G73)</f>
        <v>99</v>
      </c>
      <c r="I73" s="61">
        <v>0</v>
      </c>
      <c r="J73" s="61">
        <v>24</v>
      </c>
      <c r="K73" s="61">
        <v>34</v>
      </c>
      <c r="L73" s="52">
        <f>SUM(B73+C73+E73+F73+G73+I73+J73+K73)</f>
        <v>169</v>
      </c>
    </row>
    <row r="74" spans="1:14">
      <c r="A74" s="61" t="s">
        <v>133</v>
      </c>
      <c r="B74" s="61">
        <v>3</v>
      </c>
      <c r="C74" s="61">
        <v>0</v>
      </c>
      <c r="D74" s="70">
        <f>SUM(B74:C74)</f>
        <v>3</v>
      </c>
      <c r="E74" s="61">
        <v>13</v>
      </c>
      <c r="F74" s="61">
        <v>14</v>
      </c>
      <c r="G74" s="61">
        <v>28</v>
      </c>
      <c r="H74" s="70">
        <f>SUM(E74:G74)</f>
        <v>55</v>
      </c>
      <c r="I74" s="61">
        <v>0</v>
      </c>
      <c r="J74" s="61">
        <v>9</v>
      </c>
      <c r="K74" s="61">
        <v>12</v>
      </c>
      <c r="L74" s="52">
        <f>SUM(B74+C74+E74+F74+G74+I74+J74+K74)</f>
        <v>79</v>
      </c>
    </row>
    <row r="75" spans="1:14">
      <c r="A75" s="61" t="s">
        <v>134</v>
      </c>
      <c r="B75" s="61">
        <v>7</v>
      </c>
      <c r="C75" s="61">
        <v>1</v>
      </c>
      <c r="D75" s="70">
        <f>SUM(B75:C75)</f>
        <v>8</v>
      </c>
      <c r="E75" s="61">
        <v>23</v>
      </c>
      <c r="F75" s="61">
        <v>47</v>
      </c>
      <c r="G75" s="61">
        <v>58</v>
      </c>
      <c r="H75" s="70">
        <f>SUM(E75:G75)</f>
        <v>128</v>
      </c>
      <c r="I75" s="61">
        <v>1</v>
      </c>
      <c r="J75" s="61">
        <v>41</v>
      </c>
      <c r="K75" s="61">
        <v>13</v>
      </c>
      <c r="L75" s="52">
        <f>SUM(B75+C75+E75+F75+G75+I75+J75+K75)</f>
        <v>191</v>
      </c>
    </row>
    <row r="76" spans="1:14" s="65" customFormat="1">
      <c r="A76" s="77" t="s">
        <v>135</v>
      </c>
      <c r="B76" s="77">
        <f>SUM(B71:B75)</f>
        <v>21</v>
      </c>
      <c r="C76" s="77">
        <f t="shared" ref="C76:L76" si="8">SUM(C71:C75)</f>
        <v>2</v>
      </c>
      <c r="D76" s="77">
        <f t="shared" si="8"/>
        <v>23</v>
      </c>
      <c r="E76" s="77">
        <f t="shared" si="8"/>
        <v>55</v>
      </c>
      <c r="F76" s="77">
        <f t="shared" si="8"/>
        <v>79</v>
      </c>
      <c r="G76" s="77">
        <f t="shared" si="8"/>
        <v>159</v>
      </c>
      <c r="H76" s="77">
        <f t="shared" si="8"/>
        <v>293</v>
      </c>
      <c r="I76" s="77">
        <f t="shared" si="8"/>
        <v>3</v>
      </c>
      <c r="J76" s="77">
        <v>74</v>
      </c>
      <c r="K76" s="77">
        <f t="shared" si="8"/>
        <v>60</v>
      </c>
      <c r="L76" s="77">
        <f t="shared" si="8"/>
        <v>453</v>
      </c>
      <c r="N76" s="51"/>
    </row>
    <row r="79" spans="1:14">
      <c r="A79" s="52" t="s">
        <v>136</v>
      </c>
    </row>
    <row r="81" spans="1:14" s="52" customFormat="1" ht="26.4">
      <c r="A81" s="70" t="s">
        <v>75</v>
      </c>
      <c r="B81" s="77" t="s">
        <v>34</v>
      </c>
      <c r="C81" s="77" t="s">
        <v>35</v>
      </c>
      <c r="D81" s="74" t="s">
        <v>13</v>
      </c>
      <c r="E81" s="77" t="s">
        <v>28</v>
      </c>
      <c r="F81" s="77" t="s">
        <v>29</v>
      </c>
      <c r="G81" s="77" t="s">
        <v>30</v>
      </c>
      <c r="H81" s="74" t="s">
        <v>13</v>
      </c>
      <c r="I81" s="77" t="s">
        <v>36</v>
      </c>
      <c r="J81" s="74" t="s">
        <v>37</v>
      </c>
      <c r="K81" s="77" t="s">
        <v>38</v>
      </c>
      <c r="L81" s="77" t="s">
        <v>39</v>
      </c>
    </row>
    <row r="82" spans="1:14" s="52" customFormat="1" ht="13.2">
      <c r="A82" s="70"/>
      <c r="B82" s="77"/>
      <c r="C82" s="77"/>
      <c r="D82" s="74"/>
      <c r="E82" s="77"/>
      <c r="F82" s="77"/>
      <c r="G82" s="77"/>
      <c r="H82" s="74"/>
      <c r="I82" s="77"/>
      <c r="J82" s="74"/>
      <c r="K82" s="77"/>
      <c r="L82" s="77"/>
    </row>
    <row r="83" spans="1:14">
      <c r="A83" s="61" t="s">
        <v>137</v>
      </c>
      <c r="B83" s="61">
        <v>7</v>
      </c>
      <c r="C83" s="61">
        <v>0</v>
      </c>
      <c r="D83" s="70">
        <f>SUM(B83:C83)</f>
        <v>7</v>
      </c>
      <c r="E83" s="61">
        <v>27</v>
      </c>
      <c r="F83" s="61">
        <v>27</v>
      </c>
      <c r="G83" s="61">
        <v>64</v>
      </c>
      <c r="H83" s="70">
        <f>SUM(E83:G83)</f>
        <v>118</v>
      </c>
      <c r="I83" s="61">
        <v>1</v>
      </c>
      <c r="J83" s="61">
        <v>15</v>
      </c>
      <c r="K83" s="61">
        <v>67</v>
      </c>
      <c r="L83" s="52">
        <f>SUM(B83+C83+E83+F83+G83+I83+J83+K83)</f>
        <v>208</v>
      </c>
    </row>
    <row r="84" spans="1:14">
      <c r="A84" s="61" t="s">
        <v>138</v>
      </c>
      <c r="B84" s="61">
        <v>0</v>
      </c>
      <c r="C84" s="61">
        <v>0</v>
      </c>
      <c r="D84" s="70">
        <f>SUM(B84:C84)</f>
        <v>0</v>
      </c>
      <c r="E84" s="61">
        <v>3</v>
      </c>
      <c r="F84" s="61">
        <v>9</v>
      </c>
      <c r="G84" s="61">
        <v>25</v>
      </c>
      <c r="H84" s="70">
        <f>SUM(E84:G84)</f>
        <v>37</v>
      </c>
      <c r="I84" s="61">
        <v>1</v>
      </c>
      <c r="J84" s="61">
        <v>7</v>
      </c>
      <c r="K84" s="61">
        <v>8</v>
      </c>
      <c r="L84" s="52">
        <f>SUM(B84+C84+E84+F84+G84+I84+J84+K84)</f>
        <v>53</v>
      </c>
    </row>
    <row r="85" spans="1:14">
      <c r="A85" s="61" t="s">
        <v>139</v>
      </c>
      <c r="B85" s="61">
        <v>0</v>
      </c>
      <c r="C85" s="61">
        <v>0</v>
      </c>
      <c r="D85" s="70">
        <f>SUM(B85:C85)</f>
        <v>0</v>
      </c>
      <c r="E85" s="61">
        <v>0</v>
      </c>
      <c r="F85" s="61">
        <v>1</v>
      </c>
      <c r="G85" s="61">
        <v>1</v>
      </c>
      <c r="H85" s="70">
        <f>SUM(E85:G85)</f>
        <v>2</v>
      </c>
      <c r="I85" s="61">
        <v>0</v>
      </c>
      <c r="J85" s="61">
        <v>0</v>
      </c>
      <c r="K85" s="61">
        <v>0</v>
      </c>
      <c r="L85" s="52">
        <f>SUM(B85+C85+E85+F85+G85+I85+J85+K85)</f>
        <v>2</v>
      </c>
    </row>
    <row r="86" spans="1:14" s="65" customFormat="1">
      <c r="A86" s="77" t="s">
        <v>140</v>
      </c>
      <c r="B86" s="77">
        <f>SUM(B83:B85)</f>
        <v>7</v>
      </c>
      <c r="C86" s="77">
        <f t="shared" ref="C86:L86" si="9">SUM(C83:C85)</f>
        <v>0</v>
      </c>
      <c r="D86" s="77">
        <f t="shared" si="9"/>
        <v>7</v>
      </c>
      <c r="E86" s="77">
        <f t="shared" si="9"/>
        <v>30</v>
      </c>
      <c r="F86" s="77">
        <f t="shared" si="9"/>
        <v>37</v>
      </c>
      <c r="G86" s="77">
        <f t="shared" si="9"/>
        <v>90</v>
      </c>
      <c r="H86" s="77">
        <f t="shared" si="9"/>
        <v>157</v>
      </c>
      <c r="I86" s="77">
        <f t="shared" si="9"/>
        <v>2</v>
      </c>
      <c r="J86" s="77">
        <v>22</v>
      </c>
      <c r="K86" s="77">
        <f t="shared" si="9"/>
        <v>75</v>
      </c>
      <c r="L86" s="77">
        <f t="shared" si="9"/>
        <v>263</v>
      </c>
      <c r="N86" s="51"/>
    </row>
    <row r="89" spans="1:14">
      <c r="A89" s="52" t="s">
        <v>141</v>
      </c>
    </row>
    <row r="91" spans="1:14" s="52" customFormat="1" ht="26.4">
      <c r="A91" s="70" t="s">
        <v>75</v>
      </c>
      <c r="B91" s="77" t="s">
        <v>34</v>
      </c>
      <c r="C91" s="77" t="s">
        <v>35</v>
      </c>
      <c r="D91" s="74" t="s">
        <v>13</v>
      </c>
      <c r="E91" s="77" t="s">
        <v>28</v>
      </c>
      <c r="F91" s="77" t="s">
        <v>29</v>
      </c>
      <c r="G91" s="77" t="s">
        <v>30</v>
      </c>
      <c r="H91" s="74" t="s">
        <v>13</v>
      </c>
      <c r="I91" s="77" t="s">
        <v>36</v>
      </c>
      <c r="J91" s="74" t="s">
        <v>37</v>
      </c>
      <c r="K91" s="77" t="s">
        <v>38</v>
      </c>
      <c r="L91" s="77" t="s">
        <v>39</v>
      </c>
    </row>
    <row r="92" spans="1:14" s="52" customFormat="1" ht="13.2">
      <c r="A92" s="70"/>
      <c r="B92" s="77"/>
      <c r="C92" s="77"/>
      <c r="D92" s="74"/>
      <c r="E92" s="77"/>
      <c r="F92" s="77"/>
      <c r="G92" s="77"/>
      <c r="H92" s="74"/>
      <c r="I92" s="77"/>
      <c r="J92" s="74"/>
      <c r="K92" s="77"/>
      <c r="L92" s="77"/>
    </row>
    <row r="93" spans="1:14">
      <c r="A93" s="78" t="s">
        <v>142</v>
      </c>
      <c r="B93" s="78">
        <v>1</v>
      </c>
      <c r="C93" s="78">
        <v>0</v>
      </c>
      <c r="D93" s="70">
        <f>SUM(B93:C93)</f>
        <v>1</v>
      </c>
      <c r="E93" s="78">
        <v>0</v>
      </c>
      <c r="F93" s="78">
        <v>1</v>
      </c>
      <c r="G93" s="78">
        <v>2</v>
      </c>
      <c r="H93" s="70">
        <f>SUM(E93:G93)</f>
        <v>3</v>
      </c>
      <c r="I93" s="78">
        <v>0</v>
      </c>
      <c r="J93" s="78">
        <v>5</v>
      </c>
      <c r="K93" s="78">
        <v>3</v>
      </c>
      <c r="L93" s="52">
        <f>SUM(B93+C93+E93+F93+G93+I93+J93+K93)</f>
        <v>12</v>
      </c>
    </row>
    <row r="94" spans="1:14" s="65" customFormat="1">
      <c r="A94" s="74" t="s">
        <v>143</v>
      </c>
      <c r="B94" s="74">
        <f>SUM(B93)</f>
        <v>1</v>
      </c>
      <c r="C94" s="74">
        <f t="shared" ref="C94:L94" si="10">SUM(C93)</f>
        <v>0</v>
      </c>
      <c r="D94" s="74">
        <f t="shared" si="10"/>
        <v>1</v>
      </c>
      <c r="E94" s="74">
        <f t="shared" si="10"/>
        <v>0</v>
      </c>
      <c r="F94" s="74">
        <f t="shared" si="10"/>
        <v>1</v>
      </c>
      <c r="G94" s="74">
        <f t="shared" si="10"/>
        <v>2</v>
      </c>
      <c r="H94" s="74">
        <f t="shared" si="10"/>
        <v>3</v>
      </c>
      <c r="I94" s="74">
        <f t="shared" si="10"/>
        <v>0</v>
      </c>
      <c r="J94" s="74">
        <v>5</v>
      </c>
      <c r="K94" s="74">
        <f t="shared" si="10"/>
        <v>3</v>
      </c>
      <c r="L94" s="74">
        <f t="shared" si="10"/>
        <v>12</v>
      </c>
      <c r="N94" s="51"/>
    </row>
    <row r="97" spans="1:14">
      <c r="A97" s="52" t="s">
        <v>144</v>
      </c>
    </row>
    <row r="99" spans="1:14" s="52" customFormat="1" ht="26.4">
      <c r="A99" s="70" t="s">
        <v>75</v>
      </c>
      <c r="B99" s="77" t="s">
        <v>34</v>
      </c>
      <c r="C99" s="77" t="s">
        <v>35</v>
      </c>
      <c r="D99" s="74" t="s">
        <v>13</v>
      </c>
      <c r="E99" s="77" t="s">
        <v>28</v>
      </c>
      <c r="F99" s="77" t="s">
        <v>29</v>
      </c>
      <c r="G99" s="77" t="s">
        <v>30</v>
      </c>
      <c r="H99" s="74" t="s">
        <v>13</v>
      </c>
      <c r="I99" s="77" t="s">
        <v>36</v>
      </c>
      <c r="J99" s="74" t="s">
        <v>37</v>
      </c>
      <c r="K99" s="77" t="s">
        <v>38</v>
      </c>
      <c r="L99" s="77" t="s">
        <v>39</v>
      </c>
    </row>
    <row r="100" spans="1:14" s="52" customFormat="1" ht="13.2">
      <c r="A100" s="70"/>
      <c r="B100" s="77"/>
      <c r="C100" s="77"/>
      <c r="D100" s="74"/>
      <c r="E100" s="77"/>
      <c r="F100" s="77"/>
      <c r="G100" s="77"/>
      <c r="H100" s="74"/>
      <c r="I100" s="77"/>
      <c r="J100" s="74"/>
      <c r="K100" s="77"/>
      <c r="L100" s="77"/>
    </row>
    <row r="101" spans="1:14">
      <c r="A101" s="61" t="s">
        <v>145</v>
      </c>
      <c r="B101" s="61">
        <v>0</v>
      </c>
      <c r="C101" s="61">
        <v>0</v>
      </c>
      <c r="D101" s="70">
        <f t="shared" ref="D101:D111" si="11">SUM(B101:C101)</f>
        <v>0</v>
      </c>
      <c r="E101" s="61">
        <v>1</v>
      </c>
      <c r="F101" s="61">
        <v>3</v>
      </c>
      <c r="G101" s="61">
        <v>5</v>
      </c>
      <c r="H101" s="70">
        <f t="shared" ref="H101:H111" si="12">SUM(E101:G101)</f>
        <v>9</v>
      </c>
      <c r="I101" s="61">
        <v>4</v>
      </c>
      <c r="J101" s="61">
        <v>24</v>
      </c>
      <c r="K101" s="61">
        <v>3</v>
      </c>
      <c r="L101" s="52">
        <f t="shared" ref="L101:L111" si="13">SUM(B101+C101+E101+F101+G101+I101+J101+K101)</f>
        <v>40</v>
      </c>
    </row>
    <row r="102" spans="1:14">
      <c r="A102" s="61" t="s">
        <v>146</v>
      </c>
      <c r="B102" s="61">
        <v>0</v>
      </c>
      <c r="C102" s="61">
        <v>0</v>
      </c>
      <c r="D102" s="70">
        <f t="shared" si="11"/>
        <v>0</v>
      </c>
      <c r="E102" s="61">
        <v>0</v>
      </c>
      <c r="F102" s="61">
        <v>0</v>
      </c>
      <c r="G102" s="61">
        <v>0</v>
      </c>
      <c r="H102" s="70">
        <f t="shared" si="12"/>
        <v>0</v>
      </c>
      <c r="I102" s="61">
        <v>0</v>
      </c>
      <c r="J102" s="61">
        <v>1</v>
      </c>
      <c r="K102" s="61">
        <v>1</v>
      </c>
      <c r="L102" s="52">
        <f t="shared" si="13"/>
        <v>2</v>
      </c>
    </row>
    <row r="103" spans="1:14">
      <c r="A103" s="61" t="s">
        <v>147</v>
      </c>
      <c r="B103" s="61">
        <v>0</v>
      </c>
      <c r="C103" s="61">
        <v>0</v>
      </c>
      <c r="D103" s="70">
        <f t="shared" si="11"/>
        <v>0</v>
      </c>
      <c r="E103" s="61">
        <v>0</v>
      </c>
      <c r="F103" s="61">
        <v>0</v>
      </c>
      <c r="G103" s="61">
        <v>3</v>
      </c>
      <c r="H103" s="70">
        <f t="shared" si="12"/>
        <v>3</v>
      </c>
      <c r="I103" s="61">
        <v>0</v>
      </c>
      <c r="J103" s="61">
        <v>3</v>
      </c>
      <c r="K103" s="61">
        <v>4</v>
      </c>
      <c r="L103" s="52">
        <f t="shared" si="13"/>
        <v>10</v>
      </c>
    </row>
    <row r="104" spans="1:14">
      <c r="A104" s="61" t="s">
        <v>148</v>
      </c>
      <c r="B104" s="61">
        <v>0</v>
      </c>
      <c r="C104" s="61">
        <v>0</v>
      </c>
      <c r="D104" s="70">
        <f t="shared" si="11"/>
        <v>0</v>
      </c>
      <c r="E104" s="61">
        <v>0</v>
      </c>
      <c r="F104" s="61">
        <v>5</v>
      </c>
      <c r="G104" s="61">
        <v>4</v>
      </c>
      <c r="H104" s="70">
        <f t="shared" si="12"/>
        <v>9</v>
      </c>
      <c r="I104" s="61">
        <v>0</v>
      </c>
      <c r="J104" s="61">
        <v>1</v>
      </c>
      <c r="K104" s="61">
        <v>6</v>
      </c>
      <c r="L104" s="52">
        <f t="shared" si="13"/>
        <v>16</v>
      </c>
    </row>
    <row r="105" spans="1:14">
      <c r="A105" s="61" t="s">
        <v>149</v>
      </c>
      <c r="B105" s="61">
        <v>0</v>
      </c>
      <c r="C105" s="61">
        <v>0</v>
      </c>
      <c r="D105" s="70">
        <f t="shared" si="11"/>
        <v>0</v>
      </c>
      <c r="E105" s="61">
        <v>0</v>
      </c>
      <c r="F105" s="61">
        <v>0</v>
      </c>
      <c r="G105" s="61">
        <v>2</v>
      </c>
      <c r="H105" s="70">
        <f t="shared" si="12"/>
        <v>2</v>
      </c>
      <c r="I105" s="61">
        <v>0</v>
      </c>
      <c r="J105" s="61">
        <v>0</v>
      </c>
      <c r="K105" s="61">
        <v>0</v>
      </c>
      <c r="L105" s="52">
        <f t="shared" si="13"/>
        <v>2</v>
      </c>
    </row>
    <row r="106" spans="1:14">
      <c r="A106" s="61" t="s">
        <v>150</v>
      </c>
      <c r="B106" s="61">
        <v>0</v>
      </c>
      <c r="C106" s="61">
        <v>0</v>
      </c>
      <c r="D106" s="70">
        <f t="shared" si="11"/>
        <v>0</v>
      </c>
      <c r="E106" s="61">
        <v>2</v>
      </c>
      <c r="F106" s="61">
        <v>5</v>
      </c>
      <c r="G106" s="61">
        <v>0</v>
      </c>
      <c r="H106" s="70">
        <f t="shared" si="12"/>
        <v>7</v>
      </c>
      <c r="I106" s="61">
        <v>0</v>
      </c>
      <c r="J106" s="61">
        <v>0</v>
      </c>
      <c r="K106" s="61">
        <v>0</v>
      </c>
      <c r="L106" s="52">
        <f t="shared" si="13"/>
        <v>7</v>
      </c>
    </row>
    <row r="107" spans="1:14">
      <c r="A107" s="61" t="s">
        <v>151</v>
      </c>
      <c r="B107" s="61">
        <v>0</v>
      </c>
      <c r="C107" s="61">
        <v>0</v>
      </c>
      <c r="D107" s="70">
        <f t="shared" si="11"/>
        <v>0</v>
      </c>
      <c r="E107" s="61">
        <v>0</v>
      </c>
      <c r="F107" s="61">
        <v>0</v>
      </c>
      <c r="G107" s="61">
        <v>0</v>
      </c>
      <c r="H107" s="70">
        <f t="shared" si="12"/>
        <v>0</v>
      </c>
      <c r="I107" s="61">
        <v>0</v>
      </c>
      <c r="J107" s="61">
        <v>1</v>
      </c>
      <c r="K107" s="61">
        <v>0</v>
      </c>
      <c r="L107" s="52">
        <f t="shared" si="13"/>
        <v>1</v>
      </c>
    </row>
    <row r="108" spans="1:14">
      <c r="A108" s="61" t="s">
        <v>152</v>
      </c>
      <c r="B108" s="61">
        <v>0</v>
      </c>
      <c r="C108" s="61">
        <v>0</v>
      </c>
      <c r="D108" s="70">
        <f t="shared" si="11"/>
        <v>0</v>
      </c>
      <c r="E108" s="61">
        <v>0</v>
      </c>
      <c r="F108" s="61">
        <v>2</v>
      </c>
      <c r="G108" s="61">
        <v>1</v>
      </c>
      <c r="H108" s="70">
        <f t="shared" si="12"/>
        <v>3</v>
      </c>
      <c r="I108" s="61">
        <v>0</v>
      </c>
      <c r="J108" s="61">
        <v>3</v>
      </c>
      <c r="K108" s="61">
        <v>2</v>
      </c>
      <c r="L108" s="52">
        <f t="shared" si="13"/>
        <v>8</v>
      </c>
    </row>
    <row r="109" spans="1:14">
      <c r="A109" s="61" t="s">
        <v>153</v>
      </c>
      <c r="B109" s="61">
        <v>0</v>
      </c>
      <c r="C109" s="61">
        <v>0</v>
      </c>
      <c r="D109" s="70">
        <f t="shared" si="11"/>
        <v>0</v>
      </c>
      <c r="E109" s="61">
        <v>1</v>
      </c>
      <c r="F109" s="61">
        <v>0</v>
      </c>
      <c r="G109" s="61">
        <v>1</v>
      </c>
      <c r="H109" s="70">
        <f t="shared" si="12"/>
        <v>2</v>
      </c>
      <c r="I109" s="61">
        <v>0</v>
      </c>
      <c r="J109" s="61">
        <v>0</v>
      </c>
      <c r="K109" s="61">
        <v>0</v>
      </c>
      <c r="L109" s="52">
        <f t="shared" si="13"/>
        <v>2</v>
      </c>
    </row>
    <row r="110" spans="1:14">
      <c r="A110" s="61" t="s">
        <v>154</v>
      </c>
      <c r="B110" s="61">
        <v>0</v>
      </c>
      <c r="C110" s="61">
        <v>0</v>
      </c>
      <c r="D110" s="70">
        <f t="shared" si="11"/>
        <v>0</v>
      </c>
      <c r="E110" s="61">
        <v>0</v>
      </c>
      <c r="F110" s="61">
        <v>0</v>
      </c>
      <c r="G110" s="61">
        <v>1</v>
      </c>
      <c r="H110" s="70">
        <f t="shared" si="12"/>
        <v>1</v>
      </c>
      <c r="I110" s="61">
        <v>0</v>
      </c>
      <c r="J110" s="61">
        <v>1</v>
      </c>
      <c r="K110" s="61">
        <v>1</v>
      </c>
      <c r="L110" s="52">
        <f t="shared" si="13"/>
        <v>3</v>
      </c>
    </row>
    <row r="111" spans="1:14">
      <c r="A111" s="61" t="s">
        <v>155</v>
      </c>
      <c r="B111" s="61">
        <v>0</v>
      </c>
      <c r="C111" s="61">
        <v>0</v>
      </c>
      <c r="D111" s="70">
        <f t="shared" si="11"/>
        <v>0</v>
      </c>
      <c r="E111" s="61">
        <v>0</v>
      </c>
      <c r="F111" s="61">
        <v>1</v>
      </c>
      <c r="G111" s="61">
        <v>2</v>
      </c>
      <c r="H111" s="70">
        <f t="shared" si="12"/>
        <v>3</v>
      </c>
      <c r="I111" s="61">
        <v>0</v>
      </c>
      <c r="J111" s="61">
        <v>1</v>
      </c>
      <c r="K111" s="61">
        <v>1</v>
      </c>
      <c r="L111" s="52">
        <f t="shared" si="13"/>
        <v>5</v>
      </c>
    </row>
    <row r="112" spans="1:14" s="65" customFormat="1">
      <c r="A112" s="77" t="s">
        <v>156</v>
      </c>
      <c r="B112" s="77">
        <f>SUM(B101:B111)</f>
        <v>0</v>
      </c>
      <c r="C112" s="77">
        <f t="shared" ref="C112:L112" si="14">SUM(C101:C111)</f>
        <v>0</v>
      </c>
      <c r="D112" s="77">
        <f t="shared" si="14"/>
        <v>0</v>
      </c>
      <c r="E112" s="77">
        <f t="shared" si="14"/>
        <v>4</v>
      </c>
      <c r="F112" s="77">
        <f t="shared" si="14"/>
        <v>16</v>
      </c>
      <c r="G112" s="77">
        <f t="shared" si="14"/>
        <v>19</v>
      </c>
      <c r="H112" s="77">
        <f t="shared" si="14"/>
        <v>39</v>
      </c>
      <c r="I112" s="77">
        <f t="shared" si="14"/>
        <v>4</v>
      </c>
      <c r="J112" s="77">
        <v>35</v>
      </c>
      <c r="K112" s="77">
        <f t="shared" si="14"/>
        <v>18</v>
      </c>
      <c r="L112" s="77">
        <f t="shared" si="14"/>
        <v>96</v>
      </c>
      <c r="N112" s="51"/>
    </row>
    <row r="115" spans="1:12">
      <c r="A115" s="52" t="s">
        <v>157</v>
      </c>
    </row>
    <row r="117" spans="1:12" s="52" customFormat="1" ht="26.4">
      <c r="A117" s="70" t="s">
        <v>75</v>
      </c>
      <c r="B117" s="77" t="s">
        <v>34</v>
      </c>
      <c r="C117" s="77" t="s">
        <v>35</v>
      </c>
      <c r="D117" s="74" t="s">
        <v>13</v>
      </c>
      <c r="E117" s="77" t="s">
        <v>28</v>
      </c>
      <c r="F117" s="77" t="s">
        <v>29</v>
      </c>
      <c r="G117" s="77" t="s">
        <v>30</v>
      </c>
      <c r="H117" s="74" t="s">
        <v>13</v>
      </c>
      <c r="I117" s="77" t="s">
        <v>36</v>
      </c>
      <c r="J117" s="74" t="s">
        <v>37</v>
      </c>
      <c r="K117" s="77" t="s">
        <v>38</v>
      </c>
      <c r="L117" s="77" t="s">
        <v>39</v>
      </c>
    </row>
    <row r="118" spans="1:12" s="52" customFormat="1" ht="13.2">
      <c r="A118" s="70"/>
      <c r="B118" s="77"/>
      <c r="C118" s="77"/>
      <c r="D118" s="74"/>
      <c r="E118" s="77"/>
      <c r="F118" s="77"/>
      <c r="G118" s="77"/>
      <c r="H118" s="74"/>
      <c r="I118" s="77"/>
      <c r="J118" s="74"/>
      <c r="K118" s="77"/>
      <c r="L118" s="77"/>
    </row>
    <row r="119" spans="1:12">
      <c r="A119" s="78" t="s">
        <v>158</v>
      </c>
      <c r="B119" s="78">
        <v>0</v>
      </c>
      <c r="C119" s="78">
        <v>0</v>
      </c>
      <c r="D119" s="70">
        <f t="shared" ref="D119:D140" si="15">SUM(B119:C119)</f>
        <v>0</v>
      </c>
      <c r="E119" s="78">
        <v>6</v>
      </c>
      <c r="F119" s="78">
        <v>11</v>
      </c>
      <c r="G119" s="78">
        <v>8</v>
      </c>
      <c r="H119" s="70">
        <f t="shared" ref="H119:H140" si="16">SUM(E119:G119)</f>
        <v>25</v>
      </c>
      <c r="I119" s="78">
        <v>0</v>
      </c>
      <c r="J119" s="78">
        <v>2</v>
      </c>
      <c r="K119" s="78">
        <v>0</v>
      </c>
      <c r="L119" s="52">
        <f t="shared" ref="L119:L140" si="17">SUM(B119+C119+E119+F119+G119+I119+J119+K119)</f>
        <v>27</v>
      </c>
    </row>
    <row r="120" spans="1:12">
      <c r="A120" s="78" t="s">
        <v>159</v>
      </c>
      <c r="B120" s="78">
        <v>1</v>
      </c>
      <c r="C120" s="78">
        <v>0</v>
      </c>
      <c r="D120" s="70">
        <f t="shared" si="15"/>
        <v>1</v>
      </c>
      <c r="E120" s="78">
        <v>6</v>
      </c>
      <c r="F120" s="78">
        <v>5</v>
      </c>
      <c r="G120" s="78">
        <v>31</v>
      </c>
      <c r="H120" s="70">
        <f t="shared" si="16"/>
        <v>42</v>
      </c>
      <c r="I120" s="78">
        <v>0</v>
      </c>
      <c r="J120" s="78">
        <v>8</v>
      </c>
      <c r="K120" s="78">
        <v>28</v>
      </c>
      <c r="L120" s="52">
        <f t="shared" si="17"/>
        <v>79</v>
      </c>
    </row>
    <row r="121" spans="1:12">
      <c r="A121" s="78" t="s">
        <v>160</v>
      </c>
      <c r="B121" s="78">
        <v>0</v>
      </c>
      <c r="C121" s="78">
        <v>0</v>
      </c>
      <c r="D121" s="70">
        <f t="shared" si="15"/>
        <v>0</v>
      </c>
      <c r="E121" s="78">
        <v>0</v>
      </c>
      <c r="F121" s="78">
        <v>0</v>
      </c>
      <c r="G121" s="78">
        <v>5</v>
      </c>
      <c r="H121" s="70">
        <f t="shared" si="16"/>
        <v>5</v>
      </c>
      <c r="I121" s="78">
        <v>0</v>
      </c>
      <c r="J121" s="78">
        <v>0</v>
      </c>
      <c r="K121" s="78">
        <v>0</v>
      </c>
      <c r="L121" s="52">
        <f t="shared" si="17"/>
        <v>5</v>
      </c>
    </row>
    <row r="122" spans="1:12">
      <c r="A122" s="78" t="s">
        <v>161</v>
      </c>
      <c r="B122" s="78">
        <v>0</v>
      </c>
      <c r="C122" s="78">
        <v>0</v>
      </c>
      <c r="D122" s="70">
        <f t="shared" si="15"/>
        <v>0</v>
      </c>
      <c r="E122" s="78">
        <v>2</v>
      </c>
      <c r="F122" s="78">
        <v>3</v>
      </c>
      <c r="G122" s="78">
        <v>8</v>
      </c>
      <c r="H122" s="70">
        <f t="shared" si="16"/>
        <v>13</v>
      </c>
      <c r="I122" s="78">
        <v>0</v>
      </c>
      <c r="J122" s="78">
        <v>1</v>
      </c>
      <c r="K122" s="78">
        <v>2</v>
      </c>
      <c r="L122" s="52">
        <f t="shared" si="17"/>
        <v>16</v>
      </c>
    </row>
    <row r="123" spans="1:12">
      <c r="A123" s="78" t="s">
        <v>162</v>
      </c>
      <c r="B123" s="78">
        <v>0</v>
      </c>
      <c r="C123" s="78">
        <v>0</v>
      </c>
      <c r="D123" s="70">
        <f t="shared" si="15"/>
        <v>0</v>
      </c>
      <c r="E123" s="78">
        <v>0</v>
      </c>
      <c r="F123" s="78">
        <v>1</v>
      </c>
      <c r="G123" s="78">
        <v>0</v>
      </c>
      <c r="H123" s="70">
        <f t="shared" si="16"/>
        <v>1</v>
      </c>
      <c r="I123" s="78">
        <v>0</v>
      </c>
      <c r="J123" s="78">
        <v>0</v>
      </c>
      <c r="K123" s="78">
        <v>6</v>
      </c>
      <c r="L123" s="52">
        <f t="shared" si="17"/>
        <v>7</v>
      </c>
    </row>
    <row r="124" spans="1:12">
      <c r="A124" s="78" t="s">
        <v>163</v>
      </c>
      <c r="B124" s="78">
        <v>0</v>
      </c>
      <c r="C124" s="78">
        <v>0</v>
      </c>
      <c r="D124" s="70">
        <f t="shared" si="15"/>
        <v>0</v>
      </c>
      <c r="E124" s="78">
        <v>0</v>
      </c>
      <c r="F124" s="78">
        <v>2</v>
      </c>
      <c r="G124" s="78">
        <v>2</v>
      </c>
      <c r="H124" s="70">
        <f t="shared" si="16"/>
        <v>4</v>
      </c>
      <c r="I124" s="78">
        <v>0</v>
      </c>
      <c r="J124" s="78">
        <v>0</v>
      </c>
      <c r="K124" s="78">
        <v>8</v>
      </c>
      <c r="L124" s="52">
        <f t="shared" si="17"/>
        <v>12</v>
      </c>
    </row>
    <row r="125" spans="1:12">
      <c r="A125" s="78" t="s">
        <v>164</v>
      </c>
      <c r="B125" s="78">
        <v>17</v>
      </c>
      <c r="C125" s="78">
        <v>1</v>
      </c>
      <c r="D125" s="70">
        <f t="shared" si="15"/>
        <v>18</v>
      </c>
      <c r="E125" s="78">
        <v>41</v>
      </c>
      <c r="F125" s="78">
        <v>37</v>
      </c>
      <c r="G125" s="78">
        <v>116</v>
      </c>
      <c r="H125" s="70">
        <f t="shared" si="16"/>
        <v>194</v>
      </c>
      <c r="I125" s="78">
        <v>7</v>
      </c>
      <c r="J125" s="78">
        <v>30</v>
      </c>
      <c r="K125" s="78">
        <v>68</v>
      </c>
      <c r="L125" s="52">
        <f t="shared" si="17"/>
        <v>317</v>
      </c>
    </row>
    <row r="126" spans="1:12">
      <c r="A126" s="78" t="s">
        <v>165</v>
      </c>
      <c r="B126" s="78">
        <v>10</v>
      </c>
      <c r="C126" s="78">
        <v>5</v>
      </c>
      <c r="D126" s="70">
        <f t="shared" si="15"/>
        <v>15</v>
      </c>
      <c r="E126" s="78">
        <v>18</v>
      </c>
      <c r="F126" s="78">
        <v>20</v>
      </c>
      <c r="G126" s="78">
        <v>25</v>
      </c>
      <c r="H126" s="70">
        <f t="shared" si="16"/>
        <v>63</v>
      </c>
      <c r="I126" s="78">
        <v>0</v>
      </c>
      <c r="J126" s="78">
        <v>3</v>
      </c>
      <c r="K126" s="78">
        <v>11</v>
      </c>
      <c r="L126" s="52">
        <f t="shared" si="17"/>
        <v>92</v>
      </c>
    </row>
    <row r="127" spans="1:12">
      <c r="A127" s="78" t="s">
        <v>166</v>
      </c>
      <c r="B127" s="78">
        <v>0</v>
      </c>
      <c r="C127" s="78">
        <v>0</v>
      </c>
      <c r="D127" s="70">
        <f t="shared" si="15"/>
        <v>0</v>
      </c>
      <c r="E127" s="78">
        <v>1</v>
      </c>
      <c r="F127" s="78">
        <v>0</v>
      </c>
      <c r="G127" s="78">
        <v>2</v>
      </c>
      <c r="H127" s="70">
        <f t="shared" si="16"/>
        <v>3</v>
      </c>
      <c r="I127" s="78">
        <v>0</v>
      </c>
      <c r="J127" s="78">
        <v>0</v>
      </c>
      <c r="K127" s="78">
        <v>0</v>
      </c>
      <c r="L127" s="52">
        <f t="shared" si="17"/>
        <v>3</v>
      </c>
    </row>
    <row r="128" spans="1:12">
      <c r="A128" s="78" t="s">
        <v>167</v>
      </c>
      <c r="B128" s="78">
        <v>0</v>
      </c>
      <c r="C128" s="78">
        <v>0</v>
      </c>
      <c r="D128" s="70">
        <f t="shared" si="15"/>
        <v>0</v>
      </c>
      <c r="E128" s="78">
        <v>1</v>
      </c>
      <c r="F128" s="78">
        <v>0</v>
      </c>
      <c r="G128" s="78">
        <v>1</v>
      </c>
      <c r="H128" s="70">
        <f t="shared" si="16"/>
        <v>2</v>
      </c>
      <c r="I128" s="78">
        <v>0</v>
      </c>
      <c r="J128" s="78">
        <v>0</v>
      </c>
      <c r="K128" s="78">
        <v>4</v>
      </c>
      <c r="L128" s="52">
        <f t="shared" si="17"/>
        <v>6</v>
      </c>
    </row>
    <row r="129" spans="1:12">
      <c r="A129" s="78" t="s">
        <v>168</v>
      </c>
      <c r="B129" s="78">
        <v>0</v>
      </c>
      <c r="C129" s="78">
        <v>0</v>
      </c>
      <c r="D129" s="70">
        <f t="shared" si="15"/>
        <v>0</v>
      </c>
      <c r="E129" s="78">
        <v>1</v>
      </c>
      <c r="F129" s="78">
        <v>0</v>
      </c>
      <c r="G129" s="78">
        <v>0</v>
      </c>
      <c r="H129" s="70">
        <f t="shared" si="16"/>
        <v>1</v>
      </c>
      <c r="I129" s="78">
        <v>0</v>
      </c>
      <c r="J129" s="78">
        <v>0</v>
      </c>
      <c r="K129" s="78">
        <v>0</v>
      </c>
      <c r="L129" s="52">
        <f t="shared" si="17"/>
        <v>1</v>
      </c>
    </row>
    <row r="130" spans="1:12">
      <c r="A130" s="78" t="s">
        <v>169</v>
      </c>
      <c r="B130" s="78">
        <v>0</v>
      </c>
      <c r="C130" s="78">
        <v>0</v>
      </c>
      <c r="D130" s="70">
        <f t="shared" si="15"/>
        <v>0</v>
      </c>
      <c r="E130" s="78">
        <v>0</v>
      </c>
      <c r="F130" s="78">
        <v>0</v>
      </c>
      <c r="G130" s="78">
        <v>7</v>
      </c>
      <c r="H130" s="70">
        <f t="shared" si="16"/>
        <v>7</v>
      </c>
      <c r="I130" s="78">
        <v>0</v>
      </c>
      <c r="J130" s="78">
        <v>0</v>
      </c>
      <c r="K130" s="78">
        <v>1</v>
      </c>
      <c r="L130" s="52">
        <f t="shared" si="17"/>
        <v>8</v>
      </c>
    </row>
    <row r="131" spans="1:12">
      <c r="A131" s="78" t="s">
        <v>170</v>
      </c>
      <c r="B131" s="78">
        <v>0</v>
      </c>
      <c r="C131" s="78">
        <v>0</v>
      </c>
      <c r="D131" s="70">
        <f t="shared" si="15"/>
        <v>0</v>
      </c>
      <c r="E131" s="78">
        <v>0</v>
      </c>
      <c r="F131" s="78">
        <v>1</v>
      </c>
      <c r="G131" s="78">
        <v>0</v>
      </c>
      <c r="H131" s="70">
        <f t="shared" si="16"/>
        <v>1</v>
      </c>
      <c r="I131" s="78">
        <v>0</v>
      </c>
      <c r="J131" s="78">
        <v>2</v>
      </c>
      <c r="K131" s="78">
        <v>1</v>
      </c>
      <c r="L131" s="52">
        <f t="shared" si="17"/>
        <v>4</v>
      </c>
    </row>
    <row r="132" spans="1:12">
      <c r="A132" s="78" t="s">
        <v>171</v>
      </c>
      <c r="B132" s="78">
        <v>45</v>
      </c>
      <c r="C132" s="78">
        <v>5</v>
      </c>
      <c r="D132" s="70">
        <f t="shared" si="15"/>
        <v>50</v>
      </c>
      <c r="E132" s="78">
        <v>55</v>
      </c>
      <c r="F132" s="78">
        <v>28</v>
      </c>
      <c r="G132" s="78">
        <v>135</v>
      </c>
      <c r="H132" s="70">
        <f t="shared" si="16"/>
        <v>218</v>
      </c>
      <c r="I132" s="78">
        <v>5</v>
      </c>
      <c r="J132" s="78">
        <v>40</v>
      </c>
      <c r="K132" s="78">
        <v>55</v>
      </c>
      <c r="L132" s="52">
        <f t="shared" si="17"/>
        <v>368</v>
      </c>
    </row>
    <row r="133" spans="1:12">
      <c r="A133" s="78" t="s">
        <v>172</v>
      </c>
      <c r="B133" s="78">
        <v>0</v>
      </c>
      <c r="C133" s="78">
        <v>0</v>
      </c>
      <c r="D133" s="70">
        <f t="shared" si="15"/>
        <v>0</v>
      </c>
      <c r="E133" s="78">
        <v>1</v>
      </c>
      <c r="F133" s="78">
        <v>0</v>
      </c>
      <c r="G133" s="78">
        <v>3</v>
      </c>
      <c r="H133" s="70">
        <f t="shared" si="16"/>
        <v>4</v>
      </c>
      <c r="I133" s="78">
        <v>0</v>
      </c>
      <c r="J133" s="78">
        <v>0</v>
      </c>
      <c r="K133" s="78">
        <v>0</v>
      </c>
      <c r="L133" s="52">
        <f t="shared" si="17"/>
        <v>4</v>
      </c>
    </row>
    <row r="134" spans="1:12">
      <c r="A134" s="78" t="s">
        <v>173</v>
      </c>
      <c r="B134" s="78">
        <v>0</v>
      </c>
      <c r="C134" s="78">
        <v>0</v>
      </c>
      <c r="D134" s="70">
        <f t="shared" si="15"/>
        <v>0</v>
      </c>
      <c r="E134" s="78">
        <v>0</v>
      </c>
      <c r="F134" s="78">
        <v>1</v>
      </c>
      <c r="G134" s="78">
        <v>1</v>
      </c>
      <c r="H134" s="70">
        <f t="shared" si="16"/>
        <v>2</v>
      </c>
      <c r="I134" s="78">
        <v>0</v>
      </c>
      <c r="J134" s="78">
        <v>0</v>
      </c>
      <c r="K134" s="78">
        <v>0</v>
      </c>
      <c r="L134" s="52">
        <f t="shared" si="17"/>
        <v>2</v>
      </c>
    </row>
    <row r="135" spans="1:12">
      <c r="A135" s="78" t="s">
        <v>174</v>
      </c>
      <c r="B135" s="78">
        <v>5</v>
      </c>
      <c r="C135" s="78">
        <v>0</v>
      </c>
      <c r="D135" s="70">
        <f t="shared" si="15"/>
        <v>5</v>
      </c>
      <c r="E135" s="78">
        <v>8</v>
      </c>
      <c r="F135" s="78">
        <v>6</v>
      </c>
      <c r="G135" s="78">
        <v>22</v>
      </c>
      <c r="H135" s="70">
        <f t="shared" si="16"/>
        <v>36</v>
      </c>
      <c r="I135" s="78">
        <v>0</v>
      </c>
      <c r="J135" s="78">
        <v>6</v>
      </c>
      <c r="K135" s="78">
        <v>21</v>
      </c>
      <c r="L135" s="52">
        <f t="shared" si="17"/>
        <v>68</v>
      </c>
    </row>
    <row r="136" spans="1:12">
      <c r="A136" s="78" t="s">
        <v>175</v>
      </c>
      <c r="B136" s="78">
        <v>1</v>
      </c>
      <c r="C136" s="78">
        <v>0</v>
      </c>
      <c r="D136" s="70">
        <f t="shared" si="15"/>
        <v>1</v>
      </c>
      <c r="E136" s="78">
        <v>3</v>
      </c>
      <c r="F136" s="78">
        <v>2</v>
      </c>
      <c r="G136" s="78">
        <v>5</v>
      </c>
      <c r="H136" s="70">
        <f t="shared" si="16"/>
        <v>10</v>
      </c>
      <c r="I136" s="78">
        <v>0</v>
      </c>
      <c r="J136" s="78">
        <v>0</v>
      </c>
      <c r="K136" s="78">
        <v>2</v>
      </c>
      <c r="L136" s="52">
        <f t="shared" si="17"/>
        <v>13</v>
      </c>
    </row>
    <row r="137" spans="1:12">
      <c r="A137" s="78" t="s">
        <v>176</v>
      </c>
      <c r="B137" s="78">
        <v>1</v>
      </c>
      <c r="C137" s="78">
        <v>0</v>
      </c>
      <c r="D137" s="70">
        <f t="shared" si="15"/>
        <v>1</v>
      </c>
      <c r="E137" s="78">
        <v>8</v>
      </c>
      <c r="F137" s="78">
        <v>7</v>
      </c>
      <c r="G137" s="78">
        <v>22</v>
      </c>
      <c r="H137" s="70">
        <f t="shared" si="16"/>
        <v>37</v>
      </c>
      <c r="I137" s="78">
        <v>0</v>
      </c>
      <c r="J137" s="78">
        <v>4</v>
      </c>
      <c r="K137" s="78">
        <v>24</v>
      </c>
      <c r="L137" s="52">
        <f t="shared" si="17"/>
        <v>66</v>
      </c>
    </row>
    <row r="138" spans="1:12">
      <c r="A138" s="78" t="s">
        <v>177</v>
      </c>
      <c r="B138" s="78">
        <v>0</v>
      </c>
      <c r="C138" s="78">
        <v>0</v>
      </c>
      <c r="D138" s="70">
        <f t="shared" si="15"/>
        <v>0</v>
      </c>
      <c r="E138" s="78">
        <v>0</v>
      </c>
      <c r="F138" s="78">
        <v>1</v>
      </c>
      <c r="G138" s="78">
        <v>0</v>
      </c>
      <c r="H138" s="70">
        <f t="shared" si="16"/>
        <v>1</v>
      </c>
      <c r="I138" s="78">
        <v>0</v>
      </c>
      <c r="J138" s="78">
        <v>0</v>
      </c>
      <c r="K138" s="78">
        <v>4</v>
      </c>
      <c r="L138" s="52">
        <f t="shared" si="17"/>
        <v>5</v>
      </c>
    </row>
    <row r="139" spans="1:12">
      <c r="A139" s="78" t="s">
        <v>178</v>
      </c>
      <c r="B139" s="78">
        <v>0</v>
      </c>
      <c r="C139" s="78">
        <v>0</v>
      </c>
      <c r="D139" s="70">
        <f t="shared" si="15"/>
        <v>0</v>
      </c>
      <c r="E139" s="78">
        <v>1</v>
      </c>
      <c r="F139" s="78">
        <v>1</v>
      </c>
      <c r="G139" s="78">
        <v>25</v>
      </c>
      <c r="H139" s="70">
        <f t="shared" si="16"/>
        <v>27</v>
      </c>
      <c r="I139" s="78">
        <v>0</v>
      </c>
      <c r="J139" s="78">
        <v>0</v>
      </c>
      <c r="K139" s="78">
        <v>18</v>
      </c>
      <c r="L139" s="52">
        <f t="shared" si="17"/>
        <v>45</v>
      </c>
    </row>
    <row r="140" spans="1:12">
      <c r="A140" s="78" t="s">
        <v>179</v>
      </c>
      <c r="B140" s="78">
        <v>0</v>
      </c>
      <c r="C140" s="78">
        <v>0</v>
      </c>
      <c r="D140" s="70">
        <f t="shared" si="15"/>
        <v>0</v>
      </c>
      <c r="E140" s="78">
        <v>0</v>
      </c>
      <c r="F140" s="78">
        <v>0</v>
      </c>
      <c r="G140" s="78">
        <v>3</v>
      </c>
      <c r="H140" s="70">
        <f t="shared" si="16"/>
        <v>3</v>
      </c>
      <c r="I140" s="78">
        <v>0</v>
      </c>
      <c r="J140" s="78">
        <v>0</v>
      </c>
      <c r="K140" s="78">
        <v>5</v>
      </c>
      <c r="L140" s="52">
        <f t="shared" si="17"/>
        <v>8</v>
      </c>
    </row>
    <row r="141" spans="1:12" s="65" customFormat="1" ht="13.2">
      <c r="A141" s="74" t="s">
        <v>180</v>
      </c>
      <c r="B141" s="74">
        <f>SUM(B119:B140)</f>
        <v>80</v>
      </c>
      <c r="C141" s="74">
        <f t="shared" ref="C141:L141" si="18">SUM(C119:C140)</f>
        <v>11</v>
      </c>
      <c r="D141" s="74">
        <f t="shared" si="18"/>
        <v>91</v>
      </c>
      <c r="E141" s="74">
        <f t="shared" si="18"/>
        <v>152</v>
      </c>
      <c r="F141" s="74">
        <f t="shared" si="18"/>
        <v>126</v>
      </c>
      <c r="G141" s="74">
        <f t="shared" si="18"/>
        <v>421</v>
      </c>
      <c r="H141" s="74">
        <f t="shared" si="18"/>
        <v>699</v>
      </c>
      <c r="I141" s="74">
        <f t="shared" si="18"/>
        <v>12</v>
      </c>
      <c r="J141" s="74">
        <v>96</v>
      </c>
      <c r="K141" s="74">
        <f t="shared" si="18"/>
        <v>258</v>
      </c>
      <c r="L141" s="74">
        <f t="shared" si="18"/>
        <v>1156</v>
      </c>
    </row>
    <row r="144" spans="1:12">
      <c r="A144" s="52" t="s">
        <v>181</v>
      </c>
    </row>
    <row r="146" spans="1:12" s="52" customFormat="1" ht="26.4">
      <c r="A146" s="70" t="s">
        <v>75</v>
      </c>
      <c r="B146" s="77" t="s">
        <v>34</v>
      </c>
      <c r="C146" s="77" t="s">
        <v>35</v>
      </c>
      <c r="D146" s="74" t="s">
        <v>13</v>
      </c>
      <c r="E146" s="77" t="s">
        <v>28</v>
      </c>
      <c r="F146" s="77" t="s">
        <v>29</v>
      </c>
      <c r="G146" s="77" t="s">
        <v>30</v>
      </c>
      <c r="H146" s="74" t="s">
        <v>13</v>
      </c>
      <c r="I146" s="77" t="s">
        <v>36</v>
      </c>
      <c r="J146" s="74" t="s">
        <v>37</v>
      </c>
      <c r="K146" s="77" t="s">
        <v>38</v>
      </c>
      <c r="L146" s="77" t="s">
        <v>39</v>
      </c>
    </row>
    <row r="147" spans="1:12" s="52" customFormat="1" ht="13.2">
      <c r="A147" s="70"/>
      <c r="B147" s="77"/>
      <c r="C147" s="77"/>
      <c r="D147" s="74"/>
      <c r="E147" s="77"/>
      <c r="F147" s="77"/>
      <c r="G147" s="77"/>
      <c r="H147" s="74"/>
      <c r="I147" s="77"/>
      <c r="J147" s="74"/>
      <c r="K147" s="77"/>
      <c r="L147" s="77"/>
    </row>
    <row r="148" spans="1:12">
      <c r="A148" s="61" t="s">
        <v>182</v>
      </c>
      <c r="B148" s="51">
        <v>0</v>
      </c>
      <c r="C148" s="51">
        <v>0</v>
      </c>
      <c r="D148" s="70">
        <f>SUM(B148:C148)</f>
        <v>0</v>
      </c>
      <c r="E148" s="61">
        <v>1</v>
      </c>
      <c r="F148" s="51">
        <v>0</v>
      </c>
      <c r="G148" s="51">
        <v>0</v>
      </c>
      <c r="H148" s="70">
        <f>SUM(E148:G148)</f>
        <v>1</v>
      </c>
      <c r="I148" s="51">
        <v>0</v>
      </c>
      <c r="J148" s="51">
        <v>0</v>
      </c>
      <c r="K148" s="51">
        <v>0</v>
      </c>
      <c r="L148" s="52">
        <f>SUM(B148+C148+E148+F148+G148+I148+J148+K148)</f>
        <v>1</v>
      </c>
    </row>
    <row r="149" spans="1:12" s="65" customFormat="1" ht="13.2">
      <c r="A149" s="77" t="s">
        <v>183</v>
      </c>
      <c r="B149" s="65">
        <f>SUM(B148)</f>
        <v>0</v>
      </c>
      <c r="C149" s="65">
        <f t="shared" ref="C149:L149" si="19">SUM(C148)</f>
        <v>0</v>
      </c>
      <c r="D149" s="65">
        <f t="shared" si="19"/>
        <v>0</v>
      </c>
      <c r="E149" s="65">
        <f t="shared" si="19"/>
        <v>1</v>
      </c>
      <c r="F149" s="65">
        <f t="shared" si="19"/>
        <v>0</v>
      </c>
      <c r="G149" s="65">
        <f t="shared" si="19"/>
        <v>0</v>
      </c>
      <c r="H149" s="65">
        <f t="shared" si="19"/>
        <v>1</v>
      </c>
      <c r="I149" s="65">
        <f t="shared" si="19"/>
        <v>0</v>
      </c>
      <c r="J149" s="65">
        <v>0</v>
      </c>
      <c r="K149" s="65">
        <f t="shared" si="19"/>
        <v>0</v>
      </c>
      <c r="L149" s="65">
        <f t="shared" si="19"/>
        <v>1</v>
      </c>
    </row>
    <row r="152" spans="1:12">
      <c r="A152" s="52" t="s">
        <v>184</v>
      </c>
      <c r="B152" s="52"/>
      <c r="C152" s="52"/>
      <c r="E152" s="52"/>
      <c r="F152" s="52"/>
      <c r="G152" s="52"/>
      <c r="I152" s="52"/>
      <c r="J152" s="52"/>
      <c r="K152" s="52"/>
    </row>
    <row r="154" spans="1:12" s="52" customFormat="1" ht="26.4">
      <c r="A154" s="70" t="s">
        <v>75</v>
      </c>
      <c r="B154" s="77" t="s">
        <v>34</v>
      </c>
      <c r="C154" s="77" t="s">
        <v>35</v>
      </c>
      <c r="D154" s="74" t="s">
        <v>13</v>
      </c>
      <c r="E154" s="77" t="s">
        <v>28</v>
      </c>
      <c r="F154" s="77" t="s">
        <v>29</v>
      </c>
      <c r="G154" s="77" t="s">
        <v>30</v>
      </c>
      <c r="H154" s="74" t="s">
        <v>13</v>
      </c>
      <c r="I154" s="77" t="s">
        <v>36</v>
      </c>
      <c r="J154" s="74" t="s">
        <v>37</v>
      </c>
      <c r="K154" s="77" t="s">
        <v>38</v>
      </c>
      <c r="L154" s="77" t="s">
        <v>39</v>
      </c>
    </row>
    <row r="155" spans="1:12" s="52" customFormat="1" ht="13.2">
      <c r="A155" s="70"/>
      <c r="B155" s="77"/>
      <c r="C155" s="77"/>
      <c r="D155" s="74"/>
      <c r="E155" s="77"/>
      <c r="F155" s="77"/>
      <c r="G155" s="77"/>
      <c r="H155" s="74"/>
      <c r="I155" s="77"/>
      <c r="J155" s="74"/>
      <c r="K155" s="77"/>
      <c r="L155" s="77"/>
    </row>
    <row r="156" spans="1:12">
      <c r="A156" s="61" t="s">
        <v>185</v>
      </c>
      <c r="B156" s="61">
        <v>0</v>
      </c>
      <c r="C156" s="61">
        <v>0</v>
      </c>
      <c r="D156" s="70">
        <f>SUM(B156:C156)</f>
        <v>0</v>
      </c>
      <c r="E156" s="61">
        <v>0</v>
      </c>
      <c r="F156" s="61">
        <v>0</v>
      </c>
      <c r="G156" s="51">
        <v>0</v>
      </c>
      <c r="H156" s="70">
        <f>SUM(E156:G156)</f>
        <v>0</v>
      </c>
      <c r="I156" s="61">
        <v>0</v>
      </c>
      <c r="J156" s="51">
        <v>1</v>
      </c>
      <c r="K156" s="61">
        <v>0</v>
      </c>
      <c r="L156" s="52">
        <f>SUM(B156+C156+E156+F156+G156+I156+J156+K156)</f>
        <v>1</v>
      </c>
    </row>
    <row r="157" spans="1:12" s="65" customFormat="1" ht="13.2">
      <c r="A157" s="77" t="s">
        <v>186</v>
      </c>
      <c r="B157" s="77">
        <f>SUM(B156)</f>
        <v>0</v>
      </c>
      <c r="C157" s="77">
        <f t="shared" ref="C157:L157" si="20">SUM(C156)</f>
        <v>0</v>
      </c>
      <c r="D157" s="77">
        <f t="shared" si="20"/>
        <v>0</v>
      </c>
      <c r="E157" s="77">
        <f t="shared" si="20"/>
        <v>0</v>
      </c>
      <c r="F157" s="77">
        <f t="shared" si="20"/>
        <v>0</v>
      </c>
      <c r="G157" s="77">
        <f t="shared" si="20"/>
        <v>0</v>
      </c>
      <c r="H157" s="77">
        <f t="shared" si="20"/>
        <v>0</v>
      </c>
      <c r="I157" s="77">
        <f t="shared" si="20"/>
        <v>0</v>
      </c>
      <c r="J157" s="77">
        <v>1</v>
      </c>
      <c r="K157" s="77">
        <f t="shared" si="20"/>
        <v>0</v>
      </c>
      <c r="L157" s="77">
        <f t="shared" si="20"/>
        <v>1</v>
      </c>
    </row>
    <row r="159" spans="1:12">
      <c r="A159" s="52" t="s">
        <v>187</v>
      </c>
    </row>
    <row r="161" spans="1:12" s="52" customFormat="1" ht="26.4">
      <c r="A161" s="70" t="s">
        <v>75</v>
      </c>
      <c r="B161" s="77" t="s">
        <v>34</v>
      </c>
      <c r="C161" s="77" t="s">
        <v>35</v>
      </c>
      <c r="D161" s="74" t="s">
        <v>13</v>
      </c>
      <c r="E161" s="77" t="s">
        <v>28</v>
      </c>
      <c r="F161" s="77" t="s">
        <v>29</v>
      </c>
      <c r="G161" s="77" t="s">
        <v>30</v>
      </c>
      <c r="H161" s="74" t="s">
        <v>13</v>
      </c>
      <c r="I161" s="77" t="s">
        <v>36</v>
      </c>
      <c r="J161" s="74" t="s">
        <v>37</v>
      </c>
      <c r="K161" s="77" t="s">
        <v>38</v>
      </c>
      <c r="L161" s="77" t="s">
        <v>39</v>
      </c>
    </row>
    <row r="162" spans="1:12">
      <c r="A162" s="61" t="s">
        <v>188</v>
      </c>
      <c r="B162" s="61">
        <v>0</v>
      </c>
      <c r="C162" s="61">
        <v>0</v>
      </c>
      <c r="D162" s="70">
        <f>SUM(B162:C162)</f>
        <v>0</v>
      </c>
      <c r="E162" s="61">
        <v>0</v>
      </c>
      <c r="F162" s="61">
        <v>1</v>
      </c>
      <c r="G162" s="61">
        <v>7</v>
      </c>
      <c r="H162" s="70">
        <f>SUM(E162:G162)</f>
        <v>8</v>
      </c>
      <c r="I162" s="61">
        <v>0</v>
      </c>
      <c r="J162" s="61">
        <v>1</v>
      </c>
      <c r="K162" s="61">
        <v>6</v>
      </c>
      <c r="L162" s="52">
        <f>SUM(B162+C162+E162+F162+G162+I162+J162+K162)</f>
        <v>15</v>
      </c>
    </row>
    <row r="163" spans="1:12">
      <c r="A163" s="61" t="s">
        <v>189</v>
      </c>
      <c r="B163" s="61">
        <v>0</v>
      </c>
      <c r="C163" s="61">
        <v>0</v>
      </c>
      <c r="D163" s="70">
        <f>SUM(B163:C163)</f>
        <v>0</v>
      </c>
      <c r="E163" s="61">
        <v>0</v>
      </c>
      <c r="F163" s="61">
        <v>0</v>
      </c>
      <c r="G163" s="61">
        <v>1</v>
      </c>
      <c r="H163" s="70">
        <f>SUM(E163:G163)</f>
        <v>1</v>
      </c>
      <c r="I163" s="61">
        <v>0</v>
      </c>
      <c r="J163" s="61">
        <v>0</v>
      </c>
      <c r="K163" s="61">
        <v>0</v>
      </c>
      <c r="L163" s="52">
        <f>SUM(B163+C163+E163+F163+G163+I163+J163+K163)</f>
        <v>1</v>
      </c>
    </row>
    <row r="164" spans="1:12">
      <c r="A164" s="61" t="s">
        <v>190</v>
      </c>
      <c r="B164" s="61">
        <v>0</v>
      </c>
      <c r="C164" s="61">
        <v>0</v>
      </c>
      <c r="D164" s="70">
        <f>SUM(B164:C164)</f>
        <v>0</v>
      </c>
      <c r="E164" s="61">
        <v>0</v>
      </c>
      <c r="F164" s="61">
        <v>0</v>
      </c>
      <c r="G164" s="61">
        <v>1</v>
      </c>
      <c r="H164" s="70">
        <f>SUM(E164:G164)</f>
        <v>1</v>
      </c>
      <c r="I164" s="61">
        <v>0</v>
      </c>
      <c r="J164" s="61">
        <v>0</v>
      </c>
      <c r="K164" s="61">
        <v>1</v>
      </c>
      <c r="L164" s="52">
        <f>SUM(B164+C164+E164+F164+G164+I164+J164+K164)</f>
        <v>2</v>
      </c>
    </row>
    <row r="165" spans="1:12" s="65" customFormat="1" ht="13.2">
      <c r="A165" s="77" t="s">
        <v>191</v>
      </c>
      <c r="B165" s="77">
        <f>SUM(B162:B164)</f>
        <v>0</v>
      </c>
      <c r="C165" s="77">
        <f t="shared" ref="C165:L165" si="21">SUM(C162:C164)</f>
        <v>0</v>
      </c>
      <c r="D165" s="77">
        <f t="shared" si="21"/>
        <v>0</v>
      </c>
      <c r="E165" s="77">
        <f t="shared" si="21"/>
        <v>0</v>
      </c>
      <c r="F165" s="77">
        <f t="shared" si="21"/>
        <v>1</v>
      </c>
      <c r="G165" s="77">
        <f t="shared" si="21"/>
        <v>9</v>
      </c>
      <c r="H165" s="77">
        <f t="shared" si="21"/>
        <v>10</v>
      </c>
      <c r="I165" s="77">
        <f t="shared" si="21"/>
        <v>0</v>
      </c>
      <c r="J165" s="77">
        <v>1</v>
      </c>
      <c r="K165" s="77">
        <f t="shared" si="21"/>
        <v>7</v>
      </c>
      <c r="L165" s="77">
        <f t="shared" si="21"/>
        <v>18</v>
      </c>
    </row>
    <row r="168" spans="1:12">
      <c r="A168" s="52" t="s">
        <v>192</v>
      </c>
    </row>
    <row r="170" spans="1:12" s="52" customFormat="1" ht="26.4">
      <c r="A170" s="70" t="s">
        <v>75</v>
      </c>
      <c r="B170" s="77" t="s">
        <v>34</v>
      </c>
      <c r="C170" s="77" t="s">
        <v>35</v>
      </c>
      <c r="D170" s="74" t="s">
        <v>13</v>
      </c>
      <c r="E170" s="77" t="s">
        <v>28</v>
      </c>
      <c r="F170" s="77" t="s">
        <v>29</v>
      </c>
      <c r="G170" s="77" t="s">
        <v>30</v>
      </c>
      <c r="H170" s="74" t="s">
        <v>13</v>
      </c>
      <c r="I170" s="77" t="s">
        <v>36</v>
      </c>
      <c r="J170" s="74" t="s">
        <v>37</v>
      </c>
      <c r="K170" s="77" t="s">
        <v>38</v>
      </c>
      <c r="L170" s="77" t="s">
        <v>39</v>
      </c>
    </row>
    <row r="171" spans="1:12" s="52" customFormat="1" ht="13.2">
      <c r="A171" s="70"/>
      <c r="B171" s="77"/>
      <c r="C171" s="77"/>
      <c r="D171" s="74"/>
      <c r="E171" s="77"/>
      <c r="F171" s="77"/>
      <c r="G171" s="77"/>
      <c r="H171" s="74"/>
      <c r="I171" s="77"/>
      <c r="J171" s="74"/>
      <c r="K171" s="77"/>
      <c r="L171" s="77"/>
    </row>
    <row r="172" spans="1:12">
      <c r="A172" s="78" t="s">
        <v>193</v>
      </c>
      <c r="B172" s="78">
        <v>0</v>
      </c>
      <c r="C172" s="78">
        <v>0</v>
      </c>
      <c r="D172" s="70">
        <f>SUM(B172:C172)</f>
        <v>0</v>
      </c>
      <c r="E172" s="78">
        <v>0</v>
      </c>
      <c r="F172" s="78">
        <v>0</v>
      </c>
      <c r="G172" s="78">
        <v>1</v>
      </c>
      <c r="H172" s="70">
        <f>SUM(E172:G172)</f>
        <v>1</v>
      </c>
      <c r="I172" s="78">
        <v>0</v>
      </c>
      <c r="J172" s="78">
        <v>0</v>
      </c>
      <c r="K172" s="78">
        <v>0</v>
      </c>
      <c r="L172" s="52">
        <f>SUM(B172+C172+E172+F172+G172+I172+J172+K172)</f>
        <v>1</v>
      </c>
    </row>
    <row r="173" spans="1:12" s="65" customFormat="1" ht="13.2">
      <c r="A173" s="74" t="s">
        <v>194</v>
      </c>
      <c r="B173" s="74">
        <f>SUM(B172)</f>
        <v>0</v>
      </c>
      <c r="C173" s="74">
        <f t="shared" ref="C173:L173" si="22">SUM(C172)</f>
        <v>0</v>
      </c>
      <c r="D173" s="74">
        <f t="shared" si="22"/>
        <v>0</v>
      </c>
      <c r="E173" s="74">
        <f t="shared" si="22"/>
        <v>0</v>
      </c>
      <c r="F173" s="74">
        <f t="shared" si="22"/>
        <v>0</v>
      </c>
      <c r="G173" s="74">
        <f t="shared" si="22"/>
        <v>1</v>
      </c>
      <c r="H173" s="74">
        <f t="shared" si="22"/>
        <v>1</v>
      </c>
      <c r="I173" s="74">
        <f t="shared" si="22"/>
        <v>0</v>
      </c>
      <c r="J173" s="74">
        <v>0</v>
      </c>
      <c r="K173" s="74">
        <f t="shared" si="22"/>
        <v>0</v>
      </c>
      <c r="L173" s="74">
        <f t="shared" si="22"/>
        <v>1</v>
      </c>
    </row>
    <row r="176" spans="1:12">
      <c r="A176" s="52" t="s">
        <v>195</v>
      </c>
    </row>
    <row r="178" spans="1:12" s="52" customFormat="1" ht="26.4">
      <c r="A178" s="70" t="s">
        <v>75</v>
      </c>
      <c r="B178" s="77" t="s">
        <v>34</v>
      </c>
      <c r="C178" s="77" t="s">
        <v>35</v>
      </c>
      <c r="D178" s="74" t="s">
        <v>13</v>
      </c>
      <c r="E178" s="77" t="s">
        <v>28</v>
      </c>
      <c r="F178" s="77" t="s">
        <v>29</v>
      </c>
      <c r="G178" s="77" t="s">
        <v>30</v>
      </c>
      <c r="H178" s="74" t="s">
        <v>13</v>
      </c>
      <c r="I178" s="77" t="s">
        <v>36</v>
      </c>
      <c r="J178" s="74" t="s">
        <v>37</v>
      </c>
      <c r="K178" s="77" t="s">
        <v>38</v>
      </c>
      <c r="L178" s="77" t="s">
        <v>39</v>
      </c>
    </row>
    <row r="179" spans="1:12" s="52" customFormat="1" ht="13.2">
      <c r="A179" s="70"/>
      <c r="B179" s="77"/>
      <c r="C179" s="77"/>
      <c r="D179" s="74"/>
      <c r="E179" s="77"/>
      <c r="F179" s="77"/>
      <c r="G179" s="77"/>
      <c r="H179" s="74"/>
      <c r="I179" s="77"/>
      <c r="J179" s="74"/>
      <c r="K179" s="77"/>
      <c r="L179" s="77"/>
    </row>
    <row r="180" spans="1:12">
      <c r="A180" s="61" t="s">
        <v>196</v>
      </c>
      <c r="B180" s="61">
        <v>2</v>
      </c>
      <c r="C180" s="61">
        <v>0</v>
      </c>
      <c r="D180" s="70">
        <f t="shared" ref="D180:D197" si="23">SUM(B180:C180)</f>
        <v>2</v>
      </c>
      <c r="E180" s="61">
        <v>7</v>
      </c>
      <c r="F180" s="61">
        <v>6</v>
      </c>
      <c r="G180" s="61">
        <v>56</v>
      </c>
      <c r="H180" s="70">
        <f t="shared" ref="H180:H197" si="24">SUM(E180:G180)</f>
        <v>69</v>
      </c>
      <c r="I180" s="61">
        <v>0</v>
      </c>
      <c r="J180" s="61">
        <v>0</v>
      </c>
      <c r="K180" s="61">
        <v>0</v>
      </c>
      <c r="L180" s="52">
        <f t="shared" ref="L180:L197" si="25">SUM(B180+C180+E180+F180+G180+I180+J180+K180)</f>
        <v>71</v>
      </c>
    </row>
    <row r="181" spans="1:12">
      <c r="A181" s="61" t="s">
        <v>197</v>
      </c>
      <c r="B181" s="61">
        <v>0</v>
      </c>
      <c r="C181" s="61">
        <v>0</v>
      </c>
      <c r="D181" s="70">
        <f t="shared" si="23"/>
        <v>0</v>
      </c>
      <c r="E181" s="61">
        <v>0</v>
      </c>
      <c r="F181" s="61">
        <v>0</v>
      </c>
      <c r="G181" s="61">
        <v>4</v>
      </c>
      <c r="H181" s="70">
        <f t="shared" si="24"/>
        <v>4</v>
      </c>
      <c r="I181" s="61">
        <v>0</v>
      </c>
      <c r="J181" s="61">
        <v>0</v>
      </c>
      <c r="K181" s="61">
        <v>0</v>
      </c>
      <c r="L181" s="52">
        <f t="shared" si="25"/>
        <v>4</v>
      </c>
    </row>
    <row r="182" spans="1:12">
      <c r="A182" s="61" t="s">
        <v>198</v>
      </c>
      <c r="B182" s="61">
        <v>0</v>
      </c>
      <c r="C182" s="61">
        <v>0</v>
      </c>
      <c r="D182" s="70">
        <f t="shared" si="23"/>
        <v>0</v>
      </c>
      <c r="E182" s="61">
        <v>0</v>
      </c>
      <c r="F182" s="61">
        <v>0</v>
      </c>
      <c r="G182" s="61">
        <v>8</v>
      </c>
      <c r="H182" s="70">
        <f t="shared" si="24"/>
        <v>8</v>
      </c>
      <c r="I182" s="61">
        <v>0</v>
      </c>
      <c r="J182" s="61">
        <v>0</v>
      </c>
      <c r="K182" s="61">
        <v>0</v>
      </c>
      <c r="L182" s="52">
        <f t="shared" si="25"/>
        <v>8</v>
      </c>
    </row>
    <row r="183" spans="1:12">
      <c r="A183" s="61" t="s">
        <v>199</v>
      </c>
      <c r="B183" s="61">
        <v>0</v>
      </c>
      <c r="C183" s="61">
        <v>0</v>
      </c>
      <c r="D183" s="70">
        <f t="shared" si="23"/>
        <v>0</v>
      </c>
      <c r="E183" s="61">
        <v>6</v>
      </c>
      <c r="F183" s="61">
        <v>9</v>
      </c>
      <c r="G183" s="61">
        <v>10</v>
      </c>
      <c r="H183" s="70">
        <f t="shared" si="24"/>
        <v>25</v>
      </c>
      <c r="I183" s="61">
        <v>1</v>
      </c>
      <c r="J183" s="61">
        <v>1</v>
      </c>
      <c r="K183" s="61">
        <v>1</v>
      </c>
      <c r="L183" s="52">
        <f t="shared" si="25"/>
        <v>28</v>
      </c>
    </row>
    <row r="184" spans="1:12">
      <c r="A184" s="61" t="s">
        <v>200</v>
      </c>
      <c r="B184" s="61">
        <v>1</v>
      </c>
      <c r="C184" s="61">
        <v>0</v>
      </c>
      <c r="D184" s="70">
        <f t="shared" si="23"/>
        <v>1</v>
      </c>
      <c r="E184" s="61">
        <v>4</v>
      </c>
      <c r="F184" s="61">
        <v>0</v>
      </c>
      <c r="G184" s="61">
        <v>47</v>
      </c>
      <c r="H184" s="70">
        <f t="shared" si="24"/>
        <v>51</v>
      </c>
      <c r="I184" s="61">
        <v>0</v>
      </c>
      <c r="J184" s="61">
        <v>0</v>
      </c>
      <c r="K184" s="61">
        <v>19</v>
      </c>
      <c r="L184" s="52">
        <f t="shared" si="25"/>
        <v>71</v>
      </c>
    </row>
    <row r="185" spans="1:12">
      <c r="A185" s="61" t="s">
        <v>201</v>
      </c>
      <c r="B185" s="61">
        <v>0</v>
      </c>
      <c r="C185" s="61">
        <v>0</v>
      </c>
      <c r="D185" s="70">
        <f t="shared" si="23"/>
        <v>0</v>
      </c>
      <c r="E185" s="61">
        <v>0</v>
      </c>
      <c r="F185" s="61">
        <v>0</v>
      </c>
      <c r="G185" s="61">
        <v>4</v>
      </c>
      <c r="H185" s="70">
        <f t="shared" si="24"/>
        <v>4</v>
      </c>
      <c r="I185" s="61">
        <v>0</v>
      </c>
      <c r="J185" s="61">
        <v>0</v>
      </c>
      <c r="K185" s="61">
        <v>0</v>
      </c>
      <c r="L185" s="52">
        <f t="shared" si="25"/>
        <v>4</v>
      </c>
    </row>
    <row r="186" spans="1:12">
      <c r="A186" s="61" t="s">
        <v>202</v>
      </c>
      <c r="B186" s="61">
        <v>1</v>
      </c>
      <c r="C186" s="61">
        <v>0</v>
      </c>
      <c r="D186" s="70">
        <f t="shared" si="23"/>
        <v>1</v>
      </c>
      <c r="E186" s="61">
        <v>1</v>
      </c>
      <c r="F186" s="61">
        <v>0</v>
      </c>
      <c r="G186" s="61">
        <v>6</v>
      </c>
      <c r="H186" s="70">
        <f t="shared" si="24"/>
        <v>7</v>
      </c>
      <c r="I186" s="61">
        <v>5</v>
      </c>
      <c r="J186" s="61">
        <v>0</v>
      </c>
      <c r="K186" s="61">
        <v>0</v>
      </c>
      <c r="L186" s="52">
        <f t="shared" si="25"/>
        <v>13</v>
      </c>
    </row>
    <row r="187" spans="1:12">
      <c r="A187" s="61" t="s">
        <v>203</v>
      </c>
      <c r="B187" s="61">
        <v>1</v>
      </c>
      <c r="C187" s="61">
        <v>0</v>
      </c>
      <c r="D187" s="70">
        <f t="shared" si="23"/>
        <v>1</v>
      </c>
      <c r="E187" s="61">
        <v>24</v>
      </c>
      <c r="F187" s="61">
        <v>48</v>
      </c>
      <c r="G187" s="61">
        <v>96</v>
      </c>
      <c r="H187" s="70">
        <f t="shared" si="24"/>
        <v>168</v>
      </c>
      <c r="I187" s="61">
        <v>0</v>
      </c>
      <c r="J187" s="61">
        <v>0</v>
      </c>
      <c r="K187" s="61">
        <v>7</v>
      </c>
      <c r="L187" s="52">
        <f t="shared" si="25"/>
        <v>176</v>
      </c>
    </row>
    <row r="188" spans="1:12">
      <c r="A188" s="61" t="s">
        <v>204</v>
      </c>
      <c r="B188" s="61">
        <v>0</v>
      </c>
      <c r="C188" s="61">
        <v>0</v>
      </c>
      <c r="D188" s="70">
        <f t="shared" si="23"/>
        <v>0</v>
      </c>
      <c r="E188" s="61">
        <v>1</v>
      </c>
      <c r="F188" s="61">
        <v>0</v>
      </c>
      <c r="G188" s="61">
        <v>0</v>
      </c>
      <c r="H188" s="70">
        <f t="shared" si="24"/>
        <v>1</v>
      </c>
      <c r="I188" s="61">
        <v>0</v>
      </c>
      <c r="J188" s="61">
        <v>0</v>
      </c>
      <c r="K188" s="61">
        <v>0</v>
      </c>
      <c r="L188" s="52">
        <f t="shared" si="25"/>
        <v>1</v>
      </c>
    </row>
    <row r="189" spans="1:12">
      <c r="A189" s="61" t="s">
        <v>205</v>
      </c>
      <c r="B189" s="61">
        <v>0</v>
      </c>
      <c r="C189" s="61">
        <v>0</v>
      </c>
      <c r="D189" s="70">
        <f t="shared" si="23"/>
        <v>0</v>
      </c>
      <c r="E189" s="61">
        <v>0</v>
      </c>
      <c r="F189" s="61">
        <v>0</v>
      </c>
      <c r="G189" s="61">
        <v>18</v>
      </c>
      <c r="H189" s="70">
        <f t="shared" si="24"/>
        <v>18</v>
      </c>
      <c r="I189" s="61">
        <v>3</v>
      </c>
      <c r="J189" s="61">
        <v>0</v>
      </c>
      <c r="K189" s="61">
        <v>1</v>
      </c>
      <c r="L189" s="52">
        <f t="shared" si="25"/>
        <v>22</v>
      </c>
    </row>
    <row r="190" spans="1:12">
      <c r="A190" s="61" t="s">
        <v>206</v>
      </c>
      <c r="B190" s="61">
        <v>0</v>
      </c>
      <c r="C190" s="61">
        <v>1</v>
      </c>
      <c r="D190" s="70">
        <f t="shared" si="23"/>
        <v>1</v>
      </c>
      <c r="E190" s="61">
        <v>7</v>
      </c>
      <c r="F190" s="61">
        <v>9</v>
      </c>
      <c r="G190" s="61">
        <v>22</v>
      </c>
      <c r="H190" s="70">
        <f t="shared" si="24"/>
        <v>38</v>
      </c>
      <c r="I190" s="61">
        <v>0</v>
      </c>
      <c r="J190" s="61">
        <v>0</v>
      </c>
      <c r="K190" s="61">
        <v>2</v>
      </c>
      <c r="L190" s="52">
        <f t="shared" si="25"/>
        <v>41</v>
      </c>
    </row>
    <row r="191" spans="1:12">
      <c r="A191" s="61" t="s">
        <v>207</v>
      </c>
      <c r="B191" s="61">
        <v>0</v>
      </c>
      <c r="C191" s="61">
        <v>0</v>
      </c>
      <c r="D191" s="70">
        <f t="shared" si="23"/>
        <v>0</v>
      </c>
      <c r="E191" s="61">
        <v>1</v>
      </c>
      <c r="F191" s="61">
        <v>0</v>
      </c>
      <c r="G191" s="61">
        <v>0</v>
      </c>
      <c r="H191" s="70">
        <f t="shared" si="24"/>
        <v>1</v>
      </c>
      <c r="I191" s="61">
        <v>0</v>
      </c>
      <c r="J191" s="61">
        <v>0</v>
      </c>
      <c r="K191" s="61">
        <v>0</v>
      </c>
      <c r="L191" s="52">
        <f t="shared" si="25"/>
        <v>1</v>
      </c>
    </row>
    <row r="192" spans="1:12">
      <c r="A192" s="61" t="s">
        <v>208</v>
      </c>
      <c r="B192" s="61">
        <v>0</v>
      </c>
      <c r="C192" s="61">
        <v>0</v>
      </c>
      <c r="D192" s="70">
        <f t="shared" si="23"/>
        <v>0</v>
      </c>
      <c r="E192" s="61">
        <v>2</v>
      </c>
      <c r="F192" s="61">
        <v>0</v>
      </c>
      <c r="G192" s="61">
        <v>0</v>
      </c>
      <c r="H192" s="70">
        <f t="shared" si="24"/>
        <v>2</v>
      </c>
      <c r="I192" s="61">
        <v>0</v>
      </c>
      <c r="J192" s="61">
        <v>0</v>
      </c>
      <c r="K192" s="61">
        <v>0</v>
      </c>
      <c r="L192" s="52">
        <f t="shared" si="25"/>
        <v>2</v>
      </c>
    </row>
    <row r="193" spans="1:12">
      <c r="A193" s="61" t="s">
        <v>209</v>
      </c>
      <c r="B193" s="61">
        <v>0</v>
      </c>
      <c r="C193" s="61">
        <v>0</v>
      </c>
      <c r="D193" s="70">
        <f t="shared" si="23"/>
        <v>0</v>
      </c>
      <c r="E193" s="61">
        <v>0</v>
      </c>
      <c r="F193" s="61">
        <v>0</v>
      </c>
      <c r="G193" s="61">
        <v>1</v>
      </c>
      <c r="H193" s="70">
        <f t="shared" si="24"/>
        <v>1</v>
      </c>
      <c r="I193" s="61">
        <v>0</v>
      </c>
      <c r="J193" s="61">
        <v>0</v>
      </c>
      <c r="K193" s="61">
        <v>0</v>
      </c>
      <c r="L193" s="52">
        <f t="shared" si="25"/>
        <v>1</v>
      </c>
    </row>
    <row r="194" spans="1:12">
      <c r="A194" s="61" t="s">
        <v>210</v>
      </c>
      <c r="B194" s="61">
        <v>0</v>
      </c>
      <c r="C194" s="61">
        <v>0</v>
      </c>
      <c r="D194" s="70">
        <f t="shared" si="23"/>
        <v>0</v>
      </c>
      <c r="E194" s="61">
        <v>2</v>
      </c>
      <c r="F194" s="61">
        <v>0</v>
      </c>
      <c r="G194" s="61">
        <v>0</v>
      </c>
      <c r="H194" s="70">
        <f t="shared" si="24"/>
        <v>2</v>
      </c>
      <c r="I194" s="61">
        <v>0</v>
      </c>
      <c r="J194" s="61">
        <v>0</v>
      </c>
      <c r="K194" s="61">
        <v>0</v>
      </c>
      <c r="L194" s="52">
        <f t="shared" si="25"/>
        <v>2</v>
      </c>
    </row>
    <row r="195" spans="1:12">
      <c r="A195" s="61" t="s">
        <v>211</v>
      </c>
      <c r="B195" s="61">
        <v>0</v>
      </c>
      <c r="C195" s="61">
        <v>0</v>
      </c>
      <c r="D195" s="70">
        <f t="shared" si="23"/>
        <v>0</v>
      </c>
      <c r="E195" s="61">
        <v>0</v>
      </c>
      <c r="F195" s="61">
        <v>1</v>
      </c>
      <c r="G195" s="61">
        <v>0</v>
      </c>
      <c r="H195" s="70">
        <f t="shared" si="24"/>
        <v>1</v>
      </c>
      <c r="I195" s="61">
        <v>0</v>
      </c>
      <c r="J195" s="61">
        <v>0</v>
      </c>
      <c r="K195" s="61">
        <v>0</v>
      </c>
      <c r="L195" s="52">
        <f t="shared" si="25"/>
        <v>1</v>
      </c>
    </row>
    <row r="196" spans="1:12">
      <c r="A196" s="61" t="s">
        <v>212</v>
      </c>
      <c r="B196" s="61">
        <v>2</v>
      </c>
      <c r="C196" s="61">
        <v>0</v>
      </c>
      <c r="D196" s="70">
        <f t="shared" si="23"/>
        <v>2</v>
      </c>
      <c r="E196" s="61">
        <v>1</v>
      </c>
      <c r="F196" s="61">
        <v>0</v>
      </c>
      <c r="G196" s="61">
        <v>8</v>
      </c>
      <c r="H196" s="70">
        <f t="shared" si="24"/>
        <v>9</v>
      </c>
      <c r="I196" s="61">
        <v>0</v>
      </c>
      <c r="J196" s="61">
        <v>0</v>
      </c>
      <c r="K196" s="61">
        <v>0</v>
      </c>
      <c r="L196" s="52">
        <f t="shared" si="25"/>
        <v>11</v>
      </c>
    </row>
    <row r="197" spans="1:12">
      <c r="A197" s="61" t="s">
        <v>213</v>
      </c>
      <c r="B197" s="61">
        <v>0</v>
      </c>
      <c r="C197" s="61">
        <v>0</v>
      </c>
      <c r="D197" s="70">
        <f t="shared" si="23"/>
        <v>0</v>
      </c>
      <c r="E197" s="61">
        <v>0</v>
      </c>
      <c r="F197" s="61">
        <v>0</v>
      </c>
      <c r="G197" s="61">
        <v>0</v>
      </c>
      <c r="H197" s="70">
        <f t="shared" si="24"/>
        <v>0</v>
      </c>
      <c r="I197" s="61">
        <v>0</v>
      </c>
      <c r="J197" s="61">
        <v>0</v>
      </c>
      <c r="K197" s="61">
        <v>2</v>
      </c>
      <c r="L197" s="52">
        <f t="shared" si="25"/>
        <v>2</v>
      </c>
    </row>
    <row r="198" spans="1:12" s="65" customFormat="1" ht="13.2">
      <c r="A198" s="77" t="s">
        <v>214</v>
      </c>
      <c r="B198" s="77">
        <f>SUM(B180:B197)</f>
        <v>7</v>
      </c>
      <c r="C198" s="77">
        <f t="shared" ref="C198:L198" si="26">SUM(C180:C197)</f>
        <v>1</v>
      </c>
      <c r="D198" s="77">
        <f t="shared" si="26"/>
        <v>8</v>
      </c>
      <c r="E198" s="77">
        <f t="shared" si="26"/>
        <v>56</v>
      </c>
      <c r="F198" s="77">
        <f t="shared" si="26"/>
        <v>73</v>
      </c>
      <c r="G198" s="77">
        <f t="shared" si="26"/>
        <v>280</v>
      </c>
      <c r="H198" s="77">
        <f t="shared" si="26"/>
        <v>409</v>
      </c>
      <c r="I198" s="77">
        <f t="shared" si="26"/>
        <v>9</v>
      </c>
      <c r="J198" s="77">
        <f t="shared" si="26"/>
        <v>1</v>
      </c>
      <c r="K198" s="77">
        <f t="shared" si="26"/>
        <v>32</v>
      </c>
      <c r="L198" s="77">
        <f t="shared" si="26"/>
        <v>459</v>
      </c>
    </row>
    <row r="201" spans="1:12">
      <c r="A201" s="52" t="s">
        <v>215</v>
      </c>
    </row>
    <row r="203" spans="1:12" s="52" customFormat="1" ht="26.4">
      <c r="A203" s="70" t="s">
        <v>75</v>
      </c>
      <c r="B203" s="77" t="s">
        <v>34</v>
      </c>
      <c r="C203" s="77" t="s">
        <v>35</v>
      </c>
      <c r="D203" s="74" t="s">
        <v>13</v>
      </c>
      <c r="E203" s="77" t="s">
        <v>28</v>
      </c>
      <c r="F203" s="77" t="s">
        <v>29</v>
      </c>
      <c r="G203" s="77" t="s">
        <v>30</v>
      </c>
      <c r="H203" s="74" t="s">
        <v>13</v>
      </c>
      <c r="I203" s="77" t="s">
        <v>36</v>
      </c>
      <c r="J203" s="74" t="s">
        <v>37</v>
      </c>
      <c r="K203" s="77" t="s">
        <v>38</v>
      </c>
      <c r="L203" s="77" t="s">
        <v>39</v>
      </c>
    </row>
    <row r="204" spans="1:12" s="52" customFormat="1" ht="13.2">
      <c r="A204" s="70"/>
      <c r="B204" s="77"/>
      <c r="C204" s="77"/>
      <c r="D204" s="74"/>
      <c r="E204" s="77"/>
      <c r="F204" s="77"/>
      <c r="G204" s="77"/>
      <c r="H204" s="74"/>
      <c r="I204" s="77"/>
      <c r="J204" s="74"/>
      <c r="K204" s="77"/>
      <c r="L204" s="77"/>
    </row>
    <row r="205" spans="1:12">
      <c r="A205" s="61" t="s">
        <v>216</v>
      </c>
      <c r="B205" s="61">
        <v>0</v>
      </c>
      <c r="C205" s="61">
        <v>0</v>
      </c>
      <c r="D205" s="70">
        <f t="shared" ref="D205:D219" si="27">SUM(B205:C205)</f>
        <v>0</v>
      </c>
      <c r="E205" s="61">
        <v>1</v>
      </c>
      <c r="F205" s="61">
        <v>0</v>
      </c>
      <c r="G205" s="61">
        <v>0</v>
      </c>
      <c r="H205" s="70">
        <f t="shared" ref="H205:H219" si="28">SUM(E205:G205)</f>
        <v>1</v>
      </c>
      <c r="I205" s="61">
        <v>0</v>
      </c>
      <c r="J205" s="61">
        <v>0</v>
      </c>
      <c r="K205" s="61">
        <v>0</v>
      </c>
      <c r="L205" s="52">
        <f t="shared" ref="L205:L219" si="29">SUM(B205+C205+E205+F205+G205+I205+J205+K205)</f>
        <v>1</v>
      </c>
    </row>
    <row r="206" spans="1:12">
      <c r="A206" s="61" t="s">
        <v>217</v>
      </c>
      <c r="B206" s="61">
        <v>17</v>
      </c>
      <c r="C206" s="61">
        <v>0</v>
      </c>
      <c r="D206" s="70">
        <f t="shared" si="27"/>
        <v>17</v>
      </c>
      <c r="E206" s="61">
        <v>10</v>
      </c>
      <c r="F206" s="61">
        <v>15</v>
      </c>
      <c r="G206" s="61">
        <v>27</v>
      </c>
      <c r="H206" s="70">
        <f t="shared" si="28"/>
        <v>52</v>
      </c>
      <c r="I206" s="61">
        <v>0</v>
      </c>
      <c r="J206" s="61">
        <v>3</v>
      </c>
      <c r="K206" s="61">
        <v>0</v>
      </c>
      <c r="L206" s="52">
        <f t="shared" si="29"/>
        <v>72</v>
      </c>
    </row>
    <row r="207" spans="1:12">
      <c r="A207" s="61" t="s">
        <v>218</v>
      </c>
      <c r="B207" s="61">
        <v>0</v>
      </c>
      <c r="C207" s="61">
        <v>0</v>
      </c>
      <c r="D207" s="70">
        <f t="shared" si="27"/>
        <v>0</v>
      </c>
      <c r="E207" s="61">
        <v>1</v>
      </c>
      <c r="F207" s="61">
        <v>0</v>
      </c>
      <c r="G207" s="61">
        <v>0</v>
      </c>
      <c r="H207" s="70">
        <f t="shared" si="28"/>
        <v>1</v>
      </c>
      <c r="I207" s="61">
        <v>0</v>
      </c>
      <c r="J207" s="61">
        <v>0</v>
      </c>
      <c r="K207" s="61">
        <v>0</v>
      </c>
      <c r="L207" s="52">
        <f t="shared" si="29"/>
        <v>1</v>
      </c>
    </row>
    <row r="208" spans="1:12">
      <c r="A208" s="61" t="s">
        <v>219</v>
      </c>
      <c r="B208" s="61">
        <v>3</v>
      </c>
      <c r="C208" s="61">
        <v>0</v>
      </c>
      <c r="D208" s="70">
        <f t="shared" si="27"/>
        <v>3</v>
      </c>
      <c r="E208" s="61">
        <v>1</v>
      </c>
      <c r="F208" s="61">
        <v>2</v>
      </c>
      <c r="G208" s="61">
        <v>1</v>
      </c>
      <c r="H208" s="70">
        <f t="shared" si="28"/>
        <v>4</v>
      </c>
      <c r="I208" s="61">
        <v>0</v>
      </c>
      <c r="J208" s="61">
        <v>0</v>
      </c>
      <c r="K208" s="61">
        <v>0</v>
      </c>
      <c r="L208" s="52">
        <f t="shared" si="29"/>
        <v>7</v>
      </c>
    </row>
    <row r="209" spans="1:12">
      <c r="A209" s="61" t="s">
        <v>220</v>
      </c>
      <c r="B209" s="61">
        <v>2</v>
      </c>
      <c r="C209" s="61">
        <v>0</v>
      </c>
      <c r="D209" s="70">
        <f t="shared" si="27"/>
        <v>2</v>
      </c>
      <c r="E209" s="61">
        <v>0</v>
      </c>
      <c r="F209" s="61">
        <v>0</v>
      </c>
      <c r="G209" s="61">
        <v>1</v>
      </c>
      <c r="H209" s="70">
        <f t="shared" si="28"/>
        <v>1</v>
      </c>
      <c r="I209" s="61">
        <v>0</v>
      </c>
      <c r="J209" s="61">
        <v>0</v>
      </c>
      <c r="K209" s="61">
        <v>0</v>
      </c>
      <c r="L209" s="52">
        <f t="shared" si="29"/>
        <v>3</v>
      </c>
    </row>
    <row r="210" spans="1:12">
      <c r="A210" s="61" t="s">
        <v>221</v>
      </c>
      <c r="B210" s="61">
        <v>0</v>
      </c>
      <c r="C210" s="61">
        <v>0</v>
      </c>
      <c r="D210" s="70">
        <f t="shared" si="27"/>
        <v>0</v>
      </c>
      <c r="E210" s="61">
        <v>0</v>
      </c>
      <c r="F210" s="61">
        <v>0</v>
      </c>
      <c r="G210" s="61">
        <v>1</v>
      </c>
      <c r="H210" s="70">
        <f t="shared" si="28"/>
        <v>1</v>
      </c>
      <c r="I210" s="61">
        <v>0</v>
      </c>
      <c r="J210" s="61">
        <v>0</v>
      </c>
      <c r="K210" s="61">
        <v>0</v>
      </c>
      <c r="L210" s="52">
        <f t="shared" si="29"/>
        <v>1</v>
      </c>
    </row>
    <row r="211" spans="1:12">
      <c r="A211" s="61" t="s">
        <v>222</v>
      </c>
      <c r="B211" s="61">
        <v>2</v>
      </c>
      <c r="C211" s="61">
        <v>0</v>
      </c>
      <c r="D211" s="70">
        <f t="shared" si="27"/>
        <v>2</v>
      </c>
      <c r="E211" s="61">
        <v>0</v>
      </c>
      <c r="F211" s="61">
        <v>0</v>
      </c>
      <c r="G211" s="61">
        <v>0</v>
      </c>
      <c r="H211" s="70">
        <f t="shared" si="28"/>
        <v>0</v>
      </c>
      <c r="I211" s="61">
        <v>0</v>
      </c>
      <c r="J211" s="61">
        <v>3</v>
      </c>
      <c r="K211" s="61">
        <v>0</v>
      </c>
      <c r="L211" s="52">
        <f t="shared" si="29"/>
        <v>5</v>
      </c>
    </row>
    <row r="212" spans="1:12">
      <c r="A212" s="61" t="s">
        <v>223</v>
      </c>
      <c r="B212" s="61">
        <v>0</v>
      </c>
      <c r="C212" s="61">
        <v>0</v>
      </c>
      <c r="D212" s="70">
        <f t="shared" si="27"/>
        <v>0</v>
      </c>
      <c r="E212" s="61">
        <v>3</v>
      </c>
      <c r="F212" s="61">
        <v>0</v>
      </c>
      <c r="G212" s="61">
        <v>142</v>
      </c>
      <c r="H212" s="70">
        <f t="shared" si="28"/>
        <v>145</v>
      </c>
      <c r="I212" s="61">
        <v>0</v>
      </c>
      <c r="J212" s="61">
        <v>6</v>
      </c>
      <c r="K212" s="61">
        <v>1</v>
      </c>
      <c r="L212" s="52">
        <f t="shared" si="29"/>
        <v>152</v>
      </c>
    </row>
    <row r="213" spans="1:12">
      <c r="A213" s="61" t="s">
        <v>224</v>
      </c>
      <c r="B213" s="61">
        <v>38</v>
      </c>
      <c r="C213" s="61">
        <v>0</v>
      </c>
      <c r="D213" s="70">
        <f t="shared" si="27"/>
        <v>38</v>
      </c>
      <c r="E213" s="61">
        <v>8</v>
      </c>
      <c r="F213" s="61">
        <v>38</v>
      </c>
      <c r="G213" s="61">
        <v>130</v>
      </c>
      <c r="H213" s="70">
        <f t="shared" si="28"/>
        <v>176</v>
      </c>
      <c r="I213" s="61">
        <v>0</v>
      </c>
      <c r="J213" s="61">
        <v>45</v>
      </c>
      <c r="K213" s="61">
        <v>25</v>
      </c>
      <c r="L213" s="52">
        <f t="shared" si="29"/>
        <v>284</v>
      </c>
    </row>
    <row r="214" spans="1:12">
      <c r="A214" s="61" t="s">
        <v>225</v>
      </c>
      <c r="B214" s="61">
        <v>0</v>
      </c>
      <c r="C214" s="61">
        <v>0</v>
      </c>
      <c r="D214" s="70">
        <f t="shared" si="27"/>
        <v>0</v>
      </c>
      <c r="E214" s="61">
        <v>0</v>
      </c>
      <c r="F214" s="61">
        <v>0</v>
      </c>
      <c r="G214" s="61">
        <v>0</v>
      </c>
      <c r="H214" s="70">
        <f t="shared" si="28"/>
        <v>0</v>
      </c>
      <c r="I214" s="61">
        <v>0</v>
      </c>
      <c r="J214" s="61">
        <v>1</v>
      </c>
      <c r="K214" s="61">
        <v>0</v>
      </c>
      <c r="L214" s="52">
        <f t="shared" si="29"/>
        <v>1</v>
      </c>
    </row>
    <row r="215" spans="1:12">
      <c r="A215" s="61" t="s">
        <v>226</v>
      </c>
      <c r="B215" s="61">
        <v>2</v>
      </c>
      <c r="C215" s="61">
        <v>0</v>
      </c>
      <c r="D215" s="70">
        <f t="shared" si="27"/>
        <v>2</v>
      </c>
      <c r="E215" s="61">
        <v>13</v>
      </c>
      <c r="F215" s="61">
        <v>55</v>
      </c>
      <c r="G215" s="61">
        <v>39</v>
      </c>
      <c r="H215" s="70">
        <f t="shared" si="28"/>
        <v>107</v>
      </c>
      <c r="I215" s="61">
        <v>0</v>
      </c>
      <c r="J215" s="61">
        <v>17</v>
      </c>
      <c r="K215" s="61">
        <v>11</v>
      </c>
      <c r="L215" s="52">
        <f t="shared" si="29"/>
        <v>137</v>
      </c>
    </row>
    <row r="216" spans="1:12">
      <c r="A216" s="61" t="s">
        <v>227</v>
      </c>
      <c r="B216" s="61">
        <v>2</v>
      </c>
      <c r="C216" s="61">
        <v>1</v>
      </c>
      <c r="D216" s="70">
        <f t="shared" si="27"/>
        <v>3</v>
      </c>
      <c r="E216" s="61">
        <v>8</v>
      </c>
      <c r="F216" s="61">
        <v>8</v>
      </c>
      <c r="G216" s="61">
        <v>50</v>
      </c>
      <c r="H216" s="70">
        <f t="shared" si="28"/>
        <v>66</v>
      </c>
      <c r="I216" s="61">
        <v>3</v>
      </c>
      <c r="J216" s="61">
        <v>0</v>
      </c>
      <c r="K216" s="61">
        <v>2</v>
      </c>
      <c r="L216" s="52">
        <f t="shared" si="29"/>
        <v>74</v>
      </c>
    </row>
    <row r="217" spans="1:12">
      <c r="A217" s="61" t="s">
        <v>228</v>
      </c>
      <c r="B217" s="61">
        <v>0</v>
      </c>
      <c r="C217" s="61">
        <v>0</v>
      </c>
      <c r="D217" s="70">
        <f t="shared" si="27"/>
        <v>0</v>
      </c>
      <c r="E217" s="61">
        <v>1</v>
      </c>
      <c r="F217" s="61">
        <v>0</v>
      </c>
      <c r="G217" s="61">
        <v>0</v>
      </c>
      <c r="H217" s="70">
        <f t="shared" si="28"/>
        <v>1</v>
      </c>
      <c r="I217" s="61">
        <v>0</v>
      </c>
      <c r="J217" s="61">
        <v>0</v>
      </c>
      <c r="K217" s="61">
        <v>0</v>
      </c>
      <c r="L217" s="52">
        <f t="shared" si="29"/>
        <v>1</v>
      </c>
    </row>
    <row r="218" spans="1:12">
      <c r="A218" s="61" t="s">
        <v>229</v>
      </c>
      <c r="B218" s="61">
        <v>1</v>
      </c>
      <c r="C218" s="61">
        <v>0</v>
      </c>
      <c r="D218" s="70">
        <f t="shared" si="27"/>
        <v>1</v>
      </c>
      <c r="E218" s="61">
        <v>0</v>
      </c>
      <c r="F218" s="61">
        <v>0</v>
      </c>
      <c r="G218" s="61">
        <v>2</v>
      </c>
      <c r="H218" s="70">
        <f t="shared" si="28"/>
        <v>2</v>
      </c>
      <c r="I218" s="61">
        <v>0</v>
      </c>
      <c r="J218" s="61">
        <v>0</v>
      </c>
      <c r="K218" s="61">
        <v>1</v>
      </c>
      <c r="L218" s="52">
        <f t="shared" si="29"/>
        <v>4</v>
      </c>
    </row>
    <row r="219" spans="1:12">
      <c r="A219" s="61" t="s">
        <v>230</v>
      </c>
      <c r="B219" s="61">
        <v>4</v>
      </c>
      <c r="C219" s="61">
        <v>0</v>
      </c>
      <c r="D219" s="70">
        <f t="shared" si="27"/>
        <v>4</v>
      </c>
      <c r="E219" s="61">
        <v>0</v>
      </c>
      <c r="F219" s="61">
        <v>0</v>
      </c>
      <c r="G219" s="61">
        <v>0</v>
      </c>
      <c r="H219" s="70">
        <f t="shared" si="28"/>
        <v>0</v>
      </c>
      <c r="I219" s="61">
        <v>0</v>
      </c>
      <c r="J219" s="61">
        <v>0</v>
      </c>
      <c r="K219" s="61">
        <v>0</v>
      </c>
      <c r="L219" s="52">
        <f t="shared" si="29"/>
        <v>4</v>
      </c>
    </row>
    <row r="220" spans="1:12" s="65" customFormat="1" ht="13.2">
      <c r="A220" s="77" t="s">
        <v>231</v>
      </c>
      <c r="B220" s="77">
        <f>SUM(B205:B219)</f>
        <v>71</v>
      </c>
      <c r="C220" s="77">
        <f t="shared" ref="C220:L220" si="30">SUM(C205:C219)</f>
        <v>1</v>
      </c>
      <c r="D220" s="77">
        <f t="shared" si="30"/>
        <v>72</v>
      </c>
      <c r="E220" s="77">
        <f t="shared" si="30"/>
        <v>46</v>
      </c>
      <c r="F220" s="77">
        <f t="shared" si="30"/>
        <v>118</v>
      </c>
      <c r="G220" s="77">
        <f t="shared" si="30"/>
        <v>393</v>
      </c>
      <c r="H220" s="77">
        <f t="shared" si="30"/>
        <v>557</v>
      </c>
      <c r="I220" s="77">
        <f t="shared" si="30"/>
        <v>3</v>
      </c>
      <c r="J220" s="77">
        <f t="shared" si="30"/>
        <v>75</v>
      </c>
      <c r="K220" s="77">
        <f t="shared" si="30"/>
        <v>40</v>
      </c>
      <c r="L220" s="77">
        <f t="shared" si="30"/>
        <v>747</v>
      </c>
    </row>
    <row r="223" spans="1:12">
      <c r="A223" s="52" t="s">
        <v>232</v>
      </c>
    </row>
    <row r="225" spans="1:12" s="52" customFormat="1" ht="26.4">
      <c r="A225" s="70" t="s">
        <v>75</v>
      </c>
      <c r="B225" s="77" t="s">
        <v>34</v>
      </c>
      <c r="C225" s="77" t="s">
        <v>35</v>
      </c>
      <c r="D225" s="74" t="s">
        <v>13</v>
      </c>
      <c r="E225" s="77" t="s">
        <v>28</v>
      </c>
      <c r="F225" s="77" t="s">
        <v>29</v>
      </c>
      <c r="G225" s="77" t="s">
        <v>30</v>
      </c>
      <c r="H225" s="74" t="s">
        <v>13</v>
      </c>
      <c r="I225" s="77" t="s">
        <v>36</v>
      </c>
      <c r="J225" s="74" t="s">
        <v>37</v>
      </c>
      <c r="K225" s="77" t="s">
        <v>38</v>
      </c>
      <c r="L225" s="77" t="s">
        <v>39</v>
      </c>
    </row>
    <row r="226" spans="1:12" s="52" customFormat="1" ht="13.2">
      <c r="A226" s="70"/>
      <c r="B226" s="77"/>
      <c r="C226" s="77"/>
      <c r="D226" s="74"/>
      <c r="E226" s="77"/>
      <c r="F226" s="77"/>
      <c r="G226" s="77"/>
      <c r="H226" s="74"/>
      <c r="I226" s="77"/>
      <c r="J226" s="74"/>
      <c r="K226" s="77"/>
      <c r="L226" s="77"/>
    </row>
    <row r="227" spans="1:12">
      <c r="A227" s="61" t="s">
        <v>233</v>
      </c>
      <c r="B227" s="61">
        <v>0</v>
      </c>
      <c r="C227" s="61">
        <v>0</v>
      </c>
      <c r="D227" s="70">
        <f>SUM(B227:C227)</f>
        <v>0</v>
      </c>
      <c r="E227" s="61">
        <v>0</v>
      </c>
      <c r="F227" s="61">
        <v>0</v>
      </c>
      <c r="G227" s="51">
        <v>0</v>
      </c>
      <c r="H227" s="70">
        <f>SUM(E227:G227)</f>
        <v>0</v>
      </c>
      <c r="I227" s="61">
        <v>0</v>
      </c>
      <c r="J227" s="51">
        <v>1</v>
      </c>
      <c r="K227" s="61">
        <v>3</v>
      </c>
      <c r="L227" s="52">
        <f>SUM(B227+C227+E227+F227+G227+I227+J227+K227)</f>
        <v>4</v>
      </c>
    </row>
    <row r="228" spans="1:12" s="65" customFormat="1" ht="13.2">
      <c r="A228" s="77" t="s">
        <v>234</v>
      </c>
      <c r="B228" s="77">
        <f>SUM(B227)</f>
        <v>0</v>
      </c>
      <c r="C228" s="77">
        <f t="shared" ref="C228:L228" si="31">SUM(C227)</f>
        <v>0</v>
      </c>
      <c r="D228" s="77">
        <f t="shared" si="31"/>
        <v>0</v>
      </c>
      <c r="E228" s="77">
        <f t="shared" si="31"/>
        <v>0</v>
      </c>
      <c r="F228" s="77">
        <f t="shared" si="31"/>
        <v>0</v>
      </c>
      <c r="G228" s="77">
        <f t="shared" si="31"/>
        <v>0</v>
      </c>
      <c r="H228" s="77">
        <f t="shared" si="31"/>
        <v>0</v>
      </c>
      <c r="I228" s="77">
        <f t="shared" si="31"/>
        <v>0</v>
      </c>
      <c r="J228" s="77">
        <f t="shared" si="31"/>
        <v>1</v>
      </c>
      <c r="K228" s="77">
        <f t="shared" si="31"/>
        <v>3</v>
      </c>
      <c r="L228" s="77">
        <f t="shared" si="31"/>
        <v>4</v>
      </c>
    </row>
    <row r="231" spans="1:12">
      <c r="A231" s="52" t="s">
        <v>235</v>
      </c>
    </row>
    <row r="233" spans="1:12" s="52" customFormat="1" ht="26.4">
      <c r="A233" s="70" t="s">
        <v>75</v>
      </c>
      <c r="B233" s="77" t="s">
        <v>34</v>
      </c>
      <c r="C233" s="77" t="s">
        <v>35</v>
      </c>
      <c r="D233" s="74" t="s">
        <v>13</v>
      </c>
      <c r="E233" s="77" t="s">
        <v>28</v>
      </c>
      <c r="F233" s="77" t="s">
        <v>29</v>
      </c>
      <c r="G233" s="77" t="s">
        <v>30</v>
      </c>
      <c r="H233" s="74" t="s">
        <v>13</v>
      </c>
      <c r="I233" s="77" t="s">
        <v>36</v>
      </c>
      <c r="J233" s="74" t="s">
        <v>37</v>
      </c>
      <c r="K233" s="77" t="s">
        <v>38</v>
      </c>
      <c r="L233" s="77" t="s">
        <v>39</v>
      </c>
    </row>
    <row r="234" spans="1:12" s="52" customFormat="1" ht="13.2">
      <c r="A234" s="70"/>
      <c r="B234" s="77"/>
      <c r="C234" s="77"/>
      <c r="D234" s="74"/>
      <c r="E234" s="77"/>
      <c r="F234" s="77"/>
      <c r="G234" s="77"/>
      <c r="H234" s="74"/>
      <c r="I234" s="77"/>
      <c r="J234" s="74"/>
      <c r="K234" s="77"/>
      <c r="L234" s="77"/>
    </row>
    <row r="235" spans="1:12">
      <c r="A235" s="61" t="s">
        <v>54</v>
      </c>
      <c r="B235" s="61">
        <v>3</v>
      </c>
      <c r="C235" s="61">
        <v>0</v>
      </c>
      <c r="D235" s="70">
        <f>SUM(B235:C235)</f>
        <v>3</v>
      </c>
      <c r="E235" s="61">
        <v>1</v>
      </c>
      <c r="F235" s="61">
        <v>3</v>
      </c>
      <c r="G235" s="61">
        <v>2</v>
      </c>
      <c r="H235" s="70">
        <f>SUM(E235:G235)</f>
        <v>6</v>
      </c>
      <c r="I235" s="61">
        <v>0</v>
      </c>
      <c r="J235" s="61">
        <v>1</v>
      </c>
      <c r="K235" s="61">
        <v>1</v>
      </c>
      <c r="L235" s="52">
        <f>SUM(B235+C235+E235+F235+G235+I235+J235+K235)</f>
        <v>11</v>
      </c>
    </row>
    <row r="236" spans="1:12" s="65" customFormat="1" ht="13.2">
      <c r="A236" s="77" t="s">
        <v>236</v>
      </c>
      <c r="B236" s="77">
        <f>SUM(B235)</f>
        <v>3</v>
      </c>
      <c r="C236" s="77">
        <f t="shared" ref="C236:L236" si="32">SUM(C235)</f>
        <v>0</v>
      </c>
      <c r="D236" s="77">
        <f t="shared" si="32"/>
        <v>3</v>
      </c>
      <c r="E236" s="77">
        <f t="shared" si="32"/>
        <v>1</v>
      </c>
      <c r="F236" s="77">
        <f t="shared" si="32"/>
        <v>3</v>
      </c>
      <c r="G236" s="77">
        <f t="shared" si="32"/>
        <v>2</v>
      </c>
      <c r="H236" s="77">
        <f t="shared" si="32"/>
        <v>6</v>
      </c>
      <c r="I236" s="77">
        <f t="shared" si="32"/>
        <v>0</v>
      </c>
      <c r="J236" s="77">
        <f t="shared" si="32"/>
        <v>1</v>
      </c>
      <c r="K236" s="77">
        <f t="shared" si="32"/>
        <v>1</v>
      </c>
      <c r="L236" s="77">
        <f t="shared" si="32"/>
        <v>11</v>
      </c>
    </row>
    <row r="239" spans="1:12">
      <c r="A239" s="52" t="s">
        <v>237</v>
      </c>
    </row>
    <row r="241" spans="1:12" s="52" customFormat="1" ht="26.4">
      <c r="A241" s="70" t="s">
        <v>75</v>
      </c>
      <c r="B241" s="77" t="s">
        <v>34</v>
      </c>
      <c r="C241" s="77" t="s">
        <v>35</v>
      </c>
      <c r="D241" s="74" t="s">
        <v>13</v>
      </c>
      <c r="E241" s="77" t="s">
        <v>28</v>
      </c>
      <c r="F241" s="77" t="s">
        <v>29</v>
      </c>
      <c r="G241" s="77" t="s">
        <v>30</v>
      </c>
      <c r="H241" s="74" t="s">
        <v>13</v>
      </c>
      <c r="I241" s="77" t="s">
        <v>36</v>
      </c>
      <c r="J241" s="74" t="s">
        <v>37</v>
      </c>
      <c r="K241" s="77" t="s">
        <v>38</v>
      </c>
      <c r="L241" s="77" t="s">
        <v>39</v>
      </c>
    </row>
    <row r="242" spans="1:12" s="52" customFormat="1" ht="13.2">
      <c r="A242" s="70"/>
      <c r="B242" s="77"/>
      <c r="C242" s="77"/>
      <c r="D242" s="74"/>
      <c r="E242" s="77"/>
      <c r="F242" s="77"/>
      <c r="G242" s="77"/>
      <c r="H242" s="74"/>
      <c r="I242" s="77"/>
      <c r="J242" s="74"/>
      <c r="K242" s="77"/>
      <c r="L242" s="77"/>
    </row>
    <row r="243" spans="1:12">
      <c r="A243" s="61" t="s">
        <v>238</v>
      </c>
      <c r="B243" s="61">
        <v>0</v>
      </c>
      <c r="C243" s="61">
        <v>0</v>
      </c>
      <c r="D243" s="70">
        <f>SUM(B243:C243)</f>
        <v>0</v>
      </c>
      <c r="E243" s="61">
        <v>0</v>
      </c>
      <c r="F243" s="61">
        <v>0</v>
      </c>
      <c r="G243" s="51">
        <v>0</v>
      </c>
      <c r="H243" s="70">
        <f>SUM(E243:G243)</f>
        <v>0</v>
      </c>
      <c r="I243" s="61">
        <v>0</v>
      </c>
      <c r="J243" s="51">
        <v>1</v>
      </c>
      <c r="K243" s="61">
        <v>0</v>
      </c>
      <c r="L243" s="52">
        <f>SUM(B243+C243+E243+F243+G243+I243+J243+K243)</f>
        <v>1</v>
      </c>
    </row>
    <row r="244" spans="1:12" s="65" customFormat="1" ht="13.2">
      <c r="A244" s="77" t="s">
        <v>239</v>
      </c>
      <c r="B244" s="77">
        <f>SUM(B243)</f>
        <v>0</v>
      </c>
      <c r="C244" s="77">
        <f t="shared" ref="C244:L244" si="33">SUM(C243)</f>
        <v>0</v>
      </c>
      <c r="D244" s="77">
        <f t="shared" si="33"/>
        <v>0</v>
      </c>
      <c r="E244" s="77">
        <f t="shared" si="33"/>
        <v>0</v>
      </c>
      <c r="F244" s="77">
        <f t="shared" si="33"/>
        <v>0</v>
      </c>
      <c r="G244" s="77">
        <f t="shared" si="33"/>
        <v>0</v>
      </c>
      <c r="H244" s="77">
        <f t="shared" si="33"/>
        <v>0</v>
      </c>
      <c r="I244" s="77">
        <f t="shared" si="33"/>
        <v>0</v>
      </c>
      <c r="J244" s="77">
        <v>1</v>
      </c>
      <c r="K244" s="77">
        <f t="shared" si="33"/>
        <v>0</v>
      </c>
      <c r="L244" s="77">
        <f t="shared" si="33"/>
        <v>1</v>
      </c>
    </row>
    <row r="247" spans="1:12">
      <c r="A247" s="52" t="s">
        <v>240</v>
      </c>
    </row>
    <row r="249" spans="1:12" s="52" customFormat="1" ht="26.4">
      <c r="A249" s="70" t="s">
        <v>75</v>
      </c>
      <c r="B249" s="77" t="s">
        <v>34</v>
      </c>
      <c r="C249" s="77" t="s">
        <v>35</v>
      </c>
      <c r="D249" s="74" t="s">
        <v>13</v>
      </c>
      <c r="E249" s="77" t="s">
        <v>28</v>
      </c>
      <c r="F249" s="77" t="s">
        <v>29</v>
      </c>
      <c r="G249" s="77" t="s">
        <v>30</v>
      </c>
      <c r="H249" s="74" t="s">
        <v>13</v>
      </c>
      <c r="I249" s="77" t="s">
        <v>36</v>
      </c>
      <c r="J249" s="74" t="s">
        <v>37</v>
      </c>
      <c r="K249" s="77" t="s">
        <v>38</v>
      </c>
      <c r="L249" s="77" t="s">
        <v>39</v>
      </c>
    </row>
    <row r="250" spans="1:12">
      <c r="A250" s="61" t="s">
        <v>241</v>
      </c>
      <c r="B250" s="61">
        <v>0</v>
      </c>
      <c r="C250" s="61">
        <v>0</v>
      </c>
      <c r="D250" s="70">
        <f>SUM(B250:C250)</f>
        <v>0</v>
      </c>
      <c r="E250" s="61">
        <v>1</v>
      </c>
      <c r="F250" s="61">
        <v>0</v>
      </c>
      <c r="G250" s="61">
        <v>4</v>
      </c>
      <c r="H250" s="70">
        <f>SUM(E250:G250)</f>
        <v>5</v>
      </c>
      <c r="I250" s="61">
        <v>0</v>
      </c>
      <c r="J250" s="61">
        <v>1</v>
      </c>
      <c r="K250" s="61">
        <v>0</v>
      </c>
      <c r="L250" s="52">
        <f>SUM(B250+C250+E250+F250+G250+I250+J250+K250)</f>
        <v>6</v>
      </c>
    </row>
    <row r="251" spans="1:12" s="65" customFormat="1" ht="13.2">
      <c r="A251" s="77" t="s">
        <v>242</v>
      </c>
      <c r="B251" s="77">
        <f>SUM(B250)</f>
        <v>0</v>
      </c>
      <c r="C251" s="77">
        <f t="shared" ref="C251:L251" si="34">SUM(C250)</f>
        <v>0</v>
      </c>
      <c r="D251" s="77">
        <f t="shared" si="34"/>
        <v>0</v>
      </c>
      <c r="E251" s="77">
        <f t="shared" si="34"/>
        <v>1</v>
      </c>
      <c r="F251" s="77">
        <f t="shared" si="34"/>
        <v>0</v>
      </c>
      <c r="G251" s="77">
        <f t="shared" si="34"/>
        <v>4</v>
      </c>
      <c r="H251" s="77">
        <f t="shared" si="34"/>
        <v>5</v>
      </c>
      <c r="I251" s="77">
        <f t="shared" si="34"/>
        <v>0</v>
      </c>
      <c r="J251" s="77">
        <v>1</v>
      </c>
      <c r="K251" s="77">
        <f t="shared" si="34"/>
        <v>0</v>
      </c>
      <c r="L251" s="77">
        <f t="shared" si="34"/>
        <v>6</v>
      </c>
    </row>
    <row r="254" spans="1:12">
      <c r="A254" s="52" t="s">
        <v>243</v>
      </c>
    </row>
    <row r="256" spans="1:12" s="52" customFormat="1" ht="26.4">
      <c r="A256" s="70" t="s">
        <v>75</v>
      </c>
      <c r="B256" s="77" t="s">
        <v>34</v>
      </c>
      <c r="C256" s="77" t="s">
        <v>35</v>
      </c>
      <c r="D256" s="74" t="s">
        <v>13</v>
      </c>
      <c r="E256" s="77" t="s">
        <v>28</v>
      </c>
      <c r="F256" s="77" t="s">
        <v>29</v>
      </c>
      <c r="G256" s="77" t="s">
        <v>30</v>
      </c>
      <c r="H256" s="74" t="s">
        <v>13</v>
      </c>
      <c r="I256" s="77" t="s">
        <v>36</v>
      </c>
      <c r="J256" s="74" t="s">
        <v>37</v>
      </c>
      <c r="K256" s="77" t="s">
        <v>38</v>
      </c>
      <c r="L256" s="77" t="s">
        <v>39</v>
      </c>
    </row>
    <row r="257" spans="1:12" s="52" customFormat="1" ht="13.2">
      <c r="A257" s="70"/>
      <c r="B257" s="77"/>
      <c r="C257" s="77"/>
      <c r="D257" s="74"/>
      <c r="E257" s="77"/>
      <c r="F257" s="77"/>
      <c r="G257" s="77"/>
      <c r="H257" s="74"/>
      <c r="I257" s="77"/>
      <c r="J257" s="74"/>
      <c r="K257" s="77"/>
      <c r="L257" s="77"/>
    </row>
    <row r="258" spans="1:12">
      <c r="A258" s="61" t="s">
        <v>244</v>
      </c>
      <c r="B258" s="51">
        <v>0</v>
      </c>
      <c r="C258" s="51">
        <v>0</v>
      </c>
      <c r="D258" s="70">
        <f>SUM(B258:C258)</f>
        <v>0</v>
      </c>
      <c r="E258" s="61">
        <v>0</v>
      </c>
      <c r="F258" s="51">
        <v>0</v>
      </c>
      <c r="G258" s="51">
        <v>0</v>
      </c>
      <c r="H258" s="70">
        <f>SUM(E258:G258)</f>
        <v>0</v>
      </c>
      <c r="I258" s="51">
        <v>0</v>
      </c>
      <c r="J258" s="51">
        <v>0</v>
      </c>
      <c r="K258" s="61">
        <v>1</v>
      </c>
      <c r="L258" s="52">
        <f>SUM(B258+C258+E258+F258+G258+I258+J258+K258)</f>
        <v>1</v>
      </c>
    </row>
    <row r="259" spans="1:12">
      <c r="A259" s="61" t="s">
        <v>245</v>
      </c>
      <c r="B259" s="51">
        <v>0</v>
      </c>
      <c r="C259" s="51">
        <v>0</v>
      </c>
      <c r="D259" s="70">
        <f>SUM(B259:C259)</f>
        <v>0</v>
      </c>
      <c r="E259" s="61">
        <v>1</v>
      </c>
      <c r="F259" s="51">
        <v>0</v>
      </c>
      <c r="G259" s="51">
        <v>0</v>
      </c>
      <c r="H259" s="70">
        <f>SUM(E259:G259)</f>
        <v>1</v>
      </c>
      <c r="I259" s="51">
        <v>0</v>
      </c>
      <c r="J259" s="51">
        <v>0</v>
      </c>
      <c r="K259" s="61">
        <v>0</v>
      </c>
      <c r="L259" s="52">
        <f>SUM(B259+C259+E259+F259+G259+I259+J259+K259)</f>
        <v>1</v>
      </c>
    </row>
    <row r="260" spans="1:12" s="65" customFormat="1" ht="13.2">
      <c r="A260" s="77" t="s">
        <v>246</v>
      </c>
      <c r="B260" s="65">
        <f>SUM(B258:B259)</f>
        <v>0</v>
      </c>
      <c r="C260" s="65">
        <f t="shared" ref="C260:L260" si="35">SUM(C258:C259)</f>
        <v>0</v>
      </c>
      <c r="D260" s="65">
        <f t="shared" si="35"/>
        <v>0</v>
      </c>
      <c r="E260" s="65">
        <f t="shared" si="35"/>
        <v>1</v>
      </c>
      <c r="F260" s="65">
        <f t="shared" si="35"/>
        <v>0</v>
      </c>
      <c r="G260" s="65">
        <f t="shared" si="35"/>
        <v>0</v>
      </c>
      <c r="H260" s="65">
        <f t="shared" si="35"/>
        <v>1</v>
      </c>
      <c r="I260" s="65">
        <f t="shared" si="35"/>
        <v>0</v>
      </c>
      <c r="J260" s="65">
        <v>0</v>
      </c>
      <c r="K260" s="65">
        <f t="shared" si="35"/>
        <v>1</v>
      </c>
      <c r="L260" s="65">
        <f t="shared" si="35"/>
        <v>2</v>
      </c>
    </row>
    <row r="263" spans="1:12">
      <c r="A263" s="52" t="s">
        <v>247</v>
      </c>
    </row>
    <row r="265" spans="1:12" s="52" customFormat="1" ht="26.4">
      <c r="A265" s="70" t="s">
        <v>75</v>
      </c>
      <c r="B265" s="77" t="s">
        <v>34</v>
      </c>
      <c r="C265" s="77" t="s">
        <v>35</v>
      </c>
      <c r="D265" s="74" t="s">
        <v>13</v>
      </c>
      <c r="E265" s="77" t="s">
        <v>28</v>
      </c>
      <c r="F265" s="77" t="s">
        <v>29</v>
      </c>
      <c r="G265" s="77" t="s">
        <v>30</v>
      </c>
      <c r="H265" s="74" t="s">
        <v>13</v>
      </c>
      <c r="I265" s="77" t="s">
        <v>36</v>
      </c>
      <c r="J265" s="74" t="s">
        <v>37</v>
      </c>
      <c r="K265" s="77" t="s">
        <v>38</v>
      </c>
      <c r="L265" s="77" t="s">
        <v>39</v>
      </c>
    </row>
    <row r="266" spans="1:12" s="52" customFormat="1" ht="13.2">
      <c r="A266" s="70"/>
      <c r="B266" s="77"/>
      <c r="C266" s="77"/>
      <c r="D266" s="74"/>
      <c r="E266" s="77"/>
      <c r="F266" s="77"/>
      <c r="G266" s="77"/>
      <c r="H266" s="74"/>
      <c r="I266" s="77"/>
      <c r="J266" s="74"/>
      <c r="K266" s="77"/>
      <c r="L266" s="77"/>
    </row>
    <row r="267" spans="1:12">
      <c r="A267" s="61" t="s">
        <v>248</v>
      </c>
      <c r="B267" s="61">
        <v>0</v>
      </c>
      <c r="C267" s="61">
        <v>0</v>
      </c>
      <c r="D267" s="70">
        <f>SUM(B267:C267)</f>
        <v>0</v>
      </c>
      <c r="E267" s="61">
        <v>0</v>
      </c>
      <c r="F267" s="61">
        <v>0</v>
      </c>
      <c r="G267" s="61">
        <v>0</v>
      </c>
      <c r="H267" s="70">
        <f>SUM(E267:G267)</f>
        <v>0</v>
      </c>
      <c r="I267" s="61">
        <v>0</v>
      </c>
      <c r="J267" s="61">
        <v>0</v>
      </c>
      <c r="K267" s="61">
        <v>1</v>
      </c>
      <c r="L267" s="52">
        <f>SUM(B267+C267+E267+F267+G267+I267+J267+K267)</f>
        <v>1</v>
      </c>
    </row>
    <row r="268" spans="1:12">
      <c r="A268" s="61" t="s">
        <v>249</v>
      </c>
      <c r="B268" s="61">
        <v>31</v>
      </c>
      <c r="C268" s="61">
        <v>0</v>
      </c>
      <c r="D268" s="70">
        <f>SUM(B268:C268)</f>
        <v>31</v>
      </c>
      <c r="E268" s="61">
        <v>52</v>
      </c>
      <c r="F268" s="61">
        <v>26</v>
      </c>
      <c r="G268" s="61">
        <v>4</v>
      </c>
      <c r="H268" s="70">
        <f>SUM(E268:G268)</f>
        <v>82</v>
      </c>
      <c r="I268" s="61">
        <v>1</v>
      </c>
      <c r="J268" s="61">
        <v>59</v>
      </c>
      <c r="K268" s="61">
        <v>6</v>
      </c>
      <c r="L268" s="52">
        <f>SUM(B268+C268+E268+F268+G268+I268+J268+K268)</f>
        <v>179</v>
      </c>
    </row>
    <row r="269" spans="1:12">
      <c r="A269" s="61" t="s">
        <v>250</v>
      </c>
      <c r="B269" s="61">
        <v>0</v>
      </c>
      <c r="C269" s="61">
        <v>0</v>
      </c>
      <c r="D269" s="70">
        <f>SUM(B269:C269)</f>
        <v>0</v>
      </c>
      <c r="E269" s="61">
        <v>0</v>
      </c>
      <c r="F269" s="61">
        <v>2</v>
      </c>
      <c r="G269" s="61">
        <v>8</v>
      </c>
      <c r="H269" s="70">
        <f>SUM(E269:G269)</f>
        <v>10</v>
      </c>
      <c r="I269" s="61">
        <v>4</v>
      </c>
      <c r="J269" s="61">
        <v>1</v>
      </c>
      <c r="K269" s="61">
        <v>0</v>
      </c>
      <c r="L269" s="52">
        <f>SUM(B269+C269+E269+F269+G269+I269+J269+K269)</f>
        <v>15</v>
      </c>
    </row>
    <row r="270" spans="1:12" s="65" customFormat="1" ht="13.2">
      <c r="A270" s="77" t="s">
        <v>251</v>
      </c>
      <c r="B270" s="77">
        <f>SUM(B267:B269)</f>
        <v>31</v>
      </c>
      <c r="C270" s="77">
        <f t="shared" ref="C270:L270" si="36">SUM(C267:C269)</f>
        <v>0</v>
      </c>
      <c r="D270" s="77">
        <f t="shared" si="36"/>
        <v>31</v>
      </c>
      <c r="E270" s="77">
        <f t="shared" si="36"/>
        <v>52</v>
      </c>
      <c r="F270" s="77">
        <f t="shared" si="36"/>
        <v>28</v>
      </c>
      <c r="G270" s="77">
        <f t="shared" si="36"/>
        <v>12</v>
      </c>
      <c r="H270" s="77">
        <f t="shared" si="36"/>
        <v>92</v>
      </c>
      <c r="I270" s="77">
        <f t="shared" si="36"/>
        <v>5</v>
      </c>
      <c r="J270" s="77">
        <f t="shared" si="36"/>
        <v>60</v>
      </c>
      <c r="K270" s="77">
        <f t="shared" si="36"/>
        <v>7</v>
      </c>
      <c r="L270" s="77">
        <f t="shared" si="36"/>
        <v>195</v>
      </c>
    </row>
    <row r="273" spans="1:12">
      <c r="A273" s="52" t="s">
        <v>252</v>
      </c>
    </row>
    <row r="275" spans="1:12" s="52" customFormat="1" ht="26.4">
      <c r="A275" s="70" t="s">
        <v>75</v>
      </c>
      <c r="B275" s="77" t="s">
        <v>34</v>
      </c>
      <c r="C275" s="77" t="s">
        <v>35</v>
      </c>
      <c r="D275" s="74" t="s">
        <v>13</v>
      </c>
      <c r="E275" s="77" t="s">
        <v>28</v>
      </c>
      <c r="F275" s="77" t="s">
        <v>29</v>
      </c>
      <c r="G275" s="77" t="s">
        <v>30</v>
      </c>
      <c r="H275" s="74" t="s">
        <v>13</v>
      </c>
      <c r="I275" s="77" t="s">
        <v>36</v>
      </c>
      <c r="J275" s="74" t="s">
        <v>37</v>
      </c>
      <c r="K275" s="77" t="s">
        <v>38</v>
      </c>
      <c r="L275" s="77" t="s">
        <v>39</v>
      </c>
    </row>
    <row r="276" spans="1:12" s="52" customFormat="1" ht="13.2">
      <c r="A276" s="70"/>
      <c r="B276" s="77"/>
      <c r="C276" s="77"/>
      <c r="D276" s="74"/>
      <c r="E276" s="77"/>
      <c r="F276" s="77"/>
      <c r="G276" s="77"/>
      <c r="H276" s="74"/>
      <c r="I276" s="77"/>
      <c r="J276" s="74"/>
      <c r="K276" s="77"/>
      <c r="L276" s="77"/>
    </row>
    <row r="277" spans="1:12">
      <c r="A277" s="61" t="s">
        <v>253</v>
      </c>
      <c r="B277" s="61">
        <v>2</v>
      </c>
      <c r="C277" s="61">
        <v>0</v>
      </c>
      <c r="D277" s="70">
        <f>SUM(B277:C277)</f>
        <v>2</v>
      </c>
      <c r="E277" s="61">
        <v>6</v>
      </c>
      <c r="F277" s="61">
        <v>2</v>
      </c>
      <c r="G277" s="61">
        <v>4</v>
      </c>
      <c r="H277" s="70">
        <f>SUM(E277:G277)</f>
        <v>12</v>
      </c>
      <c r="I277" s="61">
        <v>0</v>
      </c>
      <c r="J277" s="61">
        <v>1</v>
      </c>
      <c r="K277" s="61">
        <v>25</v>
      </c>
      <c r="L277" s="52">
        <f>SUM(B277+C277+E277+F277+G277+I277+J277+K277)</f>
        <v>40</v>
      </c>
    </row>
    <row r="278" spans="1:12">
      <c r="A278" s="61" t="s">
        <v>254</v>
      </c>
      <c r="B278" s="61">
        <v>7</v>
      </c>
      <c r="C278" s="61">
        <v>0</v>
      </c>
      <c r="D278" s="70">
        <f>SUM(B278:C278)</f>
        <v>7</v>
      </c>
      <c r="E278" s="61">
        <v>8</v>
      </c>
      <c r="F278" s="61">
        <v>5</v>
      </c>
      <c r="G278" s="61">
        <v>15</v>
      </c>
      <c r="H278" s="70">
        <f>SUM(E278:G278)</f>
        <v>28</v>
      </c>
      <c r="I278" s="61">
        <v>0</v>
      </c>
      <c r="J278" s="61">
        <v>11</v>
      </c>
      <c r="K278" s="61">
        <v>4</v>
      </c>
      <c r="L278" s="52">
        <f>SUM(B278+C278+E278+F278+G278+I278+J278+K278)</f>
        <v>50</v>
      </c>
    </row>
    <row r="279" spans="1:12">
      <c r="A279" s="61" t="s">
        <v>255</v>
      </c>
      <c r="B279" s="61">
        <v>58</v>
      </c>
      <c r="C279" s="61">
        <v>3</v>
      </c>
      <c r="D279" s="70">
        <f>SUM(B279:C279)</f>
        <v>61</v>
      </c>
      <c r="E279" s="61">
        <v>40</v>
      </c>
      <c r="F279" s="61">
        <v>100</v>
      </c>
      <c r="G279" s="61">
        <v>197</v>
      </c>
      <c r="H279" s="70">
        <f>SUM(E279:G279)</f>
        <v>337</v>
      </c>
      <c r="I279" s="61">
        <v>3</v>
      </c>
      <c r="J279" s="61">
        <v>26</v>
      </c>
      <c r="K279" s="61">
        <v>170</v>
      </c>
      <c r="L279" s="52">
        <f>SUM(B279+C279+E279+F279+G279+I279+J279+K279)</f>
        <v>597</v>
      </c>
    </row>
    <row r="280" spans="1:12">
      <c r="A280" s="61" t="s">
        <v>256</v>
      </c>
      <c r="B280" s="61">
        <v>0</v>
      </c>
      <c r="C280" s="61">
        <v>0</v>
      </c>
      <c r="D280" s="70">
        <f>SUM(B280:C280)</f>
        <v>0</v>
      </c>
      <c r="E280" s="61">
        <v>0</v>
      </c>
      <c r="F280" s="61">
        <v>0</v>
      </c>
      <c r="G280" s="61">
        <v>4</v>
      </c>
      <c r="H280" s="70">
        <f>SUM(E280:G280)</f>
        <v>4</v>
      </c>
      <c r="I280" s="61">
        <v>0</v>
      </c>
      <c r="J280" s="61">
        <v>3</v>
      </c>
      <c r="K280" s="61">
        <v>22</v>
      </c>
      <c r="L280" s="52">
        <f>SUM(B280+C280+E280+F280+G280+I280+J280+K280)</f>
        <v>29</v>
      </c>
    </row>
    <row r="281" spans="1:12">
      <c r="A281" s="61" t="s">
        <v>257</v>
      </c>
      <c r="B281" s="61">
        <v>194</v>
      </c>
      <c r="C281" s="61">
        <v>9</v>
      </c>
      <c r="D281" s="70">
        <f>SUM(B281:C281)</f>
        <v>203</v>
      </c>
      <c r="E281" s="61">
        <v>116</v>
      </c>
      <c r="F281" s="61">
        <v>101</v>
      </c>
      <c r="G281" s="61">
        <v>249</v>
      </c>
      <c r="H281" s="70">
        <f>SUM(E281:G281)</f>
        <v>466</v>
      </c>
      <c r="I281" s="61">
        <v>11</v>
      </c>
      <c r="J281" s="61">
        <v>134</v>
      </c>
      <c r="K281" s="61">
        <v>293</v>
      </c>
      <c r="L281" s="52">
        <f>SUM(B281+C281+E281+F281+G281+I281+J281+K281)</f>
        <v>1107</v>
      </c>
    </row>
    <row r="282" spans="1:12" s="65" customFormat="1" ht="13.2">
      <c r="A282" s="77" t="s">
        <v>258</v>
      </c>
      <c r="B282" s="77">
        <f>SUM(B277:B281)</f>
        <v>261</v>
      </c>
      <c r="C282" s="77">
        <f t="shared" ref="C282:L282" si="37">SUM(C277:C281)</f>
        <v>12</v>
      </c>
      <c r="D282" s="77">
        <f t="shared" si="37"/>
        <v>273</v>
      </c>
      <c r="E282" s="77">
        <f t="shared" si="37"/>
        <v>170</v>
      </c>
      <c r="F282" s="77">
        <f t="shared" si="37"/>
        <v>208</v>
      </c>
      <c r="G282" s="77">
        <f t="shared" si="37"/>
        <v>469</v>
      </c>
      <c r="H282" s="77">
        <f t="shared" si="37"/>
        <v>847</v>
      </c>
      <c r="I282" s="77">
        <f t="shared" si="37"/>
        <v>14</v>
      </c>
      <c r="J282" s="77">
        <f t="shared" si="37"/>
        <v>175</v>
      </c>
      <c r="K282" s="77">
        <f t="shared" si="37"/>
        <v>514</v>
      </c>
      <c r="L282" s="77">
        <f t="shared" si="37"/>
        <v>1823</v>
      </c>
    </row>
    <row r="285" spans="1:12">
      <c r="A285" s="52" t="s">
        <v>259</v>
      </c>
    </row>
    <row r="287" spans="1:12" s="52" customFormat="1" ht="26.4">
      <c r="A287" s="70" t="s">
        <v>75</v>
      </c>
      <c r="B287" s="77" t="s">
        <v>34</v>
      </c>
      <c r="C287" s="77" t="s">
        <v>35</v>
      </c>
      <c r="D287" s="74" t="s">
        <v>13</v>
      </c>
      <c r="E287" s="77" t="s">
        <v>28</v>
      </c>
      <c r="F287" s="77" t="s">
        <v>29</v>
      </c>
      <c r="G287" s="77" t="s">
        <v>30</v>
      </c>
      <c r="H287" s="74" t="s">
        <v>13</v>
      </c>
      <c r="I287" s="77" t="s">
        <v>36</v>
      </c>
      <c r="J287" s="74" t="s">
        <v>37</v>
      </c>
      <c r="K287" s="77" t="s">
        <v>38</v>
      </c>
      <c r="L287" s="77" t="s">
        <v>39</v>
      </c>
    </row>
    <row r="288" spans="1:12" s="52" customFormat="1" ht="13.2">
      <c r="A288" s="70"/>
      <c r="B288" s="77"/>
      <c r="C288" s="77"/>
      <c r="D288" s="74"/>
      <c r="E288" s="77"/>
      <c r="F288" s="77"/>
      <c r="G288" s="77"/>
      <c r="H288" s="74"/>
      <c r="I288" s="77"/>
      <c r="J288" s="74"/>
      <c r="K288" s="77"/>
      <c r="L288" s="77"/>
    </row>
    <row r="289" spans="1:12">
      <c r="A289" s="61" t="s">
        <v>260</v>
      </c>
      <c r="B289" s="61">
        <v>0</v>
      </c>
      <c r="C289" s="61">
        <v>0</v>
      </c>
      <c r="D289" s="70">
        <f>SUM(B289:C289)</f>
        <v>0</v>
      </c>
      <c r="E289" s="61">
        <v>0</v>
      </c>
      <c r="F289" s="61">
        <v>0</v>
      </c>
      <c r="G289" s="61">
        <v>2</v>
      </c>
      <c r="H289" s="70">
        <f>SUM(E289:G289)</f>
        <v>2</v>
      </c>
      <c r="I289" s="61">
        <v>0</v>
      </c>
      <c r="J289" s="61">
        <v>1</v>
      </c>
      <c r="K289" s="61">
        <v>3</v>
      </c>
      <c r="L289" s="52">
        <f>SUM(B289+C289+E289+F289+G289+I289+J289+K289)</f>
        <v>6</v>
      </c>
    </row>
    <row r="290" spans="1:12" s="65" customFormat="1" ht="13.2">
      <c r="A290" s="77" t="s">
        <v>261</v>
      </c>
      <c r="B290" s="77">
        <f>SUM(B289)</f>
        <v>0</v>
      </c>
      <c r="C290" s="77">
        <f t="shared" ref="C290:L290" si="38">SUM(C289)</f>
        <v>0</v>
      </c>
      <c r="D290" s="77">
        <f t="shared" si="38"/>
        <v>0</v>
      </c>
      <c r="E290" s="77">
        <f t="shared" si="38"/>
        <v>0</v>
      </c>
      <c r="F290" s="77">
        <f t="shared" si="38"/>
        <v>0</v>
      </c>
      <c r="G290" s="77">
        <f t="shared" si="38"/>
        <v>2</v>
      </c>
      <c r="H290" s="77">
        <f t="shared" si="38"/>
        <v>2</v>
      </c>
      <c r="I290" s="77">
        <f t="shared" si="38"/>
        <v>0</v>
      </c>
      <c r="J290" s="77">
        <v>1</v>
      </c>
      <c r="K290" s="77">
        <f t="shared" si="38"/>
        <v>3</v>
      </c>
      <c r="L290" s="77">
        <f t="shared" si="38"/>
        <v>6</v>
      </c>
    </row>
    <row r="293" spans="1:12">
      <c r="A293" s="52" t="s">
        <v>262</v>
      </c>
    </row>
    <row r="295" spans="1:12" s="52" customFormat="1" ht="26.4">
      <c r="A295" s="70" t="s">
        <v>75</v>
      </c>
      <c r="B295" s="77" t="s">
        <v>34</v>
      </c>
      <c r="C295" s="77" t="s">
        <v>35</v>
      </c>
      <c r="D295" s="74" t="s">
        <v>13</v>
      </c>
      <c r="E295" s="77" t="s">
        <v>28</v>
      </c>
      <c r="F295" s="77" t="s">
        <v>29</v>
      </c>
      <c r="G295" s="77" t="s">
        <v>30</v>
      </c>
      <c r="H295" s="74" t="s">
        <v>13</v>
      </c>
      <c r="I295" s="77" t="s">
        <v>36</v>
      </c>
      <c r="J295" s="74" t="s">
        <v>37</v>
      </c>
      <c r="K295" s="77" t="s">
        <v>38</v>
      </c>
      <c r="L295" s="77" t="s">
        <v>39</v>
      </c>
    </row>
    <row r="296" spans="1:12" s="52" customFormat="1" ht="13.2">
      <c r="A296" s="70"/>
      <c r="B296" s="77"/>
      <c r="C296" s="77"/>
      <c r="D296" s="74"/>
      <c r="E296" s="77"/>
      <c r="F296" s="77"/>
      <c r="G296" s="77"/>
      <c r="H296" s="74"/>
      <c r="I296" s="77"/>
      <c r="J296" s="74"/>
      <c r="K296" s="77"/>
      <c r="L296" s="77"/>
    </row>
    <row r="297" spans="1:12">
      <c r="A297" s="61" t="s">
        <v>263</v>
      </c>
      <c r="B297" s="61">
        <v>1</v>
      </c>
      <c r="C297" s="61">
        <v>0</v>
      </c>
      <c r="D297" s="70">
        <f>SUM(B297:C297)</f>
        <v>1</v>
      </c>
      <c r="E297" s="61">
        <v>0</v>
      </c>
      <c r="F297" s="61">
        <v>0</v>
      </c>
      <c r="G297" s="51">
        <v>0</v>
      </c>
      <c r="H297" s="70">
        <f>SUM(E297:G297)</f>
        <v>0</v>
      </c>
      <c r="I297" s="51">
        <v>0</v>
      </c>
      <c r="J297" s="51">
        <v>0</v>
      </c>
      <c r="K297" s="61">
        <v>0</v>
      </c>
      <c r="L297" s="52">
        <f>SUM(B297+C297+E297+F297+G297+I297+J297+K297)</f>
        <v>1</v>
      </c>
    </row>
    <row r="298" spans="1:12" s="65" customFormat="1" ht="13.2">
      <c r="A298" s="77" t="s">
        <v>264</v>
      </c>
      <c r="B298" s="77">
        <f>SUM(B297)</f>
        <v>1</v>
      </c>
      <c r="C298" s="77">
        <f t="shared" ref="C298:L298" si="39">SUM(C297)</f>
        <v>0</v>
      </c>
      <c r="D298" s="77">
        <f t="shared" si="39"/>
        <v>1</v>
      </c>
      <c r="E298" s="77">
        <f t="shared" si="39"/>
        <v>0</v>
      </c>
      <c r="F298" s="77">
        <f t="shared" si="39"/>
        <v>0</v>
      </c>
      <c r="G298" s="77">
        <f t="shared" si="39"/>
        <v>0</v>
      </c>
      <c r="H298" s="77">
        <f t="shared" si="39"/>
        <v>0</v>
      </c>
      <c r="I298" s="77">
        <f t="shared" si="39"/>
        <v>0</v>
      </c>
      <c r="J298" s="77">
        <v>0</v>
      </c>
      <c r="K298" s="77">
        <f t="shared" si="39"/>
        <v>0</v>
      </c>
      <c r="L298" s="77">
        <f t="shared" si="39"/>
        <v>1</v>
      </c>
    </row>
    <row r="301" spans="1:12">
      <c r="A301" s="52" t="s">
        <v>265</v>
      </c>
    </row>
    <row r="303" spans="1:12" s="52" customFormat="1" ht="26.4">
      <c r="A303" s="70" t="s">
        <v>75</v>
      </c>
      <c r="B303" s="77" t="s">
        <v>34</v>
      </c>
      <c r="C303" s="77" t="s">
        <v>35</v>
      </c>
      <c r="D303" s="74" t="s">
        <v>13</v>
      </c>
      <c r="E303" s="77" t="s">
        <v>28</v>
      </c>
      <c r="F303" s="77" t="s">
        <v>29</v>
      </c>
      <c r="G303" s="77" t="s">
        <v>30</v>
      </c>
      <c r="H303" s="74" t="s">
        <v>13</v>
      </c>
      <c r="I303" s="77" t="s">
        <v>36</v>
      </c>
      <c r="J303" s="74" t="s">
        <v>37</v>
      </c>
      <c r="K303" s="77" t="s">
        <v>38</v>
      </c>
      <c r="L303" s="77" t="s">
        <v>39</v>
      </c>
    </row>
    <row r="304" spans="1:12" s="52" customFormat="1" ht="13.2">
      <c r="A304" s="70"/>
      <c r="B304" s="77"/>
      <c r="C304" s="77"/>
      <c r="D304" s="74"/>
      <c r="E304" s="77"/>
      <c r="F304" s="77"/>
      <c r="G304" s="77"/>
      <c r="H304" s="74"/>
      <c r="I304" s="77"/>
      <c r="J304" s="74"/>
      <c r="K304" s="77"/>
      <c r="L304" s="77"/>
    </row>
    <row r="305" spans="1:12">
      <c r="A305" s="61" t="s">
        <v>266</v>
      </c>
      <c r="B305" s="61">
        <v>0</v>
      </c>
      <c r="C305" s="61">
        <v>0</v>
      </c>
      <c r="D305" s="70">
        <f>SUM(B305:C305)</f>
        <v>0</v>
      </c>
      <c r="E305" s="61">
        <v>0</v>
      </c>
      <c r="F305" s="61">
        <v>0</v>
      </c>
      <c r="G305" s="61">
        <v>1</v>
      </c>
      <c r="H305" s="70">
        <f>SUM(E305:G305)</f>
        <v>1</v>
      </c>
      <c r="I305" s="61">
        <v>0</v>
      </c>
      <c r="J305" s="61">
        <v>0</v>
      </c>
      <c r="K305" s="61">
        <v>1</v>
      </c>
      <c r="L305" s="52">
        <f>SUM(B305+C305+E305+F305+G305+I305+J305+K305)</f>
        <v>2</v>
      </c>
    </row>
    <row r="306" spans="1:12">
      <c r="A306" s="61" t="s">
        <v>267</v>
      </c>
      <c r="B306" s="61">
        <v>0</v>
      </c>
      <c r="C306" s="61">
        <v>0</v>
      </c>
      <c r="D306" s="70">
        <f>SUM(B306:C306)</f>
        <v>0</v>
      </c>
      <c r="E306" s="61">
        <v>0</v>
      </c>
      <c r="F306" s="61">
        <v>0</v>
      </c>
      <c r="G306" s="61">
        <v>1</v>
      </c>
      <c r="H306" s="70">
        <f>SUM(E306:G306)</f>
        <v>1</v>
      </c>
      <c r="I306" s="61">
        <v>0</v>
      </c>
      <c r="J306" s="61">
        <v>0</v>
      </c>
      <c r="K306" s="61">
        <v>0</v>
      </c>
      <c r="L306" s="52">
        <f>SUM(B306+C306+E306+F306+G306+I306+J306+K306)</f>
        <v>1</v>
      </c>
    </row>
    <row r="307" spans="1:12" s="65" customFormat="1" ht="13.2">
      <c r="A307" s="65" t="s">
        <v>268</v>
      </c>
      <c r="B307" s="65">
        <f>SUM(B305:B306)</f>
        <v>0</v>
      </c>
      <c r="C307" s="65">
        <f t="shared" ref="C307:L307" si="40">SUM(C305:C306)</f>
        <v>0</v>
      </c>
      <c r="D307" s="65">
        <f t="shared" si="40"/>
        <v>0</v>
      </c>
      <c r="E307" s="65">
        <f t="shared" si="40"/>
        <v>0</v>
      </c>
      <c r="F307" s="65">
        <f t="shared" si="40"/>
        <v>0</v>
      </c>
      <c r="G307" s="65">
        <f t="shared" si="40"/>
        <v>2</v>
      </c>
      <c r="H307" s="65">
        <f t="shared" si="40"/>
        <v>2</v>
      </c>
      <c r="I307" s="65">
        <f t="shared" si="40"/>
        <v>0</v>
      </c>
      <c r="J307" s="65">
        <v>0</v>
      </c>
      <c r="K307" s="65">
        <f t="shared" si="40"/>
        <v>1</v>
      </c>
      <c r="L307" s="65">
        <f t="shared" si="40"/>
        <v>3</v>
      </c>
    </row>
    <row r="309" spans="1:12">
      <c r="A309" s="79" t="s">
        <v>269</v>
      </c>
      <c r="B309" s="52">
        <f>SUM(B307+B298+B290+B282+B270+B260+B251+B244+B236+B228+B220+B198+B173+B165+B157+B149+B141+B112+B94+B86+B76+B64+B33)</f>
        <v>686</v>
      </c>
      <c r="C309" s="52">
        <f t="shared" ref="C309:L309" si="41">SUM(C307+C298+C290+C282+C270+C260+C251+C244+C236+C228+C220+C198+C173+C165+C157+C149+C141+C112+C94+C86+C76+C64+C33)</f>
        <v>33</v>
      </c>
      <c r="D309" s="52">
        <f t="shared" si="41"/>
        <v>719</v>
      </c>
      <c r="E309" s="52">
        <f t="shared" si="41"/>
        <v>932</v>
      </c>
      <c r="F309" s="52">
        <f t="shared" si="41"/>
        <v>1355</v>
      </c>
      <c r="G309" s="52">
        <f t="shared" si="41"/>
        <v>3166</v>
      </c>
      <c r="H309" s="52">
        <f t="shared" si="41"/>
        <v>5453</v>
      </c>
      <c r="I309" s="52">
        <f t="shared" si="41"/>
        <v>127</v>
      </c>
      <c r="J309" s="52">
        <f t="shared" si="41"/>
        <v>1897</v>
      </c>
      <c r="K309" s="52">
        <f t="shared" si="41"/>
        <v>1351</v>
      </c>
      <c r="L309" s="52">
        <f t="shared" si="41"/>
        <v>9547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291"/>
  <sheetViews>
    <sheetView workbookViewId="0">
      <selection sqref="A1:XFD1048576"/>
    </sheetView>
  </sheetViews>
  <sheetFormatPr defaultColWidth="23.6640625" defaultRowHeight="14.4"/>
  <cols>
    <col min="1" max="1" width="29.6640625" style="51" customWidth="1"/>
    <col min="2" max="2" width="3.44140625" style="51" customWidth="1"/>
    <col min="3" max="3" width="4" style="51" customWidth="1"/>
    <col min="4" max="4" width="8.6640625" style="52" customWidth="1"/>
    <col min="5" max="7" width="5" style="51" bestFit="1" customWidth="1"/>
    <col min="8" max="8" width="12" style="52" bestFit="1" customWidth="1"/>
    <col min="9" max="9" width="6.109375" style="51" customWidth="1"/>
    <col min="10" max="10" width="11.109375" style="51" bestFit="1" customWidth="1"/>
    <col min="11" max="11" width="4" style="51" bestFit="1" customWidth="1"/>
    <col min="12" max="12" width="6.109375" style="52" bestFit="1" customWidth="1"/>
    <col min="13" max="13" width="5.5546875" style="51" customWidth="1"/>
    <col min="14" max="256" width="23.6640625" style="51"/>
    <col min="257" max="257" width="29.6640625" style="51" customWidth="1"/>
    <col min="258" max="258" width="3.44140625" style="51" customWidth="1"/>
    <col min="259" max="259" width="4" style="51" customWidth="1"/>
    <col min="260" max="260" width="8.6640625" style="51" customWidth="1"/>
    <col min="261" max="263" width="5" style="51" bestFit="1" customWidth="1"/>
    <col min="264" max="264" width="12" style="51" bestFit="1" customWidth="1"/>
    <col min="265" max="265" width="6.109375" style="51" customWidth="1"/>
    <col min="266" max="266" width="11.109375" style="51" bestFit="1" customWidth="1"/>
    <col min="267" max="267" width="4" style="51" bestFit="1" customWidth="1"/>
    <col min="268" max="268" width="6.109375" style="51" bestFit="1" customWidth="1"/>
    <col min="269" max="269" width="5.5546875" style="51" customWidth="1"/>
    <col min="270" max="512" width="23.6640625" style="51"/>
    <col min="513" max="513" width="29.6640625" style="51" customWidth="1"/>
    <col min="514" max="514" width="3.44140625" style="51" customWidth="1"/>
    <col min="515" max="515" width="4" style="51" customWidth="1"/>
    <col min="516" max="516" width="8.6640625" style="51" customWidth="1"/>
    <col min="517" max="519" width="5" style="51" bestFit="1" customWidth="1"/>
    <col min="520" max="520" width="12" style="51" bestFit="1" customWidth="1"/>
    <col min="521" max="521" width="6.109375" style="51" customWidth="1"/>
    <col min="522" max="522" width="11.109375" style="51" bestFit="1" customWidth="1"/>
    <col min="523" max="523" width="4" style="51" bestFit="1" customWidth="1"/>
    <col min="524" max="524" width="6.109375" style="51" bestFit="1" customWidth="1"/>
    <col min="525" max="525" width="5.5546875" style="51" customWidth="1"/>
    <col min="526" max="768" width="23.6640625" style="51"/>
    <col min="769" max="769" width="29.6640625" style="51" customWidth="1"/>
    <col min="770" max="770" width="3.44140625" style="51" customWidth="1"/>
    <col min="771" max="771" width="4" style="51" customWidth="1"/>
    <col min="772" max="772" width="8.6640625" style="51" customWidth="1"/>
    <col min="773" max="775" width="5" style="51" bestFit="1" customWidth="1"/>
    <col min="776" max="776" width="12" style="51" bestFit="1" customWidth="1"/>
    <col min="777" max="777" width="6.109375" style="51" customWidth="1"/>
    <col min="778" max="778" width="11.109375" style="51" bestFit="1" customWidth="1"/>
    <col min="779" max="779" width="4" style="51" bestFit="1" customWidth="1"/>
    <col min="780" max="780" width="6.109375" style="51" bestFit="1" customWidth="1"/>
    <col min="781" max="781" width="5.5546875" style="51" customWidth="1"/>
    <col min="782" max="1024" width="23.6640625" style="51"/>
    <col min="1025" max="1025" width="29.6640625" style="51" customWidth="1"/>
    <col min="1026" max="1026" width="3.44140625" style="51" customWidth="1"/>
    <col min="1027" max="1027" width="4" style="51" customWidth="1"/>
    <col min="1028" max="1028" width="8.6640625" style="51" customWidth="1"/>
    <col min="1029" max="1031" width="5" style="51" bestFit="1" customWidth="1"/>
    <col min="1032" max="1032" width="12" style="51" bestFit="1" customWidth="1"/>
    <col min="1033" max="1033" width="6.109375" style="51" customWidth="1"/>
    <col min="1034" max="1034" width="11.109375" style="51" bestFit="1" customWidth="1"/>
    <col min="1035" max="1035" width="4" style="51" bestFit="1" customWidth="1"/>
    <col min="1036" max="1036" width="6.109375" style="51" bestFit="1" customWidth="1"/>
    <col min="1037" max="1037" width="5.5546875" style="51" customWidth="1"/>
    <col min="1038" max="1280" width="23.6640625" style="51"/>
    <col min="1281" max="1281" width="29.6640625" style="51" customWidth="1"/>
    <col min="1282" max="1282" width="3.44140625" style="51" customWidth="1"/>
    <col min="1283" max="1283" width="4" style="51" customWidth="1"/>
    <col min="1284" max="1284" width="8.6640625" style="51" customWidth="1"/>
    <col min="1285" max="1287" width="5" style="51" bestFit="1" customWidth="1"/>
    <col min="1288" max="1288" width="12" style="51" bestFit="1" customWidth="1"/>
    <col min="1289" max="1289" width="6.109375" style="51" customWidth="1"/>
    <col min="1290" max="1290" width="11.109375" style="51" bestFit="1" customWidth="1"/>
    <col min="1291" max="1291" width="4" style="51" bestFit="1" customWidth="1"/>
    <col min="1292" max="1292" width="6.109375" style="51" bestFit="1" customWidth="1"/>
    <col min="1293" max="1293" width="5.5546875" style="51" customWidth="1"/>
    <col min="1294" max="1536" width="23.6640625" style="51"/>
    <col min="1537" max="1537" width="29.6640625" style="51" customWidth="1"/>
    <col min="1538" max="1538" width="3.44140625" style="51" customWidth="1"/>
    <col min="1539" max="1539" width="4" style="51" customWidth="1"/>
    <col min="1540" max="1540" width="8.6640625" style="51" customWidth="1"/>
    <col min="1541" max="1543" width="5" style="51" bestFit="1" customWidth="1"/>
    <col min="1544" max="1544" width="12" style="51" bestFit="1" customWidth="1"/>
    <col min="1545" max="1545" width="6.109375" style="51" customWidth="1"/>
    <col min="1546" max="1546" width="11.109375" style="51" bestFit="1" customWidth="1"/>
    <col min="1547" max="1547" width="4" style="51" bestFit="1" customWidth="1"/>
    <col min="1548" max="1548" width="6.109375" style="51" bestFit="1" customWidth="1"/>
    <col min="1549" max="1549" width="5.5546875" style="51" customWidth="1"/>
    <col min="1550" max="1792" width="23.6640625" style="51"/>
    <col min="1793" max="1793" width="29.6640625" style="51" customWidth="1"/>
    <col min="1794" max="1794" width="3.44140625" style="51" customWidth="1"/>
    <col min="1795" max="1795" width="4" style="51" customWidth="1"/>
    <col min="1796" max="1796" width="8.6640625" style="51" customWidth="1"/>
    <col min="1797" max="1799" width="5" style="51" bestFit="1" customWidth="1"/>
    <col min="1800" max="1800" width="12" style="51" bestFit="1" customWidth="1"/>
    <col min="1801" max="1801" width="6.109375" style="51" customWidth="1"/>
    <col min="1802" max="1802" width="11.109375" style="51" bestFit="1" customWidth="1"/>
    <col min="1803" max="1803" width="4" style="51" bestFit="1" customWidth="1"/>
    <col min="1804" max="1804" width="6.109375" style="51" bestFit="1" customWidth="1"/>
    <col min="1805" max="1805" width="5.5546875" style="51" customWidth="1"/>
    <col min="1806" max="2048" width="23.6640625" style="51"/>
    <col min="2049" max="2049" width="29.6640625" style="51" customWidth="1"/>
    <col min="2050" max="2050" width="3.44140625" style="51" customWidth="1"/>
    <col min="2051" max="2051" width="4" style="51" customWidth="1"/>
    <col min="2052" max="2052" width="8.6640625" style="51" customWidth="1"/>
    <col min="2053" max="2055" width="5" style="51" bestFit="1" customWidth="1"/>
    <col min="2056" max="2056" width="12" style="51" bestFit="1" customWidth="1"/>
    <col min="2057" max="2057" width="6.109375" style="51" customWidth="1"/>
    <col min="2058" max="2058" width="11.109375" style="51" bestFit="1" customWidth="1"/>
    <col min="2059" max="2059" width="4" style="51" bestFit="1" customWidth="1"/>
    <col min="2060" max="2060" width="6.109375" style="51" bestFit="1" customWidth="1"/>
    <col min="2061" max="2061" width="5.5546875" style="51" customWidth="1"/>
    <col min="2062" max="2304" width="23.6640625" style="51"/>
    <col min="2305" max="2305" width="29.6640625" style="51" customWidth="1"/>
    <col min="2306" max="2306" width="3.44140625" style="51" customWidth="1"/>
    <col min="2307" max="2307" width="4" style="51" customWidth="1"/>
    <col min="2308" max="2308" width="8.6640625" style="51" customWidth="1"/>
    <col min="2309" max="2311" width="5" style="51" bestFit="1" customWidth="1"/>
    <col min="2312" max="2312" width="12" style="51" bestFit="1" customWidth="1"/>
    <col min="2313" max="2313" width="6.109375" style="51" customWidth="1"/>
    <col min="2314" max="2314" width="11.109375" style="51" bestFit="1" customWidth="1"/>
    <col min="2315" max="2315" width="4" style="51" bestFit="1" customWidth="1"/>
    <col min="2316" max="2316" width="6.109375" style="51" bestFit="1" customWidth="1"/>
    <col min="2317" max="2317" width="5.5546875" style="51" customWidth="1"/>
    <col min="2318" max="2560" width="23.6640625" style="51"/>
    <col min="2561" max="2561" width="29.6640625" style="51" customWidth="1"/>
    <col min="2562" max="2562" width="3.44140625" style="51" customWidth="1"/>
    <col min="2563" max="2563" width="4" style="51" customWidth="1"/>
    <col min="2564" max="2564" width="8.6640625" style="51" customWidth="1"/>
    <col min="2565" max="2567" width="5" style="51" bestFit="1" customWidth="1"/>
    <col min="2568" max="2568" width="12" style="51" bestFit="1" customWidth="1"/>
    <col min="2569" max="2569" width="6.109375" style="51" customWidth="1"/>
    <col min="2570" max="2570" width="11.109375" style="51" bestFit="1" customWidth="1"/>
    <col min="2571" max="2571" width="4" style="51" bestFit="1" customWidth="1"/>
    <col min="2572" max="2572" width="6.109375" style="51" bestFit="1" customWidth="1"/>
    <col min="2573" max="2573" width="5.5546875" style="51" customWidth="1"/>
    <col min="2574" max="2816" width="23.6640625" style="51"/>
    <col min="2817" max="2817" width="29.6640625" style="51" customWidth="1"/>
    <col min="2818" max="2818" width="3.44140625" style="51" customWidth="1"/>
    <col min="2819" max="2819" width="4" style="51" customWidth="1"/>
    <col min="2820" max="2820" width="8.6640625" style="51" customWidth="1"/>
    <col min="2821" max="2823" width="5" style="51" bestFit="1" customWidth="1"/>
    <col min="2824" max="2824" width="12" style="51" bestFit="1" customWidth="1"/>
    <col min="2825" max="2825" width="6.109375" style="51" customWidth="1"/>
    <col min="2826" max="2826" width="11.109375" style="51" bestFit="1" customWidth="1"/>
    <col min="2827" max="2827" width="4" style="51" bestFit="1" customWidth="1"/>
    <col min="2828" max="2828" width="6.109375" style="51" bestFit="1" customWidth="1"/>
    <col min="2829" max="2829" width="5.5546875" style="51" customWidth="1"/>
    <col min="2830" max="3072" width="23.6640625" style="51"/>
    <col min="3073" max="3073" width="29.6640625" style="51" customWidth="1"/>
    <col min="3074" max="3074" width="3.44140625" style="51" customWidth="1"/>
    <col min="3075" max="3075" width="4" style="51" customWidth="1"/>
    <col min="3076" max="3076" width="8.6640625" style="51" customWidth="1"/>
    <col min="3077" max="3079" width="5" style="51" bestFit="1" customWidth="1"/>
    <col min="3080" max="3080" width="12" style="51" bestFit="1" customWidth="1"/>
    <col min="3081" max="3081" width="6.109375" style="51" customWidth="1"/>
    <col min="3082" max="3082" width="11.109375" style="51" bestFit="1" customWidth="1"/>
    <col min="3083" max="3083" width="4" style="51" bestFit="1" customWidth="1"/>
    <col min="3084" max="3084" width="6.109375" style="51" bestFit="1" customWidth="1"/>
    <col min="3085" max="3085" width="5.5546875" style="51" customWidth="1"/>
    <col min="3086" max="3328" width="23.6640625" style="51"/>
    <col min="3329" max="3329" width="29.6640625" style="51" customWidth="1"/>
    <col min="3330" max="3330" width="3.44140625" style="51" customWidth="1"/>
    <col min="3331" max="3331" width="4" style="51" customWidth="1"/>
    <col min="3332" max="3332" width="8.6640625" style="51" customWidth="1"/>
    <col min="3333" max="3335" width="5" style="51" bestFit="1" customWidth="1"/>
    <col min="3336" max="3336" width="12" style="51" bestFit="1" customWidth="1"/>
    <col min="3337" max="3337" width="6.109375" style="51" customWidth="1"/>
    <col min="3338" max="3338" width="11.109375" style="51" bestFit="1" customWidth="1"/>
    <col min="3339" max="3339" width="4" style="51" bestFit="1" customWidth="1"/>
    <col min="3340" max="3340" width="6.109375" style="51" bestFit="1" customWidth="1"/>
    <col min="3341" max="3341" width="5.5546875" style="51" customWidth="1"/>
    <col min="3342" max="3584" width="23.6640625" style="51"/>
    <col min="3585" max="3585" width="29.6640625" style="51" customWidth="1"/>
    <col min="3586" max="3586" width="3.44140625" style="51" customWidth="1"/>
    <col min="3587" max="3587" width="4" style="51" customWidth="1"/>
    <col min="3588" max="3588" width="8.6640625" style="51" customWidth="1"/>
    <col min="3589" max="3591" width="5" style="51" bestFit="1" customWidth="1"/>
    <col min="3592" max="3592" width="12" style="51" bestFit="1" customWidth="1"/>
    <col min="3593" max="3593" width="6.109375" style="51" customWidth="1"/>
    <col min="3594" max="3594" width="11.109375" style="51" bestFit="1" customWidth="1"/>
    <col min="3595" max="3595" width="4" style="51" bestFit="1" customWidth="1"/>
    <col min="3596" max="3596" width="6.109375" style="51" bestFit="1" customWidth="1"/>
    <col min="3597" max="3597" width="5.5546875" style="51" customWidth="1"/>
    <col min="3598" max="3840" width="23.6640625" style="51"/>
    <col min="3841" max="3841" width="29.6640625" style="51" customWidth="1"/>
    <col min="3842" max="3842" width="3.44140625" style="51" customWidth="1"/>
    <col min="3843" max="3843" width="4" style="51" customWidth="1"/>
    <col min="3844" max="3844" width="8.6640625" style="51" customWidth="1"/>
    <col min="3845" max="3847" width="5" style="51" bestFit="1" customWidth="1"/>
    <col min="3848" max="3848" width="12" style="51" bestFit="1" customWidth="1"/>
    <col min="3849" max="3849" width="6.109375" style="51" customWidth="1"/>
    <col min="3850" max="3850" width="11.109375" style="51" bestFit="1" customWidth="1"/>
    <col min="3851" max="3851" width="4" style="51" bestFit="1" customWidth="1"/>
    <col min="3852" max="3852" width="6.109375" style="51" bestFit="1" customWidth="1"/>
    <col min="3853" max="3853" width="5.5546875" style="51" customWidth="1"/>
    <col min="3854" max="4096" width="23.6640625" style="51"/>
    <col min="4097" max="4097" width="29.6640625" style="51" customWidth="1"/>
    <col min="4098" max="4098" width="3.44140625" style="51" customWidth="1"/>
    <col min="4099" max="4099" width="4" style="51" customWidth="1"/>
    <col min="4100" max="4100" width="8.6640625" style="51" customWidth="1"/>
    <col min="4101" max="4103" width="5" style="51" bestFit="1" customWidth="1"/>
    <col min="4104" max="4104" width="12" style="51" bestFit="1" customWidth="1"/>
    <col min="4105" max="4105" width="6.109375" style="51" customWidth="1"/>
    <col min="4106" max="4106" width="11.109375" style="51" bestFit="1" customWidth="1"/>
    <col min="4107" max="4107" width="4" style="51" bestFit="1" customWidth="1"/>
    <col min="4108" max="4108" width="6.109375" style="51" bestFit="1" customWidth="1"/>
    <col min="4109" max="4109" width="5.5546875" style="51" customWidth="1"/>
    <col min="4110" max="4352" width="23.6640625" style="51"/>
    <col min="4353" max="4353" width="29.6640625" style="51" customWidth="1"/>
    <col min="4354" max="4354" width="3.44140625" style="51" customWidth="1"/>
    <col min="4355" max="4355" width="4" style="51" customWidth="1"/>
    <col min="4356" max="4356" width="8.6640625" style="51" customWidth="1"/>
    <col min="4357" max="4359" width="5" style="51" bestFit="1" customWidth="1"/>
    <col min="4360" max="4360" width="12" style="51" bestFit="1" customWidth="1"/>
    <col min="4361" max="4361" width="6.109375" style="51" customWidth="1"/>
    <col min="4362" max="4362" width="11.109375" style="51" bestFit="1" customWidth="1"/>
    <col min="4363" max="4363" width="4" style="51" bestFit="1" customWidth="1"/>
    <col min="4364" max="4364" width="6.109375" style="51" bestFit="1" customWidth="1"/>
    <col min="4365" max="4365" width="5.5546875" style="51" customWidth="1"/>
    <col min="4366" max="4608" width="23.6640625" style="51"/>
    <col min="4609" max="4609" width="29.6640625" style="51" customWidth="1"/>
    <col min="4610" max="4610" width="3.44140625" style="51" customWidth="1"/>
    <col min="4611" max="4611" width="4" style="51" customWidth="1"/>
    <col min="4612" max="4612" width="8.6640625" style="51" customWidth="1"/>
    <col min="4613" max="4615" width="5" style="51" bestFit="1" customWidth="1"/>
    <col min="4616" max="4616" width="12" style="51" bestFit="1" customWidth="1"/>
    <col min="4617" max="4617" width="6.109375" style="51" customWidth="1"/>
    <col min="4618" max="4618" width="11.109375" style="51" bestFit="1" customWidth="1"/>
    <col min="4619" max="4619" width="4" style="51" bestFit="1" customWidth="1"/>
    <col min="4620" max="4620" width="6.109375" style="51" bestFit="1" customWidth="1"/>
    <col min="4621" max="4621" width="5.5546875" style="51" customWidth="1"/>
    <col min="4622" max="4864" width="23.6640625" style="51"/>
    <col min="4865" max="4865" width="29.6640625" style="51" customWidth="1"/>
    <col min="4866" max="4866" width="3.44140625" style="51" customWidth="1"/>
    <col min="4867" max="4867" width="4" style="51" customWidth="1"/>
    <col min="4868" max="4868" width="8.6640625" style="51" customWidth="1"/>
    <col min="4869" max="4871" width="5" style="51" bestFit="1" customWidth="1"/>
    <col min="4872" max="4872" width="12" style="51" bestFit="1" customWidth="1"/>
    <col min="4873" max="4873" width="6.109375" style="51" customWidth="1"/>
    <col min="4874" max="4874" width="11.109375" style="51" bestFit="1" customWidth="1"/>
    <col min="4875" max="4875" width="4" style="51" bestFit="1" customWidth="1"/>
    <col min="4876" max="4876" width="6.109375" style="51" bestFit="1" customWidth="1"/>
    <col min="4877" max="4877" width="5.5546875" style="51" customWidth="1"/>
    <col min="4878" max="5120" width="23.6640625" style="51"/>
    <col min="5121" max="5121" width="29.6640625" style="51" customWidth="1"/>
    <col min="5122" max="5122" width="3.44140625" style="51" customWidth="1"/>
    <col min="5123" max="5123" width="4" style="51" customWidth="1"/>
    <col min="5124" max="5124" width="8.6640625" style="51" customWidth="1"/>
    <col min="5125" max="5127" width="5" style="51" bestFit="1" customWidth="1"/>
    <col min="5128" max="5128" width="12" style="51" bestFit="1" customWidth="1"/>
    <col min="5129" max="5129" width="6.109375" style="51" customWidth="1"/>
    <col min="5130" max="5130" width="11.109375" style="51" bestFit="1" customWidth="1"/>
    <col min="5131" max="5131" width="4" style="51" bestFit="1" customWidth="1"/>
    <col min="5132" max="5132" width="6.109375" style="51" bestFit="1" customWidth="1"/>
    <col min="5133" max="5133" width="5.5546875" style="51" customWidth="1"/>
    <col min="5134" max="5376" width="23.6640625" style="51"/>
    <col min="5377" max="5377" width="29.6640625" style="51" customWidth="1"/>
    <col min="5378" max="5378" width="3.44140625" style="51" customWidth="1"/>
    <col min="5379" max="5379" width="4" style="51" customWidth="1"/>
    <col min="5380" max="5380" width="8.6640625" style="51" customWidth="1"/>
    <col min="5381" max="5383" width="5" style="51" bestFit="1" customWidth="1"/>
    <col min="5384" max="5384" width="12" style="51" bestFit="1" customWidth="1"/>
    <col min="5385" max="5385" width="6.109375" style="51" customWidth="1"/>
    <col min="5386" max="5386" width="11.109375" style="51" bestFit="1" customWidth="1"/>
    <col min="5387" max="5387" width="4" style="51" bestFit="1" customWidth="1"/>
    <col min="5388" max="5388" width="6.109375" style="51" bestFit="1" customWidth="1"/>
    <col min="5389" max="5389" width="5.5546875" style="51" customWidth="1"/>
    <col min="5390" max="5632" width="23.6640625" style="51"/>
    <col min="5633" max="5633" width="29.6640625" style="51" customWidth="1"/>
    <col min="5634" max="5634" width="3.44140625" style="51" customWidth="1"/>
    <col min="5635" max="5635" width="4" style="51" customWidth="1"/>
    <col min="5636" max="5636" width="8.6640625" style="51" customWidth="1"/>
    <col min="5637" max="5639" width="5" style="51" bestFit="1" customWidth="1"/>
    <col min="5640" max="5640" width="12" style="51" bestFit="1" customWidth="1"/>
    <col min="5641" max="5641" width="6.109375" style="51" customWidth="1"/>
    <col min="5642" max="5642" width="11.109375" style="51" bestFit="1" customWidth="1"/>
    <col min="5643" max="5643" width="4" style="51" bestFit="1" customWidth="1"/>
    <col min="5644" max="5644" width="6.109375" style="51" bestFit="1" customWidth="1"/>
    <col min="5645" max="5645" width="5.5546875" style="51" customWidth="1"/>
    <col min="5646" max="5888" width="23.6640625" style="51"/>
    <col min="5889" max="5889" width="29.6640625" style="51" customWidth="1"/>
    <col min="5890" max="5890" width="3.44140625" style="51" customWidth="1"/>
    <col min="5891" max="5891" width="4" style="51" customWidth="1"/>
    <col min="5892" max="5892" width="8.6640625" style="51" customWidth="1"/>
    <col min="5893" max="5895" width="5" style="51" bestFit="1" customWidth="1"/>
    <col min="5896" max="5896" width="12" style="51" bestFit="1" customWidth="1"/>
    <col min="5897" max="5897" width="6.109375" style="51" customWidth="1"/>
    <col min="5898" max="5898" width="11.109375" style="51" bestFit="1" customWidth="1"/>
    <col min="5899" max="5899" width="4" style="51" bestFit="1" customWidth="1"/>
    <col min="5900" max="5900" width="6.109375" style="51" bestFit="1" customWidth="1"/>
    <col min="5901" max="5901" width="5.5546875" style="51" customWidth="1"/>
    <col min="5902" max="6144" width="23.6640625" style="51"/>
    <col min="6145" max="6145" width="29.6640625" style="51" customWidth="1"/>
    <col min="6146" max="6146" width="3.44140625" style="51" customWidth="1"/>
    <col min="6147" max="6147" width="4" style="51" customWidth="1"/>
    <col min="6148" max="6148" width="8.6640625" style="51" customWidth="1"/>
    <col min="6149" max="6151" width="5" style="51" bestFit="1" customWidth="1"/>
    <col min="6152" max="6152" width="12" style="51" bestFit="1" customWidth="1"/>
    <col min="6153" max="6153" width="6.109375" style="51" customWidth="1"/>
    <col min="6154" max="6154" width="11.109375" style="51" bestFit="1" customWidth="1"/>
    <col min="6155" max="6155" width="4" style="51" bestFit="1" customWidth="1"/>
    <col min="6156" max="6156" width="6.109375" style="51" bestFit="1" customWidth="1"/>
    <col min="6157" max="6157" width="5.5546875" style="51" customWidth="1"/>
    <col min="6158" max="6400" width="23.6640625" style="51"/>
    <col min="6401" max="6401" width="29.6640625" style="51" customWidth="1"/>
    <col min="6402" max="6402" width="3.44140625" style="51" customWidth="1"/>
    <col min="6403" max="6403" width="4" style="51" customWidth="1"/>
    <col min="6404" max="6404" width="8.6640625" style="51" customWidth="1"/>
    <col min="6405" max="6407" width="5" style="51" bestFit="1" customWidth="1"/>
    <col min="6408" max="6408" width="12" style="51" bestFit="1" customWidth="1"/>
    <col min="6409" max="6409" width="6.109375" style="51" customWidth="1"/>
    <col min="6410" max="6410" width="11.109375" style="51" bestFit="1" customWidth="1"/>
    <col min="6411" max="6411" width="4" style="51" bestFit="1" customWidth="1"/>
    <col min="6412" max="6412" width="6.109375" style="51" bestFit="1" customWidth="1"/>
    <col min="6413" max="6413" width="5.5546875" style="51" customWidth="1"/>
    <col min="6414" max="6656" width="23.6640625" style="51"/>
    <col min="6657" max="6657" width="29.6640625" style="51" customWidth="1"/>
    <col min="6658" max="6658" width="3.44140625" style="51" customWidth="1"/>
    <col min="6659" max="6659" width="4" style="51" customWidth="1"/>
    <col min="6660" max="6660" width="8.6640625" style="51" customWidth="1"/>
    <col min="6661" max="6663" width="5" style="51" bestFit="1" customWidth="1"/>
    <col min="6664" max="6664" width="12" style="51" bestFit="1" customWidth="1"/>
    <col min="6665" max="6665" width="6.109375" style="51" customWidth="1"/>
    <col min="6666" max="6666" width="11.109375" style="51" bestFit="1" customWidth="1"/>
    <col min="6667" max="6667" width="4" style="51" bestFit="1" customWidth="1"/>
    <col min="6668" max="6668" width="6.109375" style="51" bestFit="1" customWidth="1"/>
    <col min="6669" max="6669" width="5.5546875" style="51" customWidth="1"/>
    <col min="6670" max="6912" width="23.6640625" style="51"/>
    <col min="6913" max="6913" width="29.6640625" style="51" customWidth="1"/>
    <col min="6914" max="6914" width="3.44140625" style="51" customWidth="1"/>
    <col min="6915" max="6915" width="4" style="51" customWidth="1"/>
    <col min="6916" max="6916" width="8.6640625" style="51" customWidth="1"/>
    <col min="6917" max="6919" width="5" style="51" bestFit="1" customWidth="1"/>
    <col min="6920" max="6920" width="12" style="51" bestFit="1" customWidth="1"/>
    <col min="6921" max="6921" width="6.109375" style="51" customWidth="1"/>
    <col min="6922" max="6922" width="11.109375" style="51" bestFit="1" customWidth="1"/>
    <col min="6923" max="6923" width="4" style="51" bestFit="1" customWidth="1"/>
    <col min="6924" max="6924" width="6.109375" style="51" bestFit="1" customWidth="1"/>
    <col min="6925" max="6925" width="5.5546875" style="51" customWidth="1"/>
    <col min="6926" max="7168" width="23.6640625" style="51"/>
    <col min="7169" max="7169" width="29.6640625" style="51" customWidth="1"/>
    <col min="7170" max="7170" width="3.44140625" style="51" customWidth="1"/>
    <col min="7171" max="7171" width="4" style="51" customWidth="1"/>
    <col min="7172" max="7172" width="8.6640625" style="51" customWidth="1"/>
    <col min="7173" max="7175" width="5" style="51" bestFit="1" customWidth="1"/>
    <col min="7176" max="7176" width="12" style="51" bestFit="1" customWidth="1"/>
    <col min="7177" max="7177" width="6.109375" style="51" customWidth="1"/>
    <col min="7178" max="7178" width="11.109375" style="51" bestFit="1" customWidth="1"/>
    <col min="7179" max="7179" width="4" style="51" bestFit="1" customWidth="1"/>
    <col min="7180" max="7180" width="6.109375" style="51" bestFit="1" customWidth="1"/>
    <col min="7181" max="7181" width="5.5546875" style="51" customWidth="1"/>
    <col min="7182" max="7424" width="23.6640625" style="51"/>
    <col min="7425" max="7425" width="29.6640625" style="51" customWidth="1"/>
    <col min="7426" max="7426" width="3.44140625" style="51" customWidth="1"/>
    <col min="7427" max="7427" width="4" style="51" customWidth="1"/>
    <col min="7428" max="7428" width="8.6640625" style="51" customWidth="1"/>
    <col min="7429" max="7431" width="5" style="51" bestFit="1" customWidth="1"/>
    <col min="7432" max="7432" width="12" style="51" bestFit="1" customWidth="1"/>
    <col min="7433" max="7433" width="6.109375" style="51" customWidth="1"/>
    <col min="7434" max="7434" width="11.109375" style="51" bestFit="1" customWidth="1"/>
    <col min="7435" max="7435" width="4" style="51" bestFit="1" customWidth="1"/>
    <col min="7436" max="7436" width="6.109375" style="51" bestFit="1" customWidth="1"/>
    <col min="7437" max="7437" width="5.5546875" style="51" customWidth="1"/>
    <col min="7438" max="7680" width="23.6640625" style="51"/>
    <col min="7681" max="7681" width="29.6640625" style="51" customWidth="1"/>
    <col min="7682" max="7682" width="3.44140625" style="51" customWidth="1"/>
    <col min="7683" max="7683" width="4" style="51" customWidth="1"/>
    <col min="7684" max="7684" width="8.6640625" style="51" customWidth="1"/>
    <col min="7685" max="7687" width="5" style="51" bestFit="1" customWidth="1"/>
    <col min="7688" max="7688" width="12" style="51" bestFit="1" customWidth="1"/>
    <col min="7689" max="7689" width="6.109375" style="51" customWidth="1"/>
    <col min="7690" max="7690" width="11.109375" style="51" bestFit="1" customWidth="1"/>
    <col min="7691" max="7691" width="4" style="51" bestFit="1" customWidth="1"/>
    <col min="7692" max="7692" width="6.109375" style="51" bestFit="1" customWidth="1"/>
    <col min="7693" max="7693" width="5.5546875" style="51" customWidth="1"/>
    <col min="7694" max="7936" width="23.6640625" style="51"/>
    <col min="7937" max="7937" width="29.6640625" style="51" customWidth="1"/>
    <col min="7938" max="7938" width="3.44140625" style="51" customWidth="1"/>
    <col min="7939" max="7939" width="4" style="51" customWidth="1"/>
    <col min="7940" max="7940" width="8.6640625" style="51" customWidth="1"/>
    <col min="7941" max="7943" width="5" style="51" bestFit="1" customWidth="1"/>
    <col min="7944" max="7944" width="12" style="51" bestFit="1" customWidth="1"/>
    <col min="7945" max="7945" width="6.109375" style="51" customWidth="1"/>
    <col min="7946" max="7946" width="11.109375" style="51" bestFit="1" customWidth="1"/>
    <col min="7947" max="7947" width="4" style="51" bestFit="1" customWidth="1"/>
    <col min="7948" max="7948" width="6.109375" style="51" bestFit="1" customWidth="1"/>
    <col min="7949" max="7949" width="5.5546875" style="51" customWidth="1"/>
    <col min="7950" max="8192" width="23.6640625" style="51"/>
    <col min="8193" max="8193" width="29.6640625" style="51" customWidth="1"/>
    <col min="8194" max="8194" width="3.44140625" style="51" customWidth="1"/>
    <col min="8195" max="8195" width="4" style="51" customWidth="1"/>
    <col min="8196" max="8196" width="8.6640625" style="51" customWidth="1"/>
    <col min="8197" max="8199" width="5" style="51" bestFit="1" customWidth="1"/>
    <col min="8200" max="8200" width="12" style="51" bestFit="1" customWidth="1"/>
    <col min="8201" max="8201" width="6.109375" style="51" customWidth="1"/>
    <col min="8202" max="8202" width="11.109375" style="51" bestFit="1" customWidth="1"/>
    <col min="8203" max="8203" width="4" style="51" bestFit="1" customWidth="1"/>
    <col min="8204" max="8204" width="6.109375" style="51" bestFit="1" customWidth="1"/>
    <col min="8205" max="8205" width="5.5546875" style="51" customWidth="1"/>
    <col min="8206" max="8448" width="23.6640625" style="51"/>
    <col min="8449" max="8449" width="29.6640625" style="51" customWidth="1"/>
    <col min="8450" max="8450" width="3.44140625" style="51" customWidth="1"/>
    <col min="8451" max="8451" width="4" style="51" customWidth="1"/>
    <col min="8452" max="8452" width="8.6640625" style="51" customWidth="1"/>
    <col min="8453" max="8455" width="5" style="51" bestFit="1" customWidth="1"/>
    <col min="8456" max="8456" width="12" style="51" bestFit="1" customWidth="1"/>
    <col min="8457" max="8457" width="6.109375" style="51" customWidth="1"/>
    <col min="8458" max="8458" width="11.109375" style="51" bestFit="1" customWidth="1"/>
    <col min="8459" max="8459" width="4" style="51" bestFit="1" customWidth="1"/>
    <col min="8460" max="8460" width="6.109375" style="51" bestFit="1" customWidth="1"/>
    <col min="8461" max="8461" width="5.5546875" style="51" customWidth="1"/>
    <col min="8462" max="8704" width="23.6640625" style="51"/>
    <col min="8705" max="8705" width="29.6640625" style="51" customWidth="1"/>
    <col min="8706" max="8706" width="3.44140625" style="51" customWidth="1"/>
    <col min="8707" max="8707" width="4" style="51" customWidth="1"/>
    <col min="8708" max="8708" width="8.6640625" style="51" customWidth="1"/>
    <col min="8709" max="8711" width="5" style="51" bestFit="1" customWidth="1"/>
    <col min="8712" max="8712" width="12" style="51" bestFit="1" customWidth="1"/>
    <col min="8713" max="8713" width="6.109375" style="51" customWidth="1"/>
    <col min="8714" max="8714" width="11.109375" style="51" bestFit="1" customWidth="1"/>
    <col min="8715" max="8715" width="4" style="51" bestFit="1" customWidth="1"/>
    <col min="8716" max="8716" width="6.109375" style="51" bestFit="1" customWidth="1"/>
    <col min="8717" max="8717" width="5.5546875" style="51" customWidth="1"/>
    <col min="8718" max="8960" width="23.6640625" style="51"/>
    <col min="8961" max="8961" width="29.6640625" style="51" customWidth="1"/>
    <col min="8962" max="8962" width="3.44140625" style="51" customWidth="1"/>
    <col min="8963" max="8963" width="4" style="51" customWidth="1"/>
    <col min="8964" max="8964" width="8.6640625" style="51" customWidth="1"/>
    <col min="8965" max="8967" width="5" style="51" bestFit="1" customWidth="1"/>
    <col min="8968" max="8968" width="12" style="51" bestFit="1" customWidth="1"/>
    <col min="8969" max="8969" width="6.109375" style="51" customWidth="1"/>
    <col min="8970" max="8970" width="11.109375" style="51" bestFit="1" customWidth="1"/>
    <col min="8971" max="8971" width="4" style="51" bestFit="1" customWidth="1"/>
    <col min="8972" max="8972" width="6.109375" style="51" bestFit="1" customWidth="1"/>
    <col min="8973" max="8973" width="5.5546875" style="51" customWidth="1"/>
    <col min="8974" max="9216" width="23.6640625" style="51"/>
    <col min="9217" max="9217" width="29.6640625" style="51" customWidth="1"/>
    <col min="9218" max="9218" width="3.44140625" style="51" customWidth="1"/>
    <col min="9219" max="9219" width="4" style="51" customWidth="1"/>
    <col min="9220" max="9220" width="8.6640625" style="51" customWidth="1"/>
    <col min="9221" max="9223" width="5" style="51" bestFit="1" customWidth="1"/>
    <col min="9224" max="9224" width="12" style="51" bestFit="1" customWidth="1"/>
    <col min="9225" max="9225" width="6.109375" style="51" customWidth="1"/>
    <col min="9226" max="9226" width="11.109375" style="51" bestFit="1" customWidth="1"/>
    <col min="9227" max="9227" width="4" style="51" bestFit="1" customWidth="1"/>
    <col min="9228" max="9228" width="6.109375" style="51" bestFit="1" customWidth="1"/>
    <col min="9229" max="9229" width="5.5546875" style="51" customWidth="1"/>
    <col min="9230" max="9472" width="23.6640625" style="51"/>
    <col min="9473" max="9473" width="29.6640625" style="51" customWidth="1"/>
    <col min="9474" max="9474" width="3.44140625" style="51" customWidth="1"/>
    <col min="9475" max="9475" width="4" style="51" customWidth="1"/>
    <col min="9476" max="9476" width="8.6640625" style="51" customWidth="1"/>
    <col min="9477" max="9479" width="5" style="51" bestFit="1" customWidth="1"/>
    <col min="9480" max="9480" width="12" style="51" bestFit="1" customWidth="1"/>
    <col min="9481" max="9481" width="6.109375" style="51" customWidth="1"/>
    <col min="9482" max="9482" width="11.109375" style="51" bestFit="1" customWidth="1"/>
    <col min="9483" max="9483" width="4" style="51" bestFit="1" customWidth="1"/>
    <col min="9484" max="9484" width="6.109375" style="51" bestFit="1" customWidth="1"/>
    <col min="9485" max="9485" width="5.5546875" style="51" customWidth="1"/>
    <col min="9486" max="9728" width="23.6640625" style="51"/>
    <col min="9729" max="9729" width="29.6640625" style="51" customWidth="1"/>
    <col min="9730" max="9730" width="3.44140625" style="51" customWidth="1"/>
    <col min="9731" max="9731" width="4" style="51" customWidth="1"/>
    <col min="9732" max="9732" width="8.6640625" style="51" customWidth="1"/>
    <col min="9733" max="9735" width="5" style="51" bestFit="1" customWidth="1"/>
    <col min="9736" max="9736" width="12" style="51" bestFit="1" customWidth="1"/>
    <col min="9737" max="9737" width="6.109375" style="51" customWidth="1"/>
    <col min="9738" max="9738" width="11.109375" style="51" bestFit="1" customWidth="1"/>
    <col min="9739" max="9739" width="4" style="51" bestFit="1" customWidth="1"/>
    <col min="9740" max="9740" width="6.109375" style="51" bestFit="1" customWidth="1"/>
    <col min="9741" max="9741" width="5.5546875" style="51" customWidth="1"/>
    <col min="9742" max="9984" width="23.6640625" style="51"/>
    <col min="9985" max="9985" width="29.6640625" style="51" customWidth="1"/>
    <col min="9986" max="9986" width="3.44140625" style="51" customWidth="1"/>
    <col min="9987" max="9987" width="4" style="51" customWidth="1"/>
    <col min="9988" max="9988" width="8.6640625" style="51" customWidth="1"/>
    <col min="9989" max="9991" width="5" style="51" bestFit="1" customWidth="1"/>
    <col min="9992" max="9992" width="12" style="51" bestFit="1" customWidth="1"/>
    <col min="9993" max="9993" width="6.109375" style="51" customWidth="1"/>
    <col min="9994" max="9994" width="11.109375" style="51" bestFit="1" customWidth="1"/>
    <col min="9995" max="9995" width="4" style="51" bestFit="1" customWidth="1"/>
    <col min="9996" max="9996" width="6.109375" style="51" bestFit="1" customWidth="1"/>
    <col min="9997" max="9997" width="5.5546875" style="51" customWidth="1"/>
    <col min="9998" max="10240" width="23.6640625" style="51"/>
    <col min="10241" max="10241" width="29.6640625" style="51" customWidth="1"/>
    <col min="10242" max="10242" width="3.44140625" style="51" customWidth="1"/>
    <col min="10243" max="10243" width="4" style="51" customWidth="1"/>
    <col min="10244" max="10244" width="8.6640625" style="51" customWidth="1"/>
    <col min="10245" max="10247" width="5" style="51" bestFit="1" customWidth="1"/>
    <col min="10248" max="10248" width="12" style="51" bestFit="1" customWidth="1"/>
    <col min="10249" max="10249" width="6.109375" style="51" customWidth="1"/>
    <col min="10250" max="10250" width="11.109375" style="51" bestFit="1" customWidth="1"/>
    <col min="10251" max="10251" width="4" style="51" bestFit="1" customWidth="1"/>
    <col min="10252" max="10252" width="6.109375" style="51" bestFit="1" customWidth="1"/>
    <col min="10253" max="10253" width="5.5546875" style="51" customWidth="1"/>
    <col min="10254" max="10496" width="23.6640625" style="51"/>
    <col min="10497" max="10497" width="29.6640625" style="51" customWidth="1"/>
    <col min="10498" max="10498" width="3.44140625" style="51" customWidth="1"/>
    <col min="10499" max="10499" width="4" style="51" customWidth="1"/>
    <col min="10500" max="10500" width="8.6640625" style="51" customWidth="1"/>
    <col min="10501" max="10503" width="5" style="51" bestFit="1" customWidth="1"/>
    <col min="10504" max="10504" width="12" style="51" bestFit="1" customWidth="1"/>
    <col min="10505" max="10505" width="6.109375" style="51" customWidth="1"/>
    <col min="10506" max="10506" width="11.109375" style="51" bestFit="1" customWidth="1"/>
    <col min="10507" max="10507" width="4" style="51" bestFit="1" customWidth="1"/>
    <col min="10508" max="10508" width="6.109375" style="51" bestFit="1" customWidth="1"/>
    <col min="10509" max="10509" width="5.5546875" style="51" customWidth="1"/>
    <col min="10510" max="10752" width="23.6640625" style="51"/>
    <col min="10753" max="10753" width="29.6640625" style="51" customWidth="1"/>
    <col min="10754" max="10754" width="3.44140625" style="51" customWidth="1"/>
    <col min="10755" max="10755" width="4" style="51" customWidth="1"/>
    <col min="10756" max="10756" width="8.6640625" style="51" customWidth="1"/>
    <col min="10757" max="10759" width="5" style="51" bestFit="1" customWidth="1"/>
    <col min="10760" max="10760" width="12" style="51" bestFit="1" customWidth="1"/>
    <col min="10761" max="10761" width="6.109375" style="51" customWidth="1"/>
    <col min="10762" max="10762" width="11.109375" style="51" bestFit="1" customWidth="1"/>
    <col min="10763" max="10763" width="4" style="51" bestFit="1" customWidth="1"/>
    <col min="10764" max="10764" width="6.109375" style="51" bestFit="1" customWidth="1"/>
    <col min="10765" max="10765" width="5.5546875" style="51" customWidth="1"/>
    <col min="10766" max="11008" width="23.6640625" style="51"/>
    <col min="11009" max="11009" width="29.6640625" style="51" customWidth="1"/>
    <col min="11010" max="11010" width="3.44140625" style="51" customWidth="1"/>
    <col min="11011" max="11011" width="4" style="51" customWidth="1"/>
    <col min="11012" max="11012" width="8.6640625" style="51" customWidth="1"/>
    <col min="11013" max="11015" width="5" style="51" bestFit="1" customWidth="1"/>
    <col min="11016" max="11016" width="12" style="51" bestFit="1" customWidth="1"/>
    <col min="11017" max="11017" width="6.109375" style="51" customWidth="1"/>
    <col min="11018" max="11018" width="11.109375" style="51" bestFit="1" customWidth="1"/>
    <col min="11019" max="11019" width="4" style="51" bestFit="1" customWidth="1"/>
    <col min="11020" max="11020" width="6.109375" style="51" bestFit="1" customWidth="1"/>
    <col min="11021" max="11021" width="5.5546875" style="51" customWidth="1"/>
    <col min="11022" max="11264" width="23.6640625" style="51"/>
    <col min="11265" max="11265" width="29.6640625" style="51" customWidth="1"/>
    <col min="11266" max="11266" width="3.44140625" style="51" customWidth="1"/>
    <col min="11267" max="11267" width="4" style="51" customWidth="1"/>
    <col min="11268" max="11268" width="8.6640625" style="51" customWidth="1"/>
    <col min="11269" max="11271" width="5" style="51" bestFit="1" customWidth="1"/>
    <col min="11272" max="11272" width="12" style="51" bestFit="1" customWidth="1"/>
    <col min="11273" max="11273" width="6.109375" style="51" customWidth="1"/>
    <col min="11274" max="11274" width="11.109375" style="51" bestFit="1" customWidth="1"/>
    <col min="11275" max="11275" width="4" style="51" bestFit="1" customWidth="1"/>
    <col min="11276" max="11276" width="6.109375" style="51" bestFit="1" customWidth="1"/>
    <col min="11277" max="11277" width="5.5546875" style="51" customWidth="1"/>
    <col min="11278" max="11520" width="23.6640625" style="51"/>
    <col min="11521" max="11521" width="29.6640625" style="51" customWidth="1"/>
    <col min="11522" max="11522" width="3.44140625" style="51" customWidth="1"/>
    <col min="11523" max="11523" width="4" style="51" customWidth="1"/>
    <col min="11524" max="11524" width="8.6640625" style="51" customWidth="1"/>
    <col min="11525" max="11527" width="5" style="51" bestFit="1" customWidth="1"/>
    <col min="11528" max="11528" width="12" style="51" bestFit="1" customWidth="1"/>
    <col min="11529" max="11529" width="6.109375" style="51" customWidth="1"/>
    <col min="11530" max="11530" width="11.109375" style="51" bestFit="1" customWidth="1"/>
    <col min="11531" max="11531" width="4" style="51" bestFit="1" customWidth="1"/>
    <col min="11532" max="11532" width="6.109375" style="51" bestFit="1" customWidth="1"/>
    <col min="11533" max="11533" width="5.5546875" style="51" customWidth="1"/>
    <col min="11534" max="11776" width="23.6640625" style="51"/>
    <col min="11777" max="11777" width="29.6640625" style="51" customWidth="1"/>
    <col min="11778" max="11778" width="3.44140625" style="51" customWidth="1"/>
    <col min="11779" max="11779" width="4" style="51" customWidth="1"/>
    <col min="11780" max="11780" width="8.6640625" style="51" customWidth="1"/>
    <col min="11781" max="11783" width="5" style="51" bestFit="1" customWidth="1"/>
    <col min="11784" max="11784" width="12" style="51" bestFit="1" customWidth="1"/>
    <col min="11785" max="11785" width="6.109375" style="51" customWidth="1"/>
    <col min="11786" max="11786" width="11.109375" style="51" bestFit="1" customWidth="1"/>
    <col min="11787" max="11787" width="4" style="51" bestFit="1" customWidth="1"/>
    <col min="11788" max="11788" width="6.109375" style="51" bestFit="1" customWidth="1"/>
    <col min="11789" max="11789" width="5.5546875" style="51" customWidth="1"/>
    <col min="11790" max="12032" width="23.6640625" style="51"/>
    <col min="12033" max="12033" width="29.6640625" style="51" customWidth="1"/>
    <col min="12034" max="12034" width="3.44140625" style="51" customWidth="1"/>
    <col min="12035" max="12035" width="4" style="51" customWidth="1"/>
    <col min="12036" max="12036" width="8.6640625" style="51" customWidth="1"/>
    <col min="12037" max="12039" width="5" style="51" bestFit="1" customWidth="1"/>
    <col min="12040" max="12040" width="12" style="51" bestFit="1" customWidth="1"/>
    <col min="12041" max="12041" width="6.109375" style="51" customWidth="1"/>
    <col min="12042" max="12042" width="11.109375" style="51" bestFit="1" customWidth="1"/>
    <col min="12043" max="12043" width="4" style="51" bestFit="1" customWidth="1"/>
    <col min="12044" max="12044" width="6.109375" style="51" bestFit="1" customWidth="1"/>
    <col min="12045" max="12045" width="5.5546875" style="51" customWidth="1"/>
    <col min="12046" max="12288" width="23.6640625" style="51"/>
    <col min="12289" max="12289" width="29.6640625" style="51" customWidth="1"/>
    <col min="12290" max="12290" width="3.44140625" style="51" customWidth="1"/>
    <col min="12291" max="12291" width="4" style="51" customWidth="1"/>
    <col min="12292" max="12292" width="8.6640625" style="51" customWidth="1"/>
    <col min="12293" max="12295" width="5" style="51" bestFit="1" customWidth="1"/>
    <col min="12296" max="12296" width="12" style="51" bestFit="1" customWidth="1"/>
    <col min="12297" max="12297" width="6.109375" style="51" customWidth="1"/>
    <col min="12298" max="12298" width="11.109375" style="51" bestFit="1" customWidth="1"/>
    <col min="12299" max="12299" width="4" style="51" bestFit="1" customWidth="1"/>
    <col min="12300" max="12300" width="6.109375" style="51" bestFit="1" customWidth="1"/>
    <col min="12301" max="12301" width="5.5546875" style="51" customWidth="1"/>
    <col min="12302" max="12544" width="23.6640625" style="51"/>
    <col min="12545" max="12545" width="29.6640625" style="51" customWidth="1"/>
    <col min="12546" max="12546" width="3.44140625" style="51" customWidth="1"/>
    <col min="12547" max="12547" width="4" style="51" customWidth="1"/>
    <col min="12548" max="12548" width="8.6640625" style="51" customWidth="1"/>
    <col min="12549" max="12551" width="5" style="51" bestFit="1" customWidth="1"/>
    <col min="12552" max="12552" width="12" style="51" bestFit="1" customWidth="1"/>
    <col min="12553" max="12553" width="6.109375" style="51" customWidth="1"/>
    <col min="12554" max="12554" width="11.109375" style="51" bestFit="1" customWidth="1"/>
    <col min="12555" max="12555" width="4" style="51" bestFit="1" customWidth="1"/>
    <col min="12556" max="12556" width="6.109375" style="51" bestFit="1" customWidth="1"/>
    <col min="12557" max="12557" width="5.5546875" style="51" customWidth="1"/>
    <col min="12558" max="12800" width="23.6640625" style="51"/>
    <col min="12801" max="12801" width="29.6640625" style="51" customWidth="1"/>
    <col min="12802" max="12802" width="3.44140625" style="51" customWidth="1"/>
    <col min="12803" max="12803" width="4" style="51" customWidth="1"/>
    <col min="12804" max="12804" width="8.6640625" style="51" customWidth="1"/>
    <col min="12805" max="12807" width="5" style="51" bestFit="1" customWidth="1"/>
    <col min="12808" max="12808" width="12" style="51" bestFit="1" customWidth="1"/>
    <col min="12809" max="12809" width="6.109375" style="51" customWidth="1"/>
    <col min="12810" max="12810" width="11.109375" style="51" bestFit="1" customWidth="1"/>
    <col min="12811" max="12811" width="4" style="51" bestFit="1" customWidth="1"/>
    <col min="12812" max="12812" width="6.109375" style="51" bestFit="1" customWidth="1"/>
    <col min="12813" max="12813" width="5.5546875" style="51" customWidth="1"/>
    <col min="12814" max="13056" width="23.6640625" style="51"/>
    <col min="13057" max="13057" width="29.6640625" style="51" customWidth="1"/>
    <col min="13058" max="13058" width="3.44140625" style="51" customWidth="1"/>
    <col min="13059" max="13059" width="4" style="51" customWidth="1"/>
    <col min="13060" max="13060" width="8.6640625" style="51" customWidth="1"/>
    <col min="13061" max="13063" width="5" style="51" bestFit="1" customWidth="1"/>
    <col min="13064" max="13064" width="12" style="51" bestFit="1" customWidth="1"/>
    <col min="13065" max="13065" width="6.109375" style="51" customWidth="1"/>
    <col min="13066" max="13066" width="11.109375" style="51" bestFit="1" customWidth="1"/>
    <col min="13067" max="13067" width="4" style="51" bestFit="1" customWidth="1"/>
    <col min="13068" max="13068" width="6.109375" style="51" bestFit="1" customWidth="1"/>
    <col min="13069" max="13069" width="5.5546875" style="51" customWidth="1"/>
    <col min="13070" max="13312" width="23.6640625" style="51"/>
    <col min="13313" max="13313" width="29.6640625" style="51" customWidth="1"/>
    <col min="13314" max="13314" width="3.44140625" style="51" customWidth="1"/>
    <col min="13315" max="13315" width="4" style="51" customWidth="1"/>
    <col min="13316" max="13316" width="8.6640625" style="51" customWidth="1"/>
    <col min="13317" max="13319" width="5" style="51" bestFit="1" customWidth="1"/>
    <col min="13320" max="13320" width="12" style="51" bestFit="1" customWidth="1"/>
    <col min="13321" max="13321" width="6.109375" style="51" customWidth="1"/>
    <col min="13322" max="13322" width="11.109375" style="51" bestFit="1" customWidth="1"/>
    <col min="13323" max="13323" width="4" style="51" bestFit="1" customWidth="1"/>
    <col min="13324" max="13324" width="6.109375" style="51" bestFit="1" customWidth="1"/>
    <col min="13325" max="13325" width="5.5546875" style="51" customWidth="1"/>
    <col min="13326" max="13568" width="23.6640625" style="51"/>
    <col min="13569" max="13569" width="29.6640625" style="51" customWidth="1"/>
    <col min="13570" max="13570" width="3.44140625" style="51" customWidth="1"/>
    <col min="13571" max="13571" width="4" style="51" customWidth="1"/>
    <col min="13572" max="13572" width="8.6640625" style="51" customWidth="1"/>
    <col min="13573" max="13575" width="5" style="51" bestFit="1" customWidth="1"/>
    <col min="13576" max="13576" width="12" style="51" bestFit="1" customWidth="1"/>
    <col min="13577" max="13577" width="6.109375" style="51" customWidth="1"/>
    <col min="13578" max="13578" width="11.109375" style="51" bestFit="1" customWidth="1"/>
    <col min="13579" max="13579" width="4" style="51" bestFit="1" customWidth="1"/>
    <col min="13580" max="13580" width="6.109375" style="51" bestFit="1" customWidth="1"/>
    <col min="13581" max="13581" width="5.5546875" style="51" customWidth="1"/>
    <col min="13582" max="13824" width="23.6640625" style="51"/>
    <col min="13825" max="13825" width="29.6640625" style="51" customWidth="1"/>
    <col min="13826" max="13826" width="3.44140625" style="51" customWidth="1"/>
    <col min="13827" max="13827" width="4" style="51" customWidth="1"/>
    <col min="13828" max="13828" width="8.6640625" style="51" customWidth="1"/>
    <col min="13829" max="13831" width="5" style="51" bestFit="1" customWidth="1"/>
    <col min="13832" max="13832" width="12" style="51" bestFit="1" customWidth="1"/>
    <col min="13833" max="13833" width="6.109375" style="51" customWidth="1"/>
    <col min="13834" max="13834" width="11.109375" style="51" bestFit="1" customWidth="1"/>
    <col min="13835" max="13835" width="4" style="51" bestFit="1" customWidth="1"/>
    <col min="13836" max="13836" width="6.109375" style="51" bestFit="1" customWidth="1"/>
    <col min="13837" max="13837" width="5.5546875" style="51" customWidth="1"/>
    <col min="13838" max="14080" width="23.6640625" style="51"/>
    <col min="14081" max="14081" width="29.6640625" style="51" customWidth="1"/>
    <col min="14082" max="14082" width="3.44140625" style="51" customWidth="1"/>
    <col min="14083" max="14083" width="4" style="51" customWidth="1"/>
    <col min="14084" max="14084" width="8.6640625" style="51" customWidth="1"/>
    <col min="14085" max="14087" width="5" style="51" bestFit="1" customWidth="1"/>
    <col min="14088" max="14088" width="12" style="51" bestFit="1" customWidth="1"/>
    <col min="14089" max="14089" width="6.109375" style="51" customWidth="1"/>
    <col min="14090" max="14090" width="11.109375" style="51" bestFit="1" customWidth="1"/>
    <col min="14091" max="14091" width="4" style="51" bestFit="1" customWidth="1"/>
    <col min="14092" max="14092" width="6.109375" style="51" bestFit="1" customWidth="1"/>
    <col min="14093" max="14093" width="5.5546875" style="51" customWidth="1"/>
    <col min="14094" max="14336" width="23.6640625" style="51"/>
    <col min="14337" max="14337" width="29.6640625" style="51" customWidth="1"/>
    <col min="14338" max="14338" width="3.44140625" style="51" customWidth="1"/>
    <col min="14339" max="14339" width="4" style="51" customWidth="1"/>
    <col min="14340" max="14340" width="8.6640625" style="51" customWidth="1"/>
    <col min="14341" max="14343" width="5" style="51" bestFit="1" customWidth="1"/>
    <col min="14344" max="14344" width="12" style="51" bestFit="1" customWidth="1"/>
    <col min="14345" max="14345" width="6.109375" style="51" customWidth="1"/>
    <col min="14346" max="14346" width="11.109375" style="51" bestFit="1" customWidth="1"/>
    <col min="14347" max="14347" width="4" style="51" bestFit="1" customWidth="1"/>
    <col min="14348" max="14348" width="6.109375" style="51" bestFit="1" customWidth="1"/>
    <col min="14349" max="14349" width="5.5546875" style="51" customWidth="1"/>
    <col min="14350" max="14592" width="23.6640625" style="51"/>
    <col min="14593" max="14593" width="29.6640625" style="51" customWidth="1"/>
    <col min="14594" max="14594" width="3.44140625" style="51" customWidth="1"/>
    <col min="14595" max="14595" width="4" style="51" customWidth="1"/>
    <col min="14596" max="14596" width="8.6640625" style="51" customWidth="1"/>
    <col min="14597" max="14599" width="5" style="51" bestFit="1" customWidth="1"/>
    <col min="14600" max="14600" width="12" style="51" bestFit="1" customWidth="1"/>
    <col min="14601" max="14601" width="6.109375" style="51" customWidth="1"/>
    <col min="14602" max="14602" width="11.109375" style="51" bestFit="1" customWidth="1"/>
    <col min="14603" max="14603" width="4" style="51" bestFit="1" customWidth="1"/>
    <col min="14604" max="14604" width="6.109375" style="51" bestFit="1" customWidth="1"/>
    <col min="14605" max="14605" width="5.5546875" style="51" customWidth="1"/>
    <col min="14606" max="14848" width="23.6640625" style="51"/>
    <col min="14849" max="14849" width="29.6640625" style="51" customWidth="1"/>
    <col min="14850" max="14850" width="3.44140625" style="51" customWidth="1"/>
    <col min="14851" max="14851" width="4" style="51" customWidth="1"/>
    <col min="14852" max="14852" width="8.6640625" style="51" customWidth="1"/>
    <col min="14853" max="14855" width="5" style="51" bestFit="1" customWidth="1"/>
    <col min="14856" max="14856" width="12" style="51" bestFit="1" customWidth="1"/>
    <col min="14857" max="14857" width="6.109375" style="51" customWidth="1"/>
    <col min="14858" max="14858" width="11.109375" style="51" bestFit="1" customWidth="1"/>
    <col min="14859" max="14859" width="4" style="51" bestFit="1" customWidth="1"/>
    <col min="14860" max="14860" width="6.109375" style="51" bestFit="1" customWidth="1"/>
    <col min="14861" max="14861" width="5.5546875" style="51" customWidth="1"/>
    <col min="14862" max="15104" width="23.6640625" style="51"/>
    <col min="15105" max="15105" width="29.6640625" style="51" customWidth="1"/>
    <col min="15106" max="15106" width="3.44140625" style="51" customWidth="1"/>
    <col min="15107" max="15107" width="4" style="51" customWidth="1"/>
    <col min="15108" max="15108" width="8.6640625" style="51" customWidth="1"/>
    <col min="15109" max="15111" width="5" style="51" bestFit="1" customWidth="1"/>
    <col min="15112" max="15112" width="12" style="51" bestFit="1" customWidth="1"/>
    <col min="15113" max="15113" width="6.109375" style="51" customWidth="1"/>
    <col min="15114" max="15114" width="11.109375" style="51" bestFit="1" customWidth="1"/>
    <col min="15115" max="15115" width="4" style="51" bestFit="1" customWidth="1"/>
    <col min="15116" max="15116" width="6.109375" style="51" bestFit="1" customWidth="1"/>
    <col min="15117" max="15117" width="5.5546875" style="51" customWidth="1"/>
    <col min="15118" max="15360" width="23.6640625" style="51"/>
    <col min="15361" max="15361" width="29.6640625" style="51" customWidth="1"/>
    <col min="15362" max="15362" width="3.44140625" style="51" customWidth="1"/>
    <col min="15363" max="15363" width="4" style="51" customWidth="1"/>
    <col min="15364" max="15364" width="8.6640625" style="51" customWidth="1"/>
    <col min="15365" max="15367" width="5" style="51" bestFit="1" customWidth="1"/>
    <col min="15368" max="15368" width="12" style="51" bestFit="1" customWidth="1"/>
    <col min="15369" max="15369" width="6.109375" style="51" customWidth="1"/>
    <col min="15370" max="15370" width="11.109375" style="51" bestFit="1" customWidth="1"/>
    <col min="15371" max="15371" width="4" style="51" bestFit="1" customWidth="1"/>
    <col min="15372" max="15372" width="6.109375" style="51" bestFit="1" customWidth="1"/>
    <col min="15373" max="15373" width="5.5546875" style="51" customWidth="1"/>
    <col min="15374" max="15616" width="23.6640625" style="51"/>
    <col min="15617" max="15617" width="29.6640625" style="51" customWidth="1"/>
    <col min="15618" max="15618" width="3.44140625" style="51" customWidth="1"/>
    <col min="15619" max="15619" width="4" style="51" customWidth="1"/>
    <col min="15620" max="15620" width="8.6640625" style="51" customWidth="1"/>
    <col min="15621" max="15623" width="5" style="51" bestFit="1" customWidth="1"/>
    <col min="15624" max="15624" width="12" style="51" bestFit="1" customWidth="1"/>
    <col min="15625" max="15625" width="6.109375" style="51" customWidth="1"/>
    <col min="15626" max="15626" width="11.109375" style="51" bestFit="1" customWidth="1"/>
    <col min="15627" max="15627" width="4" style="51" bestFit="1" customWidth="1"/>
    <col min="15628" max="15628" width="6.109375" style="51" bestFit="1" customWidth="1"/>
    <col min="15629" max="15629" width="5.5546875" style="51" customWidth="1"/>
    <col min="15630" max="15872" width="23.6640625" style="51"/>
    <col min="15873" max="15873" width="29.6640625" style="51" customWidth="1"/>
    <col min="15874" max="15874" width="3.44140625" style="51" customWidth="1"/>
    <col min="15875" max="15875" width="4" style="51" customWidth="1"/>
    <col min="15876" max="15876" width="8.6640625" style="51" customWidth="1"/>
    <col min="15877" max="15879" width="5" style="51" bestFit="1" customWidth="1"/>
    <col min="15880" max="15880" width="12" style="51" bestFit="1" customWidth="1"/>
    <col min="15881" max="15881" width="6.109375" style="51" customWidth="1"/>
    <col min="15882" max="15882" width="11.109375" style="51" bestFit="1" customWidth="1"/>
    <col min="15883" max="15883" width="4" style="51" bestFit="1" customWidth="1"/>
    <col min="15884" max="15884" width="6.109375" style="51" bestFit="1" customWidth="1"/>
    <col min="15885" max="15885" width="5.5546875" style="51" customWidth="1"/>
    <col min="15886" max="16128" width="23.6640625" style="51"/>
    <col min="16129" max="16129" width="29.6640625" style="51" customWidth="1"/>
    <col min="16130" max="16130" width="3.44140625" style="51" customWidth="1"/>
    <col min="16131" max="16131" width="4" style="51" customWidth="1"/>
    <col min="16132" max="16132" width="8.6640625" style="51" customWidth="1"/>
    <col min="16133" max="16135" width="5" style="51" bestFit="1" customWidth="1"/>
    <col min="16136" max="16136" width="12" style="51" bestFit="1" customWidth="1"/>
    <col min="16137" max="16137" width="6.109375" style="51" customWidth="1"/>
    <col min="16138" max="16138" width="11.109375" style="51" bestFit="1" customWidth="1"/>
    <col min="16139" max="16139" width="4" style="51" bestFit="1" customWidth="1"/>
    <col min="16140" max="16140" width="6.109375" style="51" bestFit="1" customWidth="1"/>
    <col min="16141" max="16141" width="5.5546875" style="51" customWidth="1"/>
    <col min="16142" max="16384" width="23.6640625" style="51"/>
  </cols>
  <sheetData>
    <row r="1" spans="1:13" ht="15.6">
      <c r="A1" s="50" t="s">
        <v>270</v>
      </c>
    </row>
    <row r="2" spans="1:13">
      <c r="A2" s="52"/>
    </row>
    <row r="3" spans="1:13">
      <c r="A3" s="52"/>
    </row>
    <row r="4" spans="1:13">
      <c r="A4" s="52" t="s">
        <v>271</v>
      </c>
    </row>
    <row r="6" spans="1:13" s="52" customFormat="1" ht="13.2">
      <c r="A6" s="70" t="s">
        <v>272</v>
      </c>
      <c r="B6" s="77" t="s">
        <v>34</v>
      </c>
      <c r="C6" s="77" t="s">
        <v>35</v>
      </c>
      <c r="D6" s="74" t="s">
        <v>13</v>
      </c>
      <c r="E6" s="77" t="s">
        <v>28</v>
      </c>
      <c r="F6" s="77" t="s">
        <v>29</v>
      </c>
      <c r="G6" s="77" t="s">
        <v>30</v>
      </c>
      <c r="H6" s="74" t="s">
        <v>13</v>
      </c>
      <c r="I6" s="77" t="s">
        <v>36</v>
      </c>
      <c r="J6" s="77" t="s">
        <v>37</v>
      </c>
      <c r="K6" s="77" t="s">
        <v>38</v>
      </c>
      <c r="L6" s="77" t="s">
        <v>39</v>
      </c>
    </row>
    <row r="7" spans="1:13" s="52" customFormat="1" ht="13.2">
      <c r="A7" s="70"/>
      <c r="B7" s="77"/>
      <c r="C7" s="77"/>
      <c r="D7" s="74"/>
      <c r="E7" s="77"/>
      <c r="F7" s="77"/>
      <c r="G7" s="77"/>
      <c r="H7" s="74"/>
      <c r="I7" s="77"/>
      <c r="J7" s="77"/>
      <c r="K7" s="77"/>
      <c r="L7" s="77"/>
    </row>
    <row r="8" spans="1:13">
      <c r="A8" s="61" t="s">
        <v>273</v>
      </c>
      <c r="B8" s="61">
        <v>0</v>
      </c>
      <c r="C8" s="61">
        <v>0</v>
      </c>
      <c r="D8" s="70">
        <f>SUM(B8:C8)</f>
        <v>0</v>
      </c>
      <c r="E8" s="61">
        <v>0</v>
      </c>
      <c r="F8" s="61">
        <v>1</v>
      </c>
      <c r="G8" s="61">
        <v>2</v>
      </c>
      <c r="H8" s="70">
        <f>SUM(E8:G8)</f>
        <v>3</v>
      </c>
      <c r="I8" s="61">
        <v>0</v>
      </c>
      <c r="J8" s="61">
        <v>0</v>
      </c>
      <c r="K8" s="61">
        <v>0</v>
      </c>
      <c r="L8" s="52">
        <f>SUM(B8+C8+E8+F8+G8+I8+J8+K8)</f>
        <v>3</v>
      </c>
      <c r="M8" s="70"/>
    </row>
    <row r="9" spans="1:13">
      <c r="A9" s="61" t="s">
        <v>274</v>
      </c>
      <c r="B9" s="61">
        <v>0</v>
      </c>
      <c r="C9" s="61">
        <v>0</v>
      </c>
      <c r="D9" s="70">
        <f t="shared" ref="D9:D30" si="0">SUM(B9:C9)</f>
        <v>0</v>
      </c>
      <c r="E9" s="61">
        <v>0</v>
      </c>
      <c r="F9" s="61">
        <v>1</v>
      </c>
      <c r="G9" s="61">
        <v>0</v>
      </c>
      <c r="H9" s="70">
        <f t="shared" ref="H9:H30" si="1">SUM(E9:G9)</f>
        <v>1</v>
      </c>
      <c r="I9" s="61">
        <v>0</v>
      </c>
      <c r="J9" s="61">
        <v>0</v>
      </c>
      <c r="K9" s="61">
        <v>0</v>
      </c>
      <c r="L9" s="52">
        <f t="shared" ref="L9:L30" si="2">SUM(B9+C9+E9+F9+G9+I9+J9+K9)</f>
        <v>1</v>
      </c>
      <c r="M9" s="70"/>
    </row>
    <row r="10" spans="1:13">
      <c r="A10" s="61" t="s">
        <v>275</v>
      </c>
      <c r="B10" s="61">
        <v>1</v>
      </c>
      <c r="C10" s="61">
        <v>0</v>
      </c>
      <c r="D10" s="70">
        <f t="shared" si="0"/>
        <v>1</v>
      </c>
      <c r="E10" s="61">
        <v>0</v>
      </c>
      <c r="F10" s="61">
        <v>0</v>
      </c>
      <c r="G10" s="61">
        <v>0</v>
      </c>
      <c r="H10" s="70">
        <f t="shared" si="1"/>
        <v>0</v>
      </c>
      <c r="I10" s="61">
        <v>0</v>
      </c>
      <c r="J10" s="61">
        <v>0</v>
      </c>
      <c r="K10" s="61">
        <v>0</v>
      </c>
      <c r="L10" s="52">
        <f t="shared" si="2"/>
        <v>1</v>
      </c>
      <c r="M10" s="70"/>
    </row>
    <row r="11" spans="1:13">
      <c r="A11" s="61" t="s">
        <v>276</v>
      </c>
      <c r="B11" s="61">
        <v>0</v>
      </c>
      <c r="C11" s="61">
        <v>0</v>
      </c>
      <c r="D11" s="70">
        <f t="shared" si="0"/>
        <v>0</v>
      </c>
      <c r="E11" s="61">
        <v>0</v>
      </c>
      <c r="F11" s="61">
        <v>1</v>
      </c>
      <c r="G11" s="61">
        <v>0</v>
      </c>
      <c r="H11" s="70">
        <f t="shared" si="1"/>
        <v>1</v>
      </c>
      <c r="I11" s="61">
        <v>0</v>
      </c>
      <c r="J11" s="61">
        <v>0</v>
      </c>
      <c r="K11" s="61">
        <v>0</v>
      </c>
      <c r="L11" s="52">
        <f t="shared" si="2"/>
        <v>1</v>
      </c>
      <c r="M11" s="70"/>
    </row>
    <row r="12" spans="1:13">
      <c r="A12" s="61" t="s">
        <v>277</v>
      </c>
      <c r="B12" s="61">
        <v>0</v>
      </c>
      <c r="C12" s="61">
        <v>0</v>
      </c>
      <c r="D12" s="70">
        <f t="shared" si="0"/>
        <v>0</v>
      </c>
      <c r="E12" s="61">
        <v>0</v>
      </c>
      <c r="F12" s="61">
        <v>1</v>
      </c>
      <c r="G12" s="61">
        <v>0</v>
      </c>
      <c r="H12" s="70">
        <f t="shared" si="1"/>
        <v>1</v>
      </c>
      <c r="I12" s="61">
        <v>0</v>
      </c>
      <c r="J12" s="61">
        <v>0</v>
      </c>
      <c r="K12" s="61">
        <v>0</v>
      </c>
      <c r="L12" s="52">
        <f t="shared" si="2"/>
        <v>1</v>
      </c>
      <c r="M12" s="70"/>
    </row>
    <row r="13" spans="1:13">
      <c r="A13" s="61" t="s">
        <v>278</v>
      </c>
      <c r="B13" s="61">
        <v>0</v>
      </c>
      <c r="C13" s="61">
        <v>0</v>
      </c>
      <c r="D13" s="70">
        <f t="shared" si="0"/>
        <v>0</v>
      </c>
      <c r="E13" s="61">
        <v>1</v>
      </c>
      <c r="F13" s="61">
        <v>0</v>
      </c>
      <c r="G13" s="61">
        <v>0</v>
      </c>
      <c r="H13" s="70">
        <f t="shared" si="1"/>
        <v>1</v>
      </c>
      <c r="I13" s="61">
        <v>0</v>
      </c>
      <c r="J13" s="61">
        <v>0</v>
      </c>
      <c r="K13" s="61">
        <v>0</v>
      </c>
      <c r="L13" s="52">
        <f t="shared" si="2"/>
        <v>1</v>
      </c>
      <c r="M13" s="70"/>
    </row>
    <row r="14" spans="1:13">
      <c r="A14" s="61" t="s">
        <v>279</v>
      </c>
      <c r="B14" s="61">
        <v>0</v>
      </c>
      <c r="C14" s="61">
        <v>0</v>
      </c>
      <c r="D14" s="70">
        <f t="shared" si="0"/>
        <v>0</v>
      </c>
      <c r="E14" s="61">
        <v>0</v>
      </c>
      <c r="F14" s="61">
        <v>1</v>
      </c>
      <c r="G14" s="61">
        <v>0</v>
      </c>
      <c r="H14" s="70">
        <f t="shared" si="1"/>
        <v>1</v>
      </c>
      <c r="I14" s="61">
        <v>0</v>
      </c>
      <c r="J14" s="61">
        <v>0</v>
      </c>
      <c r="K14" s="61">
        <v>0</v>
      </c>
      <c r="L14" s="52">
        <f t="shared" si="2"/>
        <v>1</v>
      </c>
      <c r="M14" s="70"/>
    </row>
    <row r="15" spans="1:13">
      <c r="A15" s="61" t="s">
        <v>280</v>
      </c>
      <c r="B15" s="61">
        <v>0</v>
      </c>
      <c r="C15" s="61">
        <v>0</v>
      </c>
      <c r="D15" s="70">
        <f t="shared" si="0"/>
        <v>0</v>
      </c>
      <c r="E15" s="61">
        <v>0</v>
      </c>
      <c r="F15" s="61">
        <v>2</v>
      </c>
      <c r="G15" s="61">
        <v>0</v>
      </c>
      <c r="H15" s="70">
        <f t="shared" si="1"/>
        <v>2</v>
      </c>
      <c r="I15" s="61">
        <v>0</v>
      </c>
      <c r="J15" s="61">
        <v>0</v>
      </c>
      <c r="K15" s="61">
        <v>0</v>
      </c>
      <c r="L15" s="52">
        <f t="shared" si="2"/>
        <v>2</v>
      </c>
      <c r="M15" s="70"/>
    </row>
    <row r="16" spans="1:13">
      <c r="A16" s="61" t="s">
        <v>281</v>
      </c>
      <c r="B16" s="61">
        <v>0</v>
      </c>
      <c r="C16" s="61">
        <v>0</v>
      </c>
      <c r="D16" s="70">
        <f t="shared" si="0"/>
        <v>0</v>
      </c>
      <c r="E16" s="61">
        <v>0</v>
      </c>
      <c r="F16" s="61">
        <v>0</v>
      </c>
      <c r="G16" s="61">
        <v>2</v>
      </c>
      <c r="H16" s="70">
        <f t="shared" si="1"/>
        <v>2</v>
      </c>
      <c r="I16" s="61">
        <v>0</v>
      </c>
      <c r="J16" s="61">
        <v>0</v>
      </c>
      <c r="K16" s="61">
        <v>0</v>
      </c>
      <c r="L16" s="52">
        <f t="shared" si="2"/>
        <v>2</v>
      </c>
      <c r="M16" s="70"/>
    </row>
    <row r="17" spans="1:13">
      <c r="A17" s="61" t="s">
        <v>282</v>
      </c>
      <c r="B17" s="61">
        <v>0</v>
      </c>
      <c r="C17" s="61">
        <v>0</v>
      </c>
      <c r="D17" s="70">
        <f t="shared" si="0"/>
        <v>0</v>
      </c>
      <c r="E17" s="61">
        <v>1</v>
      </c>
      <c r="F17" s="61">
        <v>1</v>
      </c>
      <c r="G17" s="61">
        <v>0</v>
      </c>
      <c r="H17" s="70">
        <f t="shared" si="1"/>
        <v>2</v>
      </c>
      <c r="I17" s="61">
        <v>0</v>
      </c>
      <c r="J17" s="61">
        <v>0</v>
      </c>
      <c r="K17" s="61">
        <v>0</v>
      </c>
      <c r="L17" s="52">
        <f t="shared" si="2"/>
        <v>2</v>
      </c>
      <c r="M17" s="70"/>
    </row>
    <row r="18" spans="1:13">
      <c r="A18" s="61" t="s">
        <v>283</v>
      </c>
      <c r="B18" s="61">
        <v>0</v>
      </c>
      <c r="C18" s="61">
        <v>0</v>
      </c>
      <c r="D18" s="70">
        <f t="shared" si="0"/>
        <v>0</v>
      </c>
      <c r="E18" s="61">
        <v>1</v>
      </c>
      <c r="F18" s="61">
        <v>0</v>
      </c>
      <c r="G18" s="61">
        <v>0</v>
      </c>
      <c r="H18" s="70">
        <f t="shared" si="1"/>
        <v>1</v>
      </c>
      <c r="I18" s="61">
        <v>0</v>
      </c>
      <c r="J18" s="61">
        <v>0</v>
      </c>
      <c r="K18" s="61">
        <v>0</v>
      </c>
      <c r="L18" s="52">
        <f t="shared" si="2"/>
        <v>1</v>
      </c>
      <c r="M18" s="70"/>
    </row>
    <row r="19" spans="1:13">
      <c r="A19" s="61" t="s">
        <v>284</v>
      </c>
      <c r="B19" s="61">
        <v>0</v>
      </c>
      <c r="C19" s="61">
        <v>0</v>
      </c>
      <c r="D19" s="70">
        <f t="shared" si="0"/>
        <v>0</v>
      </c>
      <c r="E19" s="61">
        <v>0</v>
      </c>
      <c r="F19" s="61">
        <v>1</v>
      </c>
      <c r="G19" s="61">
        <v>1</v>
      </c>
      <c r="H19" s="70">
        <f t="shared" si="1"/>
        <v>2</v>
      </c>
      <c r="I19" s="61">
        <v>0</v>
      </c>
      <c r="J19" s="61">
        <v>0</v>
      </c>
      <c r="K19" s="61">
        <v>0</v>
      </c>
      <c r="L19" s="52">
        <f t="shared" si="2"/>
        <v>2</v>
      </c>
      <c r="M19" s="70"/>
    </row>
    <row r="20" spans="1:13">
      <c r="A20" s="61" t="s">
        <v>285</v>
      </c>
      <c r="B20" s="61">
        <v>0</v>
      </c>
      <c r="C20" s="61">
        <v>0</v>
      </c>
      <c r="D20" s="70">
        <f t="shared" si="0"/>
        <v>0</v>
      </c>
      <c r="E20" s="61">
        <v>1</v>
      </c>
      <c r="F20" s="61">
        <v>1</v>
      </c>
      <c r="G20" s="61">
        <v>0</v>
      </c>
      <c r="H20" s="70">
        <f t="shared" si="1"/>
        <v>2</v>
      </c>
      <c r="I20" s="61">
        <v>0</v>
      </c>
      <c r="J20" s="61">
        <v>0</v>
      </c>
      <c r="K20" s="61">
        <v>0</v>
      </c>
      <c r="L20" s="52">
        <f t="shared" si="2"/>
        <v>2</v>
      </c>
      <c r="M20" s="70"/>
    </row>
    <row r="21" spans="1:13">
      <c r="A21" s="61" t="s">
        <v>286</v>
      </c>
      <c r="B21" s="61">
        <v>0</v>
      </c>
      <c r="C21" s="61">
        <v>0</v>
      </c>
      <c r="D21" s="70">
        <f t="shared" si="0"/>
        <v>0</v>
      </c>
      <c r="E21" s="61">
        <v>1</v>
      </c>
      <c r="F21" s="61">
        <v>0</v>
      </c>
      <c r="G21" s="61">
        <v>0</v>
      </c>
      <c r="H21" s="70">
        <f t="shared" si="1"/>
        <v>1</v>
      </c>
      <c r="I21" s="61">
        <v>0</v>
      </c>
      <c r="J21" s="61">
        <v>0</v>
      </c>
      <c r="K21" s="61">
        <v>0</v>
      </c>
      <c r="L21" s="52">
        <f t="shared" si="2"/>
        <v>1</v>
      </c>
      <c r="M21" s="70"/>
    </row>
    <row r="22" spans="1:13">
      <c r="A22" s="61" t="s">
        <v>287</v>
      </c>
      <c r="B22" s="61">
        <v>0</v>
      </c>
      <c r="C22" s="61">
        <v>0</v>
      </c>
      <c r="D22" s="70">
        <f t="shared" si="0"/>
        <v>0</v>
      </c>
      <c r="E22" s="61">
        <v>0</v>
      </c>
      <c r="F22" s="61">
        <v>1</v>
      </c>
      <c r="G22" s="61">
        <v>0</v>
      </c>
      <c r="H22" s="70">
        <f t="shared" si="1"/>
        <v>1</v>
      </c>
      <c r="I22" s="61">
        <v>0</v>
      </c>
      <c r="J22" s="61">
        <v>0</v>
      </c>
      <c r="K22" s="61">
        <v>0</v>
      </c>
      <c r="L22" s="52">
        <f t="shared" si="2"/>
        <v>1</v>
      </c>
      <c r="M22" s="70"/>
    </row>
    <row r="23" spans="1:13">
      <c r="A23" s="61" t="s">
        <v>288</v>
      </c>
      <c r="B23" s="61">
        <v>1</v>
      </c>
      <c r="C23" s="61">
        <v>0</v>
      </c>
      <c r="D23" s="70">
        <f t="shared" si="0"/>
        <v>1</v>
      </c>
      <c r="E23" s="61">
        <v>3</v>
      </c>
      <c r="F23" s="61">
        <v>1</v>
      </c>
      <c r="G23" s="61">
        <v>0</v>
      </c>
      <c r="H23" s="70">
        <f t="shared" si="1"/>
        <v>4</v>
      </c>
      <c r="I23" s="61">
        <v>0</v>
      </c>
      <c r="J23" s="61">
        <v>0</v>
      </c>
      <c r="K23" s="61">
        <v>0</v>
      </c>
      <c r="L23" s="52">
        <f t="shared" si="2"/>
        <v>5</v>
      </c>
      <c r="M23" s="70"/>
    </row>
    <row r="24" spans="1:13">
      <c r="A24" s="61" t="s">
        <v>289</v>
      </c>
      <c r="B24" s="61">
        <v>0</v>
      </c>
      <c r="C24" s="61">
        <v>0</v>
      </c>
      <c r="D24" s="70">
        <f t="shared" si="0"/>
        <v>0</v>
      </c>
      <c r="E24" s="61">
        <v>0</v>
      </c>
      <c r="F24" s="61">
        <v>1</v>
      </c>
      <c r="G24" s="61">
        <v>1</v>
      </c>
      <c r="H24" s="70">
        <f t="shared" si="1"/>
        <v>2</v>
      </c>
      <c r="I24" s="61">
        <v>0</v>
      </c>
      <c r="J24" s="61">
        <v>0</v>
      </c>
      <c r="K24" s="61">
        <v>0</v>
      </c>
      <c r="L24" s="52">
        <f t="shared" si="2"/>
        <v>2</v>
      </c>
      <c r="M24" s="70"/>
    </row>
    <row r="25" spans="1:13">
      <c r="A25" s="61" t="s">
        <v>290</v>
      </c>
      <c r="B25" s="61">
        <v>0</v>
      </c>
      <c r="C25" s="61">
        <v>0</v>
      </c>
      <c r="D25" s="70">
        <f t="shared" si="0"/>
        <v>0</v>
      </c>
      <c r="E25" s="61">
        <v>1</v>
      </c>
      <c r="F25" s="61">
        <v>0</v>
      </c>
      <c r="G25" s="61">
        <v>1</v>
      </c>
      <c r="H25" s="70">
        <f t="shared" si="1"/>
        <v>2</v>
      </c>
      <c r="I25" s="61">
        <v>0</v>
      </c>
      <c r="J25" s="61">
        <v>0</v>
      </c>
      <c r="K25" s="61">
        <v>0</v>
      </c>
      <c r="L25" s="52">
        <f t="shared" si="2"/>
        <v>2</v>
      </c>
      <c r="M25" s="70"/>
    </row>
    <row r="26" spans="1:13">
      <c r="A26" s="61" t="s">
        <v>291</v>
      </c>
      <c r="B26" s="61">
        <v>0</v>
      </c>
      <c r="C26" s="61">
        <v>0</v>
      </c>
      <c r="D26" s="70">
        <f t="shared" si="0"/>
        <v>0</v>
      </c>
      <c r="E26" s="61">
        <v>1</v>
      </c>
      <c r="F26" s="61">
        <v>1</v>
      </c>
      <c r="G26" s="61">
        <v>0</v>
      </c>
      <c r="H26" s="70">
        <f t="shared" si="1"/>
        <v>2</v>
      </c>
      <c r="I26" s="61">
        <v>0</v>
      </c>
      <c r="J26" s="61">
        <v>0</v>
      </c>
      <c r="K26" s="61">
        <v>0</v>
      </c>
      <c r="L26" s="52">
        <f t="shared" si="2"/>
        <v>2</v>
      </c>
      <c r="M26" s="70"/>
    </row>
    <row r="27" spans="1:13">
      <c r="A27" s="61" t="s">
        <v>292</v>
      </c>
      <c r="B27" s="61">
        <v>0</v>
      </c>
      <c r="C27" s="61">
        <v>0</v>
      </c>
      <c r="D27" s="70">
        <f t="shared" si="0"/>
        <v>0</v>
      </c>
      <c r="E27" s="61">
        <v>0</v>
      </c>
      <c r="F27" s="61">
        <v>0</v>
      </c>
      <c r="G27" s="61">
        <v>1</v>
      </c>
      <c r="H27" s="70">
        <f t="shared" si="1"/>
        <v>1</v>
      </c>
      <c r="I27" s="61">
        <v>0</v>
      </c>
      <c r="J27" s="61">
        <v>0</v>
      </c>
      <c r="K27" s="61">
        <v>0</v>
      </c>
      <c r="L27" s="52">
        <f t="shared" si="2"/>
        <v>1</v>
      </c>
      <c r="M27" s="70"/>
    </row>
    <row r="28" spans="1:13">
      <c r="A28" s="61" t="s">
        <v>293</v>
      </c>
      <c r="B28" s="61">
        <v>0</v>
      </c>
      <c r="C28" s="61">
        <v>0</v>
      </c>
      <c r="D28" s="70">
        <f t="shared" si="0"/>
        <v>0</v>
      </c>
      <c r="E28" s="61">
        <v>0</v>
      </c>
      <c r="F28" s="61">
        <v>1</v>
      </c>
      <c r="G28" s="61">
        <v>0</v>
      </c>
      <c r="H28" s="70">
        <f t="shared" si="1"/>
        <v>1</v>
      </c>
      <c r="I28" s="61">
        <v>0</v>
      </c>
      <c r="J28" s="61">
        <v>0</v>
      </c>
      <c r="K28" s="61">
        <v>0</v>
      </c>
      <c r="L28" s="52">
        <f t="shared" si="2"/>
        <v>1</v>
      </c>
      <c r="M28" s="70"/>
    </row>
    <row r="29" spans="1:13">
      <c r="A29" s="61" t="s">
        <v>294</v>
      </c>
      <c r="B29" s="61">
        <v>0</v>
      </c>
      <c r="C29" s="61">
        <v>0</v>
      </c>
      <c r="D29" s="70">
        <f t="shared" si="0"/>
        <v>0</v>
      </c>
      <c r="E29" s="61">
        <v>0</v>
      </c>
      <c r="F29" s="61">
        <v>0</v>
      </c>
      <c r="G29" s="61">
        <v>2</v>
      </c>
      <c r="H29" s="70">
        <f t="shared" si="1"/>
        <v>2</v>
      </c>
      <c r="I29" s="61">
        <v>0</v>
      </c>
      <c r="J29" s="61">
        <v>0</v>
      </c>
      <c r="K29" s="61">
        <v>0</v>
      </c>
      <c r="L29" s="52">
        <f t="shared" si="2"/>
        <v>2</v>
      </c>
      <c r="M29" s="70"/>
    </row>
    <row r="30" spans="1:13">
      <c r="A30" s="61" t="s">
        <v>295</v>
      </c>
      <c r="B30" s="61">
        <v>0</v>
      </c>
      <c r="C30" s="61">
        <v>0</v>
      </c>
      <c r="D30" s="70">
        <f t="shared" si="0"/>
        <v>0</v>
      </c>
      <c r="E30" s="61">
        <v>0</v>
      </c>
      <c r="F30" s="61">
        <v>0</v>
      </c>
      <c r="G30" s="61">
        <v>1</v>
      </c>
      <c r="H30" s="70">
        <f t="shared" si="1"/>
        <v>1</v>
      </c>
      <c r="I30" s="61">
        <v>0</v>
      </c>
      <c r="J30" s="61">
        <v>0</v>
      </c>
      <c r="K30" s="61">
        <v>0</v>
      </c>
      <c r="L30" s="52">
        <f t="shared" si="2"/>
        <v>1</v>
      </c>
      <c r="M30" s="70"/>
    </row>
    <row r="31" spans="1:13" s="65" customFormat="1" ht="13.2">
      <c r="A31" s="77" t="s">
        <v>296</v>
      </c>
      <c r="B31" s="77">
        <f>SUM(B8:B30)</f>
        <v>2</v>
      </c>
      <c r="C31" s="77">
        <f t="shared" ref="C31:L31" si="3">SUM(C8:C30)</f>
        <v>0</v>
      </c>
      <c r="D31" s="77">
        <f t="shared" si="3"/>
        <v>2</v>
      </c>
      <c r="E31" s="77">
        <f t="shared" si="3"/>
        <v>10</v>
      </c>
      <c r="F31" s="77">
        <f t="shared" si="3"/>
        <v>15</v>
      </c>
      <c r="G31" s="77">
        <f t="shared" si="3"/>
        <v>11</v>
      </c>
      <c r="H31" s="77">
        <f t="shared" si="3"/>
        <v>36</v>
      </c>
      <c r="I31" s="77">
        <f t="shared" si="3"/>
        <v>0</v>
      </c>
      <c r="J31" s="77">
        <f t="shared" si="3"/>
        <v>0</v>
      </c>
      <c r="K31" s="77">
        <f t="shared" si="3"/>
        <v>0</v>
      </c>
      <c r="L31" s="77">
        <f t="shared" si="3"/>
        <v>38</v>
      </c>
    </row>
    <row r="34" spans="1:12">
      <c r="A34" s="52" t="s">
        <v>297</v>
      </c>
    </row>
    <row r="36" spans="1:12" s="52" customFormat="1" ht="13.2">
      <c r="A36" s="70" t="s">
        <v>272</v>
      </c>
      <c r="B36" s="77" t="s">
        <v>34</v>
      </c>
      <c r="C36" s="77" t="s">
        <v>35</v>
      </c>
      <c r="D36" s="74" t="s">
        <v>13</v>
      </c>
      <c r="E36" s="77" t="s">
        <v>28</v>
      </c>
      <c r="F36" s="77" t="s">
        <v>29</v>
      </c>
      <c r="G36" s="77" t="s">
        <v>30</v>
      </c>
      <c r="H36" s="74" t="s">
        <v>13</v>
      </c>
      <c r="I36" s="77" t="s">
        <v>36</v>
      </c>
      <c r="J36" s="77" t="s">
        <v>37</v>
      </c>
      <c r="K36" s="77" t="s">
        <v>38</v>
      </c>
      <c r="L36" s="77" t="s">
        <v>39</v>
      </c>
    </row>
    <row r="37" spans="1:12" s="52" customFormat="1" ht="13.2">
      <c r="A37" s="70"/>
      <c r="B37" s="77"/>
      <c r="C37" s="77"/>
      <c r="D37" s="74"/>
      <c r="E37" s="77"/>
      <c r="F37" s="77"/>
      <c r="G37" s="77"/>
      <c r="H37" s="74"/>
      <c r="I37" s="77"/>
      <c r="J37" s="77"/>
      <c r="K37" s="77"/>
      <c r="L37" s="77"/>
    </row>
    <row r="38" spans="1:12">
      <c r="A38" s="61" t="s">
        <v>298</v>
      </c>
      <c r="B38" s="61">
        <v>0</v>
      </c>
      <c r="C38" s="61">
        <v>0</v>
      </c>
      <c r="D38" s="70">
        <f>SUM(B38:C38)</f>
        <v>0</v>
      </c>
      <c r="E38" s="61">
        <v>0</v>
      </c>
      <c r="F38" s="61">
        <v>1</v>
      </c>
      <c r="G38" s="61">
        <v>1</v>
      </c>
      <c r="H38" s="70">
        <f>SUM(E38:G38)</f>
        <v>2</v>
      </c>
      <c r="I38" s="61">
        <v>0</v>
      </c>
      <c r="J38" s="61">
        <v>0</v>
      </c>
      <c r="K38" s="61">
        <v>0</v>
      </c>
      <c r="L38" s="52">
        <f>SUM(B38+C38+E38+F38+G38+I38+J38+K38)</f>
        <v>2</v>
      </c>
    </row>
    <row r="39" spans="1:12" s="65" customFormat="1" ht="13.2">
      <c r="A39" s="77" t="s">
        <v>299</v>
      </c>
      <c r="B39" s="77">
        <f>SUM(B38)</f>
        <v>0</v>
      </c>
      <c r="C39" s="77">
        <f t="shared" ref="C39:L39" si="4">SUM(C38)</f>
        <v>0</v>
      </c>
      <c r="D39" s="77">
        <f t="shared" si="4"/>
        <v>0</v>
      </c>
      <c r="E39" s="77">
        <f t="shared" si="4"/>
        <v>0</v>
      </c>
      <c r="F39" s="77">
        <f t="shared" si="4"/>
        <v>1</v>
      </c>
      <c r="G39" s="77">
        <f t="shared" si="4"/>
        <v>1</v>
      </c>
      <c r="H39" s="77">
        <f t="shared" si="4"/>
        <v>2</v>
      </c>
      <c r="I39" s="77">
        <f t="shared" si="4"/>
        <v>0</v>
      </c>
      <c r="J39" s="77">
        <f t="shared" si="4"/>
        <v>0</v>
      </c>
      <c r="K39" s="77">
        <f t="shared" si="4"/>
        <v>0</v>
      </c>
      <c r="L39" s="77">
        <f t="shared" si="4"/>
        <v>2</v>
      </c>
    </row>
    <row r="42" spans="1:12">
      <c r="A42" s="52" t="s">
        <v>300</v>
      </c>
    </row>
    <row r="44" spans="1:12" s="52" customFormat="1" ht="13.2">
      <c r="A44" s="70" t="s">
        <v>272</v>
      </c>
      <c r="B44" s="77" t="s">
        <v>34</v>
      </c>
      <c r="C44" s="77" t="s">
        <v>35</v>
      </c>
      <c r="D44" s="74" t="s">
        <v>13</v>
      </c>
      <c r="E44" s="77" t="s">
        <v>28</v>
      </c>
      <c r="F44" s="77" t="s">
        <v>29</v>
      </c>
      <c r="G44" s="77" t="s">
        <v>30</v>
      </c>
      <c r="H44" s="74" t="s">
        <v>13</v>
      </c>
      <c r="I44" s="77" t="s">
        <v>36</v>
      </c>
      <c r="J44" s="77" t="s">
        <v>37</v>
      </c>
      <c r="K44" s="77" t="s">
        <v>38</v>
      </c>
      <c r="L44" s="77" t="s">
        <v>39</v>
      </c>
    </row>
    <row r="45" spans="1:12" s="52" customFormat="1" ht="13.2">
      <c r="A45" s="70"/>
      <c r="B45" s="77"/>
      <c r="C45" s="77"/>
      <c r="D45" s="74"/>
      <c r="E45" s="77"/>
      <c r="F45" s="77"/>
      <c r="G45" s="77"/>
      <c r="H45" s="74"/>
      <c r="I45" s="77"/>
      <c r="J45" s="77"/>
      <c r="K45" s="77"/>
      <c r="L45" s="77"/>
    </row>
    <row r="46" spans="1:12">
      <c r="A46" s="61" t="s">
        <v>301</v>
      </c>
      <c r="B46" s="61">
        <v>0</v>
      </c>
      <c r="C46" s="61">
        <v>0</v>
      </c>
      <c r="D46" s="70">
        <f>SUM(B46:C46)</f>
        <v>0</v>
      </c>
      <c r="E46" s="61">
        <v>0</v>
      </c>
      <c r="F46" s="61">
        <v>1</v>
      </c>
      <c r="G46" s="61">
        <v>0</v>
      </c>
      <c r="H46" s="70">
        <f t="shared" ref="H46:H63" si="5">SUM(E46:G46)</f>
        <v>1</v>
      </c>
      <c r="I46" s="61">
        <v>0</v>
      </c>
      <c r="J46" s="61">
        <v>0</v>
      </c>
      <c r="K46" s="61">
        <v>0</v>
      </c>
      <c r="L46" s="52">
        <f t="shared" ref="L46:L63" si="6">SUM(B46+C46+E46+F46+G46+I46+J46+K46)</f>
        <v>1</v>
      </c>
    </row>
    <row r="47" spans="1:12">
      <c r="A47" s="61" t="s">
        <v>302</v>
      </c>
      <c r="B47" s="61">
        <v>0</v>
      </c>
      <c r="C47" s="61">
        <v>0</v>
      </c>
      <c r="D47" s="70">
        <f t="shared" ref="D47:D63" si="7">SUM(B47:C47)</f>
        <v>0</v>
      </c>
      <c r="E47" s="61">
        <v>0</v>
      </c>
      <c r="F47" s="61">
        <v>0</v>
      </c>
      <c r="G47" s="61">
        <v>1</v>
      </c>
      <c r="H47" s="70">
        <f t="shared" si="5"/>
        <v>1</v>
      </c>
      <c r="I47" s="61">
        <v>0</v>
      </c>
      <c r="J47" s="61">
        <v>0</v>
      </c>
      <c r="K47" s="61">
        <v>0</v>
      </c>
      <c r="L47" s="52">
        <f t="shared" si="6"/>
        <v>1</v>
      </c>
    </row>
    <row r="48" spans="1:12">
      <c r="A48" s="61" t="s">
        <v>303</v>
      </c>
      <c r="B48" s="61">
        <v>0</v>
      </c>
      <c r="C48" s="61">
        <v>0</v>
      </c>
      <c r="D48" s="70">
        <f t="shared" si="7"/>
        <v>0</v>
      </c>
      <c r="E48" s="61">
        <v>0</v>
      </c>
      <c r="F48" s="61">
        <v>0</v>
      </c>
      <c r="G48" s="61">
        <v>2</v>
      </c>
      <c r="H48" s="70">
        <f t="shared" si="5"/>
        <v>2</v>
      </c>
      <c r="I48" s="61">
        <v>0</v>
      </c>
      <c r="J48" s="61">
        <v>0</v>
      </c>
      <c r="K48" s="61">
        <v>0</v>
      </c>
      <c r="L48" s="52">
        <f t="shared" si="6"/>
        <v>2</v>
      </c>
    </row>
    <row r="49" spans="1:12">
      <c r="A49" s="61" t="s">
        <v>304</v>
      </c>
      <c r="B49" s="61">
        <v>0</v>
      </c>
      <c r="C49" s="61">
        <v>0</v>
      </c>
      <c r="D49" s="70">
        <f t="shared" si="7"/>
        <v>0</v>
      </c>
      <c r="E49" s="61">
        <v>0</v>
      </c>
      <c r="F49" s="61">
        <v>1</v>
      </c>
      <c r="G49" s="61">
        <v>0</v>
      </c>
      <c r="H49" s="70">
        <f t="shared" si="5"/>
        <v>1</v>
      </c>
      <c r="I49" s="61">
        <v>0</v>
      </c>
      <c r="J49" s="61">
        <v>0</v>
      </c>
      <c r="K49" s="61">
        <v>0</v>
      </c>
      <c r="L49" s="52">
        <f t="shared" si="6"/>
        <v>1</v>
      </c>
    </row>
    <row r="50" spans="1:12">
      <c r="A50" s="61" t="s">
        <v>305</v>
      </c>
      <c r="B50" s="61">
        <v>0</v>
      </c>
      <c r="C50" s="61">
        <v>0</v>
      </c>
      <c r="D50" s="70">
        <f t="shared" si="7"/>
        <v>0</v>
      </c>
      <c r="E50" s="61">
        <v>0</v>
      </c>
      <c r="F50" s="61">
        <v>0</v>
      </c>
      <c r="G50" s="61">
        <v>1</v>
      </c>
      <c r="H50" s="70">
        <f t="shared" si="5"/>
        <v>1</v>
      </c>
      <c r="I50" s="61">
        <v>0</v>
      </c>
      <c r="J50" s="61">
        <v>0</v>
      </c>
      <c r="K50" s="61">
        <v>0</v>
      </c>
      <c r="L50" s="52">
        <f t="shared" si="6"/>
        <v>1</v>
      </c>
    </row>
    <row r="51" spans="1:12">
      <c r="A51" s="61" t="s">
        <v>306</v>
      </c>
      <c r="B51" s="61">
        <v>0</v>
      </c>
      <c r="C51" s="61">
        <v>0</v>
      </c>
      <c r="D51" s="70">
        <f t="shared" si="7"/>
        <v>0</v>
      </c>
      <c r="E51" s="61">
        <v>0</v>
      </c>
      <c r="F51" s="61">
        <v>2</v>
      </c>
      <c r="G51" s="61">
        <v>4</v>
      </c>
      <c r="H51" s="70">
        <f t="shared" si="5"/>
        <v>6</v>
      </c>
      <c r="I51" s="61">
        <v>0</v>
      </c>
      <c r="J51" s="61">
        <v>0</v>
      </c>
      <c r="K51" s="61">
        <v>0</v>
      </c>
      <c r="L51" s="52">
        <f t="shared" si="6"/>
        <v>6</v>
      </c>
    </row>
    <row r="52" spans="1:12">
      <c r="A52" s="61" t="s">
        <v>307</v>
      </c>
      <c r="B52" s="61">
        <v>0</v>
      </c>
      <c r="C52" s="61">
        <v>0</v>
      </c>
      <c r="D52" s="70">
        <f t="shared" si="7"/>
        <v>0</v>
      </c>
      <c r="E52" s="61">
        <v>6</v>
      </c>
      <c r="F52" s="61">
        <v>7</v>
      </c>
      <c r="G52" s="61">
        <v>3</v>
      </c>
      <c r="H52" s="70">
        <f t="shared" si="5"/>
        <v>16</v>
      </c>
      <c r="I52" s="61">
        <v>0</v>
      </c>
      <c r="J52" s="61">
        <v>0</v>
      </c>
      <c r="K52" s="61">
        <v>0</v>
      </c>
      <c r="L52" s="52">
        <f t="shared" si="6"/>
        <v>16</v>
      </c>
    </row>
    <row r="53" spans="1:12">
      <c r="A53" s="61" t="s">
        <v>308</v>
      </c>
      <c r="B53" s="61">
        <v>0</v>
      </c>
      <c r="C53" s="61">
        <v>0</v>
      </c>
      <c r="D53" s="70">
        <f t="shared" si="7"/>
        <v>0</v>
      </c>
      <c r="E53" s="61">
        <v>2</v>
      </c>
      <c r="F53" s="61">
        <v>0</v>
      </c>
      <c r="G53" s="61">
        <v>0</v>
      </c>
      <c r="H53" s="70">
        <f t="shared" si="5"/>
        <v>2</v>
      </c>
      <c r="I53" s="61">
        <v>0</v>
      </c>
      <c r="J53" s="61">
        <v>0</v>
      </c>
      <c r="K53" s="61">
        <v>0</v>
      </c>
      <c r="L53" s="52">
        <f t="shared" si="6"/>
        <v>2</v>
      </c>
    </row>
    <row r="54" spans="1:12">
      <c r="A54" s="61" t="s">
        <v>309</v>
      </c>
      <c r="B54" s="61">
        <v>0</v>
      </c>
      <c r="C54" s="61">
        <v>0</v>
      </c>
      <c r="D54" s="70">
        <f t="shared" si="7"/>
        <v>0</v>
      </c>
      <c r="E54" s="61">
        <v>0</v>
      </c>
      <c r="F54" s="61">
        <v>0</v>
      </c>
      <c r="G54" s="61">
        <v>1</v>
      </c>
      <c r="H54" s="70">
        <f t="shared" si="5"/>
        <v>1</v>
      </c>
      <c r="I54" s="61">
        <v>0</v>
      </c>
      <c r="J54" s="61">
        <v>0</v>
      </c>
      <c r="K54" s="61">
        <v>0</v>
      </c>
      <c r="L54" s="52">
        <f t="shared" si="6"/>
        <v>1</v>
      </c>
    </row>
    <row r="55" spans="1:12">
      <c r="A55" s="61" t="s">
        <v>310</v>
      </c>
      <c r="B55" s="61">
        <v>0</v>
      </c>
      <c r="C55" s="61">
        <v>0</v>
      </c>
      <c r="D55" s="70">
        <f t="shared" si="7"/>
        <v>0</v>
      </c>
      <c r="E55" s="61">
        <v>1</v>
      </c>
      <c r="F55" s="61">
        <v>0</v>
      </c>
      <c r="G55" s="61">
        <v>0</v>
      </c>
      <c r="H55" s="70">
        <f t="shared" si="5"/>
        <v>1</v>
      </c>
      <c r="I55" s="61">
        <v>0</v>
      </c>
      <c r="J55" s="61">
        <v>0</v>
      </c>
      <c r="K55" s="61">
        <v>0</v>
      </c>
      <c r="L55" s="52">
        <f t="shared" si="6"/>
        <v>1</v>
      </c>
    </row>
    <row r="56" spans="1:12">
      <c r="A56" s="61" t="s">
        <v>311</v>
      </c>
      <c r="B56" s="61">
        <v>0</v>
      </c>
      <c r="C56" s="61">
        <v>0</v>
      </c>
      <c r="D56" s="70">
        <f t="shared" si="7"/>
        <v>0</v>
      </c>
      <c r="E56" s="61">
        <v>1</v>
      </c>
      <c r="F56" s="61">
        <v>0</v>
      </c>
      <c r="G56" s="61">
        <v>0</v>
      </c>
      <c r="H56" s="70">
        <f t="shared" si="5"/>
        <v>1</v>
      </c>
      <c r="I56" s="61">
        <v>0</v>
      </c>
      <c r="J56" s="61">
        <v>0</v>
      </c>
      <c r="K56" s="61">
        <v>0</v>
      </c>
      <c r="L56" s="52">
        <f t="shared" si="6"/>
        <v>1</v>
      </c>
    </row>
    <row r="57" spans="1:12">
      <c r="A57" s="61" t="s">
        <v>312</v>
      </c>
      <c r="B57" s="61">
        <v>0</v>
      </c>
      <c r="C57" s="61">
        <v>0</v>
      </c>
      <c r="D57" s="70">
        <f t="shared" si="7"/>
        <v>0</v>
      </c>
      <c r="E57" s="61">
        <v>0</v>
      </c>
      <c r="F57" s="61">
        <v>1</v>
      </c>
      <c r="G57" s="61">
        <v>0</v>
      </c>
      <c r="H57" s="70">
        <f t="shared" si="5"/>
        <v>1</v>
      </c>
      <c r="I57" s="61">
        <v>0</v>
      </c>
      <c r="J57" s="61">
        <v>0</v>
      </c>
      <c r="K57" s="61">
        <v>0</v>
      </c>
      <c r="L57" s="52">
        <f t="shared" si="6"/>
        <v>1</v>
      </c>
    </row>
    <row r="58" spans="1:12">
      <c r="A58" s="61" t="s">
        <v>313</v>
      </c>
      <c r="B58" s="61">
        <v>1</v>
      </c>
      <c r="C58" s="61">
        <v>0</v>
      </c>
      <c r="D58" s="70">
        <f t="shared" si="7"/>
        <v>1</v>
      </c>
      <c r="E58" s="61">
        <v>0</v>
      </c>
      <c r="F58" s="61">
        <v>1</v>
      </c>
      <c r="G58" s="61">
        <v>0</v>
      </c>
      <c r="H58" s="70">
        <f t="shared" si="5"/>
        <v>1</v>
      </c>
      <c r="I58" s="61">
        <v>0</v>
      </c>
      <c r="J58" s="61">
        <v>0</v>
      </c>
      <c r="K58" s="61">
        <v>0</v>
      </c>
      <c r="L58" s="52">
        <f t="shared" si="6"/>
        <v>2</v>
      </c>
    </row>
    <row r="59" spans="1:12">
      <c r="A59" s="61" t="s">
        <v>314</v>
      </c>
      <c r="B59" s="61">
        <v>0</v>
      </c>
      <c r="C59" s="61">
        <v>0</v>
      </c>
      <c r="D59" s="70">
        <f t="shared" si="7"/>
        <v>0</v>
      </c>
      <c r="E59" s="61">
        <v>0</v>
      </c>
      <c r="F59" s="61">
        <v>0</v>
      </c>
      <c r="G59" s="61">
        <v>1</v>
      </c>
      <c r="H59" s="70">
        <f t="shared" si="5"/>
        <v>1</v>
      </c>
      <c r="I59" s="61">
        <v>0</v>
      </c>
      <c r="J59" s="61">
        <v>0</v>
      </c>
      <c r="K59" s="61">
        <v>0</v>
      </c>
      <c r="L59" s="52">
        <f t="shared" si="6"/>
        <v>1</v>
      </c>
    </row>
    <row r="60" spans="1:12">
      <c r="A60" s="61" t="s">
        <v>315</v>
      </c>
      <c r="B60" s="61">
        <v>0</v>
      </c>
      <c r="C60" s="61">
        <v>0</v>
      </c>
      <c r="D60" s="70">
        <f t="shared" si="7"/>
        <v>0</v>
      </c>
      <c r="E60" s="61">
        <v>0</v>
      </c>
      <c r="F60" s="61">
        <v>0</v>
      </c>
      <c r="G60" s="61">
        <v>1</v>
      </c>
      <c r="H60" s="70">
        <f t="shared" si="5"/>
        <v>1</v>
      </c>
      <c r="I60" s="61">
        <v>0</v>
      </c>
      <c r="J60" s="61">
        <v>0</v>
      </c>
      <c r="K60" s="61">
        <v>0</v>
      </c>
      <c r="L60" s="52">
        <f t="shared" si="6"/>
        <v>1</v>
      </c>
    </row>
    <row r="61" spans="1:12">
      <c r="A61" s="61" t="s">
        <v>316</v>
      </c>
      <c r="B61" s="61">
        <v>0</v>
      </c>
      <c r="C61" s="61">
        <v>0</v>
      </c>
      <c r="D61" s="70">
        <f t="shared" si="7"/>
        <v>0</v>
      </c>
      <c r="E61" s="61">
        <v>1</v>
      </c>
      <c r="F61" s="61">
        <v>1</v>
      </c>
      <c r="G61" s="61">
        <v>0</v>
      </c>
      <c r="H61" s="70">
        <f t="shared" si="5"/>
        <v>2</v>
      </c>
      <c r="I61" s="61">
        <v>0</v>
      </c>
      <c r="J61" s="61">
        <v>0</v>
      </c>
      <c r="K61" s="61">
        <v>0</v>
      </c>
      <c r="L61" s="52">
        <f t="shared" si="6"/>
        <v>2</v>
      </c>
    </row>
    <row r="62" spans="1:12">
      <c r="A62" s="61" t="s">
        <v>317</v>
      </c>
      <c r="B62" s="61">
        <v>0</v>
      </c>
      <c r="C62" s="61">
        <v>0</v>
      </c>
      <c r="D62" s="70">
        <f t="shared" si="7"/>
        <v>0</v>
      </c>
      <c r="E62" s="61">
        <v>0</v>
      </c>
      <c r="F62" s="61">
        <v>2</v>
      </c>
      <c r="G62" s="61">
        <v>0</v>
      </c>
      <c r="H62" s="70">
        <f t="shared" si="5"/>
        <v>2</v>
      </c>
      <c r="I62" s="61">
        <v>0</v>
      </c>
      <c r="J62" s="61">
        <v>0</v>
      </c>
      <c r="K62" s="61">
        <v>0</v>
      </c>
      <c r="L62" s="52">
        <f t="shared" si="6"/>
        <v>2</v>
      </c>
    </row>
    <row r="63" spans="1:12">
      <c r="A63" s="61" t="s">
        <v>318</v>
      </c>
      <c r="B63" s="61">
        <v>0</v>
      </c>
      <c r="C63" s="61">
        <v>0</v>
      </c>
      <c r="D63" s="70">
        <f t="shared" si="7"/>
        <v>0</v>
      </c>
      <c r="E63" s="61">
        <v>1</v>
      </c>
      <c r="F63" s="61">
        <v>0</v>
      </c>
      <c r="G63" s="61">
        <v>0</v>
      </c>
      <c r="H63" s="70">
        <f t="shared" si="5"/>
        <v>1</v>
      </c>
      <c r="I63" s="61">
        <v>0</v>
      </c>
      <c r="J63" s="61">
        <v>0</v>
      </c>
      <c r="K63" s="61">
        <v>0</v>
      </c>
      <c r="L63" s="52">
        <f t="shared" si="6"/>
        <v>1</v>
      </c>
    </row>
    <row r="64" spans="1:12" s="65" customFormat="1" ht="13.2">
      <c r="A64" s="77" t="s">
        <v>319</v>
      </c>
      <c r="B64" s="77">
        <f>SUM(B46:B63)</f>
        <v>1</v>
      </c>
      <c r="C64" s="77">
        <f t="shared" ref="C64:L64" si="8">SUM(C46:C63)</f>
        <v>0</v>
      </c>
      <c r="D64" s="77">
        <f t="shared" si="8"/>
        <v>1</v>
      </c>
      <c r="E64" s="77">
        <f t="shared" si="8"/>
        <v>12</v>
      </c>
      <c r="F64" s="77">
        <f t="shared" si="8"/>
        <v>16</v>
      </c>
      <c r="G64" s="77">
        <f t="shared" si="8"/>
        <v>14</v>
      </c>
      <c r="H64" s="77">
        <f t="shared" si="8"/>
        <v>42</v>
      </c>
      <c r="I64" s="77">
        <f t="shared" si="8"/>
        <v>0</v>
      </c>
      <c r="J64" s="77">
        <f t="shared" si="8"/>
        <v>0</v>
      </c>
      <c r="K64" s="77">
        <f t="shared" si="8"/>
        <v>0</v>
      </c>
      <c r="L64" s="77">
        <f t="shared" si="8"/>
        <v>43</v>
      </c>
    </row>
    <row r="67" spans="1:12">
      <c r="A67" s="52" t="s">
        <v>320</v>
      </c>
    </row>
    <row r="69" spans="1:12" s="52" customFormat="1" ht="13.2">
      <c r="A69" s="70" t="s">
        <v>272</v>
      </c>
      <c r="B69" s="77" t="s">
        <v>34</v>
      </c>
      <c r="C69" s="77" t="s">
        <v>35</v>
      </c>
      <c r="D69" s="74" t="s">
        <v>13</v>
      </c>
      <c r="E69" s="77" t="s">
        <v>28</v>
      </c>
      <c r="F69" s="77" t="s">
        <v>29</v>
      </c>
      <c r="G69" s="77" t="s">
        <v>30</v>
      </c>
      <c r="H69" s="74" t="s">
        <v>13</v>
      </c>
      <c r="I69" s="77" t="s">
        <v>36</v>
      </c>
      <c r="J69" s="77" t="s">
        <v>37</v>
      </c>
      <c r="K69" s="77" t="s">
        <v>38</v>
      </c>
      <c r="L69" s="77" t="s">
        <v>39</v>
      </c>
    </row>
    <row r="70" spans="1:12" s="52" customFormat="1" ht="13.2">
      <c r="A70" s="70"/>
      <c r="B70" s="77"/>
      <c r="C70" s="77"/>
      <c r="D70" s="74"/>
      <c r="E70" s="77"/>
      <c r="F70" s="77"/>
      <c r="G70" s="77"/>
      <c r="H70" s="74"/>
      <c r="I70" s="77"/>
      <c r="J70" s="77"/>
      <c r="K70" s="77"/>
      <c r="L70" s="77"/>
    </row>
    <row r="71" spans="1:12">
      <c r="A71" s="61" t="s">
        <v>321</v>
      </c>
      <c r="B71" s="61">
        <v>0</v>
      </c>
      <c r="C71" s="61">
        <v>0</v>
      </c>
      <c r="D71" s="70">
        <f t="shared" ref="D71:D78" si="9">SUM(B71:C71)</f>
        <v>0</v>
      </c>
      <c r="E71" s="61">
        <v>2</v>
      </c>
      <c r="F71" s="61">
        <v>3</v>
      </c>
      <c r="G71" s="61">
        <v>13</v>
      </c>
      <c r="H71" s="70">
        <f t="shared" ref="H71:H78" si="10">SUM(E71:G71)</f>
        <v>18</v>
      </c>
      <c r="I71" s="61">
        <v>11</v>
      </c>
      <c r="J71" s="61">
        <v>5</v>
      </c>
      <c r="K71" s="61">
        <v>0</v>
      </c>
      <c r="L71" s="52">
        <f t="shared" ref="L71:L78" si="11">SUM(B71+C71+E71+F71+G71+I71+J71+K71)</f>
        <v>34</v>
      </c>
    </row>
    <row r="72" spans="1:12">
      <c r="A72" s="61" t="s">
        <v>322</v>
      </c>
      <c r="B72" s="61">
        <v>0</v>
      </c>
      <c r="C72" s="61">
        <v>0</v>
      </c>
      <c r="D72" s="70">
        <f t="shared" si="9"/>
        <v>0</v>
      </c>
      <c r="E72" s="61">
        <v>0</v>
      </c>
      <c r="F72" s="61">
        <v>2</v>
      </c>
      <c r="G72" s="61">
        <v>3</v>
      </c>
      <c r="H72" s="70">
        <f t="shared" si="10"/>
        <v>5</v>
      </c>
      <c r="I72" s="61">
        <v>0</v>
      </c>
      <c r="J72" s="61">
        <v>1</v>
      </c>
      <c r="K72" s="61">
        <v>0</v>
      </c>
      <c r="L72" s="52">
        <f t="shared" si="11"/>
        <v>6</v>
      </c>
    </row>
    <row r="73" spans="1:12">
      <c r="A73" s="61" t="s">
        <v>323</v>
      </c>
      <c r="B73" s="61">
        <v>0</v>
      </c>
      <c r="C73" s="61">
        <v>1</v>
      </c>
      <c r="D73" s="70">
        <f t="shared" si="9"/>
        <v>1</v>
      </c>
      <c r="E73" s="61">
        <v>3</v>
      </c>
      <c r="F73" s="61">
        <v>13</v>
      </c>
      <c r="G73" s="61">
        <v>21</v>
      </c>
      <c r="H73" s="70">
        <f t="shared" si="10"/>
        <v>37</v>
      </c>
      <c r="I73" s="61">
        <v>2</v>
      </c>
      <c r="J73" s="61">
        <v>14</v>
      </c>
      <c r="K73" s="61">
        <v>2</v>
      </c>
      <c r="L73" s="52">
        <f t="shared" si="11"/>
        <v>56</v>
      </c>
    </row>
    <row r="74" spans="1:12">
      <c r="A74" s="61" t="s">
        <v>324</v>
      </c>
      <c r="B74" s="61">
        <v>0</v>
      </c>
      <c r="C74" s="61">
        <v>0</v>
      </c>
      <c r="D74" s="70">
        <f t="shared" si="9"/>
        <v>0</v>
      </c>
      <c r="E74" s="61">
        <v>6</v>
      </c>
      <c r="F74" s="61">
        <v>12</v>
      </c>
      <c r="G74" s="61">
        <v>20</v>
      </c>
      <c r="H74" s="70">
        <f t="shared" si="10"/>
        <v>38</v>
      </c>
      <c r="I74" s="61">
        <v>2</v>
      </c>
      <c r="J74" s="61">
        <v>18</v>
      </c>
      <c r="K74" s="61">
        <v>2</v>
      </c>
      <c r="L74" s="52">
        <f t="shared" si="11"/>
        <v>60</v>
      </c>
    </row>
    <row r="75" spans="1:12">
      <c r="A75" s="61" t="s">
        <v>325</v>
      </c>
      <c r="B75" s="61">
        <v>0</v>
      </c>
      <c r="C75" s="61">
        <v>0</v>
      </c>
      <c r="D75" s="70">
        <f t="shared" si="9"/>
        <v>0</v>
      </c>
      <c r="E75" s="61">
        <v>2</v>
      </c>
      <c r="F75" s="61">
        <v>8</v>
      </c>
      <c r="G75" s="61">
        <v>16</v>
      </c>
      <c r="H75" s="70">
        <f t="shared" si="10"/>
        <v>26</v>
      </c>
      <c r="I75" s="61">
        <v>7</v>
      </c>
      <c r="J75" s="61">
        <v>10</v>
      </c>
      <c r="K75" s="61">
        <v>25</v>
      </c>
      <c r="L75" s="52">
        <f t="shared" si="11"/>
        <v>68</v>
      </c>
    </row>
    <row r="76" spans="1:12">
      <c r="A76" s="61" t="s">
        <v>326</v>
      </c>
      <c r="B76" s="61">
        <v>0</v>
      </c>
      <c r="C76" s="61">
        <v>0</v>
      </c>
      <c r="D76" s="70">
        <f t="shared" si="9"/>
        <v>0</v>
      </c>
      <c r="E76" s="61">
        <v>0</v>
      </c>
      <c r="F76" s="61">
        <v>0</v>
      </c>
      <c r="G76" s="61">
        <v>1</v>
      </c>
      <c r="H76" s="70">
        <f t="shared" si="10"/>
        <v>1</v>
      </c>
      <c r="I76" s="61">
        <v>0</v>
      </c>
      <c r="J76" s="61">
        <v>0</v>
      </c>
      <c r="K76" s="61">
        <v>0</v>
      </c>
      <c r="L76" s="52">
        <f t="shared" si="11"/>
        <v>1</v>
      </c>
    </row>
    <row r="77" spans="1:12">
      <c r="A77" s="61" t="s">
        <v>327</v>
      </c>
      <c r="B77" s="61">
        <v>0</v>
      </c>
      <c r="C77" s="61">
        <v>0</v>
      </c>
      <c r="D77" s="70">
        <f t="shared" si="9"/>
        <v>0</v>
      </c>
      <c r="E77" s="61">
        <v>3</v>
      </c>
      <c r="F77" s="61">
        <v>3</v>
      </c>
      <c r="G77" s="61">
        <v>3</v>
      </c>
      <c r="H77" s="70">
        <f t="shared" si="10"/>
        <v>9</v>
      </c>
      <c r="I77" s="61">
        <v>1</v>
      </c>
      <c r="J77" s="61">
        <v>3</v>
      </c>
      <c r="K77" s="61">
        <v>2</v>
      </c>
      <c r="L77" s="52">
        <f t="shared" si="11"/>
        <v>15</v>
      </c>
    </row>
    <row r="78" spans="1:12">
      <c r="A78" s="61" t="s">
        <v>328</v>
      </c>
      <c r="B78" s="61">
        <v>0</v>
      </c>
      <c r="C78" s="61">
        <v>0</v>
      </c>
      <c r="D78" s="70">
        <f t="shared" si="9"/>
        <v>0</v>
      </c>
      <c r="E78" s="61">
        <v>1</v>
      </c>
      <c r="F78" s="61">
        <v>0</v>
      </c>
      <c r="G78" s="61">
        <v>6</v>
      </c>
      <c r="H78" s="70">
        <f t="shared" si="10"/>
        <v>7</v>
      </c>
      <c r="I78" s="61">
        <v>1</v>
      </c>
      <c r="J78" s="61">
        <v>1</v>
      </c>
      <c r="K78" s="61">
        <v>1</v>
      </c>
      <c r="L78" s="52">
        <f t="shared" si="11"/>
        <v>10</v>
      </c>
    </row>
    <row r="79" spans="1:12" s="65" customFormat="1" ht="13.2">
      <c r="A79" s="77" t="s">
        <v>329</v>
      </c>
      <c r="B79" s="77">
        <f>SUM(B71:B78)</f>
        <v>0</v>
      </c>
      <c r="C79" s="77">
        <f t="shared" ref="C79:L79" si="12">SUM(C71:C78)</f>
        <v>1</v>
      </c>
      <c r="D79" s="77">
        <f t="shared" si="12"/>
        <v>1</v>
      </c>
      <c r="E79" s="77">
        <f t="shared" si="12"/>
        <v>17</v>
      </c>
      <c r="F79" s="77">
        <f t="shared" si="12"/>
        <v>41</v>
      </c>
      <c r="G79" s="77">
        <f t="shared" si="12"/>
        <v>83</v>
      </c>
      <c r="H79" s="77">
        <f t="shared" si="12"/>
        <v>141</v>
      </c>
      <c r="I79" s="77">
        <f t="shared" si="12"/>
        <v>24</v>
      </c>
      <c r="J79" s="77">
        <f t="shared" si="12"/>
        <v>52</v>
      </c>
      <c r="K79" s="77">
        <f t="shared" si="12"/>
        <v>32</v>
      </c>
      <c r="L79" s="77">
        <f t="shared" si="12"/>
        <v>250</v>
      </c>
    </row>
    <row r="82" spans="1:12">
      <c r="A82" s="52" t="s">
        <v>330</v>
      </c>
    </row>
    <row r="84" spans="1:12" s="52" customFormat="1" ht="13.2">
      <c r="A84" s="70" t="s">
        <v>272</v>
      </c>
      <c r="B84" s="77" t="s">
        <v>34</v>
      </c>
      <c r="C84" s="77" t="s">
        <v>35</v>
      </c>
      <c r="D84" s="74" t="s">
        <v>13</v>
      </c>
      <c r="E84" s="77" t="s">
        <v>28</v>
      </c>
      <c r="F84" s="77" t="s">
        <v>29</v>
      </c>
      <c r="G84" s="77" t="s">
        <v>30</v>
      </c>
      <c r="H84" s="74" t="s">
        <v>13</v>
      </c>
      <c r="I84" s="77" t="s">
        <v>36</v>
      </c>
      <c r="J84" s="77" t="s">
        <v>37</v>
      </c>
      <c r="K84" s="77" t="s">
        <v>38</v>
      </c>
      <c r="L84" s="77" t="s">
        <v>39</v>
      </c>
    </row>
    <row r="85" spans="1:12" s="52" customFormat="1" ht="13.2">
      <c r="A85" s="70"/>
      <c r="B85" s="77"/>
      <c r="C85" s="77"/>
      <c r="D85" s="74"/>
      <c r="E85" s="77"/>
      <c r="F85" s="77"/>
      <c r="G85" s="77"/>
      <c r="H85" s="74"/>
      <c r="I85" s="77"/>
      <c r="J85" s="77"/>
      <c r="K85" s="77"/>
      <c r="L85" s="77"/>
    </row>
    <row r="86" spans="1:12">
      <c r="A86" s="61" t="s">
        <v>331</v>
      </c>
      <c r="B86" s="51">
        <v>0</v>
      </c>
      <c r="C86" s="51">
        <v>0</v>
      </c>
      <c r="D86" s="70">
        <f>SUM(B86:C86)</f>
        <v>0</v>
      </c>
      <c r="E86" s="61">
        <v>0</v>
      </c>
      <c r="F86" s="61">
        <v>1</v>
      </c>
      <c r="G86" s="51">
        <v>0</v>
      </c>
      <c r="H86" s="70">
        <f>SUM(E86:G86)</f>
        <v>1</v>
      </c>
      <c r="I86" s="51">
        <v>0</v>
      </c>
      <c r="J86" s="51">
        <v>0</v>
      </c>
      <c r="K86" s="61">
        <v>0</v>
      </c>
      <c r="L86" s="52">
        <f>SUM(B86+C86+E86+F86+G86+I86+J86+K86)</f>
        <v>1</v>
      </c>
    </row>
    <row r="87" spans="1:12" s="65" customFormat="1" ht="13.2">
      <c r="A87" s="77" t="s">
        <v>332</v>
      </c>
      <c r="B87" s="65">
        <f>SUM(B86)</f>
        <v>0</v>
      </c>
      <c r="C87" s="65">
        <f t="shared" ref="C87:L87" si="13">SUM(C86)</f>
        <v>0</v>
      </c>
      <c r="D87" s="65">
        <f t="shared" si="13"/>
        <v>0</v>
      </c>
      <c r="E87" s="65">
        <f t="shared" si="13"/>
        <v>0</v>
      </c>
      <c r="F87" s="65">
        <f t="shared" si="13"/>
        <v>1</v>
      </c>
      <c r="G87" s="65">
        <f t="shared" si="13"/>
        <v>0</v>
      </c>
      <c r="H87" s="65">
        <f t="shared" si="13"/>
        <v>1</v>
      </c>
      <c r="I87" s="65">
        <f t="shared" si="13"/>
        <v>0</v>
      </c>
      <c r="J87" s="65">
        <f t="shared" si="13"/>
        <v>0</v>
      </c>
      <c r="K87" s="65">
        <f t="shared" si="13"/>
        <v>0</v>
      </c>
      <c r="L87" s="65">
        <f t="shared" si="13"/>
        <v>1</v>
      </c>
    </row>
    <row r="90" spans="1:12">
      <c r="A90" s="52" t="s">
        <v>333</v>
      </c>
    </row>
    <row r="92" spans="1:12" s="52" customFormat="1" ht="13.2">
      <c r="A92" s="70" t="s">
        <v>272</v>
      </c>
      <c r="B92" s="77" t="s">
        <v>34</v>
      </c>
      <c r="C92" s="77" t="s">
        <v>35</v>
      </c>
      <c r="D92" s="74" t="s">
        <v>13</v>
      </c>
      <c r="E92" s="77" t="s">
        <v>28</v>
      </c>
      <c r="F92" s="77" t="s">
        <v>29</v>
      </c>
      <c r="G92" s="77" t="s">
        <v>30</v>
      </c>
      <c r="H92" s="74" t="s">
        <v>13</v>
      </c>
      <c r="I92" s="77" t="s">
        <v>36</v>
      </c>
      <c r="J92" s="77" t="s">
        <v>37</v>
      </c>
      <c r="K92" s="77" t="s">
        <v>38</v>
      </c>
      <c r="L92" s="77" t="s">
        <v>39</v>
      </c>
    </row>
    <row r="93" spans="1:12" s="52" customFormat="1" ht="13.2">
      <c r="A93" s="70"/>
      <c r="B93" s="77"/>
      <c r="C93" s="77"/>
      <c r="D93" s="74"/>
      <c r="E93" s="77"/>
      <c r="F93" s="77"/>
      <c r="G93" s="77"/>
      <c r="H93" s="74"/>
      <c r="I93" s="77"/>
      <c r="J93" s="77"/>
      <c r="K93" s="77"/>
      <c r="L93" s="77"/>
    </row>
    <row r="94" spans="1:12">
      <c r="A94" s="78" t="s">
        <v>334</v>
      </c>
      <c r="B94" s="78">
        <v>0</v>
      </c>
      <c r="C94" s="78">
        <v>0</v>
      </c>
      <c r="D94" s="70">
        <f t="shared" ref="D94:D157" si="14">SUM(B94:C94)</f>
        <v>0</v>
      </c>
      <c r="E94" s="78">
        <v>1</v>
      </c>
      <c r="F94" s="78">
        <v>1</v>
      </c>
      <c r="G94" s="78">
        <v>5</v>
      </c>
      <c r="H94" s="70">
        <f t="shared" ref="H94:H157" si="15">SUM(E94:G94)</f>
        <v>7</v>
      </c>
      <c r="I94" s="78">
        <v>1</v>
      </c>
      <c r="J94" s="78">
        <v>2</v>
      </c>
      <c r="K94" s="78">
        <v>0</v>
      </c>
      <c r="L94" s="52">
        <f t="shared" ref="L94:L157" si="16">SUM(B94+C94+E94+F94+G94+I94+J94+K94)</f>
        <v>10</v>
      </c>
    </row>
    <row r="95" spans="1:12">
      <c r="A95" s="78" t="s">
        <v>335</v>
      </c>
      <c r="B95" s="78">
        <v>0</v>
      </c>
      <c r="C95" s="78">
        <v>0</v>
      </c>
      <c r="D95" s="70">
        <f t="shared" si="14"/>
        <v>0</v>
      </c>
      <c r="E95" s="78">
        <v>0</v>
      </c>
      <c r="F95" s="78">
        <v>1</v>
      </c>
      <c r="G95" s="78">
        <v>1</v>
      </c>
      <c r="H95" s="70">
        <f t="shared" si="15"/>
        <v>2</v>
      </c>
      <c r="I95" s="78">
        <v>0</v>
      </c>
      <c r="J95" s="78">
        <v>3</v>
      </c>
      <c r="K95" s="78">
        <v>0</v>
      </c>
      <c r="L95" s="52">
        <f t="shared" si="16"/>
        <v>5</v>
      </c>
    </row>
    <row r="96" spans="1:12">
      <c r="A96" s="78" t="s">
        <v>336</v>
      </c>
      <c r="B96" s="78">
        <v>0</v>
      </c>
      <c r="C96" s="78">
        <v>0</v>
      </c>
      <c r="D96" s="70">
        <f t="shared" si="14"/>
        <v>0</v>
      </c>
      <c r="E96" s="78">
        <v>1</v>
      </c>
      <c r="F96" s="78">
        <v>2</v>
      </c>
      <c r="G96" s="78">
        <v>8</v>
      </c>
      <c r="H96" s="70">
        <f t="shared" si="15"/>
        <v>11</v>
      </c>
      <c r="I96" s="78">
        <v>3</v>
      </c>
      <c r="J96" s="78">
        <v>1</v>
      </c>
      <c r="K96" s="78">
        <v>0</v>
      </c>
      <c r="L96" s="52">
        <f t="shared" si="16"/>
        <v>15</v>
      </c>
    </row>
    <row r="97" spans="1:12">
      <c r="A97" s="78" t="s">
        <v>337</v>
      </c>
      <c r="B97" s="78">
        <v>0</v>
      </c>
      <c r="C97" s="78">
        <v>0</v>
      </c>
      <c r="D97" s="70">
        <f t="shared" si="14"/>
        <v>0</v>
      </c>
      <c r="E97" s="78">
        <v>0</v>
      </c>
      <c r="F97" s="78">
        <v>0</v>
      </c>
      <c r="G97" s="78">
        <v>0</v>
      </c>
      <c r="H97" s="70">
        <f t="shared" si="15"/>
        <v>0</v>
      </c>
      <c r="I97" s="78">
        <v>0</v>
      </c>
      <c r="J97" s="78">
        <v>0</v>
      </c>
      <c r="K97" s="78">
        <v>1</v>
      </c>
      <c r="L97" s="52">
        <f t="shared" si="16"/>
        <v>1</v>
      </c>
    </row>
    <row r="98" spans="1:12">
      <c r="A98" s="78" t="s">
        <v>338</v>
      </c>
      <c r="B98" s="78">
        <v>0</v>
      </c>
      <c r="C98" s="78">
        <v>0</v>
      </c>
      <c r="D98" s="70">
        <f t="shared" si="14"/>
        <v>0</v>
      </c>
      <c r="E98" s="78">
        <v>1</v>
      </c>
      <c r="F98" s="78">
        <v>0</v>
      </c>
      <c r="G98" s="78">
        <v>0</v>
      </c>
      <c r="H98" s="70">
        <f t="shared" si="15"/>
        <v>1</v>
      </c>
      <c r="I98" s="78">
        <v>0</v>
      </c>
      <c r="J98" s="78">
        <v>0</v>
      </c>
      <c r="K98" s="78">
        <v>0</v>
      </c>
      <c r="L98" s="52">
        <f t="shared" si="16"/>
        <v>1</v>
      </c>
    </row>
    <row r="99" spans="1:12">
      <c r="A99" s="78" t="s">
        <v>339</v>
      </c>
      <c r="B99" s="78">
        <v>0</v>
      </c>
      <c r="C99" s="78">
        <v>0</v>
      </c>
      <c r="D99" s="70">
        <f t="shared" si="14"/>
        <v>0</v>
      </c>
      <c r="E99" s="78">
        <v>0</v>
      </c>
      <c r="F99" s="78">
        <v>0</v>
      </c>
      <c r="G99" s="78">
        <v>3</v>
      </c>
      <c r="H99" s="70">
        <f t="shared" si="15"/>
        <v>3</v>
      </c>
      <c r="I99" s="78">
        <v>0</v>
      </c>
      <c r="J99" s="78">
        <v>0</v>
      </c>
      <c r="K99" s="78">
        <v>0</v>
      </c>
      <c r="L99" s="52">
        <f t="shared" si="16"/>
        <v>3</v>
      </c>
    </row>
    <row r="100" spans="1:12">
      <c r="A100" s="78" t="s">
        <v>340</v>
      </c>
      <c r="B100" s="78">
        <v>1</v>
      </c>
      <c r="C100" s="78">
        <v>0</v>
      </c>
      <c r="D100" s="70">
        <f t="shared" si="14"/>
        <v>1</v>
      </c>
      <c r="E100" s="78">
        <v>0</v>
      </c>
      <c r="F100" s="78">
        <v>3</v>
      </c>
      <c r="G100" s="78">
        <v>8</v>
      </c>
      <c r="H100" s="70">
        <f t="shared" si="15"/>
        <v>11</v>
      </c>
      <c r="I100" s="78">
        <v>0</v>
      </c>
      <c r="J100" s="78">
        <v>1</v>
      </c>
      <c r="K100" s="78">
        <v>2</v>
      </c>
      <c r="L100" s="52">
        <f t="shared" si="16"/>
        <v>15</v>
      </c>
    </row>
    <row r="101" spans="1:12">
      <c r="A101" s="78" t="s">
        <v>341</v>
      </c>
      <c r="B101" s="78">
        <v>0</v>
      </c>
      <c r="C101" s="78">
        <v>2</v>
      </c>
      <c r="D101" s="70">
        <f t="shared" si="14"/>
        <v>2</v>
      </c>
      <c r="E101" s="78">
        <v>11</v>
      </c>
      <c r="F101" s="78">
        <v>14</v>
      </c>
      <c r="G101" s="78">
        <v>53</v>
      </c>
      <c r="H101" s="70">
        <f t="shared" si="15"/>
        <v>78</v>
      </c>
      <c r="I101" s="78">
        <v>1</v>
      </c>
      <c r="J101" s="78">
        <v>7</v>
      </c>
      <c r="K101" s="78">
        <v>16</v>
      </c>
      <c r="L101" s="52">
        <f t="shared" si="16"/>
        <v>104</v>
      </c>
    </row>
    <row r="102" spans="1:12">
      <c r="A102" s="78" t="s">
        <v>342</v>
      </c>
      <c r="B102" s="78">
        <v>0</v>
      </c>
      <c r="C102" s="78">
        <v>0</v>
      </c>
      <c r="D102" s="70">
        <f t="shared" si="14"/>
        <v>0</v>
      </c>
      <c r="E102" s="78">
        <v>0</v>
      </c>
      <c r="F102" s="78">
        <v>0</v>
      </c>
      <c r="G102" s="78">
        <v>1</v>
      </c>
      <c r="H102" s="70">
        <f t="shared" si="15"/>
        <v>1</v>
      </c>
      <c r="I102" s="78">
        <v>0</v>
      </c>
      <c r="J102" s="78">
        <v>0</v>
      </c>
      <c r="K102" s="78">
        <v>0</v>
      </c>
      <c r="L102" s="52">
        <f t="shared" si="16"/>
        <v>1</v>
      </c>
    </row>
    <row r="103" spans="1:12">
      <c r="A103" s="78" t="s">
        <v>343</v>
      </c>
      <c r="B103" s="78">
        <v>0</v>
      </c>
      <c r="C103" s="78">
        <v>0</v>
      </c>
      <c r="D103" s="70">
        <f t="shared" si="14"/>
        <v>0</v>
      </c>
      <c r="E103" s="78">
        <v>0</v>
      </c>
      <c r="F103" s="78">
        <v>0</v>
      </c>
      <c r="G103" s="78">
        <v>13</v>
      </c>
      <c r="H103" s="70">
        <f t="shared" si="15"/>
        <v>13</v>
      </c>
      <c r="I103" s="78">
        <v>0</v>
      </c>
      <c r="J103" s="78">
        <v>0</v>
      </c>
      <c r="K103" s="78">
        <v>0</v>
      </c>
      <c r="L103" s="52">
        <f t="shared" si="16"/>
        <v>13</v>
      </c>
    </row>
    <row r="104" spans="1:12">
      <c r="A104" s="78" t="s">
        <v>344</v>
      </c>
      <c r="B104" s="78">
        <v>1</v>
      </c>
      <c r="C104" s="78">
        <v>0</v>
      </c>
      <c r="D104" s="70">
        <f t="shared" si="14"/>
        <v>1</v>
      </c>
      <c r="E104" s="78">
        <v>12</v>
      </c>
      <c r="F104" s="78">
        <v>26</v>
      </c>
      <c r="G104" s="78">
        <v>93</v>
      </c>
      <c r="H104" s="70">
        <f t="shared" si="15"/>
        <v>131</v>
      </c>
      <c r="I104" s="78">
        <v>6</v>
      </c>
      <c r="J104" s="78">
        <v>23</v>
      </c>
      <c r="K104" s="78">
        <v>9</v>
      </c>
      <c r="L104" s="52">
        <f t="shared" si="16"/>
        <v>170</v>
      </c>
    </row>
    <row r="105" spans="1:12">
      <c r="A105" s="78" t="s">
        <v>345</v>
      </c>
      <c r="B105" s="78">
        <v>5</v>
      </c>
      <c r="C105" s="78">
        <v>0</v>
      </c>
      <c r="D105" s="70">
        <f t="shared" si="14"/>
        <v>5</v>
      </c>
      <c r="E105" s="78">
        <v>7</v>
      </c>
      <c r="F105" s="78">
        <v>19</v>
      </c>
      <c r="G105" s="78">
        <v>33</v>
      </c>
      <c r="H105" s="70">
        <f t="shared" si="15"/>
        <v>59</v>
      </c>
      <c r="I105" s="78">
        <v>2</v>
      </c>
      <c r="J105" s="78">
        <v>8</v>
      </c>
      <c r="K105" s="78">
        <v>4</v>
      </c>
      <c r="L105" s="52">
        <f t="shared" si="16"/>
        <v>78</v>
      </c>
    </row>
    <row r="106" spans="1:12">
      <c r="A106" s="78" t="s">
        <v>346</v>
      </c>
      <c r="B106" s="78">
        <v>2</v>
      </c>
      <c r="C106" s="78">
        <v>0</v>
      </c>
      <c r="D106" s="70">
        <f t="shared" si="14"/>
        <v>2</v>
      </c>
      <c r="E106" s="78">
        <v>4</v>
      </c>
      <c r="F106" s="78">
        <v>5</v>
      </c>
      <c r="G106" s="78">
        <v>31</v>
      </c>
      <c r="H106" s="70">
        <f t="shared" si="15"/>
        <v>40</v>
      </c>
      <c r="I106" s="78">
        <v>5</v>
      </c>
      <c r="J106" s="78">
        <v>24</v>
      </c>
      <c r="K106" s="78">
        <v>0</v>
      </c>
      <c r="L106" s="52">
        <f t="shared" si="16"/>
        <v>71</v>
      </c>
    </row>
    <row r="107" spans="1:12">
      <c r="A107" s="78" t="s">
        <v>347</v>
      </c>
      <c r="B107" s="78">
        <v>0</v>
      </c>
      <c r="C107" s="78">
        <v>0</v>
      </c>
      <c r="D107" s="70">
        <f t="shared" si="14"/>
        <v>0</v>
      </c>
      <c r="E107" s="78">
        <v>21</v>
      </c>
      <c r="F107" s="78">
        <v>17</v>
      </c>
      <c r="G107" s="78">
        <v>62</v>
      </c>
      <c r="H107" s="70">
        <f t="shared" si="15"/>
        <v>100</v>
      </c>
      <c r="I107" s="78">
        <v>6</v>
      </c>
      <c r="J107" s="78">
        <v>8</v>
      </c>
      <c r="K107" s="78">
        <v>12</v>
      </c>
      <c r="L107" s="52">
        <f t="shared" si="16"/>
        <v>126</v>
      </c>
    </row>
    <row r="108" spans="1:12">
      <c r="A108" s="78" t="s">
        <v>348</v>
      </c>
      <c r="B108" s="78">
        <v>0</v>
      </c>
      <c r="C108" s="78">
        <v>0</v>
      </c>
      <c r="D108" s="70">
        <f t="shared" si="14"/>
        <v>0</v>
      </c>
      <c r="E108" s="78">
        <v>1</v>
      </c>
      <c r="F108" s="78">
        <v>0</v>
      </c>
      <c r="G108" s="78">
        <v>0</v>
      </c>
      <c r="H108" s="70">
        <f t="shared" si="15"/>
        <v>1</v>
      </c>
      <c r="I108" s="78">
        <v>0</v>
      </c>
      <c r="J108" s="78">
        <v>0</v>
      </c>
      <c r="K108" s="78">
        <v>0</v>
      </c>
      <c r="L108" s="52">
        <f t="shared" si="16"/>
        <v>1</v>
      </c>
    </row>
    <row r="109" spans="1:12">
      <c r="A109" s="78" t="s">
        <v>349</v>
      </c>
      <c r="B109" s="78">
        <v>0</v>
      </c>
      <c r="C109" s="78">
        <v>0</v>
      </c>
      <c r="D109" s="70">
        <f t="shared" si="14"/>
        <v>0</v>
      </c>
      <c r="E109" s="78">
        <v>1</v>
      </c>
      <c r="F109" s="78">
        <v>0</v>
      </c>
      <c r="G109" s="78">
        <v>2</v>
      </c>
      <c r="H109" s="70">
        <f t="shared" si="15"/>
        <v>3</v>
      </c>
      <c r="I109" s="78">
        <v>0</v>
      </c>
      <c r="J109" s="78">
        <v>1</v>
      </c>
      <c r="K109" s="78">
        <v>0</v>
      </c>
      <c r="L109" s="52">
        <f t="shared" si="16"/>
        <v>4</v>
      </c>
    </row>
    <row r="110" spans="1:12">
      <c r="A110" s="78" t="s">
        <v>350</v>
      </c>
      <c r="B110" s="78">
        <v>0</v>
      </c>
      <c r="C110" s="78">
        <v>0</v>
      </c>
      <c r="D110" s="70">
        <f t="shared" si="14"/>
        <v>0</v>
      </c>
      <c r="E110" s="78">
        <v>0</v>
      </c>
      <c r="F110" s="78">
        <v>0</v>
      </c>
      <c r="G110" s="78">
        <v>1</v>
      </c>
      <c r="H110" s="70">
        <f t="shared" si="15"/>
        <v>1</v>
      </c>
      <c r="I110" s="78">
        <v>0</v>
      </c>
      <c r="J110" s="78">
        <v>0</v>
      </c>
      <c r="K110" s="78">
        <v>0</v>
      </c>
      <c r="L110" s="52">
        <f t="shared" si="16"/>
        <v>1</v>
      </c>
    </row>
    <row r="111" spans="1:12">
      <c r="A111" s="78" t="s">
        <v>351</v>
      </c>
      <c r="B111" s="78">
        <v>0</v>
      </c>
      <c r="C111" s="78">
        <v>0</v>
      </c>
      <c r="D111" s="70">
        <f t="shared" si="14"/>
        <v>0</v>
      </c>
      <c r="E111" s="78">
        <v>0</v>
      </c>
      <c r="F111" s="78">
        <v>0</v>
      </c>
      <c r="G111" s="78">
        <v>0</v>
      </c>
      <c r="H111" s="70">
        <f t="shared" si="15"/>
        <v>0</v>
      </c>
      <c r="I111" s="78">
        <v>1</v>
      </c>
      <c r="J111" s="78">
        <v>0</v>
      </c>
      <c r="K111" s="78">
        <v>0</v>
      </c>
      <c r="L111" s="52">
        <f t="shared" si="16"/>
        <v>1</v>
      </c>
    </row>
    <row r="112" spans="1:12">
      <c r="A112" s="78" t="s">
        <v>352</v>
      </c>
      <c r="B112" s="78">
        <v>0</v>
      </c>
      <c r="C112" s="78">
        <v>0</v>
      </c>
      <c r="D112" s="70">
        <f t="shared" si="14"/>
        <v>0</v>
      </c>
      <c r="E112" s="78">
        <v>0</v>
      </c>
      <c r="F112" s="78">
        <v>0</v>
      </c>
      <c r="G112" s="78">
        <v>1</v>
      </c>
      <c r="H112" s="70">
        <f t="shared" si="15"/>
        <v>1</v>
      </c>
      <c r="I112" s="78">
        <v>0</v>
      </c>
      <c r="J112" s="78">
        <v>0</v>
      </c>
      <c r="K112" s="78">
        <v>1</v>
      </c>
      <c r="L112" s="52">
        <f t="shared" si="16"/>
        <v>2</v>
      </c>
    </row>
    <row r="113" spans="1:12">
      <c r="A113" s="78" t="s">
        <v>353</v>
      </c>
      <c r="B113" s="78">
        <v>0</v>
      </c>
      <c r="C113" s="78">
        <v>0</v>
      </c>
      <c r="D113" s="70">
        <f t="shared" si="14"/>
        <v>0</v>
      </c>
      <c r="E113" s="78">
        <v>1</v>
      </c>
      <c r="F113" s="78">
        <v>1</v>
      </c>
      <c r="G113" s="78">
        <v>1</v>
      </c>
      <c r="H113" s="70">
        <f t="shared" si="15"/>
        <v>3</v>
      </c>
      <c r="I113" s="78">
        <v>0</v>
      </c>
      <c r="J113" s="78">
        <v>1</v>
      </c>
      <c r="K113" s="78">
        <v>0</v>
      </c>
      <c r="L113" s="52">
        <f t="shared" si="16"/>
        <v>4</v>
      </c>
    </row>
    <row r="114" spans="1:12">
      <c r="A114" s="78" t="s">
        <v>354</v>
      </c>
      <c r="B114" s="78">
        <v>0</v>
      </c>
      <c r="C114" s="78">
        <v>0</v>
      </c>
      <c r="D114" s="70">
        <f t="shared" si="14"/>
        <v>0</v>
      </c>
      <c r="E114" s="78">
        <v>1</v>
      </c>
      <c r="F114" s="78">
        <v>0</v>
      </c>
      <c r="G114" s="78">
        <v>3</v>
      </c>
      <c r="H114" s="70">
        <f t="shared" si="15"/>
        <v>4</v>
      </c>
      <c r="I114" s="78">
        <v>0</v>
      </c>
      <c r="J114" s="78">
        <v>1</v>
      </c>
      <c r="K114" s="78">
        <v>0</v>
      </c>
      <c r="L114" s="52">
        <f t="shared" si="16"/>
        <v>5</v>
      </c>
    </row>
    <row r="115" spans="1:12">
      <c r="A115" s="78" t="s">
        <v>355</v>
      </c>
      <c r="B115" s="78">
        <v>0</v>
      </c>
      <c r="C115" s="78">
        <v>1</v>
      </c>
      <c r="D115" s="70">
        <f t="shared" si="14"/>
        <v>1</v>
      </c>
      <c r="E115" s="78">
        <v>2</v>
      </c>
      <c r="F115" s="78">
        <v>0</v>
      </c>
      <c r="G115" s="78">
        <v>1</v>
      </c>
      <c r="H115" s="70">
        <f t="shared" si="15"/>
        <v>3</v>
      </c>
      <c r="I115" s="78">
        <v>1</v>
      </c>
      <c r="J115" s="78">
        <v>3</v>
      </c>
      <c r="K115" s="78">
        <v>0</v>
      </c>
      <c r="L115" s="52">
        <f t="shared" si="16"/>
        <v>8</v>
      </c>
    </row>
    <row r="116" spans="1:12">
      <c r="A116" s="78" t="s">
        <v>356</v>
      </c>
      <c r="B116" s="78">
        <v>0</v>
      </c>
      <c r="C116" s="78">
        <v>0</v>
      </c>
      <c r="D116" s="70">
        <f t="shared" si="14"/>
        <v>0</v>
      </c>
      <c r="E116" s="78">
        <v>3</v>
      </c>
      <c r="F116" s="78">
        <v>9</v>
      </c>
      <c r="G116" s="78">
        <v>22</v>
      </c>
      <c r="H116" s="70">
        <f t="shared" si="15"/>
        <v>34</v>
      </c>
      <c r="I116" s="78">
        <v>1</v>
      </c>
      <c r="J116" s="78">
        <v>1</v>
      </c>
      <c r="K116" s="78">
        <v>0</v>
      </c>
      <c r="L116" s="52">
        <f t="shared" si="16"/>
        <v>36</v>
      </c>
    </row>
    <row r="117" spans="1:12">
      <c r="A117" s="78" t="s">
        <v>357</v>
      </c>
      <c r="B117" s="78">
        <v>0</v>
      </c>
      <c r="C117" s="78">
        <v>0</v>
      </c>
      <c r="D117" s="70">
        <f t="shared" si="14"/>
        <v>0</v>
      </c>
      <c r="E117" s="78">
        <v>3</v>
      </c>
      <c r="F117" s="78">
        <v>11</v>
      </c>
      <c r="G117" s="78">
        <v>18</v>
      </c>
      <c r="H117" s="70">
        <f t="shared" si="15"/>
        <v>32</v>
      </c>
      <c r="I117" s="78">
        <v>1</v>
      </c>
      <c r="J117" s="78">
        <v>4</v>
      </c>
      <c r="K117" s="78">
        <v>4</v>
      </c>
      <c r="L117" s="52">
        <f t="shared" si="16"/>
        <v>41</v>
      </c>
    </row>
    <row r="118" spans="1:12">
      <c r="A118" s="78" t="s">
        <v>358</v>
      </c>
      <c r="B118" s="78">
        <v>0</v>
      </c>
      <c r="C118" s="78">
        <v>0</v>
      </c>
      <c r="D118" s="70">
        <f t="shared" si="14"/>
        <v>0</v>
      </c>
      <c r="E118" s="78">
        <v>3</v>
      </c>
      <c r="F118" s="78">
        <v>4</v>
      </c>
      <c r="G118" s="78">
        <v>19</v>
      </c>
      <c r="H118" s="70">
        <f t="shared" si="15"/>
        <v>26</v>
      </c>
      <c r="I118" s="78">
        <v>0</v>
      </c>
      <c r="J118" s="78">
        <v>5</v>
      </c>
      <c r="K118" s="78">
        <v>3</v>
      </c>
      <c r="L118" s="52">
        <f t="shared" si="16"/>
        <v>34</v>
      </c>
    </row>
    <row r="119" spans="1:12">
      <c r="A119" s="78" t="s">
        <v>359</v>
      </c>
      <c r="B119" s="78">
        <v>0</v>
      </c>
      <c r="C119" s="78">
        <v>0</v>
      </c>
      <c r="D119" s="70">
        <f t="shared" si="14"/>
        <v>0</v>
      </c>
      <c r="E119" s="78">
        <v>0</v>
      </c>
      <c r="F119" s="78">
        <v>1</v>
      </c>
      <c r="G119" s="78">
        <v>0</v>
      </c>
      <c r="H119" s="70">
        <f t="shared" si="15"/>
        <v>1</v>
      </c>
      <c r="I119" s="78">
        <v>0</v>
      </c>
      <c r="J119" s="78">
        <v>0</v>
      </c>
      <c r="K119" s="78">
        <v>0</v>
      </c>
      <c r="L119" s="52">
        <f t="shared" si="16"/>
        <v>1</v>
      </c>
    </row>
    <row r="120" spans="1:12">
      <c r="A120" s="78" t="s">
        <v>360</v>
      </c>
      <c r="B120" s="78">
        <v>0</v>
      </c>
      <c r="C120" s="78">
        <v>0</v>
      </c>
      <c r="D120" s="70">
        <f t="shared" si="14"/>
        <v>0</v>
      </c>
      <c r="E120" s="78">
        <v>0</v>
      </c>
      <c r="F120" s="78">
        <v>6</v>
      </c>
      <c r="G120" s="78">
        <v>12</v>
      </c>
      <c r="H120" s="70">
        <f t="shared" si="15"/>
        <v>18</v>
      </c>
      <c r="I120" s="78">
        <v>1</v>
      </c>
      <c r="J120" s="78">
        <v>0</v>
      </c>
      <c r="K120" s="78">
        <v>0</v>
      </c>
      <c r="L120" s="52">
        <f t="shared" si="16"/>
        <v>19</v>
      </c>
    </row>
    <row r="121" spans="1:12">
      <c r="A121" s="78" t="s">
        <v>361</v>
      </c>
      <c r="B121" s="78">
        <v>0</v>
      </c>
      <c r="C121" s="78">
        <v>0</v>
      </c>
      <c r="D121" s="70">
        <f t="shared" si="14"/>
        <v>0</v>
      </c>
      <c r="E121" s="78">
        <v>1</v>
      </c>
      <c r="F121" s="78">
        <v>0</v>
      </c>
      <c r="G121" s="78">
        <v>0</v>
      </c>
      <c r="H121" s="70">
        <f t="shared" si="15"/>
        <v>1</v>
      </c>
      <c r="I121" s="78">
        <v>0</v>
      </c>
      <c r="J121" s="78">
        <v>1</v>
      </c>
      <c r="K121" s="78">
        <v>0</v>
      </c>
      <c r="L121" s="52">
        <f t="shared" si="16"/>
        <v>2</v>
      </c>
    </row>
    <row r="122" spans="1:12">
      <c r="A122" s="78" t="s">
        <v>362</v>
      </c>
      <c r="B122" s="78">
        <v>0</v>
      </c>
      <c r="C122" s="78">
        <v>0</v>
      </c>
      <c r="D122" s="70">
        <f t="shared" si="14"/>
        <v>0</v>
      </c>
      <c r="E122" s="78">
        <v>1</v>
      </c>
      <c r="F122" s="78">
        <v>4</v>
      </c>
      <c r="G122" s="78">
        <v>47</v>
      </c>
      <c r="H122" s="70">
        <f t="shared" si="15"/>
        <v>52</v>
      </c>
      <c r="I122" s="78">
        <v>3</v>
      </c>
      <c r="J122" s="78">
        <v>16</v>
      </c>
      <c r="K122" s="78">
        <v>3</v>
      </c>
      <c r="L122" s="52">
        <f t="shared" si="16"/>
        <v>74</v>
      </c>
    </row>
    <row r="123" spans="1:12">
      <c r="A123" s="78" t="s">
        <v>363</v>
      </c>
      <c r="B123" s="78">
        <v>0</v>
      </c>
      <c r="C123" s="78">
        <v>0</v>
      </c>
      <c r="D123" s="70">
        <f t="shared" si="14"/>
        <v>0</v>
      </c>
      <c r="E123" s="78">
        <v>1</v>
      </c>
      <c r="F123" s="78">
        <v>1</v>
      </c>
      <c r="G123" s="78">
        <v>2</v>
      </c>
      <c r="H123" s="70">
        <f t="shared" si="15"/>
        <v>4</v>
      </c>
      <c r="I123" s="78">
        <v>0</v>
      </c>
      <c r="J123" s="78">
        <v>2</v>
      </c>
      <c r="K123" s="78">
        <v>0</v>
      </c>
      <c r="L123" s="52">
        <f t="shared" si="16"/>
        <v>6</v>
      </c>
    </row>
    <row r="124" spans="1:12">
      <c r="A124" s="78" t="s">
        <v>364</v>
      </c>
      <c r="B124" s="78">
        <v>0</v>
      </c>
      <c r="C124" s="78">
        <v>0</v>
      </c>
      <c r="D124" s="70">
        <f t="shared" si="14"/>
        <v>0</v>
      </c>
      <c r="E124" s="78">
        <v>1</v>
      </c>
      <c r="F124" s="78">
        <v>0</v>
      </c>
      <c r="G124" s="78">
        <v>0</v>
      </c>
      <c r="H124" s="70">
        <f t="shared" si="15"/>
        <v>1</v>
      </c>
      <c r="I124" s="78">
        <v>0</v>
      </c>
      <c r="J124" s="78">
        <v>0</v>
      </c>
      <c r="K124" s="78">
        <v>0</v>
      </c>
      <c r="L124" s="52">
        <f t="shared" si="16"/>
        <v>1</v>
      </c>
    </row>
    <row r="125" spans="1:12">
      <c r="A125" s="78" t="s">
        <v>365</v>
      </c>
      <c r="B125" s="78">
        <v>0</v>
      </c>
      <c r="C125" s="78">
        <v>2</v>
      </c>
      <c r="D125" s="70">
        <f t="shared" si="14"/>
        <v>2</v>
      </c>
      <c r="E125" s="78">
        <v>33</v>
      </c>
      <c r="F125" s="78">
        <v>27</v>
      </c>
      <c r="G125" s="78">
        <v>51</v>
      </c>
      <c r="H125" s="70">
        <f t="shared" si="15"/>
        <v>111</v>
      </c>
      <c r="I125" s="78">
        <v>0</v>
      </c>
      <c r="J125" s="78">
        <v>14</v>
      </c>
      <c r="K125" s="78">
        <v>10</v>
      </c>
      <c r="L125" s="52">
        <f t="shared" si="16"/>
        <v>137</v>
      </c>
    </row>
    <row r="126" spans="1:12">
      <c r="A126" s="78" t="s">
        <v>366</v>
      </c>
      <c r="B126" s="78">
        <v>6</v>
      </c>
      <c r="C126" s="78">
        <v>0</v>
      </c>
      <c r="D126" s="70">
        <f t="shared" si="14"/>
        <v>6</v>
      </c>
      <c r="E126" s="78">
        <v>4</v>
      </c>
      <c r="F126" s="78">
        <v>3</v>
      </c>
      <c r="G126" s="78">
        <v>7</v>
      </c>
      <c r="H126" s="70">
        <f t="shared" si="15"/>
        <v>14</v>
      </c>
      <c r="I126" s="78">
        <v>0</v>
      </c>
      <c r="J126" s="78">
        <v>3</v>
      </c>
      <c r="K126" s="78">
        <v>0</v>
      </c>
      <c r="L126" s="52">
        <f t="shared" si="16"/>
        <v>23</v>
      </c>
    </row>
    <row r="127" spans="1:12">
      <c r="A127" s="78" t="s">
        <v>367</v>
      </c>
      <c r="B127" s="78">
        <v>0</v>
      </c>
      <c r="C127" s="78">
        <v>0</v>
      </c>
      <c r="D127" s="70">
        <f t="shared" si="14"/>
        <v>0</v>
      </c>
      <c r="E127" s="78">
        <v>1</v>
      </c>
      <c r="F127" s="78">
        <v>3</v>
      </c>
      <c r="G127" s="78">
        <v>2</v>
      </c>
      <c r="H127" s="70">
        <f t="shared" si="15"/>
        <v>6</v>
      </c>
      <c r="I127" s="78">
        <v>0</v>
      </c>
      <c r="J127" s="78">
        <v>0</v>
      </c>
      <c r="K127" s="78">
        <v>0</v>
      </c>
      <c r="L127" s="52">
        <f t="shared" si="16"/>
        <v>6</v>
      </c>
    </row>
    <row r="128" spans="1:12">
      <c r="A128" s="78" t="s">
        <v>368</v>
      </c>
      <c r="B128" s="78">
        <v>0</v>
      </c>
      <c r="C128" s="78">
        <v>0</v>
      </c>
      <c r="D128" s="70">
        <f t="shared" si="14"/>
        <v>0</v>
      </c>
      <c r="E128" s="78">
        <v>2</v>
      </c>
      <c r="F128" s="78">
        <v>1</v>
      </c>
      <c r="G128" s="78">
        <v>4</v>
      </c>
      <c r="H128" s="70">
        <f t="shared" si="15"/>
        <v>7</v>
      </c>
      <c r="I128" s="78">
        <v>0</v>
      </c>
      <c r="J128" s="78">
        <v>1</v>
      </c>
      <c r="K128" s="78">
        <v>7</v>
      </c>
      <c r="L128" s="52">
        <f t="shared" si="16"/>
        <v>15</v>
      </c>
    </row>
    <row r="129" spans="1:12">
      <c r="A129" s="78" t="s">
        <v>369</v>
      </c>
      <c r="B129" s="78">
        <v>0</v>
      </c>
      <c r="C129" s="78">
        <v>0</v>
      </c>
      <c r="D129" s="70">
        <f t="shared" si="14"/>
        <v>0</v>
      </c>
      <c r="E129" s="78">
        <v>4</v>
      </c>
      <c r="F129" s="78">
        <v>0</v>
      </c>
      <c r="G129" s="78">
        <v>4</v>
      </c>
      <c r="H129" s="70">
        <f t="shared" si="15"/>
        <v>8</v>
      </c>
      <c r="I129" s="78">
        <v>1</v>
      </c>
      <c r="J129" s="78">
        <v>2</v>
      </c>
      <c r="K129" s="78">
        <v>2</v>
      </c>
      <c r="L129" s="52">
        <f t="shared" si="16"/>
        <v>13</v>
      </c>
    </row>
    <row r="130" spans="1:12">
      <c r="A130" s="78" t="s">
        <v>370</v>
      </c>
      <c r="B130" s="78">
        <v>0</v>
      </c>
      <c r="C130" s="78">
        <v>0</v>
      </c>
      <c r="D130" s="70">
        <f t="shared" si="14"/>
        <v>0</v>
      </c>
      <c r="E130" s="78">
        <v>0</v>
      </c>
      <c r="F130" s="78">
        <v>0</v>
      </c>
      <c r="G130" s="78">
        <v>1</v>
      </c>
      <c r="H130" s="70">
        <f t="shared" si="15"/>
        <v>1</v>
      </c>
      <c r="I130" s="78">
        <v>0</v>
      </c>
      <c r="J130" s="78">
        <v>0</v>
      </c>
      <c r="K130" s="78">
        <v>0</v>
      </c>
      <c r="L130" s="52">
        <f t="shared" si="16"/>
        <v>1</v>
      </c>
    </row>
    <row r="131" spans="1:12">
      <c r="A131" s="78" t="s">
        <v>371</v>
      </c>
      <c r="B131" s="78">
        <v>0</v>
      </c>
      <c r="C131" s="78">
        <v>0</v>
      </c>
      <c r="D131" s="70">
        <f t="shared" si="14"/>
        <v>0</v>
      </c>
      <c r="E131" s="78">
        <v>0</v>
      </c>
      <c r="F131" s="78">
        <v>3</v>
      </c>
      <c r="G131" s="78">
        <v>2</v>
      </c>
      <c r="H131" s="70">
        <f t="shared" si="15"/>
        <v>5</v>
      </c>
      <c r="I131" s="78">
        <v>0</v>
      </c>
      <c r="J131" s="78">
        <v>0</v>
      </c>
      <c r="K131" s="78">
        <v>0</v>
      </c>
      <c r="L131" s="52">
        <f t="shared" si="16"/>
        <v>5</v>
      </c>
    </row>
    <row r="132" spans="1:12">
      <c r="A132" s="78" t="s">
        <v>372</v>
      </c>
      <c r="B132" s="78">
        <v>0</v>
      </c>
      <c r="C132" s="78">
        <v>0</v>
      </c>
      <c r="D132" s="70">
        <f t="shared" si="14"/>
        <v>0</v>
      </c>
      <c r="E132" s="78">
        <v>0</v>
      </c>
      <c r="F132" s="78">
        <v>0</v>
      </c>
      <c r="G132" s="78">
        <v>2</v>
      </c>
      <c r="H132" s="70">
        <f t="shared" si="15"/>
        <v>2</v>
      </c>
      <c r="I132" s="78">
        <v>0</v>
      </c>
      <c r="J132" s="78">
        <v>0</v>
      </c>
      <c r="K132" s="78">
        <v>0</v>
      </c>
      <c r="L132" s="52">
        <f t="shared" si="16"/>
        <v>2</v>
      </c>
    </row>
    <row r="133" spans="1:12">
      <c r="A133" s="78" t="s">
        <v>373</v>
      </c>
      <c r="B133" s="78">
        <v>0</v>
      </c>
      <c r="C133" s="78">
        <v>0</v>
      </c>
      <c r="D133" s="70">
        <f t="shared" si="14"/>
        <v>0</v>
      </c>
      <c r="E133" s="78">
        <v>0</v>
      </c>
      <c r="F133" s="78">
        <v>2</v>
      </c>
      <c r="G133" s="78">
        <v>5</v>
      </c>
      <c r="H133" s="70">
        <f t="shared" si="15"/>
        <v>7</v>
      </c>
      <c r="I133" s="78">
        <v>0</v>
      </c>
      <c r="J133" s="78">
        <v>1</v>
      </c>
      <c r="K133" s="78">
        <v>1</v>
      </c>
      <c r="L133" s="52">
        <f t="shared" si="16"/>
        <v>9</v>
      </c>
    </row>
    <row r="134" spans="1:12">
      <c r="A134" s="78" t="s">
        <v>374</v>
      </c>
      <c r="B134" s="78">
        <v>0</v>
      </c>
      <c r="C134" s="78">
        <v>0</v>
      </c>
      <c r="D134" s="70">
        <f t="shared" si="14"/>
        <v>0</v>
      </c>
      <c r="E134" s="78">
        <v>9</v>
      </c>
      <c r="F134" s="78">
        <v>11</v>
      </c>
      <c r="G134" s="78">
        <v>36</v>
      </c>
      <c r="H134" s="70">
        <f t="shared" si="15"/>
        <v>56</v>
      </c>
      <c r="I134" s="78">
        <v>2</v>
      </c>
      <c r="J134" s="78">
        <v>8</v>
      </c>
      <c r="K134" s="78">
        <v>1</v>
      </c>
      <c r="L134" s="52">
        <f t="shared" si="16"/>
        <v>67</v>
      </c>
    </row>
    <row r="135" spans="1:12">
      <c r="A135" s="78" t="s">
        <v>375</v>
      </c>
      <c r="B135" s="78">
        <v>0</v>
      </c>
      <c r="C135" s="78">
        <v>0</v>
      </c>
      <c r="D135" s="70">
        <f t="shared" si="14"/>
        <v>0</v>
      </c>
      <c r="E135" s="78">
        <v>0</v>
      </c>
      <c r="F135" s="78">
        <v>0</v>
      </c>
      <c r="G135" s="78">
        <v>1</v>
      </c>
      <c r="H135" s="70">
        <f t="shared" si="15"/>
        <v>1</v>
      </c>
      <c r="I135" s="78">
        <v>0</v>
      </c>
      <c r="J135" s="78">
        <v>0</v>
      </c>
      <c r="K135" s="78">
        <v>0</v>
      </c>
      <c r="L135" s="52">
        <f t="shared" si="16"/>
        <v>1</v>
      </c>
    </row>
    <row r="136" spans="1:12">
      <c r="A136" s="78" t="s">
        <v>376</v>
      </c>
      <c r="B136" s="78">
        <v>0</v>
      </c>
      <c r="C136" s="78">
        <v>0</v>
      </c>
      <c r="D136" s="70">
        <f t="shared" si="14"/>
        <v>0</v>
      </c>
      <c r="E136" s="78">
        <v>0</v>
      </c>
      <c r="F136" s="78">
        <v>0</v>
      </c>
      <c r="G136" s="78">
        <v>0</v>
      </c>
      <c r="H136" s="70">
        <f t="shared" si="15"/>
        <v>0</v>
      </c>
      <c r="I136" s="78">
        <v>0</v>
      </c>
      <c r="J136" s="78">
        <v>1</v>
      </c>
      <c r="K136" s="78">
        <v>0</v>
      </c>
      <c r="L136" s="52">
        <f t="shared" si="16"/>
        <v>1</v>
      </c>
    </row>
    <row r="137" spans="1:12">
      <c r="A137" s="78" t="s">
        <v>377</v>
      </c>
      <c r="B137" s="78">
        <v>0</v>
      </c>
      <c r="C137" s="78">
        <v>0</v>
      </c>
      <c r="D137" s="70">
        <f t="shared" si="14"/>
        <v>0</v>
      </c>
      <c r="E137" s="78">
        <v>0</v>
      </c>
      <c r="F137" s="78">
        <v>2</v>
      </c>
      <c r="G137" s="78">
        <v>2</v>
      </c>
      <c r="H137" s="70">
        <f t="shared" si="15"/>
        <v>4</v>
      </c>
      <c r="I137" s="78">
        <v>0</v>
      </c>
      <c r="J137" s="78">
        <v>0</v>
      </c>
      <c r="K137" s="78">
        <v>0</v>
      </c>
      <c r="L137" s="52">
        <f t="shared" si="16"/>
        <v>4</v>
      </c>
    </row>
    <row r="138" spans="1:12">
      <c r="A138" s="78" t="s">
        <v>378</v>
      </c>
      <c r="B138" s="78">
        <v>1</v>
      </c>
      <c r="C138" s="78">
        <v>0</v>
      </c>
      <c r="D138" s="70">
        <f t="shared" si="14"/>
        <v>1</v>
      </c>
      <c r="E138" s="78">
        <v>8</v>
      </c>
      <c r="F138" s="78">
        <v>8</v>
      </c>
      <c r="G138" s="78">
        <v>14</v>
      </c>
      <c r="H138" s="70">
        <f t="shared" si="15"/>
        <v>30</v>
      </c>
      <c r="I138" s="78">
        <v>0</v>
      </c>
      <c r="J138" s="78">
        <v>0</v>
      </c>
      <c r="K138" s="78">
        <v>1</v>
      </c>
      <c r="L138" s="52">
        <f t="shared" si="16"/>
        <v>32</v>
      </c>
    </row>
    <row r="139" spans="1:12">
      <c r="A139" s="78" t="s">
        <v>379</v>
      </c>
      <c r="B139" s="78">
        <v>0</v>
      </c>
      <c r="C139" s="78">
        <v>0</v>
      </c>
      <c r="D139" s="70">
        <f t="shared" si="14"/>
        <v>0</v>
      </c>
      <c r="E139" s="78">
        <v>1</v>
      </c>
      <c r="F139" s="78">
        <v>0</v>
      </c>
      <c r="G139" s="78">
        <v>3</v>
      </c>
      <c r="H139" s="70">
        <f t="shared" si="15"/>
        <v>4</v>
      </c>
      <c r="I139" s="78">
        <v>1</v>
      </c>
      <c r="J139" s="78">
        <v>1</v>
      </c>
      <c r="K139" s="78">
        <v>1</v>
      </c>
      <c r="L139" s="52">
        <f t="shared" si="16"/>
        <v>7</v>
      </c>
    </row>
    <row r="140" spans="1:12">
      <c r="A140" s="78" t="s">
        <v>380</v>
      </c>
      <c r="B140" s="78">
        <v>0</v>
      </c>
      <c r="C140" s="78">
        <v>0</v>
      </c>
      <c r="D140" s="70">
        <f t="shared" si="14"/>
        <v>0</v>
      </c>
      <c r="E140" s="78">
        <v>0</v>
      </c>
      <c r="F140" s="78">
        <v>1</v>
      </c>
      <c r="G140" s="78">
        <v>0</v>
      </c>
      <c r="H140" s="70">
        <f t="shared" si="15"/>
        <v>1</v>
      </c>
      <c r="I140" s="78">
        <v>0</v>
      </c>
      <c r="J140" s="78">
        <v>0</v>
      </c>
      <c r="K140" s="78">
        <v>0</v>
      </c>
      <c r="L140" s="52">
        <f t="shared" si="16"/>
        <v>1</v>
      </c>
    </row>
    <row r="141" spans="1:12">
      <c r="A141" s="78" t="s">
        <v>381</v>
      </c>
      <c r="B141" s="78">
        <v>0</v>
      </c>
      <c r="C141" s="78">
        <v>1</v>
      </c>
      <c r="D141" s="70">
        <f t="shared" si="14"/>
        <v>1</v>
      </c>
      <c r="E141" s="78">
        <v>2</v>
      </c>
      <c r="F141" s="78">
        <v>11</v>
      </c>
      <c r="G141" s="78">
        <v>16</v>
      </c>
      <c r="H141" s="70">
        <f t="shared" si="15"/>
        <v>29</v>
      </c>
      <c r="I141" s="78">
        <v>0</v>
      </c>
      <c r="J141" s="78">
        <v>6</v>
      </c>
      <c r="K141" s="78">
        <v>2</v>
      </c>
      <c r="L141" s="52">
        <f t="shared" si="16"/>
        <v>38</v>
      </c>
    </row>
    <row r="142" spans="1:12">
      <c r="A142" s="78" t="s">
        <v>382</v>
      </c>
      <c r="B142" s="78">
        <v>1</v>
      </c>
      <c r="C142" s="78">
        <v>1</v>
      </c>
      <c r="D142" s="70">
        <f t="shared" si="14"/>
        <v>2</v>
      </c>
      <c r="E142" s="78">
        <v>29</v>
      </c>
      <c r="F142" s="78">
        <v>10</v>
      </c>
      <c r="G142" s="78">
        <v>43</v>
      </c>
      <c r="H142" s="70">
        <f t="shared" si="15"/>
        <v>82</v>
      </c>
      <c r="I142" s="78">
        <v>0</v>
      </c>
      <c r="J142" s="78">
        <v>18</v>
      </c>
      <c r="K142" s="78">
        <v>3</v>
      </c>
      <c r="L142" s="52">
        <f t="shared" si="16"/>
        <v>105</v>
      </c>
    </row>
    <row r="143" spans="1:12">
      <c r="A143" s="78" t="s">
        <v>383</v>
      </c>
      <c r="B143" s="78">
        <v>0</v>
      </c>
      <c r="C143" s="78">
        <v>0</v>
      </c>
      <c r="D143" s="70">
        <f t="shared" si="14"/>
        <v>0</v>
      </c>
      <c r="E143" s="78">
        <v>1</v>
      </c>
      <c r="F143" s="78">
        <v>2</v>
      </c>
      <c r="G143" s="78">
        <v>3</v>
      </c>
      <c r="H143" s="70">
        <f t="shared" si="15"/>
        <v>6</v>
      </c>
      <c r="I143" s="78">
        <v>0</v>
      </c>
      <c r="J143" s="78">
        <v>2</v>
      </c>
      <c r="K143" s="78">
        <v>1</v>
      </c>
      <c r="L143" s="52">
        <f t="shared" si="16"/>
        <v>9</v>
      </c>
    </row>
    <row r="144" spans="1:12">
      <c r="A144" s="78" t="s">
        <v>384</v>
      </c>
      <c r="B144" s="78">
        <v>0</v>
      </c>
      <c r="C144" s="78">
        <v>0</v>
      </c>
      <c r="D144" s="70">
        <f t="shared" si="14"/>
        <v>0</v>
      </c>
      <c r="E144" s="78">
        <v>0</v>
      </c>
      <c r="F144" s="78">
        <v>0</v>
      </c>
      <c r="G144" s="78">
        <v>2</v>
      </c>
      <c r="H144" s="70">
        <f t="shared" si="15"/>
        <v>2</v>
      </c>
      <c r="I144" s="78">
        <v>0</v>
      </c>
      <c r="J144" s="78">
        <v>0</v>
      </c>
      <c r="K144" s="78">
        <v>0</v>
      </c>
      <c r="L144" s="52">
        <f t="shared" si="16"/>
        <v>2</v>
      </c>
    </row>
    <row r="145" spans="1:12">
      <c r="A145" s="78" t="s">
        <v>385</v>
      </c>
      <c r="B145" s="78">
        <v>0</v>
      </c>
      <c r="C145" s="78">
        <v>0</v>
      </c>
      <c r="D145" s="70">
        <f t="shared" si="14"/>
        <v>0</v>
      </c>
      <c r="E145" s="78">
        <v>2</v>
      </c>
      <c r="F145" s="78">
        <v>0</v>
      </c>
      <c r="G145" s="78">
        <v>8</v>
      </c>
      <c r="H145" s="70">
        <f t="shared" si="15"/>
        <v>10</v>
      </c>
      <c r="I145" s="78">
        <v>0</v>
      </c>
      <c r="J145" s="78">
        <v>0</v>
      </c>
      <c r="K145" s="78">
        <v>0</v>
      </c>
      <c r="L145" s="52">
        <f t="shared" si="16"/>
        <v>10</v>
      </c>
    </row>
    <row r="146" spans="1:12">
      <c r="A146" s="78" t="s">
        <v>386</v>
      </c>
      <c r="B146" s="78">
        <v>0</v>
      </c>
      <c r="C146" s="78">
        <v>0</v>
      </c>
      <c r="D146" s="70">
        <f t="shared" si="14"/>
        <v>0</v>
      </c>
      <c r="E146" s="78">
        <v>2</v>
      </c>
      <c r="F146" s="78">
        <v>1</v>
      </c>
      <c r="G146" s="78">
        <v>0</v>
      </c>
      <c r="H146" s="70">
        <f t="shared" si="15"/>
        <v>3</v>
      </c>
      <c r="I146" s="78">
        <v>0</v>
      </c>
      <c r="J146" s="78">
        <v>0</v>
      </c>
      <c r="K146" s="78">
        <v>0</v>
      </c>
      <c r="L146" s="52">
        <f t="shared" si="16"/>
        <v>3</v>
      </c>
    </row>
    <row r="147" spans="1:12">
      <c r="A147" s="78" t="s">
        <v>387</v>
      </c>
      <c r="B147" s="78">
        <v>0</v>
      </c>
      <c r="C147" s="78">
        <v>0</v>
      </c>
      <c r="D147" s="70">
        <f t="shared" si="14"/>
        <v>0</v>
      </c>
      <c r="E147" s="78">
        <v>0</v>
      </c>
      <c r="F147" s="78">
        <v>0</v>
      </c>
      <c r="G147" s="78">
        <v>1</v>
      </c>
      <c r="H147" s="70">
        <f t="shared" si="15"/>
        <v>1</v>
      </c>
      <c r="I147" s="78">
        <v>0</v>
      </c>
      <c r="J147" s="78">
        <v>0</v>
      </c>
      <c r="K147" s="78">
        <v>0</v>
      </c>
      <c r="L147" s="52">
        <f t="shared" si="16"/>
        <v>1</v>
      </c>
    </row>
    <row r="148" spans="1:12">
      <c r="A148" s="78" t="s">
        <v>388</v>
      </c>
      <c r="B148" s="78">
        <v>0</v>
      </c>
      <c r="C148" s="78">
        <v>0</v>
      </c>
      <c r="D148" s="70">
        <f t="shared" si="14"/>
        <v>0</v>
      </c>
      <c r="E148" s="78">
        <v>0</v>
      </c>
      <c r="F148" s="78">
        <v>0</v>
      </c>
      <c r="G148" s="78">
        <v>1</v>
      </c>
      <c r="H148" s="70">
        <f t="shared" si="15"/>
        <v>1</v>
      </c>
      <c r="I148" s="78">
        <v>0</v>
      </c>
      <c r="J148" s="78">
        <v>0</v>
      </c>
      <c r="K148" s="78">
        <v>0</v>
      </c>
      <c r="L148" s="52">
        <f t="shared" si="16"/>
        <v>1</v>
      </c>
    </row>
    <row r="149" spans="1:12">
      <c r="A149" s="78" t="s">
        <v>389</v>
      </c>
      <c r="B149" s="78">
        <v>1</v>
      </c>
      <c r="C149" s="78">
        <v>0</v>
      </c>
      <c r="D149" s="70">
        <f t="shared" si="14"/>
        <v>1</v>
      </c>
      <c r="E149" s="78">
        <v>2</v>
      </c>
      <c r="F149" s="78">
        <v>5</v>
      </c>
      <c r="G149" s="78">
        <v>11</v>
      </c>
      <c r="H149" s="70">
        <f t="shared" si="15"/>
        <v>18</v>
      </c>
      <c r="I149" s="78">
        <v>4</v>
      </c>
      <c r="J149" s="78">
        <v>2</v>
      </c>
      <c r="K149" s="78">
        <v>0</v>
      </c>
      <c r="L149" s="52">
        <f t="shared" si="16"/>
        <v>25</v>
      </c>
    </row>
    <row r="150" spans="1:12">
      <c r="A150" s="78" t="s">
        <v>390</v>
      </c>
      <c r="B150" s="78">
        <v>0</v>
      </c>
      <c r="C150" s="78">
        <v>0</v>
      </c>
      <c r="D150" s="70">
        <f t="shared" si="14"/>
        <v>0</v>
      </c>
      <c r="E150" s="78">
        <v>0</v>
      </c>
      <c r="F150" s="78">
        <v>0</v>
      </c>
      <c r="G150" s="78">
        <v>1</v>
      </c>
      <c r="H150" s="70">
        <f t="shared" si="15"/>
        <v>1</v>
      </c>
      <c r="I150" s="78">
        <v>0</v>
      </c>
      <c r="J150" s="78">
        <v>1</v>
      </c>
      <c r="K150" s="78">
        <v>0</v>
      </c>
      <c r="L150" s="52">
        <f t="shared" si="16"/>
        <v>2</v>
      </c>
    </row>
    <row r="151" spans="1:12">
      <c r="A151" s="78" t="s">
        <v>391</v>
      </c>
      <c r="B151" s="78">
        <v>0</v>
      </c>
      <c r="C151" s="78">
        <v>0</v>
      </c>
      <c r="D151" s="70">
        <f t="shared" si="14"/>
        <v>0</v>
      </c>
      <c r="E151" s="78">
        <v>0</v>
      </c>
      <c r="F151" s="78">
        <v>0</v>
      </c>
      <c r="G151" s="78">
        <v>9</v>
      </c>
      <c r="H151" s="70">
        <f t="shared" si="15"/>
        <v>9</v>
      </c>
      <c r="I151" s="78">
        <v>0</v>
      </c>
      <c r="J151" s="78">
        <v>0</v>
      </c>
      <c r="K151" s="78">
        <v>0</v>
      </c>
      <c r="L151" s="52">
        <f t="shared" si="16"/>
        <v>9</v>
      </c>
    </row>
    <row r="152" spans="1:12">
      <c r="A152" s="78" t="s">
        <v>392</v>
      </c>
      <c r="B152" s="78">
        <v>0</v>
      </c>
      <c r="C152" s="78">
        <v>0</v>
      </c>
      <c r="D152" s="70">
        <f t="shared" si="14"/>
        <v>0</v>
      </c>
      <c r="E152" s="78">
        <v>0</v>
      </c>
      <c r="F152" s="78">
        <v>0</v>
      </c>
      <c r="G152" s="78">
        <v>0</v>
      </c>
      <c r="H152" s="70">
        <f t="shared" si="15"/>
        <v>0</v>
      </c>
      <c r="I152" s="78">
        <v>0</v>
      </c>
      <c r="J152" s="78">
        <v>1</v>
      </c>
      <c r="K152" s="78">
        <v>0</v>
      </c>
      <c r="L152" s="52">
        <f t="shared" si="16"/>
        <v>1</v>
      </c>
    </row>
    <row r="153" spans="1:12">
      <c r="A153" s="78" t="s">
        <v>393</v>
      </c>
      <c r="B153" s="78">
        <v>0</v>
      </c>
      <c r="C153" s="78">
        <v>0</v>
      </c>
      <c r="D153" s="70">
        <f t="shared" si="14"/>
        <v>0</v>
      </c>
      <c r="E153" s="78">
        <v>2</v>
      </c>
      <c r="F153" s="78">
        <v>0</v>
      </c>
      <c r="G153" s="78">
        <v>6</v>
      </c>
      <c r="H153" s="70">
        <f t="shared" si="15"/>
        <v>8</v>
      </c>
      <c r="I153" s="78">
        <v>0</v>
      </c>
      <c r="J153" s="78">
        <v>0</v>
      </c>
      <c r="K153" s="78">
        <v>0</v>
      </c>
      <c r="L153" s="52">
        <f t="shared" si="16"/>
        <v>8</v>
      </c>
    </row>
    <row r="154" spans="1:12">
      <c r="A154" s="78" t="s">
        <v>394</v>
      </c>
      <c r="B154" s="78">
        <v>0</v>
      </c>
      <c r="C154" s="78">
        <v>0</v>
      </c>
      <c r="D154" s="70">
        <f t="shared" si="14"/>
        <v>0</v>
      </c>
      <c r="E154" s="78">
        <v>0</v>
      </c>
      <c r="F154" s="78">
        <v>0</v>
      </c>
      <c r="G154" s="78">
        <v>1</v>
      </c>
      <c r="H154" s="70">
        <f t="shared" si="15"/>
        <v>1</v>
      </c>
      <c r="I154" s="78">
        <v>0</v>
      </c>
      <c r="J154" s="78">
        <v>1</v>
      </c>
      <c r="K154" s="78">
        <v>0</v>
      </c>
      <c r="L154" s="52">
        <f t="shared" si="16"/>
        <v>2</v>
      </c>
    </row>
    <row r="155" spans="1:12">
      <c r="A155" s="78" t="s">
        <v>395</v>
      </c>
      <c r="B155" s="78">
        <v>3</v>
      </c>
      <c r="C155" s="78">
        <v>0</v>
      </c>
      <c r="D155" s="70">
        <f t="shared" si="14"/>
        <v>3</v>
      </c>
      <c r="E155" s="78">
        <v>254</v>
      </c>
      <c r="F155" s="78">
        <v>103</v>
      </c>
      <c r="G155" s="78">
        <v>12</v>
      </c>
      <c r="H155" s="70">
        <f t="shared" si="15"/>
        <v>369</v>
      </c>
      <c r="I155" s="78">
        <v>0</v>
      </c>
      <c r="J155" s="78">
        <v>0</v>
      </c>
      <c r="K155" s="78">
        <v>10</v>
      </c>
      <c r="L155" s="52">
        <f t="shared" si="16"/>
        <v>382</v>
      </c>
    </row>
    <row r="156" spans="1:12">
      <c r="A156" s="78" t="s">
        <v>396</v>
      </c>
      <c r="B156" s="78">
        <v>0</v>
      </c>
      <c r="C156" s="78">
        <v>0</v>
      </c>
      <c r="D156" s="70">
        <f t="shared" si="14"/>
        <v>0</v>
      </c>
      <c r="E156" s="78">
        <v>0</v>
      </c>
      <c r="F156" s="78">
        <v>0</v>
      </c>
      <c r="G156" s="78">
        <v>1</v>
      </c>
      <c r="H156" s="70">
        <f t="shared" si="15"/>
        <v>1</v>
      </c>
      <c r="I156" s="78">
        <v>0</v>
      </c>
      <c r="J156" s="78">
        <v>0</v>
      </c>
      <c r="K156" s="78">
        <v>0</v>
      </c>
      <c r="L156" s="52">
        <f t="shared" si="16"/>
        <v>1</v>
      </c>
    </row>
    <row r="157" spans="1:12">
      <c r="A157" s="78" t="s">
        <v>397</v>
      </c>
      <c r="B157" s="78">
        <v>0</v>
      </c>
      <c r="C157" s="78">
        <v>0</v>
      </c>
      <c r="D157" s="70">
        <f t="shared" si="14"/>
        <v>0</v>
      </c>
      <c r="E157" s="78">
        <v>14</v>
      </c>
      <c r="F157" s="78">
        <v>14</v>
      </c>
      <c r="G157" s="78">
        <v>44</v>
      </c>
      <c r="H157" s="70">
        <f t="shared" si="15"/>
        <v>72</v>
      </c>
      <c r="I157" s="78">
        <v>3</v>
      </c>
      <c r="J157" s="78">
        <v>1</v>
      </c>
      <c r="K157" s="78">
        <v>4</v>
      </c>
      <c r="L157" s="52">
        <f t="shared" si="16"/>
        <v>80</v>
      </c>
    </row>
    <row r="158" spans="1:12">
      <c r="A158" s="78" t="s">
        <v>398</v>
      </c>
      <c r="B158" s="78">
        <v>0</v>
      </c>
      <c r="C158" s="78">
        <v>0</v>
      </c>
      <c r="D158" s="70">
        <f t="shared" ref="D158:D221" si="17">SUM(B158:C158)</f>
        <v>0</v>
      </c>
      <c r="E158" s="78">
        <v>0</v>
      </c>
      <c r="F158" s="78">
        <v>0</v>
      </c>
      <c r="G158" s="78">
        <v>2</v>
      </c>
      <c r="H158" s="70">
        <f t="shared" ref="H158:H221" si="18">SUM(E158:G158)</f>
        <v>2</v>
      </c>
      <c r="I158" s="78">
        <v>0</v>
      </c>
      <c r="J158" s="78">
        <v>0</v>
      </c>
      <c r="K158" s="78">
        <v>0</v>
      </c>
      <c r="L158" s="52">
        <f t="shared" ref="L158:L221" si="19">SUM(B158+C158+E158+F158+G158+I158+J158+K158)</f>
        <v>2</v>
      </c>
    </row>
    <row r="159" spans="1:12">
      <c r="A159" s="78" t="s">
        <v>399</v>
      </c>
      <c r="B159" s="78">
        <v>0</v>
      </c>
      <c r="C159" s="78">
        <v>0</v>
      </c>
      <c r="D159" s="70">
        <f t="shared" si="17"/>
        <v>0</v>
      </c>
      <c r="E159" s="78">
        <v>4</v>
      </c>
      <c r="F159" s="78">
        <v>3</v>
      </c>
      <c r="G159" s="78">
        <v>23</v>
      </c>
      <c r="H159" s="70">
        <f t="shared" si="18"/>
        <v>30</v>
      </c>
      <c r="I159" s="78">
        <v>8</v>
      </c>
      <c r="J159" s="78">
        <v>1</v>
      </c>
      <c r="K159" s="78">
        <v>1</v>
      </c>
      <c r="L159" s="52">
        <f t="shared" si="19"/>
        <v>40</v>
      </c>
    </row>
    <row r="160" spans="1:12">
      <c r="A160" s="78" t="s">
        <v>400</v>
      </c>
      <c r="B160" s="78">
        <v>0</v>
      </c>
      <c r="C160" s="78">
        <v>1</v>
      </c>
      <c r="D160" s="70">
        <f t="shared" si="17"/>
        <v>1</v>
      </c>
      <c r="E160" s="78">
        <v>1</v>
      </c>
      <c r="F160" s="78">
        <v>3</v>
      </c>
      <c r="G160" s="78">
        <v>14</v>
      </c>
      <c r="H160" s="70">
        <f t="shared" si="18"/>
        <v>18</v>
      </c>
      <c r="I160" s="78">
        <v>3</v>
      </c>
      <c r="J160" s="78">
        <v>3</v>
      </c>
      <c r="K160" s="78">
        <v>0</v>
      </c>
      <c r="L160" s="52">
        <f t="shared" si="19"/>
        <v>25</v>
      </c>
    </row>
    <row r="161" spans="1:12">
      <c r="A161" s="78" t="s">
        <v>401</v>
      </c>
      <c r="B161" s="78">
        <v>0</v>
      </c>
      <c r="C161" s="78">
        <v>1</v>
      </c>
      <c r="D161" s="70">
        <f t="shared" si="17"/>
        <v>1</v>
      </c>
      <c r="E161" s="78">
        <v>0</v>
      </c>
      <c r="F161" s="78">
        <v>0</v>
      </c>
      <c r="G161" s="78">
        <v>7</v>
      </c>
      <c r="H161" s="70">
        <f t="shared" si="18"/>
        <v>7</v>
      </c>
      <c r="I161" s="78">
        <v>0</v>
      </c>
      <c r="J161" s="78">
        <v>0</v>
      </c>
      <c r="K161" s="78">
        <v>0</v>
      </c>
      <c r="L161" s="52">
        <f t="shared" si="19"/>
        <v>8</v>
      </c>
    </row>
    <row r="162" spans="1:12">
      <c r="A162" s="78" t="s">
        <v>402</v>
      </c>
      <c r="B162" s="78">
        <v>0</v>
      </c>
      <c r="C162" s="78">
        <v>0</v>
      </c>
      <c r="D162" s="70">
        <f t="shared" si="17"/>
        <v>0</v>
      </c>
      <c r="E162" s="78">
        <v>0</v>
      </c>
      <c r="F162" s="78">
        <v>0</v>
      </c>
      <c r="G162" s="78">
        <v>0</v>
      </c>
      <c r="H162" s="70">
        <f t="shared" si="18"/>
        <v>0</v>
      </c>
      <c r="I162" s="78">
        <v>1</v>
      </c>
      <c r="J162" s="78">
        <v>1</v>
      </c>
      <c r="K162" s="78">
        <v>0</v>
      </c>
      <c r="L162" s="52">
        <f t="shared" si="19"/>
        <v>2</v>
      </c>
    </row>
    <row r="163" spans="1:12">
      <c r="A163" s="78" t="s">
        <v>403</v>
      </c>
      <c r="B163" s="78">
        <v>0</v>
      </c>
      <c r="C163" s="78">
        <v>0</v>
      </c>
      <c r="D163" s="70">
        <f t="shared" si="17"/>
        <v>0</v>
      </c>
      <c r="E163" s="78">
        <v>0</v>
      </c>
      <c r="F163" s="78">
        <v>0</v>
      </c>
      <c r="G163" s="78">
        <v>0</v>
      </c>
      <c r="H163" s="70">
        <f t="shared" si="18"/>
        <v>0</v>
      </c>
      <c r="I163" s="78">
        <v>0</v>
      </c>
      <c r="J163" s="78">
        <v>1</v>
      </c>
      <c r="K163" s="78">
        <v>0</v>
      </c>
      <c r="L163" s="52">
        <f t="shared" si="19"/>
        <v>1</v>
      </c>
    </row>
    <row r="164" spans="1:12">
      <c r="A164" s="78" t="s">
        <v>404</v>
      </c>
      <c r="B164" s="78">
        <v>0</v>
      </c>
      <c r="C164" s="78">
        <v>0</v>
      </c>
      <c r="D164" s="70">
        <f t="shared" si="17"/>
        <v>0</v>
      </c>
      <c r="E164" s="78">
        <v>0</v>
      </c>
      <c r="F164" s="78">
        <v>0</v>
      </c>
      <c r="G164" s="78">
        <v>0</v>
      </c>
      <c r="H164" s="70">
        <f t="shared" si="18"/>
        <v>0</v>
      </c>
      <c r="I164" s="78">
        <v>0</v>
      </c>
      <c r="J164" s="78">
        <v>2</v>
      </c>
      <c r="K164" s="78">
        <v>0</v>
      </c>
      <c r="L164" s="52">
        <f t="shared" si="19"/>
        <v>2</v>
      </c>
    </row>
    <row r="165" spans="1:12">
      <c r="A165" s="78" t="s">
        <v>405</v>
      </c>
      <c r="B165" s="78">
        <v>2</v>
      </c>
      <c r="C165" s="78">
        <v>1</v>
      </c>
      <c r="D165" s="70">
        <f t="shared" si="17"/>
        <v>3</v>
      </c>
      <c r="E165" s="78">
        <v>31</v>
      </c>
      <c r="F165" s="78">
        <v>39</v>
      </c>
      <c r="G165" s="78">
        <v>147</v>
      </c>
      <c r="H165" s="70">
        <f t="shared" si="18"/>
        <v>217</v>
      </c>
      <c r="I165" s="78">
        <v>12</v>
      </c>
      <c r="J165" s="78">
        <v>31</v>
      </c>
      <c r="K165" s="78">
        <v>4</v>
      </c>
      <c r="L165" s="52">
        <f t="shared" si="19"/>
        <v>267</v>
      </c>
    </row>
    <row r="166" spans="1:12">
      <c r="A166" s="78" t="s">
        <v>406</v>
      </c>
      <c r="B166" s="78">
        <v>0</v>
      </c>
      <c r="C166" s="78">
        <v>0</v>
      </c>
      <c r="D166" s="70">
        <f t="shared" si="17"/>
        <v>0</v>
      </c>
      <c r="E166" s="78">
        <v>8</v>
      </c>
      <c r="F166" s="78">
        <v>15</v>
      </c>
      <c r="G166" s="78">
        <v>41</v>
      </c>
      <c r="H166" s="70">
        <f t="shared" si="18"/>
        <v>64</v>
      </c>
      <c r="I166" s="78">
        <v>4</v>
      </c>
      <c r="J166" s="78">
        <v>5</v>
      </c>
      <c r="K166" s="78">
        <v>19</v>
      </c>
      <c r="L166" s="52">
        <f t="shared" si="19"/>
        <v>92</v>
      </c>
    </row>
    <row r="167" spans="1:12">
      <c r="A167" s="78" t="s">
        <v>407</v>
      </c>
      <c r="B167" s="78">
        <v>2</v>
      </c>
      <c r="C167" s="78">
        <v>0</v>
      </c>
      <c r="D167" s="70">
        <f t="shared" si="17"/>
        <v>2</v>
      </c>
      <c r="E167" s="78">
        <v>9</v>
      </c>
      <c r="F167" s="78">
        <v>22</v>
      </c>
      <c r="G167" s="78">
        <v>48</v>
      </c>
      <c r="H167" s="70">
        <f t="shared" si="18"/>
        <v>79</v>
      </c>
      <c r="I167" s="78">
        <v>5</v>
      </c>
      <c r="J167" s="78">
        <v>7</v>
      </c>
      <c r="K167" s="78">
        <v>7</v>
      </c>
      <c r="L167" s="52">
        <f t="shared" si="19"/>
        <v>100</v>
      </c>
    </row>
    <row r="168" spans="1:12">
      <c r="A168" s="78" t="s">
        <v>408</v>
      </c>
      <c r="B168" s="78">
        <v>0</v>
      </c>
      <c r="C168" s="78">
        <v>0</v>
      </c>
      <c r="D168" s="70">
        <f t="shared" si="17"/>
        <v>0</v>
      </c>
      <c r="E168" s="78">
        <v>0</v>
      </c>
      <c r="F168" s="78">
        <v>0</v>
      </c>
      <c r="G168" s="78">
        <v>1</v>
      </c>
      <c r="H168" s="70">
        <f t="shared" si="18"/>
        <v>1</v>
      </c>
      <c r="I168" s="78">
        <v>0</v>
      </c>
      <c r="J168" s="78">
        <v>0</v>
      </c>
      <c r="K168" s="78">
        <v>0</v>
      </c>
      <c r="L168" s="52">
        <f t="shared" si="19"/>
        <v>1</v>
      </c>
    </row>
    <row r="169" spans="1:12">
      <c r="A169" s="78" t="s">
        <v>409</v>
      </c>
      <c r="B169" s="78">
        <v>0</v>
      </c>
      <c r="C169" s="78">
        <v>0</v>
      </c>
      <c r="D169" s="70">
        <f t="shared" si="17"/>
        <v>0</v>
      </c>
      <c r="E169" s="78">
        <v>0</v>
      </c>
      <c r="F169" s="78">
        <v>1</v>
      </c>
      <c r="G169" s="78">
        <v>1</v>
      </c>
      <c r="H169" s="70">
        <f t="shared" si="18"/>
        <v>2</v>
      </c>
      <c r="I169" s="78">
        <v>0</v>
      </c>
      <c r="J169" s="78">
        <v>0</v>
      </c>
      <c r="K169" s="78">
        <v>0</v>
      </c>
      <c r="L169" s="52">
        <f t="shared" si="19"/>
        <v>2</v>
      </c>
    </row>
    <row r="170" spans="1:12">
      <c r="A170" s="78" t="s">
        <v>410</v>
      </c>
      <c r="B170" s="78">
        <v>0</v>
      </c>
      <c r="C170" s="78">
        <v>0</v>
      </c>
      <c r="D170" s="70">
        <f t="shared" si="17"/>
        <v>0</v>
      </c>
      <c r="E170" s="78">
        <v>0</v>
      </c>
      <c r="F170" s="78">
        <v>1</v>
      </c>
      <c r="G170" s="78">
        <v>7</v>
      </c>
      <c r="H170" s="70">
        <f t="shared" si="18"/>
        <v>8</v>
      </c>
      <c r="I170" s="78">
        <v>0</v>
      </c>
      <c r="J170" s="78">
        <v>3</v>
      </c>
      <c r="K170" s="78">
        <v>0</v>
      </c>
      <c r="L170" s="52">
        <f t="shared" si="19"/>
        <v>11</v>
      </c>
    </row>
    <row r="171" spans="1:12">
      <c r="A171" s="78" t="s">
        <v>411</v>
      </c>
      <c r="B171" s="78">
        <v>0</v>
      </c>
      <c r="C171" s="78">
        <v>0</v>
      </c>
      <c r="D171" s="70">
        <f t="shared" si="17"/>
        <v>0</v>
      </c>
      <c r="E171" s="78">
        <v>0</v>
      </c>
      <c r="F171" s="78">
        <v>1</v>
      </c>
      <c r="G171" s="78">
        <v>0</v>
      </c>
      <c r="H171" s="70">
        <f t="shared" si="18"/>
        <v>1</v>
      </c>
      <c r="I171" s="78">
        <v>0</v>
      </c>
      <c r="J171" s="78">
        <v>0</v>
      </c>
      <c r="K171" s="78">
        <v>0</v>
      </c>
      <c r="L171" s="52">
        <f t="shared" si="19"/>
        <v>1</v>
      </c>
    </row>
    <row r="172" spans="1:12">
      <c r="A172" s="78" t="s">
        <v>412</v>
      </c>
      <c r="B172" s="78">
        <v>0</v>
      </c>
      <c r="C172" s="78">
        <v>0</v>
      </c>
      <c r="D172" s="70">
        <f t="shared" si="17"/>
        <v>0</v>
      </c>
      <c r="E172" s="78">
        <v>0</v>
      </c>
      <c r="F172" s="78">
        <v>1</v>
      </c>
      <c r="G172" s="78">
        <v>0</v>
      </c>
      <c r="H172" s="70">
        <f t="shared" si="18"/>
        <v>1</v>
      </c>
      <c r="I172" s="78">
        <v>0</v>
      </c>
      <c r="J172" s="78">
        <v>0</v>
      </c>
      <c r="K172" s="78">
        <v>0</v>
      </c>
      <c r="L172" s="52">
        <f t="shared" si="19"/>
        <v>1</v>
      </c>
    </row>
    <row r="173" spans="1:12">
      <c r="A173" s="78" t="s">
        <v>413</v>
      </c>
      <c r="B173" s="78">
        <v>0</v>
      </c>
      <c r="C173" s="78">
        <v>0</v>
      </c>
      <c r="D173" s="70">
        <f t="shared" si="17"/>
        <v>0</v>
      </c>
      <c r="E173" s="78">
        <v>0</v>
      </c>
      <c r="F173" s="78">
        <v>0</v>
      </c>
      <c r="G173" s="78">
        <v>3</v>
      </c>
      <c r="H173" s="70">
        <f t="shared" si="18"/>
        <v>3</v>
      </c>
      <c r="I173" s="78">
        <v>0</v>
      </c>
      <c r="J173" s="78">
        <v>0</v>
      </c>
      <c r="K173" s="78">
        <v>0</v>
      </c>
      <c r="L173" s="52">
        <f t="shared" si="19"/>
        <v>3</v>
      </c>
    </row>
    <row r="174" spans="1:12">
      <c r="A174" s="78" t="s">
        <v>414</v>
      </c>
      <c r="B174" s="78">
        <v>0</v>
      </c>
      <c r="C174" s="78">
        <v>0</v>
      </c>
      <c r="D174" s="70">
        <f t="shared" si="17"/>
        <v>0</v>
      </c>
      <c r="E174" s="78">
        <v>0</v>
      </c>
      <c r="F174" s="78">
        <v>0</v>
      </c>
      <c r="G174" s="78">
        <v>0</v>
      </c>
      <c r="H174" s="70">
        <f t="shared" si="18"/>
        <v>0</v>
      </c>
      <c r="I174" s="78">
        <v>0</v>
      </c>
      <c r="J174" s="78">
        <v>0</v>
      </c>
      <c r="K174" s="78">
        <v>1</v>
      </c>
      <c r="L174" s="52">
        <f t="shared" si="19"/>
        <v>1</v>
      </c>
    </row>
    <row r="175" spans="1:12">
      <c r="A175" s="78" t="s">
        <v>415</v>
      </c>
      <c r="B175" s="78">
        <v>0</v>
      </c>
      <c r="C175" s="78">
        <v>0</v>
      </c>
      <c r="D175" s="70">
        <f t="shared" si="17"/>
        <v>0</v>
      </c>
      <c r="E175" s="78">
        <v>7</v>
      </c>
      <c r="F175" s="78">
        <v>16</v>
      </c>
      <c r="G175" s="78">
        <v>77</v>
      </c>
      <c r="H175" s="70">
        <f t="shared" si="18"/>
        <v>100</v>
      </c>
      <c r="I175" s="78">
        <v>4</v>
      </c>
      <c r="J175" s="78">
        <v>2</v>
      </c>
      <c r="K175" s="78">
        <v>11</v>
      </c>
      <c r="L175" s="52">
        <f t="shared" si="19"/>
        <v>117</v>
      </c>
    </row>
    <row r="176" spans="1:12">
      <c r="A176" s="78" t="s">
        <v>416</v>
      </c>
      <c r="B176" s="78">
        <v>0</v>
      </c>
      <c r="C176" s="78">
        <v>0</v>
      </c>
      <c r="D176" s="70">
        <f t="shared" si="17"/>
        <v>0</v>
      </c>
      <c r="E176" s="78">
        <v>1</v>
      </c>
      <c r="F176" s="78">
        <v>1</v>
      </c>
      <c r="G176" s="78">
        <v>6</v>
      </c>
      <c r="H176" s="70">
        <f t="shared" si="18"/>
        <v>8</v>
      </c>
      <c r="I176" s="78">
        <v>0</v>
      </c>
      <c r="J176" s="78">
        <v>2</v>
      </c>
      <c r="K176" s="78">
        <v>1</v>
      </c>
      <c r="L176" s="52">
        <f t="shared" si="19"/>
        <v>11</v>
      </c>
    </row>
    <row r="177" spans="1:12">
      <c r="A177" s="78" t="s">
        <v>417</v>
      </c>
      <c r="B177" s="78">
        <v>1</v>
      </c>
      <c r="C177" s="78">
        <v>0</v>
      </c>
      <c r="D177" s="70">
        <f t="shared" si="17"/>
        <v>1</v>
      </c>
      <c r="E177" s="78">
        <v>2</v>
      </c>
      <c r="F177" s="78">
        <v>1</v>
      </c>
      <c r="G177" s="78">
        <v>2</v>
      </c>
      <c r="H177" s="70">
        <f t="shared" si="18"/>
        <v>5</v>
      </c>
      <c r="I177" s="78">
        <v>0</v>
      </c>
      <c r="J177" s="78">
        <v>4</v>
      </c>
      <c r="K177" s="78">
        <v>2</v>
      </c>
      <c r="L177" s="52">
        <f t="shared" si="19"/>
        <v>12</v>
      </c>
    </row>
    <row r="178" spans="1:12">
      <c r="A178" s="78" t="s">
        <v>418</v>
      </c>
      <c r="B178" s="78">
        <v>0</v>
      </c>
      <c r="C178" s="78">
        <v>0</v>
      </c>
      <c r="D178" s="70">
        <f t="shared" si="17"/>
        <v>0</v>
      </c>
      <c r="E178" s="78">
        <v>0</v>
      </c>
      <c r="F178" s="78">
        <v>0</v>
      </c>
      <c r="G178" s="78">
        <v>1</v>
      </c>
      <c r="H178" s="70">
        <f t="shared" si="18"/>
        <v>1</v>
      </c>
      <c r="I178" s="78">
        <v>0</v>
      </c>
      <c r="J178" s="78">
        <v>0</v>
      </c>
      <c r="K178" s="78">
        <v>0</v>
      </c>
      <c r="L178" s="52">
        <f t="shared" si="19"/>
        <v>1</v>
      </c>
    </row>
    <row r="179" spans="1:12">
      <c r="A179" s="78" t="s">
        <v>419</v>
      </c>
      <c r="B179" s="78">
        <v>0</v>
      </c>
      <c r="C179" s="78">
        <v>0</v>
      </c>
      <c r="D179" s="70">
        <f t="shared" si="17"/>
        <v>0</v>
      </c>
      <c r="E179" s="78">
        <v>1</v>
      </c>
      <c r="F179" s="78">
        <v>0</v>
      </c>
      <c r="G179" s="78">
        <v>0</v>
      </c>
      <c r="H179" s="70">
        <f t="shared" si="18"/>
        <v>1</v>
      </c>
      <c r="I179" s="78">
        <v>0</v>
      </c>
      <c r="J179" s="78">
        <v>0</v>
      </c>
      <c r="K179" s="78">
        <v>0</v>
      </c>
      <c r="L179" s="52">
        <f t="shared" si="19"/>
        <v>1</v>
      </c>
    </row>
    <row r="180" spans="1:12">
      <c r="A180" s="78" t="s">
        <v>420</v>
      </c>
      <c r="B180" s="78">
        <v>0</v>
      </c>
      <c r="C180" s="78">
        <v>0</v>
      </c>
      <c r="D180" s="70">
        <f t="shared" si="17"/>
        <v>0</v>
      </c>
      <c r="E180" s="78">
        <v>0</v>
      </c>
      <c r="F180" s="78">
        <v>0</v>
      </c>
      <c r="G180" s="78">
        <v>1</v>
      </c>
      <c r="H180" s="70">
        <f t="shared" si="18"/>
        <v>1</v>
      </c>
      <c r="I180" s="78">
        <v>0</v>
      </c>
      <c r="J180" s="78">
        <v>0</v>
      </c>
      <c r="K180" s="78">
        <v>0</v>
      </c>
      <c r="L180" s="52">
        <f t="shared" si="19"/>
        <v>1</v>
      </c>
    </row>
    <row r="181" spans="1:12">
      <c r="A181" s="78" t="s">
        <v>421</v>
      </c>
      <c r="B181" s="78">
        <v>0</v>
      </c>
      <c r="C181" s="78">
        <v>0</v>
      </c>
      <c r="D181" s="70">
        <f t="shared" si="17"/>
        <v>0</v>
      </c>
      <c r="E181" s="78">
        <v>0</v>
      </c>
      <c r="F181" s="78">
        <v>3</v>
      </c>
      <c r="G181" s="78">
        <v>2</v>
      </c>
      <c r="H181" s="70">
        <f t="shared" si="18"/>
        <v>5</v>
      </c>
      <c r="I181" s="78">
        <v>0</v>
      </c>
      <c r="J181" s="78">
        <v>0</v>
      </c>
      <c r="K181" s="78">
        <v>0</v>
      </c>
      <c r="L181" s="52">
        <f t="shared" si="19"/>
        <v>5</v>
      </c>
    </row>
    <row r="182" spans="1:12">
      <c r="A182" s="78" t="s">
        <v>422</v>
      </c>
      <c r="B182" s="78">
        <v>0</v>
      </c>
      <c r="C182" s="78">
        <v>0</v>
      </c>
      <c r="D182" s="70">
        <f t="shared" si="17"/>
        <v>0</v>
      </c>
      <c r="E182" s="78">
        <v>2</v>
      </c>
      <c r="F182" s="78">
        <v>1</v>
      </c>
      <c r="G182" s="78">
        <v>10</v>
      </c>
      <c r="H182" s="70">
        <f t="shared" si="18"/>
        <v>13</v>
      </c>
      <c r="I182" s="78">
        <v>0</v>
      </c>
      <c r="J182" s="78">
        <v>0</v>
      </c>
      <c r="K182" s="78">
        <v>0</v>
      </c>
      <c r="L182" s="52">
        <f t="shared" si="19"/>
        <v>13</v>
      </c>
    </row>
    <row r="183" spans="1:12">
      <c r="A183" s="78" t="s">
        <v>423</v>
      </c>
      <c r="B183" s="78">
        <v>0</v>
      </c>
      <c r="C183" s="78">
        <v>0</v>
      </c>
      <c r="D183" s="70">
        <f t="shared" si="17"/>
        <v>0</v>
      </c>
      <c r="E183" s="78">
        <v>0</v>
      </c>
      <c r="F183" s="78">
        <v>0</v>
      </c>
      <c r="G183" s="78">
        <v>2</v>
      </c>
      <c r="H183" s="70">
        <f t="shared" si="18"/>
        <v>2</v>
      </c>
      <c r="I183" s="78">
        <v>2</v>
      </c>
      <c r="J183" s="78">
        <v>0</v>
      </c>
      <c r="K183" s="78">
        <v>0</v>
      </c>
      <c r="L183" s="52">
        <f t="shared" si="19"/>
        <v>4</v>
      </c>
    </row>
    <row r="184" spans="1:12">
      <c r="A184" s="78" t="s">
        <v>424</v>
      </c>
      <c r="B184" s="78">
        <v>0</v>
      </c>
      <c r="C184" s="78">
        <v>0</v>
      </c>
      <c r="D184" s="70">
        <f t="shared" si="17"/>
        <v>0</v>
      </c>
      <c r="E184" s="78">
        <v>0</v>
      </c>
      <c r="F184" s="78">
        <v>0</v>
      </c>
      <c r="G184" s="78">
        <v>0</v>
      </c>
      <c r="H184" s="70">
        <f t="shared" si="18"/>
        <v>0</v>
      </c>
      <c r="I184" s="78">
        <v>0</v>
      </c>
      <c r="J184" s="78">
        <v>1</v>
      </c>
      <c r="K184" s="78">
        <v>0</v>
      </c>
      <c r="L184" s="52">
        <f t="shared" si="19"/>
        <v>1</v>
      </c>
    </row>
    <row r="185" spans="1:12">
      <c r="A185" s="78" t="s">
        <v>425</v>
      </c>
      <c r="B185" s="78">
        <v>0</v>
      </c>
      <c r="C185" s="78">
        <v>0</v>
      </c>
      <c r="D185" s="70">
        <f t="shared" si="17"/>
        <v>0</v>
      </c>
      <c r="E185" s="78">
        <v>0</v>
      </c>
      <c r="F185" s="78">
        <v>0</v>
      </c>
      <c r="G185" s="78">
        <v>2</v>
      </c>
      <c r="H185" s="70">
        <f t="shared" si="18"/>
        <v>2</v>
      </c>
      <c r="I185" s="78">
        <v>0</v>
      </c>
      <c r="J185" s="78">
        <v>0</v>
      </c>
      <c r="K185" s="78">
        <v>0</v>
      </c>
      <c r="L185" s="52">
        <f t="shared" si="19"/>
        <v>2</v>
      </c>
    </row>
    <row r="186" spans="1:12">
      <c r="A186" s="78" t="s">
        <v>426</v>
      </c>
      <c r="B186" s="78">
        <v>0</v>
      </c>
      <c r="C186" s="78">
        <v>0</v>
      </c>
      <c r="D186" s="70">
        <f t="shared" si="17"/>
        <v>0</v>
      </c>
      <c r="E186" s="78">
        <v>0</v>
      </c>
      <c r="F186" s="78">
        <v>4</v>
      </c>
      <c r="G186" s="78">
        <v>9</v>
      </c>
      <c r="H186" s="70">
        <f t="shared" si="18"/>
        <v>13</v>
      </c>
      <c r="I186" s="78">
        <v>0</v>
      </c>
      <c r="J186" s="78">
        <v>1</v>
      </c>
      <c r="K186" s="78">
        <v>0</v>
      </c>
      <c r="L186" s="52">
        <f t="shared" si="19"/>
        <v>14</v>
      </c>
    </row>
    <row r="187" spans="1:12">
      <c r="A187" s="78" t="s">
        <v>427</v>
      </c>
      <c r="B187" s="78">
        <v>0</v>
      </c>
      <c r="C187" s="78">
        <v>0</v>
      </c>
      <c r="D187" s="70">
        <f t="shared" si="17"/>
        <v>0</v>
      </c>
      <c r="E187" s="78">
        <v>3</v>
      </c>
      <c r="F187" s="78">
        <v>0</v>
      </c>
      <c r="G187" s="78">
        <v>0</v>
      </c>
      <c r="H187" s="70">
        <f t="shared" si="18"/>
        <v>3</v>
      </c>
      <c r="I187" s="78">
        <v>0</v>
      </c>
      <c r="J187" s="78">
        <v>0</v>
      </c>
      <c r="K187" s="78">
        <v>0</v>
      </c>
      <c r="L187" s="52">
        <f t="shared" si="19"/>
        <v>3</v>
      </c>
    </row>
    <row r="188" spans="1:12">
      <c r="A188" s="78" t="s">
        <v>428</v>
      </c>
      <c r="B188" s="78">
        <v>0</v>
      </c>
      <c r="C188" s="78">
        <v>0</v>
      </c>
      <c r="D188" s="70">
        <f t="shared" si="17"/>
        <v>0</v>
      </c>
      <c r="E188" s="78">
        <v>0</v>
      </c>
      <c r="F188" s="78">
        <v>0</v>
      </c>
      <c r="G188" s="78">
        <v>0</v>
      </c>
      <c r="H188" s="70">
        <f t="shared" si="18"/>
        <v>0</v>
      </c>
      <c r="I188" s="78">
        <v>0</v>
      </c>
      <c r="J188" s="78">
        <v>0</v>
      </c>
      <c r="K188" s="78">
        <v>1</v>
      </c>
      <c r="L188" s="52">
        <f t="shared" si="19"/>
        <v>1</v>
      </c>
    </row>
    <row r="189" spans="1:12">
      <c r="A189" s="78" t="s">
        <v>429</v>
      </c>
      <c r="B189" s="78">
        <v>0</v>
      </c>
      <c r="C189" s="78">
        <v>0</v>
      </c>
      <c r="D189" s="70">
        <f t="shared" si="17"/>
        <v>0</v>
      </c>
      <c r="E189" s="78">
        <v>23</v>
      </c>
      <c r="F189" s="78">
        <v>44</v>
      </c>
      <c r="G189" s="78">
        <v>129</v>
      </c>
      <c r="H189" s="70">
        <f t="shared" si="18"/>
        <v>196</v>
      </c>
      <c r="I189" s="78">
        <v>12</v>
      </c>
      <c r="J189" s="78">
        <v>19</v>
      </c>
      <c r="K189" s="78">
        <v>9</v>
      </c>
      <c r="L189" s="52">
        <f t="shared" si="19"/>
        <v>236</v>
      </c>
    </row>
    <row r="190" spans="1:12">
      <c r="A190" s="78" t="s">
        <v>430</v>
      </c>
      <c r="B190" s="78">
        <v>0</v>
      </c>
      <c r="C190" s="78">
        <v>0</v>
      </c>
      <c r="D190" s="70">
        <f t="shared" si="17"/>
        <v>0</v>
      </c>
      <c r="E190" s="78">
        <v>11</v>
      </c>
      <c r="F190" s="78">
        <v>12</v>
      </c>
      <c r="G190" s="78">
        <v>54</v>
      </c>
      <c r="H190" s="70">
        <f t="shared" si="18"/>
        <v>77</v>
      </c>
      <c r="I190" s="78">
        <v>5</v>
      </c>
      <c r="J190" s="78">
        <v>6</v>
      </c>
      <c r="K190" s="78">
        <v>2</v>
      </c>
      <c r="L190" s="52">
        <f t="shared" si="19"/>
        <v>90</v>
      </c>
    </row>
    <row r="191" spans="1:12">
      <c r="A191" s="78" t="s">
        <v>431</v>
      </c>
      <c r="B191" s="78">
        <v>0</v>
      </c>
      <c r="C191" s="78">
        <v>0</v>
      </c>
      <c r="D191" s="70">
        <f t="shared" si="17"/>
        <v>0</v>
      </c>
      <c r="E191" s="78">
        <v>0</v>
      </c>
      <c r="F191" s="78">
        <v>0</v>
      </c>
      <c r="G191" s="78">
        <v>0</v>
      </c>
      <c r="H191" s="70">
        <f t="shared" si="18"/>
        <v>0</v>
      </c>
      <c r="I191" s="78">
        <v>0</v>
      </c>
      <c r="J191" s="78">
        <v>1</v>
      </c>
      <c r="K191" s="78">
        <v>0</v>
      </c>
      <c r="L191" s="52">
        <f t="shared" si="19"/>
        <v>1</v>
      </c>
    </row>
    <row r="192" spans="1:12">
      <c r="A192" s="78" t="s">
        <v>432</v>
      </c>
      <c r="B192" s="78">
        <v>6</v>
      </c>
      <c r="C192" s="78">
        <v>1</v>
      </c>
      <c r="D192" s="70">
        <f t="shared" si="17"/>
        <v>7</v>
      </c>
      <c r="E192" s="78">
        <v>48</v>
      </c>
      <c r="F192" s="78">
        <v>132</v>
      </c>
      <c r="G192" s="78">
        <v>365</v>
      </c>
      <c r="H192" s="70">
        <f t="shared" si="18"/>
        <v>545</v>
      </c>
      <c r="I192" s="78">
        <v>10</v>
      </c>
      <c r="J192" s="78">
        <v>66</v>
      </c>
      <c r="K192" s="78">
        <v>25</v>
      </c>
      <c r="L192" s="52">
        <f t="shared" si="19"/>
        <v>653</v>
      </c>
    </row>
    <row r="193" spans="1:12">
      <c r="A193" s="78" t="s">
        <v>433</v>
      </c>
      <c r="B193" s="78">
        <v>0</v>
      </c>
      <c r="C193" s="78">
        <v>0</v>
      </c>
      <c r="D193" s="70">
        <f t="shared" si="17"/>
        <v>0</v>
      </c>
      <c r="E193" s="78">
        <v>0</v>
      </c>
      <c r="F193" s="78">
        <v>0</v>
      </c>
      <c r="G193" s="78">
        <v>0</v>
      </c>
      <c r="H193" s="70">
        <f t="shared" si="18"/>
        <v>0</v>
      </c>
      <c r="I193" s="78">
        <v>0</v>
      </c>
      <c r="J193" s="78">
        <v>1</v>
      </c>
      <c r="K193" s="78">
        <v>0</v>
      </c>
      <c r="L193" s="52">
        <f t="shared" si="19"/>
        <v>1</v>
      </c>
    </row>
    <row r="194" spans="1:12">
      <c r="A194" s="78" t="s">
        <v>434</v>
      </c>
      <c r="B194" s="78">
        <v>0</v>
      </c>
      <c r="C194" s="78">
        <v>0</v>
      </c>
      <c r="D194" s="70">
        <f t="shared" si="17"/>
        <v>0</v>
      </c>
      <c r="E194" s="78">
        <v>1</v>
      </c>
      <c r="F194" s="78">
        <v>0</v>
      </c>
      <c r="G194" s="78">
        <v>0</v>
      </c>
      <c r="H194" s="70">
        <f t="shared" si="18"/>
        <v>1</v>
      </c>
      <c r="I194" s="78">
        <v>0</v>
      </c>
      <c r="J194" s="78">
        <v>0</v>
      </c>
      <c r="K194" s="78">
        <v>0</v>
      </c>
      <c r="L194" s="52">
        <f t="shared" si="19"/>
        <v>1</v>
      </c>
    </row>
    <row r="195" spans="1:12">
      <c r="A195" s="78" t="s">
        <v>435</v>
      </c>
      <c r="B195" s="78">
        <v>0</v>
      </c>
      <c r="C195" s="78">
        <v>0</v>
      </c>
      <c r="D195" s="70">
        <f t="shared" si="17"/>
        <v>0</v>
      </c>
      <c r="E195" s="78">
        <v>2</v>
      </c>
      <c r="F195" s="78">
        <v>4</v>
      </c>
      <c r="G195" s="78">
        <v>5</v>
      </c>
      <c r="H195" s="70">
        <f t="shared" si="18"/>
        <v>11</v>
      </c>
      <c r="I195" s="78">
        <v>0</v>
      </c>
      <c r="J195" s="78">
        <v>6</v>
      </c>
      <c r="K195" s="78">
        <v>3</v>
      </c>
      <c r="L195" s="52">
        <f t="shared" si="19"/>
        <v>20</v>
      </c>
    </row>
    <row r="196" spans="1:12">
      <c r="A196" s="78" t="s">
        <v>436</v>
      </c>
      <c r="B196" s="78">
        <v>0</v>
      </c>
      <c r="C196" s="78">
        <v>0</v>
      </c>
      <c r="D196" s="70">
        <f t="shared" si="17"/>
        <v>0</v>
      </c>
      <c r="E196" s="78">
        <v>0</v>
      </c>
      <c r="F196" s="78">
        <v>0</v>
      </c>
      <c r="G196" s="78">
        <v>1</v>
      </c>
      <c r="H196" s="70">
        <f t="shared" si="18"/>
        <v>1</v>
      </c>
      <c r="I196" s="78">
        <v>0</v>
      </c>
      <c r="J196" s="78">
        <v>0</v>
      </c>
      <c r="K196" s="78">
        <v>0</v>
      </c>
      <c r="L196" s="52">
        <f t="shared" si="19"/>
        <v>1</v>
      </c>
    </row>
    <row r="197" spans="1:12">
      <c r="A197" s="78" t="s">
        <v>437</v>
      </c>
      <c r="B197" s="78">
        <v>0</v>
      </c>
      <c r="C197" s="78">
        <v>0</v>
      </c>
      <c r="D197" s="70">
        <f t="shared" si="17"/>
        <v>0</v>
      </c>
      <c r="E197" s="78">
        <v>2</v>
      </c>
      <c r="F197" s="78">
        <v>2</v>
      </c>
      <c r="G197" s="78">
        <v>5</v>
      </c>
      <c r="H197" s="70">
        <f t="shared" si="18"/>
        <v>9</v>
      </c>
      <c r="I197" s="78">
        <v>0</v>
      </c>
      <c r="J197" s="78">
        <v>0</v>
      </c>
      <c r="K197" s="78">
        <v>0</v>
      </c>
      <c r="L197" s="52">
        <f t="shared" si="19"/>
        <v>9</v>
      </c>
    </row>
    <row r="198" spans="1:12">
      <c r="A198" s="78" t="s">
        <v>438</v>
      </c>
      <c r="B198" s="78">
        <v>0</v>
      </c>
      <c r="C198" s="78">
        <v>0</v>
      </c>
      <c r="D198" s="70">
        <f t="shared" si="17"/>
        <v>0</v>
      </c>
      <c r="E198" s="78">
        <v>9</v>
      </c>
      <c r="F198" s="78">
        <v>26</v>
      </c>
      <c r="G198" s="78">
        <v>19</v>
      </c>
      <c r="H198" s="70">
        <f t="shared" si="18"/>
        <v>54</v>
      </c>
      <c r="I198" s="78">
        <v>0</v>
      </c>
      <c r="J198" s="78">
        <v>3</v>
      </c>
      <c r="K198" s="78">
        <v>2</v>
      </c>
      <c r="L198" s="52">
        <f t="shared" si="19"/>
        <v>59</v>
      </c>
    </row>
    <row r="199" spans="1:12">
      <c r="A199" s="78" t="s">
        <v>439</v>
      </c>
      <c r="B199" s="78">
        <v>0</v>
      </c>
      <c r="C199" s="78">
        <v>0</v>
      </c>
      <c r="D199" s="70">
        <f t="shared" si="17"/>
        <v>0</v>
      </c>
      <c r="E199" s="78">
        <v>1</v>
      </c>
      <c r="F199" s="78">
        <v>2</v>
      </c>
      <c r="G199" s="78">
        <v>7</v>
      </c>
      <c r="H199" s="70">
        <f t="shared" si="18"/>
        <v>10</v>
      </c>
      <c r="I199" s="78">
        <v>0</v>
      </c>
      <c r="J199" s="78">
        <v>0</v>
      </c>
      <c r="K199" s="78">
        <v>4</v>
      </c>
      <c r="L199" s="52">
        <f t="shared" si="19"/>
        <v>14</v>
      </c>
    </row>
    <row r="200" spans="1:12">
      <c r="A200" s="78" t="s">
        <v>440</v>
      </c>
      <c r="B200" s="78">
        <v>4</v>
      </c>
      <c r="C200" s="78">
        <v>1</v>
      </c>
      <c r="D200" s="70">
        <f t="shared" si="17"/>
        <v>5</v>
      </c>
      <c r="E200" s="78">
        <v>11</v>
      </c>
      <c r="F200" s="78">
        <v>7</v>
      </c>
      <c r="G200" s="78">
        <v>7</v>
      </c>
      <c r="H200" s="70">
        <f t="shared" si="18"/>
        <v>25</v>
      </c>
      <c r="I200" s="78">
        <v>0</v>
      </c>
      <c r="J200" s="78">
        <v>1</v>
      </c>
      <c r="K200" s="78">
        <v>1</v>
      </c>
      <c r="L200" s="52">
        <f t="shared" si="19"/>
        <v>32</v>
      </c>
    </row>
    <row r="201" spans="1:12">
      <c r="A201" s="78" t="s">
        <v>441</v>
      </c>
      <c r="B201" s="78">
        <v>0</v>
      </c>
      <c r="C201" s="78">
        <v>0</v>
      </c>
      <c r="D201" s="70">
        <f t="shared" si="17"/>
        <v>0</v>
      </c>
      <c r="E201" s="78">
        <v>1</v>
      </c>
      <c r="F201" s="78">
        <v>0</v>
      </c>
      <c r="G201" s="78">
        <v>0</v>
      </c>
      <c r="H201" s="70">
        <f t="shared" si="18"/>
        <v>1</v>
      </c>
      <c r="I201" s="78">
        <v>0</v>
      </c>
      <c r="J201" s="78">
        <v>0</v>
      </c>
      <c r="K201" s="78">
        <v>0</v>
      </c>
      <c r="L201" s="52">
        <f t="shared" si="19"/>
        <v>1</v>
      </c>
    </row>
    <row r="202" spans="1:12">
      <c r="A202" s="78" t="s">
        <v>442</v>
      </c>
      <c r="B202" s="78">
        <v>0</v>
      </c>
      <c r="C202" s="78">
        <v>0</v>
      </c>
      <c r="D202" s="70">
        <f t="shared" si="17"/>
        <v>0</v>
      </c>
      <c r="E202" s="78">
        <v>0</v>
      </c>
      <c r="F202" s="78">
        <v>1</v>
      </c>
      <c r="G202" s="78">
        <v>0</v>
      </c>
      <c r="H202" s="70">
        <f t="shared" si="18"/>
        <v>1</v>
      </c>
      <c r="I202" s="78">
        <v>1</v>
      </c>
      <c r="J202" s="78">
        <v>0</v>
      </c>
      <c r="K202" s="78">
        <v>0</v>
      </c>
      <c r="L202" s="52">
        <f t="shared" si="19"/>
        <v>2</v>
      </c>
    </row>
    <row r="203" spans="1:12">
      <c r="A203" s="78" t="s">
        <v>443</v>
      </c>
      <c r="B203" s="78">
        <v>0</v>
      </c>
      <c r="C203" s="78">
        <v>0</v>
      </c>
      <c r="D203" s="70">
        <f t="shared" si="17"/>
        <v>0</v>
      </c>
      <c r="E203" s="78">
        <v>19</v>
      </c>
      <c r="F203" s="78">
        <v>29</v>
      </c>
      <c r="G203" s="78">
        <v>91</v>
      </c>
      <c r="H203" s="70">
        <f t="shared" si="18"/>
        <v>139</v>
      </c>
      <c r="I203" s="78">
        <v>2</v>
      </c>
      <c r="J203" s="78">
        <v>12</v>
      </c>
      <c r="K203" s="78">
        <v>6</v>
      </c>
      <c r="L203" s="52">
        <f t="shared" si="19"/>
        <v>159</v>
      </c>
    </row>
    <row r="204" spans="1:12">
      <c r="A204" s="78" t="s">
        <v>444</v>
      </c>
      <c r="B204" s="78">
        <v>0</v>
      </c>
      <c r="C204" s="78">
        <v>0</v>
      </c>
      <c r="D204" s="70">
        <f t="shared" si="17"/>
        <v>0</v>
      </c>
      <c r="E204" s="78">
        <v>14</v>
      </c>
      <c r="F204" s="78">
        <v>17</v>
      </c>
      <c r="G204" s="78">
        <v>113</v>
      </c>
      <c r="H204" s="70">
        <f t="shared" si="18"/>
        <v>144</v>
      </c>
      <c r="I204" s="78">
        <v>2</v>
      </c>
      <c r="J204" s="78">
        <v>45</v>
      </c>
      <c r="K204" s="78">
        <v>2</v>
      </c>
      <c r="L204" s="52">
        <f t="shared" si="19"/>
        <v>193</v>
      </c>
    </row>
    <row r="205" spans="1:12">
      <c r="A205" s="78" t="s">
        <v>445</v>
      </c>
      <c r="B205" s="78">
        <v>0</v>
      </c>
      <c r="C205" s="78">
        <v>0</v>
      </c>
      <c r="D205" s="70">
        <f t="shared" si="17"/>
        <v>0</v>
      </c>
      <c r="E205" s="78">
        <v>0</v>
      </c>
      <c r="F205" s="78">
        <v>1</v>
      </c>
      <c r="G205" s="78">
        <v>1</v>
      </c>
      <c r="H205" s="70">
        <f t="shared" si="18"/>
        <v>2</v>
      </c>
      <c r="I205" s="78">
        <v>0</v>
      </c>
      <c r="J205" s="78">
        <v>0</v>
      </c>
      <c r="K205" s="78">
        <v>0</v>
      </c>
      <c r="L205" s="52">
        <f t="shared" si="19"/>
        <v>2</v>
      </c>
    </row>
    <row r="206" spans="1:12">
      <c r="A206" s="78" t="s">
        <v>446</v>
      </c>
      <c r="B206" s="78">
        <v>0</v>
      </c>
      <c r="C206" s="78">
        <v>0</v>
      </c>
      <c r="D206" s="70">
        <f t="shared" si="17"/>
        <v>0</v>
      </c>
      <c r="E206" s="78">
        <v>0</v>
      </c>
      <c r="F206" s="78">
        <v>1</v>
      </c>
      <c r="G206" s="78">
        <v>2</v>
      </c>
      <c r="H206" s="70">
        <f t="shared" si="18"/>
        <v>3</v>
      </c>
      <c r="I206" s="78">
        <v>0</v>
      </c>
      <c r="J206" s="78">
        <v>0</v>
      </c>
      <c r="K206" s="78">
        <v>1</v>
      </c>
      <c r="L206" s="52">
        <f t="shared" si="19"/>
        <v>4</v>
      </c>
    </row>
    <row r="207" spans="1:12">
      <c r="A207" s="78" t="s">
        <v>447</v>
      </c>
      <c r="B207" s="78">
        <v>0</v>
      </c>
      <c r="C207" s="78">
        <v>0</v>
      </c>
      <c r="D207" s="70">
        <f t="shared" si="17"/>
        <v>0</v>
      </c>
      <c r="E207" s="78">
        <v>0</v>
      </c>
      <c r="F207" s="78">
        <v>0</v>
      </c>
      <c r="G207" s="78">
        <v>2</v>
      </c>
      <c r="H207" s="70">
        <f t="shared" si="18"/>
        <v>2</v>
      </c>
      <c r="I207" s="78">
        <v>0</v>
      </c>
      <c r="J207" s="78">
        <v>2</v>
      </c>
      <c r="K207" s="78">
        <v>0</v>
      </c>
      <c r="L207" s="52">
        <f t="shared" si="19"/>
        <v>4</v>
      </c>
    </row>
    <row r="208" spans="1:12">
      <c r="A208" s="78" t="s">
        <v>448</v>
      </c>
      <c r="B208" s="78">
        <v>0</v>
      </c>
      <c r="C208" s="78">
        <v>0</v>
      </c>
      <c r="D208" s="70">
        <f t="shared" si="17"/>
        <v>0</v>
      </c>
      <c r="E208" s="78">
        <v>7</v>
      </c>
      <c r="F208" s="78">
        <v>2</v>
      </c>
      <c r="G208" s="78">
        <v>4</v>
      </c>
      <c r="H208" s="70">
        <f t="shared" si="18"/>
        <v>13</v>
      </c>
      <c r="I208" s="78">
        <v>0</v>
      </c>
      <c r="J208" s="78">
        <v>2</v>
      </c>
      <c r="K208" s="78">
        <v>0</v>
      </c>
      <c r="L208" s="52">
        <f t="shared" si="19"/>
        <v>15</v>
      </c>
    </row>
    <row r="209" spans="1:12">
      <c r="A209" s="78" t="s">
        <v>449</v>
      </c>
      <c r="B209" s="78">
        <v>0</v>
      </c>
      <c r="C209" s="78">
        <v>0</v>
      </c>
      <c r="D209" s="70">
        <f t="shared" si="17"/>
        <v>0</v>
      </c>
      <c r="E209" s="78">
        <v>5</v>
      </c>
      <c r="F209" s="78">
        <v>13</v>
      </c>
      <c r="G209" s="78">
        <v>21</v>
      </c>
      <c r="H209" s="70">
        <f t="shared" si="18"/>
        <v>39</v>
      </c>
      <c r="I209" s="78">
        <v>0</v>
      </c>
      <c r="J209" s="78">
        <v>2</v>
      </c>
      <c r="K209" s="78">
        <v>1</v>
      </c>
      <c r="L209" s="52">
        <f t="shared" si="19"/>
        <v>42</v>
      </c>
    </row>
    <row r="210" spans="1:12">
      <c r="A210" s="78" t="s">
        <v>450</v>
      </c>
      <c r="B210" s="78">
        <v>0</v>
      </c>
      <c r="C210" s="78">
        <v>0</v>
      </c>
      <c r="D210" s="70">
        <f t="shared" si="17"/>
        <v>0</v>
      </c>
      <c r="E210" s="78">
        <v>0</v>
      </c>
      <c r="F210" s="78">
        <v>0</v>
      </c>
      <c r="G210" s="78">
        <v>1</v>
      </c>
      <c r="H210" s="70">
        <f t="shared" si="18"/>
        <v>1</v>
      </c>
      <c r="I210" s="78">
        <v>0</v>
      </c>
      <c r="J210" s="78">
        <v>0</v>
      </c>
      <c r="K210" s="78">
        <v>0</v>
      </c>
      <c r="L210" s="52">
        <f t="shared" si="19"/>
        <v>1</v>
      </c>
    </row>
    <row r="211" spans="1:12">
      <c r="A211" s="78" t="s">
        <v>451</v>
      </c>
      <c r="B211" s="78">
        <v>0</v>
      </c>
      <c r="C211" s="78">
        <v>0</v>
      </c>
      <c r="D211" s="70">
        <f t="shared" si="17"/>
        <v>0</v>
      </c>
      <c r="E211" s="78">
        <v>1</v>
      </c>
      <c r="F211" s="78">
        <v>0</v>
      </c>
      <c r="G211" s="78">
        <v>0</v>
      </c>
      <c r="H211" s="70">
        <f t="shared" si="18"/>
        <v>1</v>
      </c>
      <c r="I211" s="78">
        <v>0</v>
      </c>
      <c r="J211" s="78">
        <v>0</v>
      </c>
      <c r="K211" s="78">
        <v>1</v>
      </c>
      <c r="L211" s="52">
        <f t="shared" si="19"/>
        <v>2</v>
      </c>
    </row>
    <row r="212" spans="1:12">
      <c r="A212" s="78" t="s">
        <v>452</v>
      </c>
      <c r="B212" s="78">
        <v>0</v>
      </c>
      <c r="C212" s="78">
        <v>0</v>
      </c>
      <c r="D212" s="70">
        <f t="shared" si="17"/>
        <v>0</v>
      </c>
      <c r="E212" s="78">
        <v>1</v>
      </c>
      <c r="F212" s="78">
        <v>0</v>
      </c>
      <c r="G212" s="78">
        <v>0</v>
      </c>
      <c r="H212" s="70">
        <f t="shared" si="18"/>
        <v>1</v>
      </c>
      <c r="I212" s="78">
        <v>0</v>
      </c>
      <c r="J212" s="78">
        <v>0</v>
      </c>
      <c r="K212" s="78">
        <v>0</v>
      </c>
      <c r="L212" s="52">
        <f t="shared" si="19"/>
        <v>1</v>
      </c>
    </row>
    <row r="213" spans="1:12">
      <c r="A213" s="78" t="s">
        <v>453</v>
      </c>
      <c r="B213" s="78">
        <v>0</v>
      </c>
      <c r="C213" s="78">
        <v>0</v>
      </c>
      <c r="D213" s="70">
        <f t="shared" si="17"/>
        <v>0</v>
      </c>
      <c r="E213" s="78">
        <v>4</v>
      </c>
      <c r="F213" s="78">
        <v>8</v>
      </c>
      <c r="G213" s="78">
        <v>142</v>
      </c>
      <c r="H213" s="70">
        <f t="shared" si="18"/>
        <v>154</v>
      </c>
      <c r="I213" s="78">
        <v>5</v>
      </c>
      <c r="J213" s="78">
        <v>27</v>
      </c>
      <c r="K213" s="78">
        <v>7</v>
      </c>
      <c r="L213" s="52">
        <f t="shared" si="19"/>
        <v>193</v>
      </c>
    </row>
    <row r="214" spans="1:12">
      <c r="A214" s="78" t="s">
        <v>454</v>
      </c>
      <c r="B214" s="78">
        <v>0</v>
      </c>
      <c r="C214" s="78">
        <v>0</v>
      </c>
      <c r="D214" s="70">
        <f t="shared" si="17"/>
        <v>0</v>
      </c>
      <c r="E214" s="78">
        <v>16</v>
      </c>
      <c r="F214" s="78">
        <v>16</v>
      </c>
      <c r="G214" s="78">
        <v>40</v>
      </c>
      <c r="H214" s="70">
        <f t="shared" si="18"/>
        <v>72</v>
      </c>
      <c r="I214" s="78">
        <v>2</v>
      </c>
      <c r="J214" s="78">
        <v>12</v>
      </c>
      <c r="K214" s="78">
        <v>18</v>
      </c>
      <c r="L214" s="52">
        <f t="shared" si="19"/>
        <v>104</v>
      </c>
    </row>
    <row r="215" spans="1:12">
      <c r="A215" s="78" t="s">
        <v>455</v>
      </c>
      <c r="B215" s="78">
        <v>6</v>
      </c>
      <c r="C215" s="78">
        <v>0</v>
      </c>
      <c r="D215" s="70">
        <f t="shared" si="17"/>
        <v>6</v>
      </c>
      <c r="E215" s="78">
        <v>49</v>
      </c>
      <c r="F215" s="78">
        <v>69</v>
      </c>
      <c r="G215" s="78">
        <v>131</v>
      </c>
      <c r="H215" s="70">
        <f t="shared" si="18"/>
        <v>249</v>
      </c>
      <c r="I215" s="78">
        <v>10</v>
      </c>
      <c r="J215" s="78">
        <v>19</v>
      </c>
      <c r="K215" s="78">
        <v>13</v>
      </c>
      <c r="L215" s="52">
        <f t="shared" si="19"/>
        <v>297</v>
      </c>
    </row>
    <row r="216" spans="1:12">
      <c r="A216" s="78" t="s">
        <v>456</v>
      </c>
      <c r="B216" s="78">
        <v>1</v>
      </c>
      <c r="C216" s="78">
        <v>0</v>
      </c>
      <c r="D216" s="70">
        <f t="shared" si="17"/>
        <v>1</v>
      </c>
      <c r="E216" s="78">
        <v>5</v>
      </c>
      <c r="F216" s="78">
        <v>11</v>
      </c>
      <c r="G216" s="78">
        <v>35</v>
      </c>
      <c r="H216" s="70">
        <f t="shared" si="18"/>
        <v>51</v>
      </c>
      <c r="I216" s="78">
        <v>7</v>
      </c>
      <c r="J216" s="78">
        <v>3</v>
      </c>
      <c r="K216" s="78">
        <v>7</v>
      </c>
      <c r="L216" s="52">
        <f t="shared" si="19"/>
        <v>69</v>
      </c>
    </row>
    <row r="217" spans="1:12">
      <c r="A217" s="78" t="s">
        <v>457</v>
      </c>
      <c r="B217" s="78">
        <v>0</v>
      </c>
      <c r="C217" s="78">
        <v>0</v>
      </c>
      <c r="D217" s="70">
        <f t="shared" si="17"/>
        <v>0</v>
      </c>
      <c r="E217" s="78">
        <v>1</v>
      </c>
      <c r="F217" s="78">
        <v>6</v>
      </c>
      <c r="G217" s="78">
        <v>2</v>
      </c>
      <c r="H217" s="70">
        <f t="shared" si="18"/>
        <v>9</v>
      </c>
      <c r="I217" s="78">
        <v>0</v>
      </c>
      <c r="J217" s="78">
        <v>1</v>
      </c>
      <c r="K217" s="78">
        <v>1</v>
      </c>
      <c r="L217" s="52">
        <f t="shared" si="19"/>
        <v>11</v>
      </c>
    </row>
    <row r="218" spans="1:12">
      <c r="A218" s="78" t="s">
        <v>458</v>
      </c>
      <c r="B218" s="78">
        <v>0</v>
      </c>
      <c r="C218" s="78">
        <v>0</v>
      </c>
      <c r="D218" s="70">
        <f t="shared" si="17"/>
        <v>0</v>
      </c>
      <c r="E218" s="78">
        <v>2</v>
      </c>
      <c r="F218" s="78">
        <v>2</v>
      </c>
      <c r="G218" s="78">
        <v>8</v>
      </c>
      <c r="H218" s="70">
        <f t="shared" si="18"/>
        <v>12</v>
      </c>
      <c r="I218" s="78">
        <v>0</v>
      </c>
      <c r="J218" s="78">
        <v>2</v>
      </c>
      <c r="K218" s="78">
        <v>3</v>
      </c>
      <c r="L218" s="52">
        <f t="shared" si="19"/>
        <v>17</v>
      </c>
    </row>
    <row r="219" spans="1:12">
      <c r="A219" s="78" t="s">
        <v>459</v>
      </c>
      <c r="B219" s="78">
        <v>0</v>
      </c>
      <c r="C219" s="78">
        <v>0</v>
      </c>
      <c r="D219" s="70">
        <f t="shared" si="17"/>
        <v>0</v>
      </c>
      <c r="E219" s="78">
        <v>1</v>
      </c>
      <c r="F219" s="78">
        <v>2</v>
      </c>
      <c r="G219" s="78">
        <v>5</v>
      </c>
      <c r="H219" s="70">
        <f t="shared" si="18"/>
        <v>8</v>
      </c>
      <c r="I219" s="78">
        <v>0</v>
      </c>
      <c r="J219" s="78">
        <v>2</v>
      </c>
      <c r="K219" s="78">
        <v>1</v>
      </c>
      <c r="L219" s="52">
        <f t="shared" si="19"/>
        <v>11</v>
      </c>
    </row>
    <row r="220" spans="1:12">
      <c r="A220" s="78" t="s">
        <v>460</v>
      </c>
      <c r="B220" s="78">
        <v>0</v>
      </c>
      <c r="C220" s="78">
        <v>0</v>
      </c>
      <c r="D220" s="70">
        <f t="shared" si="17"/>
        <v>0</v>
      </c>
      <c r="E220" s="78">
        <v>7</v>
      </c>
      <c r="F220" s="78">
        <v>4</v>
      </c>
      <c r="G220" s="78">
        <v>8</v>
      </c>
      <c r="H220" s="70">
        <f t="shared" si="18"/>
        <v>19</v>
      </c>
      <c r="I220" s="78">
        <v>2</v>
      </c>
      <c r="J220" s="78">
        <v>1</v>
      </c>
      <c r="K220" s="78">
        <v>2</v>
      </c>
      <c r="L220" s="52">
        <f t="shared" si="19"/>
        <v>24</v>
      </c>
    </row>
    <row r="221" spans="1:12">
      <c r="A221" s="78" t="s">
        <v>461</v>
      </c>
      <c r="B221" s="78">
        <v>0</v>
      </c>
      <c r="C221" s="78">
        <v>0</v>
      </c>
      <c r="D221" s="70">
        <f t="shared" si="17"/>
        <v>0</v>
      </c>
      <c r="E221" s="78">
        <v>0</v>
      </c>
      <c r="F221" s="78">
        <v>0</v>
      </c>
      <c r="G221" s="78">
        <v>1</v>
      </c>
      <c r="H221" s="70">
        <f t="shared" si="18"/>
        <v>1</v>
      </c>
      <c r="I221" s="78">
        <v>0</v>
      </c>
      <c r="J221" s="78">
        <v>0</v>
      </c>
      <c r="K221" s="78">
        <v>0</v>
      </c>
      <c r="L221" s="52">
        <f t="shared" si="19"/>
        <v>1</v>
      </c>
    </row>
    <row r="222" spans="1:12">
      <c r="A222" s="78" t="s">
        <v>462</v>
      </c>
      <c r="B222" s="78">
        <v>0</v>
      </c>
      <c r="C222" s="78">
        <v>0</v>
      </c>
      <c r="D222" s="70">
        <f t="shared" ref="D222:D267" si="20">SUM(B222:C222)</f>
        <v>0</v>
      </c>
      <c r="E222" s="78">
        <v>0</v>
      </c>
      <c r="F222" s="78">
        <v>0</v>
      </c>
      <c r="G222" s="78">
        <v>2</v>
      </c>
      <c r="H222" s="70">
        <f t="shared" ref="H222:H267" si="21">SUM(E222:G222)</f>
        <v>2</v>
      </c>
      <c r="I222" s="78">
        <v>0</v>
      </c>
      <c r="J222" s="78">
        <v>0</v>
      </c>
      <c r="K222" s="78">
        <v>0</v>
      </c>
      <c r="L222" s="52">
        <f t="shared" ref="L222:L267" si="22">SUM(B222+C222+E222+F222+G222+I222+J222+K222)</f>
        <v>2</v>
      </c>
    </row>
    <row r="223" spans="1:12">
      <c r="A223" s="78" t="s">
        <v>463</v>
      </c>
      <c r="B223" s="78">
        <v>0</v>
      </c>
      <c r="C223" s="78">
        <v>0</v>
      </c>
      <c r="D223" s="70">
        <f t="shared" si="20"/>
        <v>0</v>
      </c>
      <c r="E223" s="78">
        <v>0</v>
      </c>
      <c r="F223" s="78">
        <v>0</v>
      </c>
      <c r="G223" s="78">
        <v>1</v>
      </c>
      <c r="H223" s="70">
        <f t="shared" si="21"/>
        <v>1</v>
      </c>
      <c r="I223" s="78">
        <v>0</v>
      </c>
      <c r="J223" s="78">
        <v>1</v>
      </c>
      <c r="K223" s="78">
        <v>0</v>
      </c>
      <c r="L223" s="52">
        <f t="shared" si="22"/>
        <v>2</v>
      </c>
    </row>
    <row r="224" spans="1:12">
      <c r="A224" s="78" t="s">
        <v>464</v>
      </c>
      <c r="B224" s="78">
        <v>0</v>
      </c>
      <c r="C224" s="78">
        <v>0</v>
      </c>
      <c r="D224" s="70">
        <f t="shared" si="20"/>
        <v>0</v>
      </c>
      <c r="E224" s="78">
        <v>1</v>
      </c>
      <c r="F224" s="78">
        <v>0</v>
      </c>
      <c r="G224" s="78">
        <v>0</v>
      </c>
      <c r="H224" s="70">
        <f t="shared" si="21"/>
        <v>1</v>
      </c>
      <c r="I224" s="78">
        <v>0</v>
      </c>
      <c r="J224" s="78">
        <v>0</v>
      </c>
      <c r="K224" s="78">
        <v>0</v>
      </c>
      <c r="L224" s="52">
        <f t="shared" si="22"/>
        <v>1</v>
      </c>
    </row>
    <row r="225" spans="1:12">
      <c r="A225" s="78" t="s">
        <v>465</v>
      </c>
      <c r="B225" s="78">
        <v>0</v>
      </c>
      <c r="C225" s="78">
        <v>0</v>
      </c>
      <c r="D225" s="70">
        <f t="shared" si="20"/>
        <v>0</v>
      </c>
      <c r="E225" s="78">
        <v>0</v>
      </c>
      <c r="F225" s="78">
        <v>0</v>
      </c>
      <c r="G225" s="78">
        <v>0</v>
      </c>
      <c r="H225" s="70">
        <f t="shared" si="21"/>
        <v>0</v>
      </c>
      <c r="I225" s="78">
        <v>0</v>
      </c>
      <c r="J225" s="78">
        <v>6</v>
      </c>
      <c r="K225" s="78">
        <v>1</v>
      </c>
      <c r="L225" s="52">
        <f t="shared" si="22"/>
        <v>7</v>
      </c>
    </row>
    <row r="226" spans="1:12">
      <c r="A226" s="78" t="s">
        <v>466</v>
      </c>
      <c r="B226" s="78">
        <v>1</v>
      </c>
      <c r="C226" s="78">
        <v>0</v>
      </c>
      <c r="D226" s="70">
        <f t="shared" si="20"/>
        <v>1</v>
      </c>
      <c r="E226" s="78">
        <v>4</v>
      </c>
      <c r="F226" s="78">
        <v>9</v>
      </c>
      <c r="G226" s="78">
        <v>11</v>
      </c>
      <c r="H226" s="70">
        <f t="shared" si="21"/>
        <v>24</v>
      </c>
      <c r="I226" s="78">
        <v>1</v>
      </c>
      <c r="J226" s="78">
        <v>2</v>
      </c>
      <c r="K226" s="78">
        <v>0</v>
      </c>
      <c r="L226" s="52">
        <f t="shared" si="22"/>
        <v>28</v>
      </c>
    </row>
    <row r="227" spans="1:12">
      <c r="A227" s="78" t="s">
        <v>467</v>
      </c>
      <c r="B227" s="78">
        <v>0</v>
      </c>
      <c r="C227" s="78">
        <v>0</v>
      </c>
      <c r="D227" s="70">
        <f t="shared" si="20"/>
        <v>0</v>
      </c>
      <c r="E227" s="78">
        <v>0</v>
      </c>
      <c r="F227" s="78">
        <v>0</v>
      </c>
      <c r="G227" s="78">
        <v>1</v>
      </c>
      <c r="H227" s="70">
        <f t="shared" si="21"/>
        <v>1</v>
      </c>
      <c r="I227" s="78">
        <v>0</v>
      </c>
      <c r="J227" s="78">
        <v>0</v>
      </c>
      <c r="K227" s="78">
        <v>0</v>
      </c>
      <c r="L227" s="52">
        <f t="shared" si="22"/>
        <v>1</v>
      </c>
    </row>
    <row r="228" spans="1:12">
      <c r="A228" s="78" t="s">
        <v>468</v>
      </c>
      <c r="B228" s="78">
        <v>0</v>
      </c>
      <c r="C228" s="78">
        <v>0</v>
      </c>
      <c r="D228" s="70">
        <f t="shared" si="20"/>
        <v>0</v>
      </c>
      <c r="E228" s="78">
        <v>0</v>
      </c>
      <c r="F228" s="78">
        <v>0</v>
      </c>
      <c r="G228" s="78">
        <v>2</v>
      </c>
      <c r="H228" s="70">
        <f t="shared" si="21"/>
        <v>2</v>
      </c>
      <c r="I228" s="78">
        <v>0</v>
      </c>
      <c r="J228" s="78">
        <v>0</v>
      </c>
      <c r="K228" s="78">
        <v>0</v>
      </c>
      <c r="L228" s="52">
        <f t="shared" si="22"/>
        <v>2</v>
      </c>
    </row>
    <row r="229" spans="1:12">
      <c r="A229" s="78" t="s">
        <v>469</v>
      </c>
      <c r="B229" s="78">
        <v>0</v>
      </c>
      <c r="C229" s="78">
        <v>0</v>
      </c>
      <c r="D229" s="70">
        <f t="shared" si="20"/>
        <v>0</v>
      </c>
      <c r="E229" s="78">
        <v>2</v>
      </c>
      <c r="F229" s="78">
        <v>0</v>
      </c>
      <c r="G229" s="78">
        <v>0</v>
      </c>
      <c r="H229" s="70">
        <f t="shared" si="21"/>
        <v>2</v>
      </c>
      <c r="I229" s="78">
        <v>0</v>
      </c>
      <c r="J229" s="78">
        <v>0</v>
      </c>
      <c r="K229" s="78">
        <v>0</v>
      </c>
      <c r="L229" s="52">
        <f t="shared" si="22"/>
        <v>2</v>
      </c>
    </row>
    <row r="230" spans="1:12">
      <c r="A230" s="78" t="s">
        <v>470</v>
      </c>
      <c r="B230" s="78">
        <v>0</v>
      </c>
      <c r="C230" s="78">
        <v>0</v>
      </c>
      <c r="D230" s="70">
        <f t="shared" si="20"/>
        <v>0</v>
      </c>
      <c r="E230" s="78">
        <v>0</v>
      </c>
      <c r="F230" s="78">
        <v>0</v>
      </c>
      <c r="G230" s="78">
        <v>2</v>
      </c>
      <c r="H230" s="70">
        <f t="shared" si="21"/>
        <v>2</v>
      </c>
      <c r="I230" s="78">
        <v>2</v>
      </c>
      <c r="J230" s="78">
        <v>0</v>
      </c>
      <c r="K230" s="78">
        <v>0</v>
      </c>
      <c r="L230" s="52">
        <f t="shared" si="22"/>
        <v>4</v>
      </c>
    </row>
    <row r="231" spans="1:12">
      <c r="A231" s="78" t="s">
        <v>471</v>
      </c>
      <c r="B231" s="78">
        <v>0</v>
      </c>
      <c r="C231" s="78">
        <v>0</v>
      </c>
      <c r="D231" s="70">
        <f t="shared" si="20"/>
        <v>0</v>
      </c>
      <c r="E231" s="78">
        <v>3</v>
      </c>
      <c r="F231" s="78">
        <v>2</v>
      </c>
      <c r="G231" s="78">
        <v>4</v>
      </c>
      <c r="H231" s="70">
        <f t="shared" si="21"/>
        <v>9</v>
      </c>
      <c r="I231" s="78">
        <v>0</v>
      </c>
      <c r="J231" s="78">
        <v>3</v>
      </c>
      <c r="K231" s="78">
        <v>0</v>
      </c>
      <c r="L231" s="52">
        <f t="shared" si="22"/>
        <v>12</v>
      </c>
    </row>
    <row r="232" spans="1:12">
      <c r="A232" s="78" t="s">
        <v>472</v>
      </c>
      <c r="B232" s="78">
        <v>0</v>
      </c>
      <c r="C232" s="78">
        <v>0</v>
      </c>
      <c r="D232" s="70">
        <f t="shared" si="20"/>
        <v>0</v>
      </c>
      <c r="E232" s="78">
        <v>0</v>
      </c>
      <c r="F232" s="78">
        <v>0</v>
      </c>
      <c r="G232" s="78">
        <v>0</v>
      </c>
      <c r="H232" s="70">
        <f t="shared" si="21"/>
        <v>0</v>
      </c>
      <c r="I232" s="78">
        <v>1</v>
      </c>
      <c r="J232" s="78">
        <v>0</v>
      </c>
      <c r="K232" s="78">
        <v>0</v>
      </c>
      <c r="L232" s="52">
        <f t="shared" si="22"/>
        <v>1</v>
      </c>
    </row>
    <row r="233" spans="1:12">
      <c r="A233" s="78" t="s">
        <v>473</v>
      </c>
      <c r="B233" s="78">
        <v>1</v>
      </c>
      <c r="C233" s="78">
        <v>0</v>
      </c>
      <c r="D233" s="70">
        <f t="shared" si="20"/>
        <v>1</v>
      </c>
      <c r="E233" s="78">
        <v>4</v>
      </c>
      <c r="F233" s="78">
        <v>8</v>
      </c>
      <c r="G233" s="78">
        <v>24</v>
      </c>
      <c r="H233" s="70">
        <f t="shared" si="21"/>
        <v>36</v>
      </c>
      <c r="I233" s="78">
        <v>4</v>
      </c>
      <c r="J233" s="78">
        <v>4</v>
      </c>
      <c r="K233" s="78">
        <v>0</v>
      </c>
      <c r="L233" s="52">
        <f t="shared" si="22"/>
        <v>45</v>
      </c>
    </row>
    <row r="234" spans="1:12">
      <c r="A234" s="78" t="s">
        <v>474</v>
      </c>
      <c r="B234" s="78">
        <v>0</v>
      </c>
      <c r="C234" s="78">
        <v>0</v>
      </c>
      <c r="D234" s="70">
        <f t="shared" si="20"/>
        <v>0</v>
      </c>
      <c r="E234" s="78">
        <v>0</v>
      </c>
      <c r="F234" s="78">
        <v>2</v>
      </c>
      <c r="G234" s="78">
        <v>1</v>
      </c>
      <c r="H234" s="70">
        <f t="shared" si="21"/>
        <v>3</v>
      </c>
      <c r="I234" s="78">
        <v>0</v>
      </c>
      <c r="J234" s="78">
        <v>1</v>
      </c>
      <c r="K234" s="78">
        <v>0</v>
      </c>
      <c r="L234" s="52">
        <f t="shared" si="22"/>
        <v>4</v>
      </c>
    </row>
    <row r="235" spans="1:12">
      <c r="A235" s="78" t="s">
        <v>475</v>
      </c>
      <c r="B235" s="78">
        <v>0</v>
      </c>
      <c r="C235" s="78">
        <v>1</v>
      </c>
      <c r="D235" s="70">
        <f t="shared" si="20"/>
        <v>1</v>
      </c>
      <c r="E235" s="78">
        <v>4</v>
      </c>
      <c r="F235" s="78">
        <v>6</v>
      </c>
      <c r="G235" s="78">
        <v>11</v>
      </c>
      <c r="H235" s="70">
        <f t="shared" si="21"/>
        <v>21</v>
      </c>
      <c r="I235" s="78">
        <v>1</v>
      </c>
      <c r="J235" s="78">
        <v>3</v>
      </c>
      <c r="K235" s="78">
        <v>2</v>
      </c>
      <c r="L235" s="52">
        <f t="shared" si="22"/>
        <v>28</v>
      </c>
    </row>
    <row r="236" spans="1:12">
      <c r="A236" s="78" t="s">
        <v>476</v>
      </c>
      <c r="B236" s="78">
        <v>0</v>
      </c>
      <c r="C236" s="78">
        <v>0</v>
      </c>
      <c r="D236" s="70">
        <f t="shared" si="20"/>
        <v>0</v>
      </c>
      <c r="E236" s="78">
        <v>3</v>
      </c>
      <c r="F236" s="78">
        <v>2</v>
      </c>
      <c r="G236" s="78">
        <v>6</v>
      </c>
      <c r="H236" s="70">
        <f t="shared" si="21"/>
        <v>11</v>
      </c>
      <c r="I236" s="78">
        <v>0</v>
      </c>
      <c r="J236" s="78">
        <v>2</v>
      </c>
      <c r="K236" s="78">
        <v>2</v>
      </c>
      <c r="L236" s="52">
        <f t="shared" si="22"/>
        <v>15</v>
      </c>
    </row>
    <row r="237" spans="1:12">
      <c r="A237" s="78" t="s">
        <v>477</v>
      </c>
      <c r="B237" s="78">
        <v>0</v>
      </c>
      <c r="C237" s="78">
        <v>0</v>
      </c>
      <c r="D237" s="70">
        <f t="shared" si="20"/>
        <v>0</v>
      </c>
      <c r="E237" s="78">
        <v>0</v>
      </c>
      <c r="F237" s="78">
        <v>0</v>
      </c>
      <c r="G237" s="78">
        <v>1</v>
      </c>
      <c r="H237" s="70">
        <f t="shared" si="21"/>
        <v>1</v>
      </c>
      <c r="I237" s="78">
        <v>0</v>
      </c>
      <c r="J237" s="78">
        <v>0</v>
      </c>
      <c r="K237" s="78">
        <v>0</v>
      </c>
      <c r="L237" s="52">
        <f t="shared" si="22"/>
        <v>1</v>
      </c>
    </row>
    <row r="238" spans="1:12">
      <c r="A238" s="78" t="s">
        <v>478</v>
      </c>
      <c r="B238" s="78">
        <v>0</v>
      </c>
      <c r="C238" s="78">
        <v>0</v>
      </c>
      <c r="D238" s="70">
        <f t="shared" si="20"/>
        <v>0</v>
      </c>
      <c r="E238" s="78">
        <v>0</v>
      </c>
      <c r="F238" s="78">
        <v>0</v>
      </c>
      <c r="G238" s="78">
        <v>1</v>
      </c>
      <c r="H238" s="70">
        <f t="shared" si="21"/>
        <v>1</v>
      </c>
      <c r="I238" s="78">
        <v>0</v>
      </c>
      <c r="J238" s="78">
        <v>0</v>
      </c>
      <c r="K238" s="78">
        <v>0</v>
      </c>
      <c r="L238" s="52">
        <f t="shared" si="22"/>
        <v>1</v>
      </c>
    </row>
    <row r="239" spans="1:12">
      <c r="A239" s="78" t="s">
        <v>479</v>
      </c>
      <c r="B239" s="78">
        <v>0</v>
      </c>
      <c r="C239" s="78">
        <v>0</v>
      </c>
      <c r="D239" s="70">
        <f t="shared" si="20"/>
        <v>0</v>
      </c>
      <c r="E239" s="78">
        <v>9</v>
      </c>
      <c r="F239" s="78">
        <v>9</v>
      </c>
      <c r="G239" s="78">
        <v>41</v>
      </c>
      <c r="H239" s="70">
        <f t="shared" si="21"/>
        <v>59</v>
      </c>
      <c r="I239" s="78">
        <v>2</v>
      </c>
      <c r="J239" s="78">
        <v>7</v>
      </c>
      <c r="K239" s="78">
        <v>4</v>
      </c>
      <c r="L239" s="52">
        <f t="shared" si="22"/>
        <v>72</v>
      </c>
    </row>
    <row r="240" spans="1:12">
      <c r="A240" s="78" t="s">
        <v>480</v>
      </c>
      <c r="B240" s="78">
        <v>4</v>
      </c>
      <c r="C240" s="78">
        <v>0</v>
      </c>
      <c r="D240" s="70">
        <f t="shared" si="20"/>
        <v>4</v>
      </c>
      <c r="E240" s="78">
        <v>34</v>
      </c>
      <c r="F240" s="78">
        <v>51</v>
      </c>
      <c r="G240" s="78">
        <v>183</v>
      </c>
      <c r="H240" s="70">
        <f t="shared" si="21"/>
        <v>268</v>
      </c>
      <c r="I240" s="78">
        <v>3</v>
      </c>
      <c r="J240" s="78">
        <v>21</v>
      </c>
      <c r="K240" s="78">
        <v>17</v>
      </c>
      <c r="L240" s="52">
        <f t="shared" si="22"/>
        <v>313</v>
      </c>
    </row>
    <row r="241" spans="1:12">
      <c r="A241" s="78" t="s">
        <v>481</v>
      </c>
      <c r="B241" s="78">
        <v>6</v>
      </c>
      <c r="C241" s="78">
        <v>0</v>
      </c>
      <c r="D241" s="70">
        <f t="shared" si="20"/>
        <v>6</v>
      </c>
      <c r="E241" s="78">
        <v>17</v>
      </c>
      <c r="F241" s="78">
        <v>39</v>
      </c>
      <c r="G241" s="78">
        <v>47</v>
      </c>
      <c r="H241" s="70">
        <f t="shared" si="21"/>
        <v>103</v>
      </c>
      <c r="I241" s="78">
        <v>5</v>
      </c>
      <c r="J241" s="78">
        <v>9</v>
      </c>
      <c r="K241" s="78">
        <v>4</v>
      </c>
      <c r="L241" s="52">
        <f t="shared" si="22"/>
        <v>127</v>
      </c>
    </row>
    <row r="242" spans="1:12">
      <c r="A242" s="78" t="s">
        <v>482</v>
      </c>
      <c r="B242" s="78">
        <v>0</v>
      </c>
      <c r="C242" s="78">
        <v>0</v>
      </c>
      <c r="D242" s="70">
        <f t="shared" si="20"/>
        <v>0</v>
      </c>
      <c r="E242" s="78">
        <v>1</v>
      </c>
      <c r="F242" s="78">
        <v>2</v>
      </c>
      <c r="G242" s="78">
        <v>4</v>
      </c>
      <c r="H242" s="70">
        <f t="shared" si="21"/>
        <v>7</v>
      </c>
      <c r="I242" s="78">
        <v>0</v>
      </c>
      <c r="J242" s="78">
        <v>0</v>
      </c>
      <c r="K242" s="78">
        <v>0</v>
      </c>
      <c r="L242" s="52">
        <f t="shared" si="22"/>
        <v>7</v>
      </c>
    </row>
    <row r="243" spans="1:12">
      <c r="A243" s="78" t="s">
        <v>483</v>
      </c>
      <c r="B243" s="78">
        <v>1</v>
      </c>
      <c r="C243" s="78">
        <v>0</v>
      </c>
      <c r="D243" s="70">
        <f t="shared" si="20"/>
        <v>1</v>
      </c>
      <c r="E243" s="78">
        <v>0</v>
      </c>
      <c r="F243" s="78">
        <v>2</v>
      </c>
      <c r="G243" s="78">
        <v>3</v>
      </c>
      <c r="H243" s="70">
        <f t="shared" si="21"/>
        <v>5</v>
      </c>
      <c r="I243" s="78">
        <v>0</v>
      </c>
      <c r="J243" s="78">
        <v>0</v>
      </c>
      <c r="K243" s="78">
        <v>0</v>
      </c>
      <c r="L243" s="52">
        <f t="shared" si="22"/>
        <v>6</v>
      </c>
    </row>
    <row r="244" spans="1:12">
      <c r="A244" s="78" t="s">
        <v>484</v>
      </c>
      <c r="B244" s="78">
        <v>2</v>
      </c>
      <c r="C244" s="78">
        <v>0</v>
      </c>
      <c r="D244" s="70">
        <f t="shared" si="20"/>
        <v>2</v>
      </c>
      <c r="E244" s="78">
        <v>8</v>
      </c>
      <c r="F244" s="78">
        <v>19</v>
      </c>
      <c r="G244" s="78">
        <v>57</v>
      </c>
      <c r="H244" s="70">
        <f t="shared" si="21"/>
        <v>84</v>
      </c>
      <c r="I244" s="78">
        <v>3</v>
      </c>
      <c r="J244" s="78">
        <v>8</v>
      </c>
      <c r="K244" s="78">
        <v>5</v>
      </c>
      <c r="L244" s="52">
        <f t="shared" si="22"/>
        <v>102</v>
      </c>
    </row>
    <row r="245" spans="1:12">
      <c r="A245" s="78" t="s">
        <v>485</v>
      </c>
      <c r="B245" s="78">
        <v>6</v>
      </c>
      <c r="C245" s="78">
        <v>0</v>
      </c>
      <c r="D245" s="70">
        <f t="shared" si="20"/>
        <v>6</v>
      </c>
      <c r="E245" s="78">
        <v>26</v>
      </c>
      <c r="F245" s="78">
        <v>64</v>
      </c>
      <c r="G245" s="78">
        <v>148</v>
      </c>
      <c r="H245" s="70">
        <f t="shared" si="21"/>
        <v>238</v>
      </c>
      <c r="I245" s="78">
        <v>15</v>
      </c>
      <c r="J245" s="78">
        <v>46</v>
      </c>
      <c r="K245" s="78">
        <v>5</v>
      </c>
      <c r="L245" s="52">
        <f t="shared" si="22"/>
        <v>310</v>
      </c>
    </row>
    <row r="246" spans="1:12">
      <c r="A246" s="78" t="s">
        <v>486</v>
      </c>
      <c r="B246" s="78">
        <v>0</v>
      </c>
      <c r="C246" s="78">
        <v>0</v>
      </c>
      <c r="D246" s="70">
        <f t="shared" si="20"/>
        <v>0</v>
      </c>
      <c r="E246" s="78">
        <v>1</v>
      </c>
      <c r="F246" s="78">
        <v>0</v>
      </c>
      <c r="G246" s="78">
        <v>1</v>
      </c>
      <c r="H246" s="70">
        <f t="shared" si="21"/>
        <v>2</v>
      </c>
      <c r="I246" s="78">
        <v>0</v>
      </c>
      <c r="J246" s="78">
        <v>1</v>
      </c>
      <c r="K246" s="78">
        <v>0</v>
      </c>
      <c r="L246" s="52">
        <f t="shared" si="22"/>
        <v>3</v>
      </c>
    </row>
    <row r="247" spans="1:12">
      <c r="A247" s="78" t="s">
        <v>487</v>
      </c>
      <c r="B247" s="78">
        <v>0</v>
      </c>
      <c r="C247" s="78">
        <v>0</v>
      </c>
      <c r="D247" s="70">
        <f t="shared" si="20"/>
        <v>0</v>
      </c>
      <c r="E247" s="78">
        <v>1</v>
      </c>
      <c r="F247" s="78">
        <v>0</v>
      </c>
      <c r="G247" s="78">
        <v>1</v>
      </c>
      <c r="H247" s="70">
        <f t="shared" si="21"/>
        <v>2</v>
      </c>
      <c r="I247" s="78">
        <v>0</v>
      </c>
      <c r="J247" s="78">
        <v>1</v>
      </c>
      <c r="K247" s="78">
        <v>0</v>
      </c>
      <c r="L247" s="52">
        <f t="shared" si="22"/>
        <v>3</v>
      </c>
    </row>
    <row r="248" spans="1:12">
      <c r="A248" s="78" t="s">
        <v>488</v>
      </c>
      <c r="B248" s="78">
        <v>0</v>
      </c>
      <c r="C248" s="78">
        <v>0</v>
      </c>
      <c r="D248" s="70">
        <f t="shared" si="20"/>
        <v>0</v>
      </c>
      <c r="E248" s="78">
        <v>0</v>
      </c>
      <c r="F248" s="78">
        <v>1</v>
      </c>
      <c r="G248" s="78">
        <v>2</v>
      </c>
      <c r="H248" s="70">
        <f t="shared" si="21"/>
        <v>3</v>
      </c>
      <c r="I248" s="78">
        <v>0</v>
      </c>
      <c r="J248" s="78">
        <v>0</v>
      </c>
      <c r="K248" s="78">
        <v>0</v>
      </c>
      <c r="L248" s="52">
        <f t="shared" si="22"/>
        <v>3</v>
      </c>
    </row>
    <row r="249" spans="1:12">
      <c r="A249" s="78" t="s">
        <v>489</v>
      </c>
      <c r="B249" s="78">
        <v>0</v>
      </c>
      <c r="C249" s="78">
        <v>0</v>
      </c>
      <c r="D249" s="70">
        <f t="shared" si="20"/>
        <v>0</v>
      </c>
      <c r="E249" s="78">
        <v>0</v>
      </c>
      <c r="F249" s="78">
        <v>2</v>
      </c>
      <c r="G249" s="78">
        <v>10</v>
      </c>
      <c r="H249" s="70">
        <f t="shared" si="21"/>
        <v>12</v>
      </c>
      <c r="I249" s="78">
        <v>0</v>
      </c>
      <c r="J249" s="78">
        <v>0</v>
      </c>
      <c r="K249" s="78">
        <v>0</v>
      </c>
      <c r="L249" s="52">
        <f t="shared" si="22"/>
        <v>12</v>
      </c>
    </row>
    <row r="250" spans="1:12">
      <c r="A250" s="78" t="s">
        <v>490</v>
      </c>
      <c r="B250" s="78">
        <v>0</v>
      </c>
      <c r="C250" s="78">
        <v>0</v>
      </c>
      <c r="D250" s="70">
        <f t="shared" si="20"/>
        <v>0</v>
      </c>
      <c r="E250" s="78">
        <v>4</v>
      </c>
      <c r="F250" s="78">
        <v>4</v>
      </c>
      <c r="G250" s="78">
        <v>13</v>
      </c>
      <c r="H250" s="70">
        <f t="shared" si="21"/>
        <v>21</v>
      </c>
      <c r="I250" s="78">
        <v>6</v>
      </c>
      <c r="J250" s="78">
        <v>8</v>
      </c>
      <c r="K250" s="78">
        <v>2</v>
      </c>
      <c r="L250" s="52">
        <f t="shared" si="22"/>
        <v>37</v>
      </c>
    </row>
    <row r="251" spans="1:12">
      <c r="A251" s="78" t="s">
        <v>491</v>
      </c>
      <c r="B251" s="78">
        <v>0</v>
      </c>
      <c r="C251" s="78">
        <v>0</v>
      </c>
      <c r="D251" s="70">
        <f t="shared" si="20"/>
        <v>0</v>
      </c>
      <c r="E251" s="78">
        <v>0</v>
      </c>
      <c r="F251" s="78">
        <v>0</v>
      </c>
      <c r="G251" s="78">
        <v>3</v>
      </c>
      <c r="H251" s="70">
        <f t="shared" si="21"/>
        <v>3</v>
      </c>
      <c r="I251" s="78">
        <v>0</v>
      </c>
      <c r="J251" s="78">
        <v>0</v>
      </c>
      <c r="K251" s="78">
        <v>0</v>
      </c>
      <c r="L251" s="52">
        <f t="shared" si="22"/>
        <v>3</v>
      </c>
    </row>
    <row r="252" spans="1:12">
      <c r="A252" s="78" t="s">
        <v>492</v>
      </c>
      <c r="B252" s="78">
        <v>3</v>
      </c>
      <c r="C252" s="78">
        <v>2</v>
      </c>
      <c r="D252" s="70">
        <f t="shared" si="20"/>
        <v>5</v>
      </c>
      <c r="E252" s="78">
        <v>11</v>
      </c>
      <c r="F252" s="78">
        <v>10</v>
      </c>
      <c r="G252" s="78">
        <v>34</v>
      </c>
      <c r="H252" s="70">
        <f t="shared" si="21"/>
        <v>55</v>
      </c>
      <c r="I252" s="78">
        <v>1</v>
      </c>
      <c r="J252" s="78">
        <v>3</v>
      </c>
      <c r="K252" s="78">
        <v>2</v>
      </c>
      <c r="L252" s="52">
        <f t="shared" si="22"/>
        <v>66</v>
      </c>
    </row>
    <row r="253" spans="1:12">
      <c r="A253" s="78" t="s">
        <v>493</v>
      </c>
      <c r="B253" s="78">
        <v>0</v>
      </c>
      <c r="C253" s="78">
        <v>0</v>
      </c>
      <c r="D253" s="70">
        <f t="shared" si="20"/>
        <v>0</v>
      </c>
      <c r="E253" s="78">
        <v>1</v>
      </c>
      <c r="F253" s="78">
        <v>0</v>
      </c>
      <c r="G253" s="78">
        <v>16</v>
      </c>
      <c r="H253" s="70">
        <f t="shared" si="21"/>
        <v>17</v>
      </c>
      <c r="I253" s="78">
        <v>0</v>
      </c>
      <c r="J253" s="78">
        <v>1</v>
      </c>
      <c r="K253" s="78">
        <v>0</v>
      </c>
      <c r="L253" s="52">
        <f t="shared" si="22"/>
        <v>18</v>
      </c>
    </row>
    <row r="254" spans="1:12">
      <c r="A254" s="78" t="s">
        <v>494</v>
      </c>
      <c r="B254" s="78">
        <v>0</v>
      </c>
      <c r="C254" s="78">
        <v>0</v>
      </c>
      <c r="D254" s="70">
        <f t="shared" si="20"/>
        <v>0</v>
      </c>
      <c r="E254" s="78">
        <v>2</v>
      </c>
      <c r="F254" s="78">
        <v>8</v>
      </c>
      <c r="G254" s="78">
        <v>18</v>
      </c>
      <c r="H254" s="70">
        <f t="shared" si="21"/>
        <v>28</v>
      </c>
      <c r="I254" s="78">
        <v>2</v>
      </c>
      <c r="J254" s="78">
        <v>1</v>
      </c>
      <c r="K254" s="78">
        <v>1</v>
      </c>
      <c r="L254" s="52">
        <f t="shared" si="22"/>
        <v>32</v>
      </c>
    </row>
    <row r="255" spans="1:12">
      <c r="A255" s="78" t="s">
        <v>495</v>
      </c>
      <c r="B255" s="78">
        <v>0</v>
      </c>
      <c r="C255" s="78">
        <v>1</v>
      </c>
      <c r="D255" s="70">
        <f t="shared" si="20"/>
        <v>1</v>
      </c>
      <c r="E255" s="78">
        <v>16</v>
      </c>
      <c r="F255" s="78">
        <v>9</v>
      </c>
      <c r="G255" s="78">
        <v>50</v>
      </c>
      <c r="H255" s="70">
        <f t="shared" si="21"/>
        <v>75</v>
      </c>
      <c r="I255" s="78">
        <v>7</v>
      </c>
      <c r="J255" s="78">
        <v>5</v>
      </c>
      <c r="K255" s="78">
        <v>1</v>
      </c>
      <c r="L255" s="52">
        <f t="shared" si="22"/>
        <v>89</v>
      </c>
    </row>
    <row r="256" spans="1:12">
      <c r="A256" s="78" t="s">
        <v>496</v>
      </c>
      <c r="B256" s="78">
        <v>0</v>
      </c>
      <c r="C256" s="78">
        <v>0</v>
      </c>
      <c r="D256" s="70">
        <f t="shared" si="20"/>
        <v>0</v>
      </c>
      <c r="E256" s="78">
        <v>0</v>
      </c>
      <c r="F256" s="78">
        <v>0</v>
      </c>
      <c r="G256" s="78">
        <v>1</v>
      </c>
      <c r="H256" s="70">
        <f t="shared" si="21"/>
        <v>1</v>
      </c>
      <c r="I256" s="78">
        <v>0</v>
      </c>
      <c r="J256" s="78">
        <v>1</v>
      </c>
      <c r="K256" s="78">
        <v>0</v>
      </c>
      <c r="L256" s="52">
        <f t="shared" si="22"/>
        <v>2</v>
      </c>
    </row>
    <row r="257" spans="1:12">
      <c r="A257" s="78" t="s">
        <v>497</v>
      </c>
      <c r="B257" s="78">
        <v>2</v>
      </c>
      <c r="C257" s="78">
        <v>0</v>
      </c>
      <c r="D257" s="70">
        <f t="shared" si="20"/>
        <v>2</v>
      </c>
      <c r="E257" s="78">
        <v>1</v>
      </c>
      <c r="F257" s="78">
        <v>1</v>
      </c>
      <c r="G257" s="78">
        <v>25</v>
      </c>
      <c r="H257" s="70">
        <f t="shared" si="21"/>
        <v>27</v>
      </c>
      <c r="I257" s="78">
        <v>1</v>
      </c>
      <c r="J257" s="78">
        <v>0</v>
      </c>
      <c r="K257" s="78">
        <v>1</v>
      </c>
      <c r="L257" s="52">
        <f t="shared" si="22"/>
        <v>31</v>
      </c>
    </row>
    <row r="258" spans="1:12">
      <c r="A258" s="78" t="s">
        <v>498</v>
      </c>
      <c r="B258" s="78">
        <v>0</v>
      </c>
      <c r="C258" s="78">
        <v>0</v>
      </c>
      <c r="D258" s="70">
        <f t="shared" si="20"/>
        <v>0</v>
      </c>
      <c r="E258" s="78">
        <v>0</v>
      </c>
      <c r="F258" s="78">
        <v>0</v>
      </c>
      <c r="G258" s="78">
        <v>1</v>
      </c>
      <c r="H258" s="70">
        <f t="shared" si="21"/>
        <v>1</v>
      </c>
      <c r="I258" s="78">
        <v>0</v>
      </c>
      <c r="J258" s="78">
        <v>0</v>
      </c>
      <c r="K258" s="78">
        <v>0</v>
      </c>
      <c r="L258" s="52">
        <f t="shared" si="22"/>
        <v>1</v>
      </c>
    </row>
    <row r="259" spans="1:12">
      <c r="A259" s="78" t="s">
        <v>499</v>
      </c>
      <c r="B259" s="78">
        <v>0</v>
      </c>
      <c r="C259" s="78">
        <v>0</v>
      </c>
      <c r="D259" s="70">
        <f t="shared" si="20"/>
        <v>0</v>
      </c>
      <c r="E259" s="78">
        <v>2</v>
      </c>
      <c r="F259" s="78">
        <v>7</v>
      </c>
      <c r="G259" s="78">
        <v>17</v>
      </c>
      <c r="H259" s="70">
        <f t="shared" si="21"/>
        <v>26</v>
      </c>
      <c r="I259" s="78">
        <v>6</v>
      </c>
      <c r="J259" s="78">
        <v>1</v>
      </c>
      <c r="K259" s="78">
        <v>6</v>
      </c>
      <c r="L259" s="52">
        <f t="shared" si="22"/>
        <v>39</v>
      </c>
    </row>
    <row r="260" spans="1:12">
      <c r="A260" s="78" t="s">
        <v>500</v>
      </c>
      <c r="B260" s="78">
        <v>0</v>
      </c>
      <c r="C260" s="78">
        <v>0</v>
      </c>
      <c r="D260" s="70">
        <f t="shared" si="20"/>
        <v>0</v>
      </c>
      <c r="E260" s="78">
        <v>2</v>
      </c>
      <c r="F260" s="78">
        <v>2</v>
      </c>
      <c r="G260" s="78">
        <v>7</v>
      </c>
      <c r="H260" s="70">
        <f t="shared" si="21"/>
        <v>11</v>
      </c>
      <c r="I260" s="78">
        <v>0</v>
      </c>
      <c r="J260" s="78">
        <v>2</v>
      </c>
      <c r="K260" s="78">
        <v>0</v>
      </c>
      <c r="L260" s="52">
        <f t="shared" si="22"/>
        <v>13</v>
      </c>
    </row>
    <row r="261" spans="1:12">
      <c r="A261" s="78" t="s">
        <v>501</v>
      </c>
      <c r="B261" s="78">
        <v>0</v>
      </c>
      <c r="C261" s="78">
        <v>0</v>
      </c>
      <c r="D261" s="70">
        <f t="shared" si="20"/>
        <v>0</v>
      </c>
      <c r="E261" s="78">
        <v>0</v>
      </c>
      <c r="F261" s="78">
        <v>1</v>
      </c>
      <c r="G261" s="78">
        <v>0</v>
      </c>
      <c r="H261" s="70">
        <f t="shared" si="21"/>
        <v>1</v>
      </c>
      <c r="I261" s="78">
        <v>0</v>
      </c>
      <c r="J261" s="78">
        <v>2</v>
      </c>
      <c r="K261" s="78">
        <v>0</v>
      </c>
      <c r="L261" s="52">
        <f t="shared" si="22"/>
        <v>3</v>
      </c>
    </row>
    <row r="262" spans="1:12">
      <c r="A262" s="78" t="s">
        <v>502</v>
      </c>
      <c r="B262" s="78">
        <v>0</v>
      </c>
      <c r="C262" s="78">
        <v>0</v>
      </c>
      <c r="D262" s="70">
        <f t="shared" si="20"/>
        <v>0</v>
      </c>
      <c r="E262" s="78">
        <v>6</v>
      </c>
      <c r="F262" s="78">
        <v>1</v>
      </c>
      <c r="G262" s="78">
        <v>2</v>
      </c>
      <c r="H262" s="70">
        <f t="shared" si="21"/>
        <v>9</v>
      </c>
      <c r="I262" s="78">
        <v>0</v>
      </c>
      <c r="J262" s="78">
        <v>4</v>
      </c>
      <c r="K262" s="78">
        <v>0</v>
      </c>
      <c r="L262" s="52">
        <f t="shared" si="22"/>
        <v>13</v>
      </c>
    </row>
    <row r="263" spans="1:12">
      <c r="A263" s="78" t="s">
        <v>503</v>
      </c>
      <c r="B263" s="78">
        <v>0</v>
      </c>
      <c r="C263" s="78">
        <v>0</v>
      </c>
      <c r="D263" s="70">
        <f t="shared" si="20"/>
        <v>0</v>
      </c>
      <c r="E263" s="78">
        <v>4</v>
      </c>
      <c r="F263" s="78">
        <v>6</v>
      </c>
      <c r="G263" s="78">
        <v>35</v>
      </c>
      <c r="H263" s="70">
        <f t="shared" si="21"/>
        <v>45</v>
      </c>
      <c r="I263" s="78">
        <v>1</v>
      </c>
      <c r="J263" s="78">
        <v>3</v>
      </c>
      <c r="K263" s="78">
        <v>1</v>
      </c>
      <c r="L263" s="52">
        <f t="shared" si="22"/>
        <v>50</v>
      </c>
    </row>
    <row r="264" spans="1:12">
      <c r="A264" s="78" t="s">
        <v>504</v>
      </c>
      <c r="B264" s="78">
        <v>0</v>
      </c>
      <c r="C264" s="78">
        <v>0</v>
      </c>
      <c r="D264" s="70">
        <f t="shared" si="20"/>
        <v>0</v>
      </c>
      <c r="E264" s="78">
        <v>3</v>
      </c>
      <c r="F264" s="78">
        <v>8</v>
      </c>
      <c r="G264" s="78">
        <v>10</v>
      </c>
      <c r="H264" s="70">
        <f t="shared" si="21"/>
        <v>21</v>
      </c>
      <c r="I264" s="78">
        <v>0</v>
      </c>
      <c r="J264" s="78">
        <v>6</v>
      </c>
      <c r="K264" s="78">
        <v>0</v>
      </c>
      <c r="L264" s="52">
        <f t="shared" si="22"/>
        <v>27</v>
      </c>
    </row>
    <row r="265" spans="1:12">
      <c r="A265" s="78" t="s">
        <v>505</v>
      </c>
      <c r="B265" s="78">
        <v>0</v>
      </c>
      <c r="C265" s="78">
        <v>0</v>
      </c>
      <c r="D265" s="70">
        <f t="shared" si="20"/>
        <v>0</v>
      </c>
      <c r="E265" s="78">
        <v>1</v>
      </c>
      <c r="F265" s="78">
        <v>0</v>
      </c>
      <c r="G265" s="78">
        <v>2</v>
      </c>
      <c r="H265" s="70">
        <f t="shared" si="21"/>
        <v>3</v>
      </c>
      <c r="I265" s="78">
        <v>0</v>
      </c>
      <c r="J265" s="78">
        <v>0</v>
      </c>
      <c r="K265" s="78">
        <v>0</v>
      </c>
      <c r="L265" s="52">
        <f t="shared" si="22"/>
        <v>3</v>
      </c>
    </row>
    <row r="266" spans="1:12">
      <c r="A266" s="78" t="s">
        <v>506</v>
      </c>
      <c r="B266" s="78">
        <v>0</v>
      </c>
      <c r="C266" s="78">
        <v>0</v>
      </c>
      <c r="D266" s="70">
        <f t="shared" si="20"/>
        <v>0</v>
      </c>
      <c r="E266" s="78">
        <v>0</v>
      </c>
      <c r="F266" s="78">
        <v>2</v>
      </c>
      <c r="G266" s="78">
        <v>3</v>
      </c>
      <c r="H266" s="70">
        <f t="shared" si="21"/>
        <v>5</v>
      </c>
      <c r="I266" s="78">
        <v>0</v>
      </c>
      <c r="J266" s="78">
        <v>0</v>
      </c>
      <c r="K266" s="78">
        <v>0</v>
      </c>
      <c r="L266" s="52">
        <f t="shared" si="22"/>
        <v>5</v>
      </c>
    </row>
    <row r="267" spans="1:12">
      <c r="A267" s="78" t="s">
        <v>507</v>
      </c>
      <c r="B267" s="78">
        <v>0</v>
      </c>
      <c r="C267" s="78">
        <v>0</v>
      </c>
      <c r="D267" s="70">
        <f t="shared" si="20"/>
        <v>0</v>
      </c>
      <c r="E267" s="78">
        <v>0</v>
      </c>
      <c r="F267" s="78">
        <v>3</v>
      </c>
      <c r="G267" s="78">
        <v>0</v>
      </c>
      <c r="H267" s="70">
        <f t="shared" si="21"/>
        <v>3</v>
      </c>
      <c r="I267" s="78">
        <v>2</v>
      </c>
      <c r="J267" s="78">
        <v>0</v>
      </c>
      <c r="K267" s="78">
        <v>0</v>
      </c>
      <c r="L267" s="52">
        <f t="shared" si="22"/>
        <v>5</v>
      </c>
    </row>
    <row r="268" spans="1:12" s="65" customFormat="1" ht="13.2">
      <c r="A268" s="74" t="s">
        <v>508</v>
      </c>
      <c r="B268" s="74">
        <f>SUM(B94:B267)</f>
        <v>69</v>
      </c>
      <c r="C268" s="74">
        <f t="shared" ref="C268:L268" si="23">SUM(C94:C267)</f>
        <v>16</v>
      </c>
      <c r="D268" s="74">
        <f t="shared" si="23"/>
        <v>85</v>
      </c>
      <c r="E268" s="74">
        <f t="shared" si="23"/>
        <v>928</v>
      </c>
      <c r="F268" s="74">
        <f t="shared" si="23"/>
        <v>1135</v>
      </c>
      <c r="G268" s="74">
        <f t="shared" si="23"/>
        <v>3139</v>
      </c>
      <c r="H268" s="74">
        <f t="shared" si="23"/>
        <v>5202</v>
      </c>
      <c r="I268" s="74">
        <f t="shared" si="23"/>
        <v>203</v>
      </c>
      <c r="J268" s="74">
        <f t="shared" si="23"/>
        <v>624</v>
      </c>
      <c r="K268" s="74">
        <f t="shared" si="23"/>
        <v>308</v>
      </c>
      <c r="L268" s="74">
        <f t="shared" si="23"/>
        <v>6422</v>
      </c>
    </row>
    <row r="271" spans="1:12">
      <c r="A271" s="52" t="s">
        <v>509</v>
      </c>
    </row>
    <row r="273" spans="1:12" s="52" customFormat="1" ht="13.2">
      <c r="A273" s="70" t="s">
        <v>272</v>
      </c>
      <c r="B273" s="77" t="s">
        <v>34</v>
      </c>
      <c r="C273" s="77" t="s">
        <v>35</v>
      </c>
      <c r="D273" s="74" t="s">
        <v>13</v>
      </c>
      <c r="E273" s="77" t="s">
        <v>28</v>
      </c>
      <c r="F273" s="77" t="s">
        <v>29</v>
      </c>
      <c r="G273" s="77" t="s">
        <v>30</v>
      </c>
      <c r="H273" s="74" t="s">
        <v>13</v>
      </c>
      <c r="I273" s="77" t="s">
        <v>36</v>
      </c>
      <c r="J273" s="77" t="s">
        <v>37</v>
      </c>
      <c r="K273" s="77" t="s">
        <v>38</v>
      </c>
      <c r="L273" s="77" t="s">
        <v>39</v>
      </c>
    </row>
    <row r="274" spans="1:12" s="52" customFormat="1" ht="13.2">
      <c r="A274" s="70"/>
      <c r="B274" s="77"/>
      <c r="C274" s="77"/>
      <c r="D274" s="74"/>
      <c r="E274" s="77"/>
      <c r="F274" s="77"/>
      <c r="G274" s="77"/>
      <c r="H274" s="74"/>
      <c r="I274" s="77"/>
      <c r="J274" s="77"/>
      <c r="K274" s="77"/>
      <c r="L274" s="77"/>
    </row>
    <row r="275" spans="1:12">
      <c r="A275" s="78" t="s">
        <v>510</v>
      </c>
      <c r="B275" s="78">
        <v>0</v>
      </c>
      <c r="C275" s="78">
        <v>0</v>
      </c>
      <c r="D275" s="70">
        <f t="shared" ref="D275:D288" si="24">SUM(B275:C275)</f>
        <v>0</v>
      </c>
      <c r="E275" s="78">
        <v>3</v>
      </c>
      <c r="F275" s="78">
        <v>2</v>
      </c>
      <c r="G275" s="78">
        <v>2</v>
      </c>
      <c r="H275" s="73">
        <f>SUM(E275:G275)</f>
        <v>7</v>
      </c>
      <c r="I275" s="78">
        <v>0</v>
      </c>
      <c r="J275" s="78">
        <v>1</v>
      </c>
      <c r="K275" s="78">
        <v>2</v>
      </c>
      <c r="L275" s="52">
        <f t="shared" ref="L275:L288" si="25">SUM(B275+C275+E275+F275+G275+I275+J275+K275)</f>
        <v>10</v>
      </c>
    </row>
    <row r="276" spans="1:12">
      <c r="A276" s="78" t="s">
        <v>511</v>
      </c>
      <c r="B276" s="78">
        <v>0</v>
      </c>
      <c r="C276" s="78">
        <v>0</v>
      </c>
      <c r="D276" s="70">
        <f t="shared" si="24"/>
        <v>0</v>
      </c>
      <c r="E276" s="78">
        <v>1</v>
      </c>
      <c r="F276" s="78">
        <v>0</v>
      </c>
      <c r="G276" s="78">
        <v>0</v>
      </c>
      <c r="H276" s="73">
        <f t="shared" ref="H276:H288" si="26">SUM(E276:G276)</f>
        <v>1</v>
      </c>
      <c r="I276" s="78">
        <v>0</v>
      </c>
      <c r="J276" s="78">
        <v>0</v>
      </c>
      <c r="K276" s="78">
        <v>0</v>
      </c>
      <c r="L276" s="52">
        <f t="shared" si="25"/>
        <v>1</v>
      </c>
    </row>
    <row r="277" spans="1:12">
      <c r="A277" s="78" t="s">
        <v>512</v>
      </c>
      <c r="B277" s="78">
        <v>0</v>
      </c>
      <c r="C277" s="78">
        <v>0</v>
      </c>
      <c r="D277" s="70">
        <f t="shared" si="24"/>
        <v>0</v>
      </c>
      <c r="E277" s="78">
        <v>0</v>
      </c>
      <c r="F277" s="78">
        <v>1</v>
      </c>
      <c r="G277" s="78">
        <v>0</v>
      </c>
      <c r="H277" s="73">
        <f t="shared" si="26"/>
        <v>1</v>
      </c>
      <c r="I277" s="78">
        <v>0</v>
      </c>
      <c r="J277" s="78">
        <v>0</v>
      </c>
      <c r="K277" s="78">
        <v>0</v>
      </c>
      <c r="L277" s="52">
        <f t="shared" si="25"/>
        <v>1</v>
      </c>
    </row>
    <row r="278" spans="1:12">
      <c r="A278" s="78" t="s">
        <v>513</v>
      </c>
      <c r="B278" s="78">
        <v>0</v>
      </c>
      <c r="C278" s="78">
        <v>0</v>
      </c>
      <c r="D278" s="70">
        <f t="shared" si="24"/>
        <v>0</v>
      </c>
      <c r="E278" s="78">
        <v>0</v>
      </c>
      <c r="F278" s="78">
        <v>1</v>
      </c>
      <c r="G278" s="78">
        <v>0</v>
      </c>
      <c r="H278" s="73">
        <f t="shared" si="26"/>
        <v>1</v>
      </c>
      <c r="I278" s="78">
        <v>0</v>
      </c>
      <c r="J278" s="78">
        <v>0</v>
      </c>
      <c r="K278" s="78">
        <v>0</v>
      </c>
      <c r="L278" s="52">
        <f t="shared" si="25"/>
        <v>1</v>
      </c>
    </row>
    <row r="279" spans="1:12">
      <c r="A279" s="78" t="s">
        <v>514</v>
      </c>
      <c r="B279" s="78">
        <v>0</v>
      </c>
      <c r="C279" s="78">
        <v>0</v>
      </c>
      <c r="D279" s="70">
        <f t="shared" si="24"/>
        <v>0</v>
      </c>
      <c r="E279" s="78">
        <v>3</v>
      </c>
      <c r="F279" s="78">
        <v>0</v>
      </c>
      <c r="G279" s="78">
        <v>0</v>
      </c>
      <c r="H279" s="73">
        <f t="shared" si="26"/>
        <v>3</v>
      </c>
      <c r="I279" s="78">
        <v>0</v>
      </c>
      <c r="J279" s="78">
        <v>0</v>
      </c>
      <c r="K279" s="78">
        <v>0</v>
      </c>
      <c r="L279" s="52">
        <f t="shared" si="25"/>
        <v>3</v>
      </c>
    </row>
    <row r="280" spans="1:12">
      <c r="A280" s="78" t="s">
        <v>515</v>
      </c>
      <c r="B280" s="78">
        <v>0</v>
      </c>
      <c r="C280" s="78">
        <v>0</v>
      </c>
      <c r="D280" s="70">
        <f t="shared" si="24"/>
        <v>0</v>
      </c>
      <c r="E280" s="78">
        <v>0</v>
      </c>
      <c r="F280" s="78">
        <v>0</v>
      </c>
      <c r="G280" s="78">
        <v>1</v>
      </c>
      <c r="H280" s="73">
        <f t="shared" si="26"/>
        <v>1</v>
      </c>
      <c r="I280" s="78">
        <v>0</v>
      </c>
      <c r="J280" s="78">
        <v>0</v>
      </c>
      <c r="K280" s="78">
        <v>0</v>
      </c>
      <c r="L280" s="52">
        <f t="shared" si="25"/>
        <v>1</v>
      </c>
    </row>
    <row r="281" spans="1:12">
      <c r="A281" s="78" t="s">
        <v>516</v>
      </c>
      <c r="B281" s="78">
        <v>0</v>
      </c>
      <c r="C281" s="78">
        <v>0</v>
      </c>
      <c r="D281" s="70">
        <f t="shared" si="24"/>
        <v>0</v>
      </c>
      <c r="E281" s="78">
        <v>0</v>
      </c>
      <c r="F281" s="78">
        <v>0</v>
      </c>
      <c r="G281" s="78">
        <v>0</v>
      </c>
      <c r="H281" s="73">
        <f t="shared" si="26"/>
        <v>0</v>
      </c>
      <c r="I281" s="78">
        <v>0</v>
      </c>
      <c r="J281" s="78">
        <v>1</v>
      </c>
      <c r="K281" s="78">
        <v>0</v>
      </c>
      <c r="L281" s="52">
        <f t="shared" si="25"/>
        <v>1</v>
      </c>
    </row>
    <row r="282" spans="1:12">
      <c r="A282" s="78" t="s">
        <v>517</v>
      </c>
      <c r="B282" s="78">
        <v>1</v>
      </c>
      <c r="C282" s="78">
        <v>0</v>
      </c>
      <c r="D282" s="70">
        <f t="shared" si="24"/>
        <v>1</v>
      </c>
      <c r="E282" s="78">
        <v>0</v>
      </c>
      <c r="F282" s="78">
        <v>8</v>
      </c>
      <c r="G282" s="78">
        <v>3</v>
      </c>
      <c r="H282" s="73">
        <f t="shared" si="26"/>
        <v>11</v>
      </c>
      <c r="I282" s="78">
        <v>0</v>
      </c>
      <c r="J282" s="78">
        <v>0</v>
      </c>
      <c r="K282" s="78">
        <v>1</v>
      </c>
      <c r="L282" s="52">
        <f t="shared" si="25"/>
        <v>13</v>
      </c>
    </row>
    <row r="283" spans="1:12">
      <c r="A283" s="78" t="s">
        <v>518</v>
      </c>
      <c r="B283" s="78">
        <v>0</v>
      </c>
      <c r="C283" s="78">
        <v>0</v>
      </c>
      <c r="D283" s="70">
        <f t="shared" si="24"/>
        <v>0</v>
      </c>
      <c r="E283" s="78">
        <v>0</v>
      </c>
      <c r="F283" s="78">
        <v>0</v>
      </c>
      <c r="G283" s="78">
        <v>3</v>
      </c>
      <c r="H283" s="73">
        <f t="shared" si="26"/>
        <v>3</v>
      </c>
      <c r="I283" s="78">
        <v>0</v>
      </c>
      <c r="J283" s="78">
        <v>0</v>
      </c>
      <c r="K283" s="78">
        <v>0</v>
      </c>
      <c r="L283" s="52">
        <f t="shared" si="25"/>
        <v>3</v>
      </c>
    </row>
    <row r="284" spans="1:12">
      <c r="A284" s="78" t="s">
        <v>519</v>
      </c>
      <c r="B284" s="78">
        <v>0</v>
      </c>
      <c r="C284" s="78">
        <v>0</v>
      </c>
      <c r="D284" s="70">
        <f t="shared" si="24"/>
        <v>0</v>
      </c>
      <c r="E284" s="78">
        <v>0</v>
      </c>
      <c r="F284" s="78">
        <v>0</v>
      </c>
      <c r="G284" s="78">
        <v>1</v>
      </c>
      <c r="H284" s="73">
        <f t="shared" si="26"/>
        <v>1</v>
      </c>
      <c r="I284" s="78">
        <v>0</v>
      </c>
      <c r="J284" s="78">
        <v>3</v>
      </c>
      <c r="K284" s="78">
        <v>0</v>
      </c>
      <c r="L284" s="52">
        <f t="shared" si="25"/>
        <v>4</v>
      </c>
    </row>
    <row r="285" spans="1:12">
      <c r="A285" s="78" t="s">
        <v>520</v>
      </c>
      <c r="B285" s="78">
        <v>0</v>
      </c>
      <c r="C285" s="78">
        <v>0</v>
      </c>
      <c r="D285" s="70">
        <f t="shared" si="24"/>
        <v>0</v>
      </c>
      <c r="E285" s="78">
        <v>0</v>
      </c>
      <c r="F285" s="78">
        <v>0</v>
      </c>
      <c r="G285" s="78">
        <v>1</v>
      </c>
      <c r="H285" s="73">
        <f t="shared" si="26"/>
        <v>1</v>
      </c>
      <c r="I285" s="78">
        <v>0</v>
      </c>
      <c r="J285" s="78">
        <v>0</v>
      </c>
      <c r="K285" s="78">
        <v>0</v>
      </c>
      <c r="L285" s="52">
        <f t="shared" si="25"/>
        <v>1</v>
      </c>
    </row>
    <row r="286" spans="1:12">
      <c r="A286" s="78" t="s">
        <v>521</v>
      </c>
      <c r="B286" s="78">
        <v>0</v>
      </c>
      <c r="C286" s="78">
        <v>0</v>
      </c>
      <c r="D286" s="70">
        <f t="shared" si="24"/>
        <v>0</v>
      </c>
      <c r="E286" s="78">
        <v>6</v>
      </c>
      <c r="F286" s="78">
        <v>9</v>
      </c>
      <c r="G286" s="78">
        <v>4</v>
      </c>
      <c r="H286" s="73">
        <f t="shared" si="26"/>
        <v>19</v>
      </c>
      <c r="I286" s="78">
        <v>0</v>
      </c>
      <c r="J286" s="78">
        <v>3</v>
      </c>
      <c r="K286" s="78">
        <v>0</v>
      </c>
      <c r="L286" s="52">
        <f t="shared" si="25"/>
        <v>22</v>
      </c>
    </row>
    <row r="287" spans="1:12">
      <c r="A287" s="78" t="s">
        <v>522</v>
      </c>
      <c r="B287" s="78">
        <v>0</v>
      </c>
      <c r="C287" s="78">
        <v>2</v>
      </c>
      <c r="D287" s="70">
        <f t="shared" si="24"/>
        <v>2</v>
      </c>
      <c r="E287" s="78">
        <v>62</v>
      </c>
      <c r="F287" s="78">
        <v>60</v>
      </c>
      <c r="G287" s="78">
        <v>98</v>
      </c>
      <c r="H287" s="73">
        <f t="shared" si="26"/>
        <v>220</v>
      </c>
      <c r="I287" s="78">
        <v>16</v>
      </c>
      <c r="J287" s="78">
        <v>36</v>
      </c>
      <c r="K287" s="78">
        <v>34</v>
      </c>
      <c r="L287" s="52">
        <f t="shared" si="25"/>
        <v>308</v>
      </c>
    </row>
    <row r="288" spans="1:12">
      <c r="A288" s="78" t="s">
        <v>464</v>
      </c>
      <c r="B288" s="78">
        <v>0</v>
      </c>
      <c r="C288" s="78">
        <v>0</v>
      </c>
      <c r="D288" s="70">
        <f t="shared" si="24"/>
        <v>0</v>
      </c>
      <c r="E288" s="78">
        <v>4</v>
      </c>
      <c r="F288" s="78">
        <v>1</v>
      </c>
      <c r="G288" s="78">
        <v>16</v>
      </c>
      <c r="H288" s="73">
        <f t="shared" si="26"/>
        <v>21</v>
      </c>
      <c r="I288" s="78">
        <v>1</v>
      </c>
      <c r="J288" s="78">
        <v>1</v>
      </c>
      <c r="K288" s="78">
        <v>2</v>
      </c>
      <c r="L288" s="52">
        <f t="shared" si="25"/>
        <v>25</v>
      </c>
    </row>
    <row r="289" spans="1:12" s="65" customFormat="1" ht="13.2">
      <c r="A289" s="65" t="s">
        <v>523</v>
      </c>
      <c r="B289" s="65">
        <f>SUM(B275:B288)</f>
        <v>1</v>
      </c>
      <c r="C289" s="65">
        <f t="shared" ref="C289:L289" si="27">SUM(C275:C288)</f>
        <v>2</v>
      </c>
      <c r="D289" s="65">
        <f t="shared" si="27"/>
        <v>3</v>
      </c>
      <c r="E289" s="65">
        <f t="shared" si="27"/>
        <v>79</v>
      </c>
      <c r="F289" s="65">
        <f t="shared" si="27"/>
        <v>82</v>
      </c>
      <c r="G289" s="65">
        <f t="shared" si="27"/>
        <v>129</v>
      </c>
      <c r="H289" s="65">
        <f t="shared" si="27"/>
        <v>290</v>
      </c>
      <c r="I289" s="65">
        <f t="shared" si="27"/>
        <v>17</v>
      </c>
      <c r="J289" s="65">
        <f t="shared" si="27"/>
        <v>45</v>
      </c>
      <c r="K289" s="65">
        <f t="shared" si="27"/>
        <v>39</v>
      </c>
      <c r="L289" s="65">
        <f t="shared" si="27"/>
        <v>394</v>
      </c>
    </row>
    <row r="291" spans="1:12" s="65" customFormat="1" ht="13.2">
      <c r="A291" s="79" t="s">
        <v>524</v>
      </c>
      <c r="B291" s="65">
        <f t="shared" ref="B291:L291" si="28">SUM(B289+B268+B87+B79+B64+B39+B31)</f>
        <v>73</v>
      </c>
      <c r="C291" s="65">
        <f t="shared" si="28"/>
        <v>19</v>
      </c>
      <c r="D291" s="65">
        <f t="shared" si="28"/>
        <v>92</v>
      </c>
      <c r="E291" s="65">
        <f t="shared" si="28"/>
        <v>1046</v>
      </c>
      <c r="F291" s="65">
        <f t="shared" si="28"/>
        <v>1291</v>
      </c>
      <c r="G291" s="65">
        <f t="shared" si="28"/>
        <v>3377</v>
      </c>
      <c r="H291" s="65">
        <f t="shared" si="28"/>
        <v>5714</v>
      </c>
      <c r="I291" s="65">
        <f t="shared" si="28"/>
        <v>244</v>
      </c>
      <c r="J291" s="65">
        <f t="shared" si="28"/>
        <v>721</v>
      </c>
      <c r="K291" s="65">
        <f t="shared" si="28"/>
        <v>379</v>
      </c>
      <c r="L291" s="65">
        <f t="shared" si="28"/>
        <v>7150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338"/>
  <sheetViews>
    <sheetView workbookViewId="0">
      <selection sqref="A1:XFD1048576"/>
    </sheetView>
  </sheetViews>
  <sheetFormatPr defaultColWidth="9.109375" defaultRowHeight="14.4"/>
  <cols>
    <col min="1" max="1" width="26.6640625" style="92" customWidth="1"/>
    <col min="2" max="2" width="10.33203125" style="90" customWidth="1"/>
    <col min="3" max="3" width="6.44140625" style="90" customWidth="1"/>
    <col min="4" max="4" width="9.44140625" style="90" customWidth="1"/>
    <col min="5" max="5" width="10.109375" style="90" customWidth="1"/>
    <col min="6" max="6" width="7.6640625" style="90" customWidth="1"/>
    <col min="7" max="7" width="10" style="90" customWidth="1"/>
    <col min="8" max="8" width="14.5546875" style="90" customWidth="1"/>
    <col min="9" max="9" width="7.33203125" style="90" customWidth="1"/>
    <col min="10" max="10" width="6.109375" style="91" customWidth="1"/>
    <col min="11" max="11" width="8.88671875" customWidth="1"/>
    <col min="12" max="256" width="9.109375" style="90"/>
    <col min="257" max="257" width="26.6640625" style="90" customWidth="1"/>
    <col min="258" max="258" width="10.33203125" style="90" customWidth="1"/>
    <col min="259" max="259" width="6.44140625" style="90" customWidth="1"/>
    <col min="260" max="260" width="9.44140625" style="90" customWidth="1"/>
    <col min="261" max="261" width="10.109375" style="90" customWidth="1"/>
    <col min="262" max="262" width="7.6640625" style="90" customWidth="1"/>
    <col min="263" max="263" width="10" style="90" customWidth="1"/>
    <col min="264" max="264" width="14.5546875" style="90" customWidth="1"/>
    <col min="265" max="265" width="7.33203125" style="90" customWidth="1"/>
    <col min="266" max="266" width="6.109375" style="90" customWidth="1"/>
    <col min="267" max="267" width="8.88671875" style="90" customWidth="1"/>
    <col min="268" max="512" width="9.109375" style="90"/>
    <col min="513" max="513" width="26.6640625" style="90" customWidth="1"/>
    <col min="514" max="514" width="10.33203125" style="90" customWidth="1"/>
    <col min="515" max="515" width="6.44140625" style="90" customWidth="1"/>
    <col min="516" max="516" width="9.44140625" style="90" customWidth="1"/>
    <col min="517" max="517" width="10.109375" style="90" customWidth="1"/>
    <col min="518" max="518" width="7.6640625" style="90" customWidth="1"/>
    <col min="519" max="519" width="10" style="90" customWidth="1"/>
    <col min="520" max="520" width="14.5546875" style="90" customWidth="1"/>
    <col min="521" max="521" width="7.33203125" style="90" customWidth="1"/>
    <col min="522" max="522" width="6.109375" style="90" customWidth="1"/>
    <col min="523" max="523" width="8.88671875" style="90" customWidth="1"/>
    <col min="524" max="768" width="9.109375" style="90"/>
    <col min="769" max="769" width="26.6640625" style="90" customWidth="1"/>
    <col min="770" max="770" width="10.33203125" style="90" customWidth="1"/>
    <col min="771" max="771" width="6.44140625" style="90" customWidth="1"/>
    <col min="772" max="772" width="9.44140625" style="90" customWidth="1"/>
    <col min="773" max="773" width="10.109375" style="90" customWidth="1"/>
    <col min="774" max="774" width="7.6640625" style="90" customWidth="1"/>
    <col min="775" max="775" width="10" style="90" customWidth="1"/>
    <col min="776" max="776" width="14.5546875" style="90" customWidth="1"/>
    <col min="777" max="777" width="7.33203125" style="90" customWidth="1"/>
    <col min="778" max="778" width="6.109375" style="90" customWidth="1"/>
    <col min="779" max="779" width="8.88671875" style="90" customWidth="1"/>
    <col min="780" max="1024" width="9.109375" style="90"/>
    <col min="1025" max="1025" width="26.6640625" style="90" customWidth="1"/>
    <col min="1026" max="1026" width="10.33203125" style="90" customWidth="1"/>
    <col min="1027" max="1027" width="6.44140625" style="90" customWidth="1"/>
    <col min="1028" max="1028" width="9.44140625" style="90" customWidth="1"/>
    <col min="1029" max="1029" width="10.109375" style="90" customWidth="1"/>
    <col min="1030" max="1030" width="7.6640625" style="90" customWidth="1"/>
    <col min="1031" max="1031" width="10" style="90" customWidth="1"/>
    <col min="1032" max="1032" width="14.5546875" style="90" customWidth="1"/>
    <col min="1033" max="1033" width="7.33203125" style="90" customWidth="1"/>
    <col min="1034" max="1034" width="6.109375" style="90" customWidth="1"/>
    <col min="1035" max="1035" width="8.88671875" style="90" customWidth="1"/>
    <col min="1036" max="1280" width="9.109375" style="90"/>
    <col min="1281" max="1281" width="26.6640625" style="90" customWidth="1"/>
    <col min="1282" max="1282" width="10.33203125" style="90" customWidth="1"/>
    <col min="1283" max="1283" width="6.44140625" style="90" customWidth="1"/>
    <col min="1284" max="1284" width="9.44140625" style="90" customWidth="1"/>
    <col min="1285" max="1285" width="10.109375" style="90" customWidth="1"/>
    <col min="1286" max="1286" width="7.6640625" style="90" customWidth="1"/>
    <col min="1287" max="1287" width="10" style="90" customWidth="1"/>
    <col min="1288" max="1288" width="14.5546875" style="90" customWidth="1"/>
    <col min="1289" max="1289" width="7.33203125" style="90" customWidth="1"/>
    <col min="1290" max="1290" width="6.109375" style="90" customWidth="1"/>
    <col min="1291" max="1291" width="8.88671875" style="90" customWidth="1"/>
    <col min="1292" max="1536" width="9.109375" style="90"/>
    <col min="1537" max="1537" width="26.6640625" style="90" customWidth="1"/>
    <col min="1538" max="1538" width="10.33203125" style="90" customWidth="1"/>
    <col min="1539" max="1539" width="6.44140625" style="90" customWidth="1"/>
    <col min="1540" max="1540" width="9.44140625" style="90" customWidth="1"/>
    <col min="1541" max="1541" width="10.109375" style="90" customWidth="1"/>
    <col min="1542" max="1542" width="7.6640625" style="90" customWidth="1"/>
    <col min="1543" max="1543" width="10" style="90" customWidth="1"/>
    <col min="1544" max="1544" width="14.5546875" style="90" customWidth="1"/>
    <col min="1545" max="1545" width="7.33203125" style="90" customWidth="1"/>
    <col min="1546" max="1546" width="6.109375" style="90" customWidth="1"/>
    <col min="1547" max="1547" width="8.88671875" style="90" customWidth="1"/>
    <col min="1548" max="1792" width="9.109375" style="90"/>
    <col min="1793" max="1793" width="26.6640625" style="90" customWidth="1"/>
    <col min="1794" max="1794" width="10.33203125" style="90" customWidth="1"/>
    <col min="1795" max="1795" width="6.44140625" style="90" customWidth="1"/>
    <col min="1796" max="1796" width="9.44140625" style="90" customWidth="1"/>
    <col min="1797" max="1797" width="10.109375" style="90" customWidth="1"/>
    <col min="1798" max="1798" width="7.6640625" style="90" customWidth="1"/>
    <col min="1799" max="1799" width="10" style="90" customWidth="1"/>
    <col min="1800" max="1800" width="14.5546875" style="90" customWidth="1"/>
    <col min="1801" max="1801" width="7.33203125" style="90" customWidth="1"/>
    <col min="1802" max="1802" width="6.109375" style="90" customWidth="1"/>
    <col min="1803" max="1803" width="8.88671875" style="90" customWidth="1"/>
    <col min="1804" max="2048" width="9.109375" style="90"/>
    <col min="2049" max="2049" width="26.6640625" style="90" customWidth="1"/>
    <col min="2050" max="2050" width="10.33203125" style="90" customWidth="1"/>
    <col min="2051" max="2051" width="6.44140625" style="90" customWidth="1"/>
    <col min="2052" max="2052" width="9.44140625" style="90" customWidth="1"/>
    <col min="2053" max="2053" width="10.109375" style="90" customWidth="1"/>
    <col min="2054" max="2054" width="7.6640625" style="90" customWidth="1"/>
    <col min="2055" max="2055" width="10" style="90" customWidth="1"/>
    <col min="2056" max="2056" width="14.5546875" style="90" customWidth="1"/>
    <col min="2057" max="2057" width="7.33203125" style="90" customWidth="1"/>
    <col min="2058" max="2058" width="6.109375" style="90" customWidth="1"/>
    <col min="2059" max="2059" width="8.88671875" style="90" customWidth="1"/>
    <col min="2060" max="2304" width="9.109375" style="90"/>
    <col min="2305" max="2305" width="26.6640625" style="90" customWidth="1"/>
    <col min="2306" max="2306" width="10.33203125" style="90" customWidth="1"/>
    <col min="2307" max="2307" width="6.44140625" style="90" customWidth="1"/>
    <col min="2308" max="2308" width="9.44140625" style="90" customWidth="1"/>
    <col min="2309" max="2309" width="10.109375" style="90" customWidth="1"/>
    <col min="2310" max="2310" width="7.6640625" style="90" customWidth="1"/>
    <col min="2311" max="2311" width="10" style="90" customWidth="1"/>
    <col min="2312" max="2312" width="14.5546875" style="90" customWidth="1"/>
    <col min="2313" max="2313" width="7.33203125" style="90" customWidth="1"/>
    <col min="2314" max="2314" width="6.109375" style="90" customWidth="1"/>
    <col min="2315" max="2315" width="8.88671875" style="90" customWidth="1"/>
    <col min="2316" max="2560" width="9.109375" style="90"/>
    <col min="2561" max="2561" width="26.6640625" style="90" customWidth="1"/>
    <col min="2562" max="2562" width="10.33203125" style="90" customWidth="1"/>
    <col min="2563" max="2563" width="6.44140625" style="90" customWidth="1"/>
    <col min="2564" max="2564" width="9.44140625" style="90" customWidth="1"/>
    <col min="2565" max="2565" width="10.109375" style="90" customWidth="1"/>
    <col min="2566" max="2566" width="7.6640625" style="90" customWidth="1"/>
    <col min="2567" max="2567" width="10" style="90" customWidth="1"/>
    <col min="2568" max="2568" width="14.5546875" style="90" customWidth="1"/>
    <col min="2569" max="2569" width="7.33203125" style="90" customWidth="1"/>
    <col min="2570" max="2570" width="6.109375" style="90" customWidth="1"/>
    <col min="2571" max="2571" width="8.88671875" style="90" customWidth="1"/>
    <col min="2572" max="2816" width="9.109375" style="90"/>
    <col min="2817" max="2817" width="26.6640625" style="90" customWidth="1"/>
    <col min="2818" max="2818" width="10.33203125" style="90" customWidth="1"/>
    <col min="2819" max="2819" width="6.44140625" style="90" customWidth="1"/>
    <col min="2820" max="2820" width="9.44140625" style="90" customWidth="1"/>
    <col min="2821" max="2821" width="10.109375" style="90" customWidth="1"/>
    <col min="2822" max="2822" width="7.6640625" style="90" customWidth="1"/>
    <col min="2823" max="2823" width="10" style="90" customWidth="1"/>
    <col min="2824" max="2824" width="14.5546875" style="90" customWidth="1"/>
    <col min="2825" max="2825" width="7.33203125" style="90" customWidth="1"/>
    <col min="2826" max="2826" width="6.109375" style="90" customWidth="1"/>
    <col min="2827" max="2827" width="8.88671875" style="90" customWidth="1"/>
    <col min="2828" max="3072" width="9.109375" style="90"/>
    <col min="3073" max="3073" width="26.6640625" style="90" customWidth="1"/>
    <col min="3074" max="3074" width="10.33203125" style="90" customWidth="1"/>
    <col min="3075" max="3075" width="6.44140625" style="90" customWidth="1"/>
    <col min="3076" max="3076" width="9.44140625" style="90" customWidth="1"/>
    <col min="3077" max="3077" width="10.109375" style="90" customWidth="1"/>
    <col min="3078" max="3078" width="7.6640625" style="90" customWidth="1"/>
    <col min="3079" max="3079" width="10" style="90" customWidth="1"/>
    <col min="3080" max="3080" width="14.5546875" style="90" customWidth="1"/>
    <col min="3081" max="3081" width="7.33203125" style="90" customWidth="1"/>
    <col min="3082" max="3082" width="6.109375" style="90" customWidth="1"/>
    <col min="3083" max="3083" width="8.88671875" style="90" customWidth="1"/>
    <col min="3084" max="3328" width="9.109375" style="90"/>
    <col min="3329" max="3329" width="26.6640625" style="90" customWidth="1"/>
    <col min="3330" max="3330" width="10.33203125" style="90" customWidth="1"/>
    <col min="3331" max="3331" width="6.44140625" style="90" customWidth="1"/>
    <col min="3332" max="3332" width="9.44140625" style="90" customWidth="1"/>
    <col min="3333" max="3333" width="10.109375" style="90" customWidth="1"/>
    <col min="3334" max="3334" width="7.6640625" style="90" customWidth="1"/>
    <col min="3335" max="3335" width="10" style="90" customWidth="1"/>
    <col min="3336" max="3336" width="14.5546875" style="90" customWidth="1"/>
    <col min="3337" max="3337" width="7.33203125" style="90" customWidth="1"/>
    <col min="3338" max="3338" width="6.109375" style="90" customWidth="1"/>
    <col min="3339" max="3339" width="8.88671875" style="90" customWidth="1"/>
    <col min="3340" max="3584" width="9.109375" style="90"/>
    <col min="3585" max="3585" width="26.6640625" style="90" customWidth="1"/>
    <col min="3586" max="3586" width="10.33203125" style="90" customWidth="1"/>
    <col min="3587" max="3587" width="6.44140625" style="90" customWidth="1"/>
    <col min="3588" max="3588" width="9.44140625" style="90" customWidth="1"/>
    <col min="3589" max="3589" width="10.109375" style="90" customWidth="1"/>
    <col min="3590" max="3590" width="7.6640625" style="90" customWidth="1"/>
    <col min="3591" max="3591" width="10" style="90" customWidth="1"/>
    <col min="3592" max="3592" width="14.5546875" style="90" customWidth="1"/>
    <col min="3593" max="3593" width="7.33203125" style="90" customWidth="1"/>
    <col min="3594" max="3594" width="6.109375" style="90" customWidth="1"/>
    <col min="3595" max="3595" width="8.88671875" style="90" customWidth="1"/>
    <col min="3596" max="3840" width="9.109375" style="90"/>
    <col min="3841" max="3841" width="26.6640625" style="90" customWidth="1"/>
    <col min="3842" max="3842" width="10.33203125" style="90" customWidth="1"/>
    <col min="3843" max="3843" width="6.44140625" style="90" customWidth="1"/>
    <col min="3844" max="3844" width="9.44140625" style="90" customWidth="1"/>
    <col min="3845" max="3845" width="10.109375" style="90" customWidth="1"/>
    <col min="3846" max="3846" width="7.6640625" style="90" customWidth="1"/>
    <col min="3847" max="3847" width="10" style="90" customWidth="1"/>
    <col min="3848" max="3848" width="14.5546875" style="90" customWidth="1"/>
    <col min="3849" max="3849" width="7.33203125" style="90" customWidth="1"/>
    <col min="3850" max="3850" width="6.109375" style="90" customWidth="1"/>
    <col min="3851" max="3851" width="8.88671875" style="90" customWidth="1"/>
    <col min="3852" max="4096" width="9.109375" style="90"/>
    <col min="4097" max="4097" width="26.6640625" style="90" customWidth="1"/>
    <col min="4098" max="4098" width="10.33203125" style="90" customWidth="1"/>
    <col min="4099" max="4099" width="6.44140625" style="90" customWidth="1"/>
    <col min="4100" max="4100" width="9.44140625" style="90" customWidth="1"/>
    <col min="4101" max="4101" width="10.109375" style="90" customWidth="1"/>
    <col min="4102" max="4102" width="7.6640625" style="90" customWidth="1"/>
    <col min="4103" max="4103" width="10" style="90" customWidth="1"/>
    <col min="4104" max="4104" width="14.5546875" style="90" customWidth="1"/>
    <col min="4105" max="4105" width="7.33203125" style="90" customWidth="1"/>
    <col min="4106" max="4106" width="6.109375" style="90" customWidth="1"/>
    <col min="4107" max="4107" width="8.88671875" style="90" customWidth="1"/>
    <col min="4108" max="4352" width="9.109375" style="90"/>
    <col min="4353" max="4353" width="26.6640625" style="90" customWidth="1"/>
    <col min="4354" max="4354" width="10.33203125" style="90" customWidth="1"/>
    <col min="4355" max="4355" width="6.44140625" style="90" customWidth="1"/>
    <col min="4356" max="4356" width="9.44140625" style="90" customWidth="1"/>
    <col min="4357" max="4357" width="10.109375" style="90" customWidth="1"/>
    <col min="4358" max="4358" width="7.6640625" style="90" customWidth="1"/>
    <col min="4359" max="4359" width="10" style="90" customWidth="1"/>
    <col min="4360" max="4360" width="14.5546875" style="90" customWidth="1"/>
    <col min="4361" max="4361" width="7.33203125" style="90" customWidth="1"/>
    <col min="4362" max="4362" width="6.109375" style="90" customWidth="1"/>
    <col min="4363" max="4363" width="8.88671875" style="90" customWidth="1"/>
    <col min="4364" max="4608" width="9.109375" style="90"/>
    <col min="4609" max="4609" width="26.6640625" style="90" customWidth="1"/>
    <col min="4610" max="4610" width="10.33203125" style="90" customWidth="1"/>
    <col min="4611" max="4611" width="6.44140625" style="90" customWidth="1"/>
    <col min="4612" max="4612" width="9.44140625" style="90" customWidth="1"/>
    <col min="4613" max="4613" width="10.109375" style="90" customWidth="1"/>
    <col min="4614" max="4614" width="7.6640625" style="90" customWidth="1"/>
    <col min="4615" max="4615" width="10" style="90" customWidth="1"/>
    <col min="4616" max="4616" width="14.5546875" style="90" customWidth="1"/>
    <col min="4617" max="4617" width="7.33203125" style="90" customWidth="1"/>
    <col min="4618" max="4618" width="6.109375" style="90" customWidth="1"/>
    <col min="4619" max="4619" width="8.88671875" style="90" customWidth="1"/>
    <col min="4620" max="4864" width="9.109375" style="90"/>
    <col min="4865" max="4865" width="26.6640625" style="90" customWidth="1"/>
    <col min="4866" max="4866" width="10.33203125" style="90" customWidth="1"/>
    <col min="4867" max="4867" width="6.44140625" style="90" customWidth="1"/>
    <col min="4868" max="4868" width="9.44140625" style="90" customWidth="1"/>
    <col min="4869" max="4869" width="10.109375" style="90" customWidth="1"/>
    <col min="4870" max="4870" width="7.6640625" style="90" customWidth="1"/>
    <col min="4871" max="4871" width="10" style="90" customWidth="1"/>
    <col min="4872" max="4872" width="14.5546875" style="90" customWidth="1"/>
    <col min="4873" max="4873" width="7.33203125" style="90" customWidth="1"/>
    <col min="4874" max="4874" width="6.109375" style="90" customWidth="1"/>
    <col min="4875" max="4875" width="8.88671875" style="90" customWidth="1"/>
    <col min="4876" max="5120" width="9.109375" style="90"/>
    <col min="5121" max="5121" width="26.6640625" style="90" customWidth="1"/>
    <col min="5122" max="5122" width="10.33203125" style="90" customWidth="1"/>
    <col min="5123" max="5123" width="6.44140625" style="90" customWidth="1"/>
    <col min="5124" max="5124" width="9.44140625" style="90" customWidth="1"/>
    <col min="5125" max="5125" width="10.109375" style="90" customWidth="1"/>
    <col min="5126" max="5126" width="7.6640625" style="90" customWidth="1"/>
    <col min="5127" max="5127" width="10" style="90" customWidth="1"/>
    <col min="5128" max="5128" width="14.5546875" style="90" customWidth="1"/>
    <col min="5129" max="5129" width="7.33203125" style="90" customWidth="1"/>
    <col min="5130" max="5130" width="6.109375" style="90" customWidth="1"/>
    <col min="5131" max="5131" width="8.88671875" style="90" customWidth="1"/>
    <col min="5132" max="5376" width="9.109375" style="90"/>
    <col min="5377" max="5377" width="26.6640625" style="90" customWidth="1"/>
    <col min="5378" max="5378" width="10.33203125" style="90" customWidth="1"/>
    <col min="5379" max="5379" width="6.44140625" style="90" customWidth="1"/>
    <col min="5380" max="5380" width="9.44140625" style="90" customWidth="1"/>
    <col min="5381" max="5381" width="10.109375" style="90" customWidth="1"/>
    <col min="5382" max="5382" width="7.6640625" style="90" customWidth="1"/>
    <col min="5383" max="5383" width="10" style="90" customWidth="1"/>
    <col min="5384" max="5384" width="14.5546875" style="90" customWidth="1"/>
    <col min="5385" max="5385" width="7.33203125" style="90" customWidth="1"/>
    <col min="5386" max="5386" width="6.109375" style="90" customWidth="1"/>
    <col min="5387" max="5387" width="8.88671875" style="90" customWidth="1"/>
    <col min="5388" max="5632" width="9.109375" style="90"/>
    <col min="5633" max="5633" width="26.6640625" style="90" customWidth="1"/>
    <col min="5634" max="5634" width="10.33203125" style="90" customWidth="1"/>
    <col min="5635" max="5635" width="6.44140625" style="90" customWidth="1"/>
    <col min="5636" max="5636" width="9.44140625" style="90" customWidth="1"/>
    <col min="5637" max="5637" width="10.109375" style="90" customWidth="1"/>
    <col min="5638" max="5638" width="7.6640625" style="90" customWidth="1"/>
    <col min="5639" max="5639" width="10" style="90" customWidth="1"/>
    <col min="5640" max="5640" width="14.5546875" style="90" customWidth="1"/>
    <col min="5641" max="5641" width="7.33203125" style="90" customWidth="1"/>
    <col min="5642" max="5642" width="6.109375" style="90" customWidth="1"/>
    <col min="5643" max="5643" width="8.88671875" style="90" customWidth="1"/>
    <col min="5644" max="5888" width="9.109375" style="90"/>
    <col min="5889" max="5889" width="26.6640625" style="90" customWidth="1"/>
    <col min="5890" max="5890" width="10.33203125" style="90" customWidth="1"/>
    <col min="5891" max="5891" width="6.44140625" style="90" customWidth="1"/>
    <col min="5892" max="5892" width="9.44140625" style="90" customWidth="1"/>
    <col min="5893" max="5893" width="10.109375" style="90" customWidth="1"/>
    <col min="5894" max="5894" width="7.6640625" style="90" customWidth="1"/>
    <col min="5895" max="5895" width="10" style="90" customWidth="1"/>
    <col min="5896" max="5896" width="14.5546875" style="90" customWidth="1"/>
    <col min="5897" max="5897" width="7.33203125" style="90" customWidth="1"/>
    <col min="5898" max="5898" width="6.109375" style="90" customWidth="1"/>
    <col min="5899" max="5899" width="8.88671875" style="90" customWidth="1"/>
    <col min="5900" max="6144" width="9.109375" style="90"/>
    <col min="6145" max="6145" width="26.6640625" style="90" customWidth="1"/>
    <col min="6146" max="6146" width="10.33203125" style="90" customWidth="1"/>
    <col min="6147" max="6147" width="6.44140625" style="90" customWidth="1"/>
    <col min="6148" max="6148" width="9.44140625" style="90" customWidth="1"/>
    <col min="6149" max="6149" width="10.109375" style="90" customWidth="1"/>
    <col min="6150" max="6150" width="7.6640625" style="90" customWidth="1"/>
    <col min="6151" max="6151" width="10" style="90" customWidth="1"/>
    <col min="6152" max="6152" width="14.5546875" style="90" customWidth="1"/>
    <col min="6153" max="6153" width="7.33203125" style="90" customWidth="1"/>
    <col min="6154" max="6154" width="6.109375" style="90" customWidth="1"/>
    <col min="6155" max="6155" width="8.88671875" style="90" customWidth="1"/>
    <col min="6156" max="6400" width="9.109375" style="90"/>
    <col min="6401" max="6401" width="26.6640625" style="90" customWidth="1"/>
    <col min="6402" max="6402" width="10.33203125" style="90" customWidth="1"/>
    <col min="6403" max="6403" width="6.44140625" style="90" customWidth="1"/>
    <col min="6404" max="6404" width="9.44140625" style="90" customWidth="1"/>
    <col min="6405" max="6405" width="10.109375" style="90" customWidth="1"/>
    <col min="6406" max="6406" width="7.6640625" style="90" customWidth="1"/>
    <col min="6407" max="6407" width="10" style="90" customWidth="1"/>
    <col min="6408" max="6408" width="14.5546875" style="90" customWidth="1"/>
    <col min="6409" max="6409" width="7.33203125" style="90" customWidth="1"/>
    <col min="6410" max="6410" width="6.109375" style="90" customWidth="1"/>
    <col min="6411" max="6411" width="8.88671875" style="90" customWidth="1"/>
    <col min="6412" max="6656" width="9.109375" style="90"/>
    <col min="6657" max="6657" width="26.6640625" style="90" customWidth="1"/>
    <col min="6658" max="6658" width="10.33203125" style="90" customWidth="1"/>
    <col min="6659" max="6659" width="6.44140625" style="90" customWidth="1"/>
    <col min="6660" max="6660" width="9.44140625" style="90" customWidth="1"/>
    <col min="6661" max="6661" width="10.109375" style="90" customWidth="1"/>
    <col min="6662" max="6662" width="7.6640625" style="90" customWidth="1"/>
    <col min="6663" max="6663" width="10" style="90" customWidth="1"/>
    <col min="6664" max="6664" width="14.5546875" style="90" customWidth="1"/>
    <col min="6665" max="6665" width="7.33203125" style="90" customWidth="1"/>
    <col min="6666" max="6666" width="6.109375" style="90" customWidth="1"/>
    <col min="6667" max="6667" width="8.88671875" style="90" customWidth="1"/>
    <col min="6668" max="6912" width="9.109375" style="90"/>
    <col min="6913" max="6913" width="26.6640625" style="90" customWidth="1"/>
    <col min="6914" max="6914" width="10.33203125" style="90" customWidth="1"/>
    <col min="6915" max="6915" width="6.44140625" style="90" customWidth="1"/>
    <col min="6916" max="6916" width="9.44140625" style="90" customWidth="1"/>
    <col min="6917" max="6917" width="10.109375" style="90" customWidth="1"/>
    <col min="6918" max="6918" width="7.6640625" style="90" customWidth="1"/>
    <col min="6919" max="6919" width="10" style="90" customWidth="1"/>
    <col min="6920" max="6920" width="14.5546875" style="90" customWidth="1"/>
    <col min="6921" max="6921" width="7.33203125" style="90" customWidth="1"/>
    <col min="6922" max="6922" width="6.109375" style="90" customWidth="1"/>
    <col min="6923" max="6923" width="8.88671875" style="90" customWidth="1"/>
    <col min="6924" max="7168" width="9.109375" style="90"/>
    <col min="7169" max="7169" width="26.6640625" style="90" customWidth="1"/>
    <col min="7170" max="7170" width="10.33203125" style="90" customWidth="1"/>
    <col min="7171" max="7171" width="6.44140625" style="90" customWidth="1"/>
    <col min="7172" max="7172" width="9.44140625" style="90" customWidth="1"/>
    <col min="7173" max="7173" width="10.109375" style="90" customWidth="1"/>
    <col min="7174" max="7174" width="7.6640625" style="90" customWidth="1"/>
    <col min="7175" max="7175" width="10" style="90" customWidth="1"/>
    <col min="7176" max="7176" width="14.5546875" style="90" customWidth="1"/>
    <col min="7177" max="7177" width="7.33203125" style="90" customWidth="1"/>
    <col min="7178" max="7178" width="6.109375" style="90" customWidth="1"/>
    <col min="7179" max="7179" width="8.88671875" style="90" customWidth="1"/>
    <col min="7180" max="7424" width="9.109375" style="90"/>
    <col min="7425" max="7425" width="26.6640625" style="90" customWidth="1"/>
    <col min="7426" max="7426" width="10.33203125" style="90" customWidth="1"/>
    <col min="7427" max="7427" width="6.44140625" style="90" customWidth="1"/>
    <col min="7428" max="7428" width="9.44140625" style="90" customWidth="1"/>
    <col min="7429" max="7429" width="10.109375" style="90" customWidth="1"/>
    <col min="7430" max="7430" width="7.6640625" style="90" customWidth="1"/>
    <col min="7431" max="7431" width="10" style="90" customWidth="1"/>
    <col min="7432" max="7432" width="14.5546875" style="90" customWidth="1"/>
    <col min="7433" max="7433" width="7.33203125" style="90" customWidth="1"/>
    <col min="7434" max="7434" width="6.109375" style="90" customWidth="1"/>
    <col min="7435" max="7435" width="8.88671875" style="90" customWidth="1"/>
    <col min="7436" max="7680" width="9.109375" style="90"/>
    <col min="7681" max="7681" width="26.6640625" style="90" customWidth="1"/>
    <col min="7682" max="7682" width="10.33203125" style="90" customWidth="1"/>
    <col min="7683" max="7683" width="6.44140625" style="90" customWidth="1"/>
    <col min="7684" max="7684" width="9.44140625" style="90" customWidth="1"/>
    <col min="7685" max="7685" width="10.109375" style="90" customWidth="1"/>
    <col min="7686" max="7686" width="7.6640625" style="90" customWidth="1"/>
    <col min="7687" max="7687" width="10" style="90" customWidth="1"/>
    <col min="7688" max="7688" width="14.5546875" style="90" customWidth="1"/>
    <col min="7689" max="7689" width="7.33203125" style="90" customWidth="1"/>
    <col min="7690" max="7690" width="6.109375" style="90" customWidth="1"/>
    <col min="7691" max="7691" width="8.88671875" style="90" customWidth="1"/>
    <col min="7692" max="7936" width="9.109375" style="90"/>
    <col min="7937" max="7937" width="26.6640625" style="90" customWidth="1"/>
    <col min="7938" max="7938" width="10.33203125" style="90" customWidth="1"/>
    <col min="7939" max="7939" width="6.44140625" style="90" customWidth="1"/>
    <col min="7940" max="7940" width="9.44140625" style="90" customWidth="1"/>
    <col min="7941" max="7941" width="10.109375" style="90" customWidth="1"/>
    <col min="7942" max="7942" width="7.6640625" style="90" customWidth="1"/>
    <col min="7943" max="7943" width="10" style="90" customWidth="1"/>
    <col min="7944" max="7944" width="14.5546875" style="90" customWidth="1"/>
    <col min="7945" max="7945" width="7.33203125" style="90" customWidth="1"/>
    <col min="7946" max="7946" width="6.109375" style="90" customWidth="1"/>
    <col min="7947" max="7947" width="8.88671875" style="90" customWidth="1"/>
    <col min="7948" max="8192" width="9.109375" style="90"/>
    <col min="8193" max="8193" width="26.6640625" style="90" customWidth="1"/>
    <col min="8194" max="8194" width="10.33203125" style="90" customWidth="1"/>
    <col min="8195" max="8195" width="6.44140625" style="90" customWidth="1"/>
    <col min="8196" max="8196" width="9.44140625" style="90" customWidth="1"/>
    <col min="8197" max="8197" width="10.109375" style="90" customWidth="1"/>
    <col min="8198" max="8198" width="7.6640625" style="90" customWidth="1"/>
    <col min="8199" max="8199" width="10" style="90" customWidth="1"/>
    <col min="8200" max="8200" width="14.5546875" style="90" customWidth="1"/>
    <col min="8201" max="8201" width="7.33203125" style="90" customWidth="1"/>
    <col min="8202" max="8202" width="6.109375" style="90" customWidth="1"/>
    <col min="8203" max="8203" width="8.88671875" style="90" customWidth="1"/>
    <col min="8204" max="8448" width="9.109375" style="90"/>
    <col min="8449" max="8449" width="26.6640625" style="90" customWidth="1"/>
    <col min="8450" max="8450" width="10.33203125" style="90" customWidth="1"/>
    <col min="8451" max="8451" width="6.44140625" style="90" customWidth="1"/>
    <col min="8452" max="8452" width="9.44140625" style="90" customWidth="1"/>
    <col min="8453" max="8453" width="10.109375" style="90" customWidth="1"/>
    <col min="8454" max="8454" width="7.6640625" style="90" customWidth="1"/>
    <col min="8455" max="8455" width="10" style="90" customWidth="1"/>
    <col min="8456" max="8456" width="14.5546875" style="90" customWidth="1"/>
    <col min="8457" max="8457" width="7.33203125" style="90" customWidth="1"/>
    <col min="8458" max="8458" width="6.109375" style="90" customWidth="1"/>
    <col min="8459" max="8459" width="8.88671875" style="90" customWidth="1"/>
    <col min="8460" max="8704" width="9.109375" style="90"/>
    <col min="8705" max="8705" width="26.6640625" style="90" customWidth="1"/>
    <col min="8706" max="8706" width="10.33203125" style="90" customWidth="1"/>
    <col min="8707" max="8707" width="6.44140625" style="90" customWidth="1"/>
    <col min="8708" max="8708" width="9.44140625" style="90" customWidth="1"/>
    <col min="8709" max="8709" width="10.109375" style="90" customWidth="1"/>
    <col min="8710" max="8710" width="7.6640625" style="90" customWidth="1"/>
    <col min="8711" max="8711" width="10" style="90" customWidth="1"/>
    <col min="8712" max="8712" width="14.5546875" style="90" customWidth="1"/>
    <col min="8713" max="8713" width="7.33203125" style="90" customWidth="1"/>
    <col min="8714" max="8714" width="6.109375" style="90" customWidth="1"/>
    <col min="8715" max="8715" width="8.88671875" style="90" customWidth="1"/>
    <col min="8716" max="8960" width="9.109375" style="90"/>
    <col min="8961" max="8961" width="26.6640625" style="90" customWidth="1"/>
    <col min="8962" max="8962" width="10.33203125" style="90" customWidth="1"/>
    <col min="8963" max="8963" width="6.44140625" style="90" customWidth="1"/>
    <col min="8964" max="8964" width="9.44140625" style="90" customWidth="1"/>
    <col min="8965" max="8965" width="10.109375" style="90" customWidth="1"/>
    <col min="8966" max="8966" width="7.6640625" style="90" customWidth="1"/>
    <col min="8967" max="8967" width="10" style="90" customWidth="1"/>
    <col min="8968" max="8968" width="14.5546875" style="90" customWidth="1"/>
    <col min="8969" max="8969" width="7.33203125" style="90" customWidth="1"/>
    <col min="8970" max="8970" width="6.109375" style="90" customWidth="1"/>
    <col min="8971" max="8971" width="8.88671875" style="90" customWidth="1"/>
    <col min="8972" max="9216" width="9.109375" style="90"/>
    <col min="9217" max="9217" width="26.6640625" style="90" customWidth="1"/>
    <col min="9218" max="9218" width="10.33203125" style="90" customWidth="1"/>
    <col min="9219" max="9219" width="6.44140625" style="90" customWidth="1"/>
    <col min="9220" max="9220" width="9.44140625" style="90" customWidth="1"/>
    <col min="9221" max="9221" width="10.109375" style="90" customWidth="1"/>
    <col min="9222" max="9222" width="7.6640625" style="90" customWidth="1"/>
    <col min="9223" max="9223" width="10" style="90" customWidth="1"/>
    <col min="9224" max="9224" width="14.5546875" style="90" customWidth="1"/>
    <col min="9225" max="9225" width="7.33203125" style="90" customWidth="1"/>
    <col min="9226" max="9226" width="6.109375" style="90" customWidth="1"/>
    <col min="9227" max="9227" width="8.88671875" style="90" customWidth="1"/>
    <col min="9228" max="9472" width="9.109375" style="90"/>
    <col min="9473" max="9473" width="26.6640625" style="90" customWidth="1"/>
    <col min="9474" max="9474" width="10.33203125" style="90" customWidth="1"/>
    <col min="9475" max="9475" width="6.44140625" style="90" customWidth="1"/>
    <col min="9476" max="9476" width="9.44140625" style="90" customWidth="1"/>
    <col min="9477" max="9477" width="10.109375" style="90" customWidth="1"/>
    <col min="9478" max="9478" width="7.6640625" style="90" customWidth="1"/>
    <col min="9479" max="9479" width="10" style="90" customWidth="1"/>
    <col min="9480" max="9480" width="14.5546875" style="90" customWidth="1"/>
    <col min="9481" max="9481" width="7.33203125" style="90" customWidth="1"/>
    <col min="9482" max="9482" width="6.109375" style="90" customWidth="1"/>
    <col min="9483" max="9483" width="8.88671875" style="90" customWidth="1"/>
    <col min="9484" max="9728" width="9.109375" style="90"/>
    <col min="9729" max="9729" width="26.6640625" style="90" customWidth="1"/>
    <col min="9730" max="9730" width="10.33203125" style="90" customWidth="1"/>
    <col min="9731" max="9731" width="6.44140625" style="90" customWidth="1"/>
    <col min="9732" max="9732" width="9.44140625" style="90" customWidth="1"/>
    <col min="9733" max="9733" width="10.109375" style="90" customWidth="1"/>
    <col min="9734" max="9734" width="7.6640625" style="90" customWidth="1"/>
    <col min="9735" max="9735" width="10" style="90" customWidth="1"/>
    <col min="9736" max="9736" width="14.5546875" style="90" customWidth="1"/>
    <col min="9737" max="9737" width="7.33203125" style="90" customWidth="1"/>
    <col min="9738" max="9738" width="6.109375" style="90" customWidth="1"/>
    <col min="9739" max="9739" width="8.88671875" style="90" customWidth="1"/>
    <col min="9740" max="9984" width="9.109375" style="90"/>
    <col min="9985" max="9985" width="26.6640625" style="90" customWidth="1"/>
    <col min="9986" max="9986" width="10.33203125" style="90" customWidth="1"/>
    <col min="9987" max="9987" width="6.44140625" style="90" customWidth="1"/>
    <col min="9988" max="9988" width="9.44140625" style="90" customWidth="1"/>
    <col min="9989" max="9989" width="10.109375" style="90" customWidth="1"/>
    <col min="9990" max="9990" width="7.6640625" style="90" customWidth="1"/>
    <col min="9991" max="9991" width="10" style="90" customWidth="1"/>
    <col min="9992" max="9992" width="14.5546875" style="90" customWidth="1"/>
    <col min="9993" max="9993" width="7.33203125" style="90" customWidth="1"/>
    <col min="9994" max="9994" width="6.109375" style="90" customWidth="1"/>
    <col min="9995" max="9995" width="8.88671875" style="90" customWidth="1"/>
    <col min="9996" max="10240" width="9.109375" style="90"/>
    <col min="10241" max="10241" width="26.6640625" style="90" customWidth="1"/>
    <col min="10242" max="10242" width="10.33203125" style="90" customWidth="1"/>
    <col min="10243" max="10243" width="6.44140625" style="90" customWidth="1"/>
    <col min="10244" max="10244" width="9.44140625" style="90" customWidth="1"/>
    <col min="10245" max="10245" width="10.109375" style="90" customWidth="1"/>
    <col min="10246" max="10246" width="7.6640625" style="90" customWidth="1"/>
    <col min="10247" max="10247" width="10" style="90" customWidth="1"/>
    <col min="10248" max="10248" width="14.5546875" style="90" customWidth="1"/>
    <col min="10249" max="10249" width="7.33203125" style="90" customWidth="1"/>
    <col min="10250" max="10250" width="6.109375" style="90" customWidth="1"/>
    <col min="10251" max="10251" width="8.88671875" style="90" customWidth="1"/>
    <col min="10252" max="10496" width="9.109375" style="90"/>
    <col min="10497" max="10497" width="26.6640625" style="90" customWidth="1"/>
    <col min="10498" max="10498" width="10.33203125" style="90" customWidth="1"/>
    <col min="10499" max="10499" width="6.44140625" style="90" customWidth="1"/>
    <col min="10500" max="10500" width="9.44140625" style="90" customWidth="1"/>
    <col min="10501" max="10501" width="10.109375" style="90" customWidth="1"/>
    <col min="10502" max="10502" width="7.6640625" style="90" customWidth="1"/>
    <col min="10503" max="10503" width="10" style="90" customWidth="1"/>
    <col min="10504" max="10504" width="14.5546875" style="90" customWidth="1"/>
    <col min="10505" max="10505" width="7.33203125" style="90" customWidth="1"/>
    <col min="10506" max="10506" width="6.109375" style="90" customWidth="1"/>
    <col min="10507" max="10507" width="8.88671875" style="90" customWidth="1"/>
    <col min="10508" max="10752" width="9.109375" style="90"/>
    <col min="10753" max="10753" width="26.6640625" style="90" customWidth="1"/>
    <col min="10754" max="10754" width="10.33203125" style="90" customWidth="1"/>
    <col min="10755" max="10755" width="6.44140625" style="90" customWidth="1"/>
    <col min="10756" max="10756" width="9.44140625" style="90" customWidth="1"/>
    <col min="10757" max="10757" width="10.109375" style="90" customWidth="1"/>
    <col min="10758" max="10758" width="7.6640625" style="90" customWidth="1"/>
    <col min="10759" max="10759" width="10" style="90" customWidth="1"/>
    <col min="10760" max="10760" width="14.5546875" style="90" customWidth="1"/>
    <col min="10761" max="10761" width="7.33203125" style="90" customWidth="1"/>
    <col min="10762" max="10762" width="6.109375" style="90" customWidth="1"/>
    <col min="10763" max="10763" width="8.88671875" style="90" customWidth="1"/>
    <col min="10764" max="11008" width="9.109375" style="90"/>
    <col min="11009" max="11009" width="26.6640625" style="90" customWidth="1"/>
    <col min="11010" max="11010" width="10.33203125" style="90" customWidth="1"/>
    <col min="11011" max="11011" width="6.44140625" style="90" customWidth="1"/>
    <col min="11012" max="11012" width="9.44140625" style="90" customWidth="1"/>
    <col min="11013" max="11013" width="10.109375" style="90" customWidth="1"/>
    <col min="11014" max="11014" width="7.6640625" style="90" customWidth="1"/>
    <col min="11015" max="11015" width="10" style="90" customWidth="1"/>
    <col min="11016" max="11016" width="14.5546875" style="90" customWidth="1"/>
    <col min="11017" max="11017" width="7.33203125" style="90" customWidth="1"/>
    <col min="11018" max="11018" width="6.109375" style="90" customWidth="1"/>
    <col min="11019" max="11019" width="8.88671875" style="90" customWidth="1"/>
    <col min="11020" max="11264" width="9.109375" style="90"/>
    <col min="11265" max="11265" width="26.6640625" style="90" customWidth="1"/>
    <col min="11266" max="11266" width="10.33203125" style="90" customWidth="1"/>
    <col min="11267" max="11267" width="6.44140625" style="90" customWidth="1"/>
    <col min="11268" max="11268" width="9.44140625" style="90" customWidth="1"/>
    <col min="11269" max="11269" width="10.109375" style="90" customWidth="1"/>
    <col min="11270" max="11270" width="7.6640625" style="90" customWidth="1"/>
    <col min="11271" max="11271" width="10" style="90" customWidth="1"/>
    <col min="11272" max="11272" width="14.5546875" style="90" customWidth="1"/>
    <col min="11273" max="11273" width="7.33203125" style="90" customWidth="1"/>
    <col min="11274" max="11274" width="6.109375" style="90" customWidth="1"/>
    <col min="11275" max="11275" width="8.88671875" style="90" customWidth="1"/>
    <col min="11276" max="11520" width="9.109375" style="90"/>
    <col min="11521" max="11521" width="26.6640625" style="90" customWidth="1"/>
    <col min="11522" max="11522" width="10.33203125" style="90" customWidth="1"/>
    <col min="11523" max="11523" width="6.44140625" style="90" customWidth="1"/>
    <col min="11524" max="11524" width="9.44140625" style="90" customWidth="1"/>
    <col min="11525" max="11525" width="10.109375" style="90" customWidth="1"/>
    <col min="11526" max="11526" width="7.6640625" style="90" customWidth="1"/>
    <col min="11527" max="11527" width="10" style="90" customWidth="1"/>
    <col min="11528" max="11528" width="14.5546875" style="90" customWidth="1"/>
    <col min="11529" max="11529" width="7.33203125" style="90" customWidth="1"/>
    <col min="11530" max="11530" width="6.109375" style="90" customWidth="1"/>
    <col min="11531" max="11531" width="8.88671875" style="90" customWidth="1"/>
    <col min="11532" max="11776" width="9.109375" style="90"/>
    <col min="11777" max="11777" width="26.6640625" style="90" customWidth="1"/>
    <col min="11778" max="11778" width="10.33203125" style="90" customWidth="1"/>
    <col min="11779" max="11779" width="6.44140625" style="90" customWidth="1"/>
    <col min="11780" max="11780" width="9.44140625" style="90" customWidth="1"/>
    <col min="11781" max="11781" width="10.109375" style="90" customWidth="1"/>
    <col min="11782" max="11782" width="7.6640625" style="90" customWidth="1"/>
    <col min="11783" max="11783" width="10" style="90" customWidth="1"/>
    <col min="11784" max="11784" width="14.5546875" style="90" customWidth="1"/>
    <col min="11785" max="11785" width="7.33203125" style="90" customWidth="1"/>
    <col min="11786" max="11786" width="6.109375" style="90" customWidth="1"/>
    <col min="11787" max="11787" width="8.88671875" style="90" customWidth="1"/>
    <col min="11788" max="12032" width="9.109375" style="90"/>
    <col min="12033" max="12033" width="26.6640625" style="90" customWidth="1"/>
    <col min="12034" max="12034" width="10.33203125" style="90" customWidth="1"/>
    <col min="12035" max="12035" width="6.44140625" style="90" customWidth="1"/>
    <col min="12036" max="12036" width="9.44140625" style="90" customWidth="1"/>
    <col min="12037" max="12037" width="10.109375" style="90" customWidth="1"/>
    <col min="12038" max="12038" width="7.6640625" style="90" customWidth="1"/>
    <col min="12039" max="12039" width="10" style="90" customWidth="1"/>
    <col min="12040" max="12040" width="14.5546875" style="90" customWidth="1"/>
    <col min="12041" max="12041" width="7.33203125" style="90" customWidth="1"/>
    <col min="12042" max="12042" width="6.109375" style="90" customWidth="1"/>
    <col min="12043" max="12043" width="8.88671875" style="90" customWidth="1"/>
    <col min="12044" max="12288" width="9.109375" style="90"/>
    <col min="12289" max="12289" width="26.6640625" style="90" customWidth="1"/>
    <col min="12290" max="12290" width="10.33203125" style="90" customWidth="1"/>
    <col min="12291" max="12291" width="6.44140625" style="90" customWidth="1"/>
    <col min="12292" max="12292" width="9.44140625" style="90" customWidth="1"/>
    <col min="12293" max="12293" width="10.109375" style="90" customWidth="1"/>
    <col min="12294" max="12294" width="7.6640625" style="90" customWidth="1"/>
    <col min="12295" max="12295" width="10" style="90" customWidth="1"/>
    <col min="12296" max="12296" width="14.5546875" style="90" customWidth="1"/>
    <col min="12297" max="12297" width="7.33203125" style="90" customWidth="1"/>
    <col min="12298" max="12298" width="6.109375" style="90" customWidth="1"/>
    <col min="12299" max="12299" width="8.88671875" style="90" customWidth="1"/>
    <col min="12300" max="12544" width="9.109375" style="90"/>
    <col min="12545" max="12545" width="26.6640625" style="90" customWidth="1"/>
    <col min="12546" max="12546" width="10.33203125" style="90" customWidth="1"/>
    <col min="12547" max="12547" width="6.44140625" style="90" customWidth="1"/>
    <col min="12548" max="12548" width="9.44140625" style="90" customWidth="1"/>
    <col min="12549" max="12549" width="10.109375" style="90" customWidth="1"/>
    <col min="12550" max="12550" width="7.6640625" style="90" customWidth="1"/>
    <col min="12551" max="12551" width="10" style="90" customWidth="1"/>
    <col min="12552" max="12552" width="14.5546875" style="90" customWidth="1"/>
    <col min="12553" max="12553" width="7.33203125" style="90" customWidth="1"/>
    <col min="12554" max="12554" width="6.109375" style="90" customWidth="1"/>
    <col min="12555" max="12555" width="8.88671875" style="90" customWidth="1"/>
    <col min="12556" max="12800" width="9.109375" style="90"/>
    <col min="12801" max="12801" width="26.6640625" style="90" customWidth="1"/>
    <col min="12802" max="12802" width="10.33203125" style="90" customWidth="1"/>
    <col min="12803" max="12803" width="6.44140625" style="90" customWidth="1"/>
    <col min="12804" max="12804" width="9.44140625" style="90" customWidth="1"/>
    <col min="12805" max="12805" width="10.109375" style="90" customWidth="1"/>
    <col min="12806" max="12806" width="7.6640625" style="90" customWidth="1"/>
    <col min="12807" max="12807" width="10" style="90" customWidth="1"/>
    <col min="12808" max="12808" width="14.5546875" style="90" customWidth="1"/>
    <col min="12809" max="12809" width="7.33203125" style="90" customWidth="1"/>
    <col min="12810" max="12810" width="6.109375" style="90" customWidth="1"/>
    <col min="12811" max="12811" width="8.88671875" style="90" customWidth="1"/>
    <col min="12812" max="13056" width="9.109375" style="90"/>
    <col min="13057" max="13057" width="26.6640625" style="90" customWidth="1"/>
    <col min="13058" max="13058" width="10.33203125" style="90" customWidth="1"/>
    <col min="13059" max="13059" width="6.44140625" style="90" customWidth="1"/>
    <col min="13060" max="13060" width="9.44140625" style="90" customWidth="1"/>
    <col min="13061" max="13061" width="10.109375" style="90" customWidth="1"/>
    <col min="13062" max="13062" width="7.6640625" style="90" customWidth="1"/>
    <col min="13063" max="13063" width="10" style="90" customWidth="1"/>
    <col min="13064" max="13064" width="14.5546875" style="90" customWidth="1"/>
    <col min="13065" max="13065" width="7.33203125" style="90" customWidth="1"/>
    <col min="13066" max="13066" width="6.109375" style="90" customWidth="1"/>
    <col min="13067" max="13067" width="8.88671875" style="90" customWidth="1"/>
    <col min="13068" max="13312" width="9.109375" style="90"/>
    <col min="13313" max="13313" width="26.6640625" style="90" customWidth="1"/>
    <col min="13314" max="13314" width="10.33203125" style="90" customWidth="1"/>
    <col min="13315" max="13315" width="6.44140625" style="90" customWidth="1"/>
    <col min="13316" max="13316" width="9.44140625" style="90" customWidth="1"/>
    <col min="13317" max="13317" width="10.109375" style="90" customWidth="1"/>
    <col min="13318" max="13318" width="7.6640625" style="90" customWidth="1"/>
    <col min="13319" max="13319" width="10" style="90" customWidth="1"/>
    <col min="13320" max="13320" width="14.5546875" style="90" customWidth="1"/>
    <col min="13321" max="13321" width="7.33203125" style="90" customWidth="1"/>
    <col min="13322" max="13322" width="6.109375" style="90" customWidth="1"/>
    <col min="13323" max="13323" width="8.88671875" style="90" customWidth="1"/>
    <col min="13324" max="13568" width="9.109375" style="90"/>
    <col min="13569" max="13569" width="26.6640625" style="90" customWidth="1"/>
    <col min="13570" max="13570" width="10.33203125" style="90" customWidth="1"/>
    <col min="13571" max="13571" width="6.44140625" style="90" customWidth="1"/>
    <col min="13572" max="13572" width="9.44140625" style="90" customWidth="1"/>
    <col min="13573" max="13573" width="10.109375" style="90" customWidth="1"/>
    <col min="13574" max="13574" width="7.6640625" style="90" customWidth="1"/>
    <col min="13575" max="13575" width="10" style="90" customWidth="1"/>
    <col min="13576" max="13576" width="14.5546875" style="90" customWidth="1"/>
    <col min="13577" max="13577" width="7.33203125" style="90" customWidth="1"/>
    <col min="13578" max="13578" width="6.109375" style="90" customWidth="1"/>
    <col min="13579" max="13579" width="8.88671875" style="90" customWidth="1"/>
    <col min="13580" max="13824" width="9.109375" style="90"/>
    <col min="13825" max="13825" width="26.6640625" style="90" customWidth="1"/>
    <col min="13826" max="13826" width="10.33203125" style="90" customWidth="1"/>
    <col min="13827" max="13827" width="6.44140625" style="90" customWidth="1"/>
    <col min="13828" max="13828" width="9.44140625" style="90" customWidth="1"/>
    <col min="13829" max="13829" width="10.109375" style="90" customWidth="1"/>
    <col min="13830" max="13830" width="7.6640625" style="90" customWidth="1"/>
    <col min="13831" max="13831" width="10" style="90" customWidth="1"/>
    <col min="13832" max="13832" width="14.5546875" style="90" customWidth="1"/>
    <col min="13833" max="13833" width="7.33203125" style="90" customWidth="1"/>
    <col min="13834" max="13834" width="6.109375" style="90" customWidth="1"/>
    <col min="13835" max="13835" width="8.88671875" style="90" customWidth="1"/>
    <col min="13836" max="14080" width="9.109375" style="90"/>
    <col min="14081" max="14081" width="26.6640625" style="90" customWidth="1"/>
    <col min="14082" max="14082" width="10.33203125" style="90" customWidth="1"/>
    <col min="14083" max="14083" width="6.44140625" style="90" customWidth="1"/>
    <col min="14084" max="14084" width="9.44140625" style="90" customWidth="1"/>
    <col min="14085" max="14085" width="10.109375" style="90" customWidth="1"/>
    <col min="14086" max="14086" width="7.6640625" style="90" customWidth="1"/>
    <col min="14087" max="14087" width="10" style="90" customWidth="1"/>
    <col min="14088" max="14088" width="14.5546875" style="90" customWidth="1"/>
    <col min="14089" max="14089" width="7.33203125" style="90" customWidth="1"/>
    <col min="14090" max="14090" width="6.109375" style="90" customWidth="1"/>
    <col min="14091" max="14091" width="8.88671875" style="90" customWidth="1"/>
    <col min="14092" max="14336" width="9.109375" style="90"/>
    <col min="14337" max="14337" width="26.6640625" style="90" customWidth="1"/>
    <col min="14338" max="14338" width="10.33203125" style="90" customWidth="1"/>
    <col min="14339" max="14339" width="6.44140625" style="90" customWidth="1"/>
    <col min="14340" max="14340" width="9.44140625" style="90" customWidth="1"/>
    <col min="14341" max="14341" width="10.109375" style="90" customWidth="1"/>
    <col min="14342" max="14342" width="7.6640625" style="90" customWidth="1"/>
    <col min="14343" max="14343" width="10" style="90" customWidth="1"/>
    <col min="14344" max="14344" width="14.5546875" style="90" customWidth="1"/>
    <col min="14345" max="14345" width="7.33203125" style="90" customWidth="1"/>
    <col min="14346" max="14346" width="6.109375" style="90" customWidth="1"/>
    <col min="14347" max="14347" width="8.88671875" style="90" customWidth="1"/>
    <col min="14348" max="14592" width="9.109375" style="90"/>
    <col min="14593" max="14593" width="26.6640625" style="90" customWidth="1"/>
    <col min="14594" max="14594" width="10.33203125" style="90" customWidth="1"/>
    <col min="14595" max="14595" width="6.44140625" style="90" customWidth="1"/>
    <col min="14596" max="14596" width="9.44140625" style="90" customWidth="1"/>
    <col min="14597" max="14597" width="10.109375" style="90" customWidth="1"/>
    <col min="14598" max="14598" width="7.6640625" style="90" customWidth="1"/>
    <col min="14599" max="14599" width="10" style="90" customWidth="1"/>
    <col min="14600" max="14600" width="14.5546875" style="90" customWidth="1"/>
    <col min="14601" max="14601" width="7.33203125" style="90" customWidth="1"/>
    <col min="14602" max="14602" width="6.109375" style="90" customWidth="1"/>
    <col min="14603" max="14603" width="8.88671875" style="90" customWidth="1"/>
    <col min="14604" max="14848" width="9.109375" style="90"/>
    <col min="14849" max="14849" width="26.6640625" style="90" customWidth="1"/>
    <col min="14850" max="14850" width="10.33203125" style="90" customWidth="1"/>
    <col min="14851" max="14851" width="6.44140625" style="90" customWidth="1"/>
    <col min="14852" max="14852" width="9.44140625" style="90" customWidth="1"/>
    <col min="14853" max="14853" width="10.109375" style="90" customWidth="1"/>
    <col min="14854" max="14854" width="7.6640625" style="90" customWidth="1"/>
    <col min="14855" max="14855" width="10" style="90" customWidth="1"/>
    <col min="14856" max="14856" width="14.5546875" style="90" customWidth="1"/>
    <col min="14857" max="14857" width="7.33203125" style="90" customWidth="1"/>
    <col min="14858" max="14858" width="6.109375" style="90" customWidth="1"/>
    <col min="14859" max="14859" width="8.88671875" style="90" customWidth="1"/>
    <col min="14860" max="15104" width="9.109375" style="90"/>
    <col min="15105" max="15105" width="26.6640625" style="90" customWidth="1"/>
    <col min="15106" max="15106" width="10.33203125" style="90" customWidth="1"/>
    <col min="15107" max="15107" width="6.44140625" style="90" customWidth="1"/>
    <col min="15108" max="15108" width="9.44140625" style="90" customWidth="1"/>
    <col min="15109" max="15109" width="10.109375" style="90" customWidth="1"/>
    <col min="15110" max="15110" width="7.6640625" style="90" customWidth="1"/>
    <col min="15111" max="15111" width="10" style="90" customWidth="1"/>
    <col min="15112" max="15112" width="14.5546875" style="90" customWidth="1"/>
    <col min="15113" max="15113" width="7.33203125" style="90" customWidth="1"/>
    <col min="15114" max="15114" width="6.109375" style="90" customWidth="1"/>
    <col min="15115" max="15115" width="8.88671875" style="90" customWidth="1"/>
    <col min="15116" max="15360" width="9.109375" style="90"/>
    <col min="15361" max="15361" width="26.6640625" style="90" customWidth="1"/>
    <col min="15362" max="15362" width="10.33203125" style="90" customWidth="1"/>
    <col min="15363" max="15363" width="6.44140625" style="90" customWidth="1"/>
    <col min="15364" max="15364" width="9.44140625" style="90" customWidth="1"/>
    <col min="15365" max="15365" width="10.109375" style="90" customWidth="1"/>
    <col min="15366" max="15366" width="7.6640625" style="90" customWidth="1"/>
    <col min="15367" max="15367" width="10" style="90" customWidth="1"/>
    <col min="15368" max="15368" width="14.5546875" style="90" customWidth="1"/>
    <col min="15369" max="15369" width="7.33203125" style="90" customWidth="1"/>
    <col min="15370" max="15370" width="6.109375" style="90" customWidth="1"/>
    <col min="15371" max="15371" width="8.88671875" style="90" customWidth="1"/>
    <col min="15372" max="15616" width="9.109375" style="90"/>
    <col min="15617" max="15617" width="26.6640625" style="90" customWidth="1"/>
    <col min="15618" max="15618" width="10.33203125" style="90" customWidth="1"/>
    <col min="15619" max="15619" width="6.44140625" style="90" customWidth="1"/>
    <col min="15620" max="15620" width="9.44140625" style="90" customWidth="1"/>
    <col min="15621" max="15621" width="10.109375" style="90" customWidth="1"/>
    <col min="15622" max="15622" width="7.6640625" style="90" customWidth="1"/>
    <col min="15623" max="15623" width="10" style="90" customWidth="1"/>
    <col min="15624" max="15624" width="14.5546875" style="90" customWidth="1"/>
    <col min="15625" max="15625" width="7.33203125" style="90" customWidth="1"/>
    <col min="15626" max="15626" width="6.109375" style="90" customWidth="1"/>
    <col min="15627" max="15627" width="8.88671875" style="90" customWidth="1"/>
    <col min="15628" max="15872" width="9.109375" style="90"/>
    <col min="15873" max="15873" width="26.6640625" style="90" customWidth="1"/>
    <col min="15874" max="15874" width="10.33203125" style="90" customWidth="1"/>
    <col min="15875" max="15875" width="6.44140625" style="90" customWidth="1"/>
    <col min="15876" max="15876" width="9.44140625" style="90" customWidth="1"/>
    <col min="15877" max="15877" width="10.109375" style="90" customWidth="1"/>
    <col min="15878" max="15878" width="7.6640625" style="90" customWidth="1"/>
    <col min="15879" max="15879" width="10" style="90" customWidth="1"/>
    <col min="15880" max="15880" width="14.5546875" style="90" customWidth="1"/>
    <col min="15881" max="15881" width="7.33203125" style="90" customWidth="1"/>
    <col min="15882" max="15882" width="6.109375" style="90" customWidth="1"/>
    <col min="15883" max="15883" width="8.88671875" style="90" customWidth="1"/>
    <col min="15884" max="16128" width="9.109375" style="90"/>
    <col min="16129" max="16129" width="26.6640625" style="90" customWidth="1"/>
    <col min="16130" max="16130" width="10.33203125" style="90" customWidth="1"/>
    <col min="16131" max="16131" width="6.44140625" style="90" customWidth="1"/>
    <col min="16132" max="16132" width="9.44140625" style="90" customWidth="1"/>
    <col min="16133" max="16133" width="10.109375" style="90" customWidth="1"/>
    <col min="16134" max="16134" width="7.6640625" style="90" customWidth="1"/>
    <col min="16135" max="16135" width="10" style="90" customWidth="1"/>
    <col min="16136" max="16136" width="14.5546875" style="90" customWidth="1"/>
    <col min="16137" max="16137" width="7.33203125" style="90" customWidth="1"/>
    <col min="16138" max="16138" width="6.109375" style="90" customWidth="1"/>
    <col min="16139" max="16139" width="8.88671875" style="90" customWidth="1"/>
    <col min="16140" max="16384" width="9.109375" style="90"/>
  </cols>
  <sheetData>
    <row r="1" spans="1:10" s="81" customFormat="1" ht="15.6">
      <c r="A1" s="80" t="s">
        <v>525</v>
      </c>
      <c r="J1" s="82"/>
    </row>
    <row r="2" spans="1:10" s="81" customFormat="1" ht="13.8">
      <c r="A2" s="82"/>
      <c r="J2" s="82"/>
    </row>
    <row r="3" spans="1:10" s="81" customFormat="1">
      <c r="A3" s="83"/>
      <c r="B3" s="84"/>
      <c r="C3" s="84"/>
      <c r="J3" s="82"/>
    </row>
    <row r="4" spans="1:10" s="87" customFormat="1" ht="27.6">
      <c r="A4" s="85" t="s">
        <v>526</v>
      </c>
      <c r="B4" s="86" t="s">
        <v>8</v>
      </c>
      <c r="C4" s="86" t="s">
        <v>9</v>
      </c>
      <c r="D4" s="86" t="s">
        <v>10</v>
      </c>
      <c r="E4" s="86" t="s">
        <v>527</v>
      </c>
      <c r="F4" s="86" t="s">
        <v>12</v>
      </c>
      <c r="G4" s="86" t="s">
        <v>16</v>
      </c>
      <c r="H4" s="86" t="s">
        <v>528</v>
      </c>
      <c r="I4" s="86" t="s">
        <v>19</v>
      </c>
      <c r="J4" s="86" t="s">
        <v>39</v>
      </c>
    </row>
    <row r="5" spans="1:10">
      <c r="A5" s="88" t="s">
        <v>529</v>
      </c>
      <c r="B5" s="89"/>
      <c r="C5" s="89"/>
      <c r="D5" s="89"/>
    </row>
    <row r="6" spans="1:10">
      <c r="A6" s="92" t="s">
        <v>530</v>
      </c>
      <c r="B6" s="89">
        <v>13</v>
      </c>
      <c r="C6" s="89">
        <v>6</v>
      </c>
      <c r="D6" s="89">
        <v>2</v>
      </c>
      <c r="E6" s="90">
        <v>0</v>
      </c>
      <c r="F6" s="90">
        <v>1</v>
      </c>
      <c r="G6" s="90">
        <v>0</v>
      </c>
      <c r="H6" s="90">
        <v>11</v>
      </c>
      <c r="I6" s="93">
        <v>2</v>
      </c>
      <c r="J6" s="91">
        <f t="shared" ref="J6:J11" si="0">SUM(B6:I6)</f>
        <v>35</v>
      </c>
    </row>
    <row r="7" spans="1:10">
      <c r="A7" s="92" t="s">
        <v>531</v>
      </c>
      <c r="B7" s="89">
        <v>13</v>
      </c>
      <c r="C7" s="89">
        <v>7</v>
      </c>
      <c r="D7" s="89">
        <v>6</v>
      </c>
      <c r="E7" s="90">
        <v>0</v>
      </c>
      <c r="F7" s="90">
        <v>0</v>
      </c>
      <c r="G7" s="90">
        <v>0</v>
      </c>
      <c r="H7" s="90">
        <v>1</v>
      </c>
      <c r="I7" s="93">
        <v>2</v>
      </c>
      <c r="J7" s="91">
        <f t="shared" si="0"/>
        <v>29</v>
      </c>
    </row>
    <row r="8" spans="1:10">
      <c r="A8" s="92" t="s">
        <v>532</v>
      </c>
      <c r="B8" s="89">
        <v>8</v>
      </c>
      <c r="C8" s="89">
        <v>1</v>
      </c>
      <c r="D8" s="89">
        <v>3</v>
      </c>
      <c r="E8" s="90">
        <v>0</v>
      </c>
      <c r="F8" s="90">
        <v>0</v>
      </c>
      <c r="G8" s="90">
        <v>0</v>
      </c>
      <c r="H8" s="90">
        <v>0</v>
      </c>
      <c r="I8" s="93">
        <v>1</v>
      </c>
      <c r="J8" s="91">
        <f t="shared" si="0"/>
        <v>13</v>
      </c>
    </row>
    <row r="9" spans="1:10">
      <c r="A9" s="92" t="s">
        <v>533</v>
      </c>
      <c r="B9" s="89">
        <v>16</v>
      </c>
      <c r="C9" s="89">
        <v>9</v>
      </c>
      <c r="D9" s="89">
        <v>2</v>
      </c>
      <c r="E9" s="90">
        <v>0</v>
      </c>
      <c r="F9" s="90">
        <v>1</v>
      </c>
      <c r="G9" s="90">
        <v>0</v>
      </c>
      <c r="H9" s="90">
        <v>7</v>
      </c>
      <c r="I9" s="93">
        <v>2</v>
      </c>
      <c r="J9" s="91">
        <f t="shared" si="0"/>
        <v>37</v>
      </c>
    </row>
    <row r="10" spans="1:10">
      <c r="A10" s="92" t="s">
        <v>534</v>
      </c>
      <c r="B10" s="89">
        <v>11</v>
      </c>
      <c r="C10" s="89">
        <v>5</v>
      </c>
      <c r="D10" s="89">
        <v>3</v>
      </c>
      <c r="E10" s="90">
        <v>0</v>
      </c>
      <c r="F10" s="90">
        <v>0</v>
      </c>
      <c r="G10" s="90">
        <v>0</v>
      </c>
      <c r="H10" s="90">
        <v>5</v>
      </c>
      <c r="I10" s="90">
        <v>0</v>
      </c>
      <c r="J10" s="91">
        <f t="shared" si="0"/>
        <v>24</v>
      </c>
    </row>
    <row r="11" spans="1:10">
      <c r="A11" s="92" t="s">
        <v>535</v>
      </c>
      <c r="B11" s="89">
        <v>3</v>
      </c>
      <c r="C11" s="90">
        <v>0</v>
      </c>
      <c r="D11" s="94">
        <v>0</v>
      </c>
      <c r="E11" s="90">
        <v>0</v>
      </c>
      <c r="F11" s="90">
        <v>0</v>
      </c>
      <c r="G11" s="90">
        <v>0</v>
      </c>
      <c r="H11" s="90">
        <v>0</v>
      </c>
      <c r="I11" s="90">
        <v>0</v>
      </c>
      <c r="J11" s="91">
        <f t="shared" si="0"/>
        <v>3</v>
      </c>
    </row>
    <row r="12" spans="1:10" s="91" customFormat="1" ht="13.2">
      <c r="A12" s="92"/>
      <c r="B12" s="90"/>
      <c r="C12" s="90"/>
      <c r="D12" s="90"/>
      <c r="E12" s="90"/>
      <c r="F12" s="90"/>
      <c r="G12" s="90"/>
      <c r="H12" s="90"/>
      <c r="I12" s="90"/>
    </row>
    <row r="13" spans="1:10" s="91" customFormat="1" ht="27.6">
      <c r="A13" s="92"/>
      <c r="B13" s="86" t="s">
        <v>8</v>
      </c>
      <c r="C13" s="86" t="s">
        <v>9</v>
      </c>
      <c r="D13" s="86" t="s">
        <v>10</v>
      </c>
      <c r="E13" s="86" t="s">
        <v>527</v>
      </c>
      <c r="F13" s="86" t="s">
        <v>12</v>
      </c>
      <c r="G13" s="86" t="s">
        <v>16</v>
      </c>
      <c r="H13" s="86" t="s">
        <v>528</v>
      </c>
      <c r="I13" s="86" t="s">
        <v>19</v>
      </c>
      <c r="J13" s="86" t="s">
        <v>39</v>
      </c>
    </row>
    <row r="14" spans="1:10">
      <c r="A14" s="88" t="s">
        <v>536</v>
      </c>
      <c r="J14" s="90"/>
    </row>
    <row r="15" spans="1:10">
      <c r="A15" s="92" t="s">
        <v>537</v>
      </c>
      <c r="B15" s="90">
        <v>19</v>
      </c>
      <c r="C15" s="95">
        <v>15</v>
      </c>
      <c r="D15" s="95">
        <v>4</v>
      </c>
      <c r="E15" s="90">
        <v>0</v>
      </c>
      <c r="F15" s="89">
        <v>0</v>
      </c>
      <c r="G15" s="89">
        <v>5</v>
      </c>
      <c r="H15" s="89">
        <v>1</v>
      </c>
      <c r="I15" s="93">
        <v>19</v>
      </c>
      <c r="J15" s="91">
        <f t="shared" ref="J15:J65" si="1">SUM(B15:I15)</f>
        <v>63</v>
      </c>
    </row>
    <row r="16" spans="1:10">
      <c r="A16" s="92" t="s">
        <v>538</v>
      </c>
      <c r="B16" s="90">
        <v>8</v>
      </c>
      <c r="C16" s="95">
        <v>2</v>
      </c>
      <c r="D16" s="95">
        <v>1</v>
      </c>
      <c r="E16" s="90">
        <v>0</v>
      </c>
      <c r="F16" s="89">
        <v>0</v>
      </c>
      <c r="G16" s="89">
        <v>0</v>
      </c>
      <c r="H16" s="89">
        <v>0</v>
      </c>
      <c r="I16" s="93">
        <v>11</v>
      </c>
      <c r="J16" s="91">
        <f t="shared" si="1"/>
        <v>22</v>
      </c>
    </row>
    <row r="17" spans="1:10">
      <c r="A17" s="92" t="s">
        <v>539</v>
      </c>
      <c r="B17" s="90">
        <v>6</v>
      </c>
      <c r="C17" s="95">
        <v>7</v>
      </c>
      <c r="D17" s="95">
        <v>0</v>
      </c>
      <c r="E17" s="90">
        <v>0</v>
      </c>
      <c r="F17" s="89">
        <v>0</v>
      </c>
      <c r="G17" s="89">
        <v>0</v>
      </c>
      <c r="H17" s="89">
        <v>0</v>
      </c>
      <c r="I17" s="93">
        <v>0</v>
      </c>
      <c r="J17" s="91">
        <f t="shared" si="1"/>
        <v>13</v>
      </c>
    </row>
    <row r="18" spans="1:10">
      <c r="A18" s="92" t="s">
        <v>540</v>
      </c>
      <c r="B18" s="90">
        <v>7</v>
      </c>
      <c r="C18" s="95">
        <v>2</v>
      </c>
      <c r="D18" s="95">
        <v>1</v>
      </c>
      <c r="E18" s="90">
        <v>0</v>
      </c>
      <c r="F18" s="89">
        <v>0</v>
      </c>
      <c r="G18" s="89">
        <v>0</v>
      </c>
      <c r="H18" s="89">
        <v>0</v>
      </c>
      <c r="I18" s="93">
        <v>2</v>
      </c>
      <c r="J18" s="91">
        <f t="shared" si="1"/>
        <v>12</v>
      </c>
    </row>
    <row r="19" spans="1:10">
      <c r="A19" s="92" t="s">
        <v>541</v>
      </c>
      <c r="B19" s="90">
        <v>6</v>
      </c>
      <c r="C19" s="95">
        <v>7</v>
      </c>
      <c r="D19" s="95">
        <v>0</v>
      </c>
      <c r="E19" s="90">
        <v>0</v>
      </c>
      <c r="F19" s="89">
        <v>0</v>
      </c>
      <c r="G19" s="89">
        <v>0</v>
      </c>
      <c r="H19" s="89">
        <v>3</v>
      </c>
      <c r="I19" s="93">
        <v>2</v>
      </c>
      <c r="J19" s="91">
        <f t="shared" si="1"/>
        <v>18</v>
      </c>
    </row>
    <row r="20" spans="1:10">
      <c r="A20" s="92" t="s">
        <v>542</v>
      </c>
      <c r="B20" s="95">
        <v>40</v>
      </c>
      <c r="C20" s="95">
        <v>15</v>
      </c>
      <c r="D20" s="95">
        <v>1</v>
      </c>
      <c r="E20" s="89">
        <v>1</v>
      </c>
      <c r="F20" s="89">
        <v>27</v>
      </c>
      <c r="G20" s="89">
        <v>1</v>
      </c>
      <c r="H20" s="89">
        <v>3</v>
      </c>
      <c r="I20" s="93">
        <v>155</v>
      </c>
      <c r="J20" s="91">
        <f t="shared" si="1"/>
        <v>243</v>
      </c>
    </row>
    <row r="21" spans="1:10">
      <c r="A21" s="92" t="s">
        <v>543</v>
      </c>
      <c r="B21" s="95">
        <v>3</v>
      </c>
      <c r="C21" s="95">
        <v>2</v>
      </c>
      <c r="D21" s="95">
        <v>0</v>
      </c>
      <c r="E21" s="90">
        <v>0</v>
      </c>
      <c r="F21" s="89">
        <v>1</v>
      </c>
      <c r="G21" s="89">
        <v>0</v>
      </c>
      <c r="H21" s="89">
        <v>0</v>
      </c>
      <c r="I21" s="93">
        <v>2</v>
      </c>
      <c r="J21" s="91">
        <f t="shared" si="1"/>
        <v>8</v>
      </c>
    </row>
    <row r="22" spans="1:10">
      <c r="A22" s="92" t="s">
        <v>544</v>
      </c>
      <c r="B22" s="95">
        <v>14</v>
      </c>
      <c r="C22" s="95">
        <v>3</v>
      </c>
      <c r="D22" s="95">
        <v>1</v>
      </c>
      <c r="E22" s="90">
        <v>0</v>
      </c>
      <c r="F22" s="89">
        <v>0</v>
      </c>
      <c r="G22" s="89">
        <v>0</v>
      </c>
      <c r="H22" s="89">
        <v>0</v>
      </c>
      <c r="I22" s="93">
        <v>10</v>
      </c>
      <c r="J22" s="91">
        <f t="shared" si="1"/>
        <v>28</v>
      </c>
    </row>
    <row r="23" spans="1:10">
      <c r="A23" s="92" t="s">
        <v>545</v>
      </c>
      <c r="B23" s="95">
        <v>17</v>
      </c>
      <c r="C23" s="95">
        <v>5</v>
      </c>
      <c r="D23" s="95">
        <v>1</v>
      </c>
      <c r="E23" s="90">
        <v>0</v>
      </c>
      <c r="F23" s="89">
        <v>0</v>
      </c>
      <c r="G23" s="89">
        <v>1</v>
      </c>
      <c r="H23" s="89">
        <v>0</v>
      </c>
      <c r="I23" s="93">
        <v>2</v>
      </c>
      <c r="J23" s="91">
        <f t="shared" si="1"/>
        <v>26</v>
      </c>
    </row>
    <row r="24" spans="1:10">
      <c r="A24" s="92" t="s">
        <v>546</v>
      </c>
      <c r="B24" s="95">
        <v>2</v>
      </c>
      <c r="C24" s="95">
        <v>9</v>
      </c>
      <c r="D24" s="95">
        <v>2</v>
      </c>
      <c r="E24" s="90">
        <v>0</v>
      </c>
      <c r="F24" s="89">
        <v>1</v>
      </c>
      <c r="G24" s="89">
        <v>0</v>
      </c>
      <c r="H24" s="89">
        <v>4</v>
      </c>
      <c r="I24" s="93">
        <v>5</v>
      </c>
      <c r="J24" s="91">
        <f t="shared" si="1"/>
        <v>23</v>
      </c>
    </row>
    <row r="25" spans="1:10">
      <c r="A25" s="92" t="s">
        <v>547</v>
      </c>
      <c r="B25" s="95">
        <v>15</v>
      </c>
      <c r="C25" s="95">
        <v>3</v>
      </c>
      <c r="D25" s="95">
        <v>1</v>
      </c>
      <c r="E25" s="90">
        <v>0</v>
      </c>
      <c r="F25" s="89">
        <v>1</v>
      </c>
      <c r="G25" s="89">
        <v>1</v>
      </c>
      <c r="H25" s="89">
        <v>0</v>
      </c>
      <c r="I25" s="93">
        <v>33</v>
      </c>
      <c r="J25" s="91">
        <f t="shared" si="1"/>
        <v>54</v>
      </c>
    </row>
    <row r="26" spans="1:10" ht="26.4">
      <c r="A26" s="92" t="s">
        <v>548</v>
      </c>
      <c r="B26" s="95">
        <v>40</v>
      </c>
      <c r="C26" s="95">
        <v>28</v>
      </c>
      <c r="D26" s="95">
        <v>2</v>
      </c>
      <c r="E26" s="90">
        <v>0</v>
      </c>
      <c r="F26" s="89">
        <v>1</v>
      </c>
      <c r="G26" s="89">
        <v>41</v>
      </c>
      <c r="H26" s="89">
        <v>4</v>
      </c>
      <c r="I26" s="93">
        <v>55</v>
      </c>
      <c r="J26" s="91">
        <f t="shared" si="1"/>
        <v>171</v>
      </c>
    </row>
    <row r="27" spans="1:10">
      <c r="A27" s="92" t="s">
        <v>549</v>
      </c>
      <c r="B27" s="95">
        <v>19</v>
      </c>
      <c r="C27" s="95">
        <v>12</v>
      </c>
      <c r="D27" s="95">
        <v>2</v>
      </c>
      <c r="E27" s="89">
        <v>1</v>
      </c>
      <c r="F27" s="89">
        <v>0</v>
      </c>
      <c r="G27" s="89">
        <v>1</v>
      </c>
      <c r="H27" s="89">
        <v>0</v>
      </c>
      <c r="I27" s="93">
        <v>101</v>
      </c>
      <c r="J27" s="91">
        <f t="shared" si="1"/>
        <v>136</v>
      </c>
    </row>
    <row r="28" spans="1:10">
      <c r="A28" s="92" t="s">
        <v>550</v>
      </c>
      <c r="B28" s="90">
        <v>4</v>
      </c>
      <c r="C28" s="95">
        <v>5</v>
      </c>
      <c r="D28" s="90">
        <v>0</v>
      </c>
      <c r="E28" s="90">
        <v>0</v>
      </c>
      <c r="F28" s="89">
        <v>1</v>
      </c>
      <c r="G28" s="89">
        <v>0</v>
      </c>
      <c r="H28" s="89">
        <v>0</v>
      </c>
      <c r="I28" s="93">
        <v>2</v>
      </c>
      <c r="J28" s="91">
        <f t="shared" si="1"/>
        <v>12</v>
      </c>
    </row>
    <row r="29" spans="1:10">
      <c r="A29" s="92" t="s">
        <v>551</v>
      </c>
      <c r="B29" s="95">
        <v>16</v>
      </c>
      <c r="C29" s="95">
        <v>5</v>
      </c>
      <c r="D29" s="95">
        <v>2</v>
      </c>
      <c r="E29" s="89">
        <v>1</v>
      </c>
      <c r="F29" s="89">
        <v>0</v>
      </c>
      <c r="G29" s="89">
        <v>0</v>
      </c>
      <c r="H29" s="89">
        <v>2</v>
      </c>
      <c r="I29" s="93">
        <v>23</v>
      </c>
      <c r="J29" s="91">
        <f t="shared" si="1"/>
        <v>49</v>
      </c>
    </row>
    <row r="30" spans="1:10">
      <c r="A30" s="92" t="s">
        <v>552</v>
      </c>
      <c r="B30" s="95">
        <v>12</v>
      </c>
      <c r="C30" s="95">
        <v>7</v>
      </c>
      <c r="D30" s="95">
        <v>6</v>
      </c>
      <c r="E30" s="90">
        <v>0</v>
      </c>
      <c r="F30" s="89">
        <v>0</v>
      </c>
      <c r="G30" s="89">
        <v>0</v>
      </c>
      <c r="H30" s="89">
        <v>0</v>
      </c>
      <c r="I30" s="93">
        <v>3</v>
      </c>
      <c r="J30" s="91">
        <f t="shared" si="1"/>
        <v>28</v>
      </c>
    </row>
    <row r="31" spans="1:10">
      <c r="A31" s="92" t="s">
        <v>553</v>
      </c>
      <c r="B31" s="95">
        <v>35</v>
      </c>
      <c r="C31" s="95">
        <v>16</v>
      </c>
      <c r="D31" s="95">
        <v>1</v>
      </c>
      <c r="E31" s="90">
        <v>0</v>
      </c>
      <c r="F31" s="89">
        <v>0</v>
      </c>
      <c r="G31" s="89">
        <v>3</v>
      </c>
      <c r="H31" s="89">
        <v>1</v>
      </c>
      <c r="I31" s="93">
        <v>22</v>
      </c>
      <c r="J31" s="91">
        <f t="shared" si="1"/>
        <v>78</v>
      </c>
    </row>
    <row r="32" spans="1:10">
      <c r="A32" s="92" t="s">
        <v>554</v>
      </c>
      <c r="B32" s="95">
        <v>15</v>
      </c>
      <c r="C32" s="95">
        <v>5</v>
      </c>
      <c r="D32" s="95">
        <v>1</v>
      </c>
      <c r="E32" s="90">
        <v>0</v>
      </c>
      <c r="F32" s="89">
        <v>1</v>
      </c>
      <c r="G32" s="89">
        <v>0</v>
      </c>
      <c r="H32" s="89">
        <v>1</v>
      </c>
      <c r="I32" s="93">
        <v>71</v>
      </c>
      <c r="J32" s="91">
        <f t="shared" si="1"/>
        <v>94</v>
      </c>
    </row>
    <row r="33" spans="1:10">
      <c r="A33" s="92" t="s">
        <v>555</v>
      </c>
      <c r="B33" s="95">
        <v>3</v>
      </c>
      <c r="C33" s="95">
        <v>2</v>
      </c>
      <c r="D33" s="95">
        <v>1</v>
      </c>
      <c r="E33" s="90">
        <v>0</v>
      </c>
      <c r="F33" s="89">
        <v>1</v>
      </c>
      <c r="G33" s="89">
        <v>0</v>
      </c>
      <c r="H33" s="89">
        <v>0</v>
      </c>
      <c r="I33" s="93">
        <v>3</v>
      </c>
      <c r="J33" s="91">
        <f t="shared" si="1"/>
        <v>10</v>
      </c>
    </row>
    <row r="34" spans="1:10">
      <c r="A34" s="92" t="s">
        <v>556</v>
      </c>
      <c r="B34" s="95">
        <v>14</v>
      </c>
      <c r="C34" s="95">
        <v>8</v>
      </c>
      <c r="D34" s="95">
        <v>2</v>
      </c>
      <c r="E34" s="90">
        <v>0</v>
      </c>
      <c r="F34" s="89">
        <v>0</v>
      </c>
      <c r="G34" s="89">
        <v>0</v>
      </c>
      <c r="H34" s="89">
        <v>0</v>
      </c>
      <c r="I34" s="93">
        <v>115</v>
      </c>
      <c r="J34" s="91">
        <f t="shared" si="1"/>
        <v>139</v>
      </c>
    </row>
    <row r="35" spans="1:10">
      <c r="A35" s="92" t="s">
        <v>557</v>
      </c>
      <c r="B35" s="95">
        <v>12</v>
      </c>
      <c r="C35" s="95">
        <v>10</v>
      </c>
      <c r="D35" s="95">
        <v>1</v>
      </c>
      <c r="E35" s="89">
        <v>1</v>
      </c>
      <c r="F35" s="89">
        <v>0</v>
      </c>
      <c r="G35" s="89">
        <v>0</v>
      </c>
      <c r="H35" s="89">
        <v>3</v>
      </c>
      <c r="I35" s="93">
        <v>21</v>
      </c>
      <c r="J35" s="91">
        <f t="shared" si="1"/>
        <v>48</v>
      </c>
    </row>
    <row r="36" spans="1:10">
      <c r="A36" s="92" t="s">
        <v>558</v>
      </c>
      <c r="B36" s="95">
        <v>3</v>
      </c>
      <c r="C36" s="90">
        <v>0</v>
      </c>
      <c r="D36" s="95">
        <v>1</v>
      </c>
      <c r="E36" s="90">
        <v>0</v>
      </c>
      <c r="F36" s="89">
        <v>1</v>
      </c>
      <c r="G36" s="89">
        <v>0</v>
      </c>
      <c r="H36" s="89">
        <v>1</v>
      </c>
      <c r="I36" s="93">
        <v>4</v>
      </c>
      <c r="J36" s="91">
        <f t="shared" si="1"/>
        <v>10</v>
      </c>
    </row>
    <row r="37" spans="1:10">
      <c r="A37" s="92" t="s">
        <v>559</v>
      </c>
      <c r="B37" s="90">
        <v>51</v>
      </c>
      <c r="C37" s="95">
        <v>24</v>
      </c>
      <c r="D37" s="95">
        <v>5</v>
      </c>
      <c r="E37" s="90">
        <v>0</v>
      </c>
      <c r="F37" s="89">
        <v>18</v>
      </c>
      <c r="G37" s="89">
        <v>12</v>
      </c>
      <c r="H37" s="89">
        <v>3</v>
      </c>
      <c r="I37" s="93">
        <v>98</v>
      </c>
      <c r="J37" s="91">
        <f t="shared" si="1"/>
        <v>211</v>
      </c>
    </row>
    <row r="38" spans="1:10">
      <c r="A38" s="92" t="s">
        <v>560</v>
      </c>
      <c r="B38" s="90">
        <v>3</v>
      </c>
      <c r="C38" s="95">
        <v>7</v>
      </c>
      <c r="D38" s="95">
        <v>0</v>
      </c>
      <c r="E38" s="90">
        <v>0</v>
      </c>
      <c r="F38" s="89">
        <v>1</v>
      </c>
      <c r="G38" s="89">
        <v>0</v>
      </c>
      <c r="H38" s="89">
        <v>1</v>
      </c>
      <c r="I38" s="93">
        <v>1</v>
      </c>
      <c r="J38" s="91">
        <f t="shared" si="1"/>
        <v>13</v>
      </c>
    </row>
    <row r="39" spans="1:10">
      <c r="A39" s="92" t="s">
        <v>561</v>
      </c>
      <c r="B39" s="90">
        <v>17</v>
      </c>
      <c r="C39" s="95">
        <v>11</v>
      </c>
      <c r="D39" s="95">
        <v>2</v>
      </c>
      <c r="E39" s="90">
        <v>0</v>
      </c>
      <c r="F39" s="89">
        <v>0</v>
      </c>
      <c r="G39" s="89">
        <v>1</v>
      </c>
      <c r="H39" s="89">
        <v>1</v>
      </c>
      <c r="I39" s="93">
        <v>46</v>
      </c>
      <c r="J39" s="91">
        <f t="shared" si="1"/>
        <v>78</v>
      </c>
    </row>
    <row r="40" spans="1:10">
      <c r="A40" s="92" t="s">
        <v>562</v>
      </c>
      <c r="B40" s="95">
        <v>50</v>
      </c>
      <c r="C40" s="95">
        <v>27</v>
      </c>
      <c r="D40" s="95">
        <v>18</v>
      </c>
      <c r="E40" s="89">
        <v>2</v>
      </c>
      <c r="F40" s="89">
        <v>14</v>
      </c>
      <c r="G40" s="89">
        <v>24</v>
      </c>
      <c r="H40" s="89">
        <v>8</v>
      </c>
      <c r="I40" s="93">
        <v>162</v>
      </c>
      <c r="J40" s="91">
        <f t="shared" si="1"/>
        <v>305</v>
      </c>
    </row>
    <row r="41" spans="1:10">
      <c r="A41" s="92" t="s">
        <v>563</v>
      </c>
      <c r="B41" s="95">
        <v>8</v>
      </c>
      <c r="C41" s="95">
        <v>11</v>
      </c>
      <c r="D41" s="95">
        <v>0</v>
      </c>
      <c r="E41" s="90">
        <v>0</v>
      </c>
      <c r="F41" s="89">
        <v>0</v>
      </c>
      <c r="G41" s="89">
        <v>8</v>
      </c>
      <c r="H41" s="89">
        <v>0</v>
      </c>
      <c r="I41" s="93">
        <v>13</v>
      </c>
      <c r="J41" s="91">
        <f t="shared" si="1"/>
        <v>40</v>
      </c>
    </row>
    <row r="42" spans="1:10">
      <c r="A42" s="92" t="s">
        <v>564</v>
      </c>
      <c r="B42" s="95">
        <v>13</v>
      </c>
      <c r="C42" s="95">
        <v>4</v>
      </c>
      <c r="D42" s="95">
        <v>1</v>
      </c>
      <c r="E42" s="90">
        <v>0</v>
      </c>
      <c r="F42" s="89">
        <v>1</v>
      </c>
      <c r="G42" s="89">
        <v>0</v>
      </c>
      <c r="H42" s="89">
        <v>0</v>
      </c>
      <c r="I42" s="93">
        <v>6</v>
      </c>
      <c r="J42" s="91">
        <f t="shared" si="1"/>
        <v>25</v>
      </c>
    </row>
    <row r="43" spans="1:10">
      <c r="A43" s="92" t="s">
        <v>565</v>
      </c>
      <c r="B43" s="95">
        <v>10</v>
      </c>
      <c r="C43" s="95">
        <v>2</v>
      </c>
      <c r="D43" s="95">
        <v>2</v>
      </c>
      <c r="E43" s="90">
        <v>0</v>
      </c>
      <c r="F43" s="89">
        <v>0</v>
      </c>
      <c r="G43" s="89">
        <v>0</v>
      </c>
      <c r="H43" s="89">
        <v>0</v>
      </c>
      <c r="I43" s="93">
        <v>0</v>
      </c>
      <c r="J43" s="91">
        <f t="shared" si="1"/>
        <v>14</v>
      </c>
    </row>
    <row r="44" spans="1:10">
      <c r="A44" s="92" t="s">
        <v>566</v>
      </c>
      <c r="B44" s="95">
        <v>3</v>
      </c>
      <c r="C44" s="95">
        <v>9</v>
      </c>
      <c r="D44" s="95">
        <v>4</v>
      </c>
      <c r="E44" s="90">
        <v>0</v>
      </c>
      <c r="F44" s="89">
        <v>1</v>
      </c>
      <c r="G44" s="89">
        <v>27</v>
      </c>
      <c r="H44" s="89">
        <v>5</v>
      </c>
      <c r="I44" s="93">
        <v>87</v>
      </c>
      <c r="J44" s="91">
        <f t="shared" si="1"/>
        <v>136</v>
      </c>
    </row>
    <row r="45" spans="1:10">
      <c r="A45" s="92" t="s">
        <v>567</v>
      </c>
      <c r="B45" s="90">
        <v>0</v>
      </c>
      <c r="C45" s="95">
        <v>3</v>
      </c>
      <c r="D45" s="95">
        <v>2</v>
      </c>
      <c r="E45" s="90">
        <v>0</v>
      </c>
      <c r="F45" s="89">
        <v>0</v>
      </c>
      <c r="G45" s="89">
        <v>0</v>
      </c>
      <c r="H45" s="89">
        <v>1</v>
      </c>
      <c r="I45" s="93">
        <v>0</v>
      </c>
      <c r="J45" s="91">
        <f t="shared" si="1"/>
        <v>6</v>
      </c>
    </row>
    <row r="46" spans="1:10">
      <c r="A46" s="92" t="s">
        <v>568</v>
      </c>
      <c r="B46" s="95">
        <v>14</v>
      </c>
      <c r="C46" s="95">
        <v>16</v>
      </c>
      <c r="D46" s="95">
        <v>5</v>
      </c>
      <c r="E46" s="90">
        <v>0</v>
      </c>
      <c r="F46" s="89">
        <v>4</v>
      </c>
      <c r="G46" s="89">
        <v>6</v>
      </c>
      <c r="H46" s="89">
        <v>1</v>
      </c>
      <c r="I46" s="93">
        <v>36</v>
      </c>
      <c r="J46" s="91">
        <f t="shared" si="1"/>
        <v>82</v>
      </c>
    </row>
    <row r="47" spans="1:10">
      <c r="A47" s="92" t="s">
        <v>569</v>
      </c>
      <c r="B47" s="95">
        <v>15</v>
      </c>
      <c r="C47" s="95">
        <v>11</v>
      </c>
      <c r="D47" s="95">
        <v>3</v>
      </c>
      <c r="E47" s="89">
        <v>1</v>
      </c>
      <c r="F47" s="89">
        <v>3</v>
      </c>
      <c r="G47" s="89">
        <v>1</v>
      </c>
      <c r="H47" s="89">
        <v>0</v>
      </c>
      <c r="I47" s="93">
        <v>5</v>
      </c>
      <c r="J47" s="91">
        <f t="shared" si="1"/>
        <v>39</v>
      </c>
    </row>
    <row r="48" spans="1:10">
      <c r="A48" s="92" t="s">
        <v>570</v>
      </c>
      <c r="B48" s="95">
        <v>11</v>
      </c>
      <c r="C48" s="95">
        <v>3</v>
      </c>
      <c r="D48" s="95">
        <v>0</v>
      </c>
      <c r="E48" s="90">
        <v>0</v>
      </c>
      <c r="F48" s="89">
        <v>0</v>
      </c>
      <c r="G48" s="89">
        <v>0</v>
      </c>
      <c r="H48" s="89">
        <v>1</v>
      </c>
      <c r="I48" s="93">
        <v>2</v>
      </c>
      <c r="J48" s="91">
        <f t="shared" si="1"/>
        <v>17</v>
      </c>
    </row>
    <row r="49" spans="1:10">
      <c r="A49" s="92" t="s">
        <v>571</v>
      </c>
      <c r="B49" s="95">
        <v>27</v>
      </c>
      <c r="C49" s="95">
        <v>9</v>
      </c>
      <c r="D49" s="95">
        <v>2</v>
      </c>
      <c r="E49" s="90">
        <v>0</v>
      </c>
      <c r="F49" s="89">
        <v>2</v>
      </c>
      <c r="G49" s="89">
        <v>0</v>
      </c>
      <c r="H49" s="89">
        <v>1</v>
      </c>
      <c r="I49" s="93">
        <v>119</v>
      </c>
      <c r="J49" s="91">
        <f t="shared" si="1"/>
        <v>160</v>
      </c>
    </row>
    <row r="50" spans="1:10">
      <c r="A50" s="92" t="s">
        <v>572</v>
      </c>
      <c r="B50" s="95">
        <v>3</v>
      </c>
      <c r="C50" s="95">
        <v>5</v>
      </c>
      <c r="D50" s="95">
        <v>2</v>
      </c>
      <c r="E50" s="90">
        <v>0</v>
      </c>
      <c r="F50" s="89">
        <v>1</v>
      </c>
      <c r="G50" s="89">
        <v>14</v>
      </c>
      <c r="H50" s="89">
        <v>2</v>
      </c>
      <c r="I50" s="93">
        <v>14</v>
      </c>
      <c r="J50" s="91">
        <f t="shared" si="1"/>
        <v>41</v>
      </c>
    </row>
    <row r="51" spans="1:10">
      <c r="A51" s="92" t="s">
        <v>573</v>
      </c>
      <c r="B51" s="95">
        <v>9</v>
      </c>
      <c r="C51" s="95">
        <v>9</v>
      </c>
      <c r="D51" s="95">
        <v>0</v>
      </c>
      <c r="E51" s="90">
        <v>0</v>
      </c>
      <c r="F51" s="89">
        <v>0</v>
      </c>
      <c r="G51" s="89">
        <v>0</v>
      </c>
      <c r="H51" s="89">
        <v>2</v>
      </c>
      <c r="I51" s="93">
        <v>3</v>
      </c>
      <c r="J51" s="91">
        <f t="shared" si="1"/>
        <v>23</v>
      </c>
    </row>
    <row r="52" spans="1:10">
      <c r="A52" s="92" t="s">
        <v>574</v>
      </c>
      <c r="B52" s="95">
        <v>1</v>
      </c>
      <c r="C52" s="95">
        <v>13</v>
      </c>
      <c r="D52" s="95">
        <v>1</v>
      </c>
      <c r="E52" s="90">
        <v>0</v>
      </c>
      <c r="F52" s="89">
        <v>7</v>
      </c>
      <c r="G52" s="89">
        <v>0</v>
      </c>
      <c r="H52" s="89">
        <v>2</v>
      </c>
      <c r="I52" s="93">
        <v>9</v>
      </c>
      <c r="J52" s="91">
        <f t="shared" si="1"/>
        <v>33</v>
      </c>
    </row>
    <row r="53" spans="1:10">
      <c r="A53" s="92" t="s">
        <v>575</v>
      </c>
      <c r="B53" s="95">
        <v>3</v>
      </c>
      <c r="C53" s="95">
        <v>9</v>
      </c>
      <c r="D53" s="95">
        <v>1</v>
      </c>
      <c r="E53" s="90">
        <v>0</v>
      </c>
      <c r="F53" s="89">
        <v>0</v>
      </c>
      <c r="G53" s="89">
        <v>1</v>
      </c>
      <c r="H53" s="89">
        <v>1</v>
      </c>
      <c r="I53" s="93">
        <v>27</v>
      </c>
      <c r="J53" s="91">
        <f t="shared" si="1"/>
        <v>42</v>
      </c>
    </row>
    <row r="54" spans="1:10">
      <c r="A54" s="92" t="s">
        <v>576</v>
      </c>
      <c r="B54" s="95">
        <v>12</v>
      </c>
      <c r="C54" s="95">
        <v>4</v>
      </c>
      <c r="D54" s="95">
        <v>6</v>
      </c>
      <c r="E54" s="90">
        <v>0</v>
      </c>
      <c r="F54" s="89">
        <v>1</v>
      </c>
      <c r="G54" s="89">
        <v>0</v>
      </c>
      <c r="H54" s="89">
        <v>0</v>
      </c>
      <c r="I54" s="93">
        <v>7</v>
      </c>
      <c r="J54" s="91">
        <f t="shared" si="1"/>
        <v>30</v>
      </c>
    </row>
    <row r="55" spans="1:10">
      <c r="A55" s="92" t="s">
        <v>577</v>
      </c>
      <c r="B55" s="95">
        <v>4</v>
      </c>
      <c r="C55" s="95">
        <v>10</v>
      </c>
      <c r="D55" s="95">
        <v>4</v>
      </c>
      <c r="E55" s="89">
        <v>4</v>
      </c>
      <c r="F55" s="89">
        <v>0</v>
      </c>
      <c r="G55" s="89">
        <v>1</v>
      </c>
      <c r="H55" s="89">
        <v>2</v>
      </c>
      <c r="I55" s="93">
        <v>43</v>
      </c>
      <c r="J55" s="91">
        <f t="shared" si="1"/>
        <v>68</v>
      </c>
    </row>
    <row r="56" spans="1:10">
      <c r="A56" s="92" t="s">
        <v>578</v>
      </c>
      <c r="B56" s="95">
        <v>12</v>
      </c>
      <c r="C56" s="95">
        <v>10</v>
      </c>
      <c r="D56" s="95">
        <v>3</v>
      </c>
      <c r="E56" s="90">
        <v>0</v>
      </c>
      <c r="F56" s="89">
        <v>0</v>
      </c>
      <c r="G56" s="89">
        <v>0</v>
      </c>
      <c r="H56" s="89">
        <v>4</v>
      </c>
      <c r="I56" s="93">
        <v>43</v>
      </c>
      <c r="J56" s="91">
        <f t="shared" si="1"/>
        <v>72</v>
      </c>
    </row>
    <row r="57" spans="1:10">
      <c r="A57" s="92" t="s">
        <v>579</v>
      </c>
      <c r="B57" s="95">
        <v>19</v>
      </c>
      <c r="C57" s="95">
        <v>10</v>
      </c>
      <c r="D57" s="95">
        <v>2</v>
      </c>
      <c r="E57" s="90">
        <v>0</v>
      </c>
      <c r="F57" s="89">
        <v>3</v>
      </c>
      <c r="G57" s="89">
        <v>1</v>
      </c>
      <c r="H57" s="89">
        <v>0</v>
      </c>
      <c r="I57" s="93">
        <v>17</v>
      </c>
      <c r="J57" s="91">
        <f t="shared" si="1"/>
        <v>52</v>
      </c>
    </row>
    <row r="58" spans="1:10">
      <c r="A58" s="92" t="s">
        <v>580</v>
      </c>
      <c r="B58" s="95">
        <v>42</v>
      </c>
      <c r="C58" s="95">
        <v>28</v>
      </c>
      <c r="D58" s="95">
        <v>19</v>
      </c>
      <c r="E58" s="89">
        <v>9</v>
      </c>
      <c r="F58" s="89">
        <v>29</v>
      </c>
      <c r="G58" s="89">
        <v>10</v>
      </c>
      <c r="H58" s="89">
        <v>102</v>
      </c>
      <c r="I58" s="93">
        <v>45</v>
      </c>
      <c r="J58" s="91">
        <f t="shared" si="1"/>
        <v>284</v>
      </c>
    </row>
    <row r="59" spans="1:10">
      <c r="A59" s="92" t="s">
        <v>581</v>
      </c>
      <c r="B59" s="95">
        <v>23</v>
      </c>
      <c r="C59" s="95">
        <v>6</v>
      </c>
      <c r="D59" s="95">
        <v>2</v>
      </c>
      <c r="E59" s="90">
        <v>0</v>
      </c>
      <c r="F59" s="89">
        <v>0</v>
      </c>
      <c r="G59" s="89">
        <v>0</v>
      </c>
      <c r="H59" s="89">
        <v>1</v>
      </c>
      <c r="I59" s="93">
        <v>17</v>
      </c>
      <c r="J59" s="91">
        <f t="shared" si="1"/>
        <v>49</v>
      </c>
    </row>
    <row r="60" spans="1:10">
      <c r="A60" s="92" t="s">
        <v>582</v>
      </c>
      <c r="B60" s="95">
        <v>4</v>
      </c>
      <c r="C60" s="95">
        <v>5</v>
      </c>
      <c r="D60" s="95">
        <v>0</v>
      </c>
      <c r="E60" s="90">
        <v>0</v>
      </c>
      <c r="F60" s="89">
        <v>0</v>
      </c>
      <c r="G60" s="89">
        <v>0</v>
      </c>
      <c r="H60" s="89">
        <v>0</v>
      </c>
      <c r="I60" s="93">
        <v>3</v>
      </c>
      <c r="J60" s="91">
        <f t="shared" si="1"/>
        <v>12</v>
      </c>
    </row>
    <row r="61" spans="1:10">
      <c r="A61" s="92" t="s">
        <v>583</v>
      </c>
      <c r="B61" s="95">
        <v>42</v>
      </c>
      <c r="C61" s="95">
        <v>33</v>
      </c>
      <c r="D61" s="95">
        <v>5</v>
      </c>
      <c r="E61" s="90">
        <v>0</v>
      </c>
      <c r="F61" s="89">
        <v>17</v>
      </c>
      <c r="G61" s="89">
        <v>41</v>
      </c>
      <c r="H61" s="89">
        <v>6</v>
      </c>
      <c r="I61" s="93">
        <v>235</v>
      </c>
      <c r="J61" s="91">
        <f t="shared" si="1"/>
        <v>379</v>
      </c>
    </row>
    <row r="62" spans="1:10">
      <c r="A62" s="92" t="s">
        <v>584</v>
      </c>
      <c r="B62" s="95">
        <v>9</v>
      </c>
      <c r="C62" s="95">
        <v>0</v>
      </c>
      <c r="D62" s="95">
        <v>2</v>
      </c>
      <c r="E62" s="90">
        <v>0</v>
      </c>
      <c r="F62" s="89">
        <v>0</v>
      </c>
      <c r="G62" s="89">
        <v>0</v>
      </c>
      <c r="H62" s="89">
        <v>0</v>
      </c>
      <c r="I62" s="93">
        <v>9</v>
      </c>
      <c r="J62" s="91">
        <f t="shared" si="1"/>
        <v>20</v>
      </c>
    </row>
    <row r="63" spans="1:10">
      <c r="A63" s="92" t="s">
        <v>585</v>
      </c>
      <c r="B63" s="95">
        <v>20</v>
      </c>
      <c r="C63" s="95">
        <v>13</v>
      </c>
      <c r="D63" s="90">
        <v>0</v>
      </c>
      <c r="E63" s="90">
        <v>0</v>
      </c>
      <c r="F63" s="89">
        <v>27</v>
      </c>
      <c r="G63" s="89">
        <v>7</v>
      </c>
      <c r="H63" s="89">
        <v>3</v>
      </c>
      <c r="I63" s="93">
        <v>33</v>
      </c>
      <c r="J63" s="91">
        <f t="shared" si="1"/>
        <v>103</v>
      </c>
    </row>
    <row r="64" spans="1:10">
      <c r="A64" s="92" t="s">
        <v>586</v>
      </c>
      <c r="B64" s="95">
        <v>11</v>
      </c>
      <c r="C64" s="95">
        <v>11</v>
      </c>
      <c r="D64" s="90">
        <v>0</v>
      </c>
      <c r="E64" s="90">
        <v>0</v>
      </c>
      <c r="F64" s="89">
        <v>0</v>
      </c>
      <c r="G64" s="89">
        <v>4</v>
      </c>
      <c r="H64" s="89">
        <v>2</v>
      </c>
      <c r="I64" s="93">
        <v>8</v>
      </c>
      <c r="J64" s="91">
        <f t="shared" si="1"/>
        <v>36</v>
      </c>
    </row>
    <row r="65" spans="1:12">
      <c r="A65" s="92" t="s">
        <v>587</v>
      </c>
      <c r="B65" s="95">
        <v>11</v>
      </c>
      <c r="C65" s="95">
        <v>10</v>
      </c>
      <c r="D65" s="90">
        <v>0</v>
      </c>
      <c r="E65" s="90">
        <v>0</v>
      </c>
      <c r="F65" s="89">
        <v>0</v>
      </c>
      <c r="G65" s="89">
        <v>0</v>
      </c>
      <c r="H65" s="89">
        <v>2</v>
      </c>
      <c r="I65" s="93">
        <v>14</v>
      </c>
      <c r="J65" s="91">
        <f t="shared" si="1"/>
        <v>37</v>
      </c>
    </row>
    <row r="66" spans="1:12" s="91" customFormat="1" ht="13.2">
      <c r="A66" s="92"/>
      <c r="B66" s="90"/>
      <c r="C66" s="90"/>
      <c r="D66" s="90"/>
      <c r="E66" s="90"/>
      <c r="F66" s="90"/>
      <c r="G66" s="90"/>
      <c r="H66" s="90"/>
      <c r="I66" s="90"/>
    </row>
    <row r="67" spans="1:12" s="91" customFormat="1" ht="13.2">
      <c r="A67" s="88"/>
      <c r="B67" s="90"/>
      <c r="C67" s="90"/>
      <c r="D67" s="90"/>
      <c r="E67" s="90"/>
      <c r="F67" s="90"/>
      <c r="G67" s="90"/>
      <c r="H67" s="90"/>
      <c r="I67" s="90"/>
    </row>
    <row r="68" spans="1:12" ht="27.6">
      <c r="A68" s="87" t="s">
        <v>588</v>
      </c>
      <c r="B68" s="86" t="s">
        <v>8</v>
      </c>
      <c r="C68" s="86" t="s">
        <v>9</v>
      </c>
      <c r="D68" s="86" t="s">
        <v>10</v>
      </c>
      <c r="E68" s="86" t="s">
        <v>527</v>
      </c>
      <c r="F68" s="86" t="s">
        <v>12</v>
      </c>
      <c r="G68" s="86" t="s">
        <v>16</v>
      </c>
      <c r="H68" s="86" t="s">
        <v>528</v>
      </c>
      <c r="I68" s="86" t="s">
        <v>19</v>
      </c>
      <c r="J68" s="86" t="s">
        <v>39</v>
      </c>
    </row>
    <row r="69" spans="1:12">
      <c r="A69" s="87"/>
      <c r="B69" s="86"/>
      <c r="C69" s="86"/>
      <c r="D69" s="86"/>
      <c r="E69" s="86"/>
      <c r="F69" s="86"/>
      <c r="G69" s="86"/>
      <c r="H69" s="86"/>
      <c r="I69" s="86"/>
      <c r="J69" s="86"/>
    </row>
    <row r="70" spans="1:12">
      <c r="A70" s="92" t="s">
        <v>589</v>
      </c>
      <c r="B70" s="90">
        <v>0</v>
      </c>
      <c r="C70" s="89">
        <v>2</v>
      </c>
      <c r="D70" s="90">
        <v>0</v>
      </c>
      <c r="E70" s="90">
        <v>0</v>
      </c>
      <c r="F70" s="90">
        <v>0</v>
      </c>
      <c r="G70" s="90">
        <v>0</v>
      </c>
      <c r="H70" s="89">
        <v>0</v>
      </c>
      <c r="I70" s="89">
        <v>0</v>
      </c>
      <c r="J70" s="91">
        <f>SUM(B70:I70)</f>
        <v>2</v>
      </c>
    </row>
    <row r="71" spans="1:12">
      <c r="A71" s="92" t="s">
        <v>590</v>
      </c>
      <c r="B71" s="90">
        <v>0</v>
      </c>
      <c r="C71" s="89">
        <v>1</v>
      </c>
      <c r="D71" s="90">
        <v>0</v>
      </c>
      <c r="E71" s="90">
        <v>0</v>
      </c>
      <c r="F71" s="90">
        <v>0</v>
      </c>
      <c r="G71" s="90">
        <v>0</v>
      </c>
      <c r="H71" s="90">
        <v>0</v>
      </c>
      <c r="I71" s="90">
        <v>0</v>
      </c>
      <c r="J71" s="91">
        <f>SUM(B71:I71)</f>
        <v>1</v>
      </c>
    </row>
    <row r="72" spans="1:12">
      <c r="A72" s="92" t="s">
        <v>591</v>
      </c>
      <c r="B72" s="89">
        <v>2</v>
      </c>
      <c r="C72" s="89">
        <v>11</v>
      </c>
      <c r="D72" s="90">
        <v>0</v>
      </c>
      <c r="E72" s="90">
        <v>0</v>
      </c>
      <c r="F72" s="90">
        <v>0</v>
      </c>
      <c r="G72" s="90">
        <v>0</v>
      </c>
      <c r="H72" s="90">
        <v>0</v>
      </c>
      <c r="I72" s="90">
        <v>0</v>
      </c>
      <c r="J72" s="91">
        <f>SUM(B72:I72)</f>
        <v>13</v>
      </c>
    </row>
    <row r="73" spans="1:12" ht="26.4">
      <c r="A73" s="92" t="s">
        <v>592</v>
      </c>
      <c r="B73" s="89">
        <v>0</v>
      </c>
      <c r="C73" s="89">
        <v>4</v>
      </c>
      <c r="D73" s="90">
        <v>0</v>
      </c>
      <c r="E73" s="90">
        <v>0</v>
      </c>
      <c r="F73" s="90">
        <v>0</v>
      </c>
      <c r="G73" s="90">
        <v>0</v>
      </c>
      <c r="H73" s="90">
        <v>0</v>
      </c>
      <c r="I73" s="90">
        <v>0</v>
      </c>
      <c r="J73" s="91">
        <f>SUM(B73:I73)</f>
        <v>4</v>
      </c>
    </row>
    <row r="74" spans="1:12" ht="26.4">
      <c r="A74" s="92" t="s">
        <v>593</v>
      </c>
      <c r="B74" s="89">
        <v>1</v>
      </c>
      <c r="C74" s="89">
        <v>6</v>
      </c>
      <c r="D74" s="90">
        <v>0</v>
      </c>
      <c r="E74" s="90">
        <v>0</v>
      </c>
      <c r="F74" s="90">
        <v>0</v>
      </c>
      <c r="G74" s="90">
        <v>0</v>
      </c>
      <c r="H74" s="90">
        <v>0</v>
      </c>
      <c r="I74" s="90">
        <v>0</v>
      </c>
      <c r="J74" s="91">
        <f>SUM(B74:I74)</f>
        <v>7</v>
      </c>
    </row>
    <row r="75" spans="1:12" s="91" customFormat="1" ht="13.2">
      <c r="A75" s="92"/>
      <c r="B75" s="90"/>
      <c r="C75" s="90"/>
      <c r="D75" s="90"/>
      <c r="E75" s="90"/>
      <c r="F75" s="90"/>
      <c r="G75" s="90"/>
      <c r="H75" s="90"/>
      <c r="I75" s="90"/>
    </row>
    <row r="77" spans="1:12" ht="27.6">
      <c r="A77" s="87" t="s">
        <v>594</v>
      </c>
      <c r="B77" s="86" t="s">
        <v>8</v>
      </c>
      <c r="C77" s="86" t="s">
        <v>9</v>
      </c>
      <c r="D77" s="86" t="s">
        <v>10</v>
      </c>
      <c r="E77" s="86" t="s">
        <v>527</v>
      </c>
      <c r="F77" s="86" t="s">
        <v>12</v>
      </c>
      <c r="G77" s="86" t="s">
        <v>16</v>
      </c>
      <c r="H77" s="86" t="s">
        <v>528</v>
      </c>
      <c r="I77" s="86" t="s">
        <v>19</v>
      </c>
      <c r="J77" s="86" t="s">
        <v>39</v>
      </c>
    </row>
    <row r="78" spans="1:12">
      <c r="A78" s="88" t="s">
        <v>595</v>
      </c>
      <c r="E78" s="89"/>
      <c r="F78" s="89"/>
      <c r="L78" s="93"/>
    </row>
    <row r="79" spans="1:12">
      <c r="A79" s="92" t="s">
        <v>596</v>
      </c>
      <c r="B79" s="89">
        <v>79</v>
      </c>
      <c r="C79" s="89">
        <v>74</v>
      </c>
      <c r="D79" s="89">
        <v>31</v>
      </c>
      <c r="E79" s="89">
        <v>1</v>
      </c>
      <c r="F79" s="89">
        <v>32</v>
      </c>
      <c r="G79" s="89">
        <v>1</v>
      </c>
      <c r="H79" s="89">
        <v>3</v>
      </c>
      <c r="I79" s="93">
        <v>168</v>
      </c>
      <c r="J79" s="91">
        <f t="shared" ref="J79:J86" si="2">SUM(B79:I79)</f>
        <v>389</v>
      </c>
    </row>
    <row r="80" spans="1:12">
      <c r="A80" s="92" t="s">
        <v>597</v>
      </c>
      <c r="B80" s="89">
        <v>1</v>
      </c>
      <c r="C80" s="89">
        <v>11</v>
      </c>
      <c r="D80" s="89">
        <v>1</v>
      </c>
      <c r="E80" s="89">
        <v>0</v>
      </c>
      <c r="F80" s="89">
        <v>2</v>
      </c>
      <c r="G80" s="89">
        <v>1</v>
      </c>
      <c r="H80" s="89">
        <v>0</v>
      </c>
      <c r="I80" s="93">
        <v>4</v>
      </c>
      <c r="J80" s="91">
        <f t="shared" si="2"/>
        <v>20</v>
      </c>
    </row>
    <row r="81" spans="1:12">
      <c r="A81" s="92" t="s">
        <v>598</v>
      </c>
      <c r="B81" s="89">
        <v>37</v>
      </c>
      <c r="C81" s="89">
        <v>34</v>
      </c>
      <c r="D81" s="89">
        <v>11</v>
      </c>
      <c r="E81" s="89">
        <v>10</v>
      </c>
      <c r="F81" s="89">
        <v>13</v>
      </c>
      <c r="G81" s="89">
        <v>25</v>
      </c>
      <c r="H81" s="89">
        <v>20</v>
      </c>
      <c r="I81" s="93">
        <v>11</v>
      </c>
      <c r="J81" s="91">
        <f t="shared" si="2"/>
        <v>161</v>
      </c>
    </row>
    <row r="82" spans="1:12" ht="26.4">
      <c r="A82" s="92" t="s">
        <v>599</v>
      </c>
      <c r="B82" s="89">
        <v>13</v>
      </c>
      <c r="C82" s="89">
        <v>19</v>
      </c>
      <c r="D82" s="89">
        <v>0</v>
      </c>
      <c r="E82" s="90">
        <v>0</v>
      </c>
      <c r="F82" s="89">
        <v>0</v>
      </c>
      <c r="G82" s="90">
        <v>0</v>
      </c>
      <c r="H82" s="89">
        <v>1</v>
      </c>
      <c r="I82" s="93">
        <v>3</v>
      </c>
      <c r="J82" s="91">
        <f t="shared" si="2"/>
        <v>36</v>
      </c>
    </row>
    <row r="83" spans="1:12">
      <c r="A83" s="92" t="s">
        <v>600</v>
      </c>
      <c r="B83" s="89">
        <v>13</v>
      </c>
      <c r="C83" s="89">
        <v>25</v>
      </c>
      <c r="D83" s="89">
        <v>0</v>
      </c>
      <c r="E83" s="90">
        <v>0</v>
      </c>
      <c r="F83" s="89">
        <v>0</v>
      </c>
      <c r="G83" s="90">
        <v>0</v>
      </c>
      <c r="H83" s="89">
        <v>1</v>
      </c>
      <c r="I83" s="93">
        <v>0</v>
      </c>
      <c r="J83" s="91">
        <f t="shared" si="2"/>
        <v>39</v>
      </c>
    </row>
    <row r="84" spans="1:12">
      <c r="A84" s="92" t="s">
        <v>601</v>
      </c>
      <c r="B84" s="89">
        <v>0</v>
      </c>
      <c r="C84" s="89">
        <v>1</v>
      </c>
      <c r="D84" s="89">
        <v>0</v>
      </c>
      <c r="E84" s="90">
        <v>0</v>
      </c>
      <c r="F84" s="89">
        <v>0</v>
      </c>
      <c r="G84" s="90">
        <v>0</v>
      </c>
      <c r="H84" s="89">
        <v>0</v>
      </c>
      <c r="I84" s="93">
        <v>0</v>
      </c>
      <c r="J84" s="91">
        <f t="shared" si="2"/>
        <v>1</v>
      </c>
    </row>
    <row r="85" spans="1:12">
      <c r="A85" s="92" t="s">
        <v>602</v>
      </c>
      <c r="B85" s="89">
        <v>14</v>
      </c>
      <c r="C85" s="89">
        <v>16</v>
      </c>
      <c r="D85" s="89">
        <v>0</v>
      </c>
      <c r="E85" s="90">
        <v>0</v>
      </c>
      <c r="F85" s="89">
        <v>1</v>
      </c>
      <c r="G85" s="90">
        <v>0</v>
      </c>
      <c r="H85" s="89">
        <v>3</v>
      </c>
      <c r="I85" s="93">
        <v>0</v>
      </c>
      <c r="J85" s="91">
        <f t="shared" si="2"/>
        <v>34</v>
      </c>
    </row>
    <row r="86" spans="1:12">
      <c r="A86" s="92" t="s">
        <v>603</v>
      </c>
      <c r="B86" s="89">
        <v>13</v>
      </c>
      <c r="C86" s="89">
        <v>20</v>
      </c>
      <c r="D86" s="89">
        <v>8</v>
      </c>
      <c r="E86" s="90">
        <v>0</v>
      </c>
      <c r="F86" s="89">
        <v>10</v>
      </c>
      <c r="G86" s="90">
        <v>0</v>
      </c>
      <c r="H86" s="90">
        <v>0</v>
      </c>
      <c r="I86" s="93">
        <v>58</v>
      </c>
      <c r="J86" s="91">
        <f t="shared" si="2"/>
        <v>109</v>
      </c>
    </row>
    <row r="88" spans="1:12" s="91" customFormat="1" ht="27.6">
      <c r="A88" s="92"/>
      <c r="B88" s="86" t="s">
        <v>8</v>
      </c>
      <c r="C88" s="86" t="s">
        <v>9</v>
      </c>
      <c r="D88" s="86" t="s">
        <v>10</v>
      </c>
      <c r="E88" s="86" t="s">
        <v>527</v>
      </c>
      <c r="F88" s="86" t="s">
        <v>12</v>
      </c>
      <c r="G88" s="86" t="s">
        <v>16</v>
      </c>
      <c r="H88" s="86" t="s">
        <v>528</v>
      </c>
      <c r="I88" s="86" t="s">
        <v>19</v>
      </c>
      <c r="J88" s="86" t="s">
        <v>39</v>
      </c>
      <c r="L88" s="90"/>
    </row>
    <row r="89" spans="1:12">
      <c r="A89" s="88" t="s">
        <v>604</v>
      </c>
      <c r="I89" s="91"/>
      <c r="L89" s="93"/>
    </row>
    <row r="90" spans="1:12">
      <c r="A90" s="92" t="s">
        <v>605</v>
      </c>
      <c r="B90" s="89">
        <v>7</v>
      </c>
      <c r="C90" s="89">
        <v>3</v>
      </c>
      <c r="D90" s="90">
        <v>0</v>
      </c>
      <c r="E90" s="90">
        <v>0</v>
      </c>
      <c r="F90" s="90">
        <v>0</v>
      </c>
      <c r="G90" s="90">
        <v>0</v>
      </c>
      <c r="H90" s="89">
        <v>5</v>
      </c>
      <c r="I90" s="93">
        <v>0</v>
      </c>
      <c r="J90" s="91">
        <f>SUM(B90:I90)</f>
        <v>15</v>
      </c>
    </row>
    <row r="91" spans="1:12">
      <c r="A91" s="92" t="s">
        <v>606</v>
      </c>
      <c r="B91" s="89">
        <v>6</v>
      </c>
      <c r="C91" s="89">
        <v>5</v>
      </c>
      <c r="D91" s="89">
        <v>1</v>
      </c>
      <c r="E91" s="90">
        <v>0</v>
      </c>
      <c r="F91" s="89">
        <v>9</v>
      </c>
      <c r="G91" s="90">
        <v>0</v>
      </c>
      <c r="H91" s="89">
        <v>5</v>
      </c>
      <c r="I91" s="93">
        <v>0</v>
      </c>
      <c r="J91" s="91">
        <f>SUM(B91:I91)</f>
        <v>26</v>
      </c>
    </row>
    <row r="92" spans="1:12">
      <c r="A92" s="92" t="s">
        <v>607</v>
      </c>
      <c r="B92" s="89">
        <v>45</v>
      </c>
      <c r="C92" s="89">
        <v>38</v>
      </c>
      <c r="D92" s="89">
        <v>6</v>
      </c>
      <c r="E92" s="90">
        <v>0</v>
      </c>
      <c r="F92" s="89">
        <v>13</v>
      </c>
      <c r="G92" s="90">
        <v>1</v>
      </c>
      <c r="H92" s="89">
        <v>29</v>
      </c>
      <c r="I92" s="93">
        <v>7</v>
      </c>
      <c r="J92" s="91">
        <f>SUM(B92:I92)</f>
        <v>139</v>
      </c>
    </row>
    <row r="93" spans="1:12">
      <c r="A93" s="92" t="s">
        <v>608</v>
      </c>
      <c r="B93" s="89">
        <v>16</v>
      </c>
      <c r="C93" s="89">
        <v>8</v>
      </c>
      <c r="D93" s="89">
        <v>2</v>
      </c>
      <c r="E93" s="90">
        <v>0</v>
      </c>
      <c r="F93" s="89">
        <v>11</v>
      </c>
      <c r="G93" s="90">
        <v>0</v>
      </c>
      <c r="H93" s="89">
        <v>14</v>
      </c>
      <c r="I93" s="93">
        <v>1</v>
      </c>
      <c r="J93" s="91">
        <f>SUM(B93:I93)</f>
        <v>52</v>
      </c>
    </row>
    <row r="95" spans="1:12" s="91" customFormat="1" ht="27.6">
      <c r="A95" s="92"/>
      <c r="B95" s="86" t="s">
        <v>8</v>
      </c>
      <c r="C95" s="86" t="s">
        <v>9</v>
      </c>
      <c r="D95" s="86" t="s">
        <v>10</v>
      </c>
      <c r="E95" s="86" t="s">
        <v>527</v>
      </c>
      <c r="F95" s="86" t="s">
        <v>12</v>
      </c>
      <c r="G95" s="86" t="s">
        <v>16</v>
      </c>
      <c r="H95" s="86" t="s">
        <v>528</v>
      </c>
      <c r="I95" s="86" t="s">
        <v>19</v>
      </c>
      <c r="J95" s="86" t="s">
        <v>39</v>
      </c>
      <c r="L95" s="90"/>
    </row>
    <row r="96" spans="1:12">
      <c r="A96" s="88" t="s">
        <v>609</v>
      </c>
      <c r="L96" s="93"/>
    </row>
    <row r="97" spans="1:10">
      <c r="A97" s="92" t="s">
        <v>610</v>
      </c>
      <c r="B97" s="89">
        <v>23</v>
      </c>
      <c r="C97" s="89">
        <v>23</v>
      </c>
      <c r="D97" s="89">
        <v>20</v>
      </c>
      <c r="E97" s="90">
        <v>0</v>
      </c>
      <c r="F97" s="90">
        <v>0</v>
      </c>
      <c r="G97" s="90">
        <v>0</v>
      </c>
      <c r="H97" s="90">
        <v>0</v>
      </c>
      <c r="I97" s="93">
        <v>12</v>
      </c>
      <c r="J97" s="91">
        <f t="shared" ref="J97:J114" si="3">SUM(B97:I97)</f>
        <v>78</v>
      </c>
    </row>
    <row r="98" spans="1:10">
      <c r="A98" s="92" t="s">
        <v>611</v>
      </c>
      <c r="B98" s="89">
        <v>22</v>
      </c>
      <c r="C98" s="89">
        <v>12</v>
      </c>
      <c r="D98" s="89">
        <v>0</v>
      </c>
      <c r="E98" s="90">
        <v>0</v>
      </c>
      <c r="F98" s="90">
        <v>0</v>
      </c>
      <c r="G98" s="90">
        <v>0</v>
      </c>
      <c r="H98" s="89">
        <v>1</v>
      </c>
      <c r="I98" s="93">
        <v>7</v>
      </c>
      <c r="J98" s="91">
        <f t="shared" si="3"/>
        <v>42</v>
      </c>
    </row>
    <row r="99" spans="1:10">
      <c r="A99" s="92" t="s">
        <v>612</v>
      </c>
      <c r="B99" s="89">
        <v>0</v>
      </c>
      <c r="C99" s="89">
        <v>0</v>
      </c>
      <c r="D99" s="89">
        <v>2</v>
      </c>
      <c r="E99" s="90">
        <v>0</v>
      </c>
      <c r="F99" s="90">
        <v>0</v>
      </c>
      <c r="G99" s="90">
        <v>0</v>
      </c>
      <c r="H99" s="89">
        <v>0</v>
      </c>
      <c r="I99" s="93">
        <v>1</v>
      </c>
      <c r="J99" s="91">
        <f t="shared" si="3"/>
        <v>3</v>
      </c>
    </row>
    <row r="100" spans="1:10">
      <c r="A100" s="92" t="s">
        <v>613</v>
      </c>
      <c r="B100" s="89">
        <v>11</v>
      </c>
      <c r="C100" s="89">
        <v>14</v>
      </c>
      <c r="D100" s="89">
        <v>3</v>
      </c>
      <c r="E100" s="90">
        <v>0</v>
      </c>
      <c r="F100" s="89">
        <v>2</v>
      </c>
      <c r="G100" s="90">
        <v>0</v>
      </c>
      <c r="H100" s="89">
        <v>0</v>
      </c>
      <c r="I100" s="93">
        <v>99</v>
      </c>
      <c r="J100" s="91">
        <f t="shared" si="3"/>
        <v>129</v>
      </c>
    </row>
    <row r="101" spans="1:10">
      <c r="A101" s="92" t="s">
        <v>614</v>
      </c>
      <c r="B101" s="89">
        <v>24</v>
      </c>
      <c r="C101" s="89">
        <v>19</v>
      </c>
      <c r="D101" s="89">
        <v>10</v>
      </c>
      <c r="E101" s="90">
        <v>0</v>
      </c>
      <c r="F101" s="89">
        <v>7</v>
      </c>
      <c r="G101" s="90">
        <v>0</v>
      </c>
      <c r="H101" s="89">
        <v>0</v>
      </c>
      <c r="I101" s="93">
        <v>29</v>
      </c>
      <c r="J101" s="91">
        <f t="shared" si="3"/>
        <v>89</v>
      </c>
    </row>
    <row r="102" spans="1:10">
      <c r="A102" s="92" t="s">
        <v>615</v>
      </c>
      <c r="B102" s="89">
        <v>0</v>
      </c>
      <c r="C102" s="89">
        <v>6</v>
      </c>
      <c r="D102" s="89">
        <v>0</v>
      </c>
      <c r="E102" s="90">
        <v>0</v>
      </c>
      <c r="F102" s="89">
        <v>0</v>
      </c>
      <c r="G102" s="90">
        <v>0</v>
      </c>
      <c r="H102" s="89">
        <v>0</v>
      </c>
      <c r="I102" s="93">
        <v>0</v>
      </c>
      <c r="J102" s="91">
        <f t="shared" si="3"/>
        <v>6</v>
      </c>
    </row>
    <row r="103" spans="1:10">
      <c r="A103" s="92" t="s">
        <v>616</v>
      </c>
      <c r="B103" s="89">
        <v>88</v>
      </c>
      <c r="C103" s="89">
        <v>72</v>
      </c>
      <c r="D103" s="89">
        <v>25</v>
      </c>
      <c r="E103" s="89">
        <v>3</v>
      </c>
      <c r="F103" s="89">
        <v>9</v>
      </c>
      <c r="G103" s="89">
        <v>2</v>
      </c>
      <c r="H103" s="89">
        <v>21</v>
      </c>
      <c r="I103" s="93">
        <v>244</v>
      </c>
      <c r="J103" s="91">
        <f t="shared" si="3"/>
        <v>464</v>
      </c>
    </row>
    <row r="104" spans="1:10">
      <c r="A104" s="92" t="s">
        <v>617</v>
      </c>
      <c r="B104" s="89">
        <v>147</v>
      </c>
      <c r="C104" s="89">
        <v>114</v>
      </c>
      <c r="D104" s="89">
        <v>28</v>
      </c>
      <c r="E104" s="89">
        <v>0</v>
      </c>
      <c r="F104" s="89">
        <v>68</v>
      </c>
      <c r="G104" s="89">
        <v>3</v>
      </c>
      <c r="H104" s="89">
        <v>28</v>
      </c>
      <c r="I104" s="93">
        <v>384</v>
      </c>
      <c r="J104" s="91">
        <f t="shared" si="3"/>
        <v>772</v>
      </c>
    </row>
    <row r="105" spans="1:10" ht="26.4">
      <c r="A105" s="92" t="s">
        <v>618</v>
      </c>
      <c r="B105" s="89">
        <v>31</v>
      </c>
      <c r="C105" s="89">
        <v>20</v>
      </c>
      <c r="D105" s="89">
        <v>12</v>
      </c>
      <c r="E105" s="89">
        <v>0</v>
      </c>
      <c r="F105" s="89">
        <v>6</v>
      </c>
      <c r="G105" s="89">
        <v>0</v>
      </c>
      <c r="H105" s="89">
        <v>0</v>
      </c>
      <c r="I105" s="93">
        <v>18</v>
      </c>
      <c r="J105" s="91">
        <f t="shared" si="3"/>
        <v>87</v>
      </c>
    </row>
    <row r="106" spans="1:10">
      <c r="A106" s="92" t="s">
        <v>619</v>
      </c>
      <c r="B106" s="89">
        <v>50</v>
      </c>
      <c r="C106" s="89">
        <v>37</v>
      </c>
      <c r="D106" s="89">
        <v>21</v>
      </c>
      <c r="E106" s="89">
        <v>0</v>
      </c>
      <c r="F106" s="89">
        <v>20</v>
      </c>
      <c r="G106" s="89">
        <v>1</v>
      </c>
      <c r="H106" s="89">
        <v>2</v>
      </c>
      <c r="I106" s="93">
        <v>681</v>
      </c>
      <c r="J106" s="91">
        <f t="shared" si="3"/>
        <v>812</v>
      </c>
    </row>
    <row r="107" spans="1:10">
      <c r="A107" s="92" t="s">
        <v>620</v>
      </c>
      <c r="B107" s="89">
        <v>0</v>
      </c>
      <c r="C107" s="89">
        <v>1</v>
      </c>
      <c r="D107" s="89">
        <v>2</v>
      </c>
      <c r="E107" s="89">
        <v>0</v>
      </c>
      <c r="F107" s="89">
        <v>0</v>
      </c>
      <c r="G107" s="89">
        <v>0</v>
      </c>
      <c r="H107" s="89">
        <v>0</v>
      </c>
      <c r="I107" s="93">
        <v>0</v>
      </c>
      <c r="J107" s="91">
        <f t="shared" si="3"/>
        <v>3</v>
      </c>
    </row>
    <row r="108" spans="1:10">
      <c r="A108" s="92" t="s">
        <v>621</v>
      </c>
      <c r="B108" s="89">
        <v>39</v>
      </c>
      <c r="C108" s="89">
        <v>35</v>
      </c>
      <c r="D108" s="89">
        <v>20</v>
      </c>
      <c r="E108" s="89">
        <v>0</v>
      </c>
      <c r="F108" s="89">
        <v>1</v>
      </c>
      <c r="G108" s="89">
        <v>1</v>
      </c>
      <c r="H108" s="89">
        <v>1</v>
      </c>
      <c r="I108" s="93">
        <v>37</v>
      </c>
      <c r="J108" s="91">
        <f t="shared" si="3"/>
        <v>134</v>
      </c>
    </row>
    <row r="109" spans="1:10">
      <c r="A109" s="92" t="s">
        <v>622</v>
      </c>
      <c r="B109" s="89">
        <v>31</v>
      </c>
      <c r="C109" s="89">
        <v>25</v>
      </c>
      <c r="D109" s="89">
        <v>5</v>
      </c>
      <c r="E109" s="89">
        <v>0</v>
      </c>
      <c r="F109" s="89">
        <v>0</v>
      </c>
      <c r="G109" s="89">
        <v>0</v>
      </c>
      <c r="H109" s="89">
        <v>1</v>
      </c>
      <c r="I109" s="93">
        <v>6</v>
      </c>
      <c r="J109" s="91">
        <f t="shared" si="3"/>
        <v>68</v>
      </c>
    </row>
    <row r="110" spans="1:10">
      <c r="A110" s="92" t="s">
        <v>623</v>
      </c>
      <c r="B110" s="89">
        <v>50</v>
      </c>
      <c r="C110" s="89">
        <v>67</v>
      </c>
      <c r="D110" s="89">
        <v>8</v>
      </c>
      <c r="E110" s="89">
        <v>23</v>
      </c>
      <c r="F110" s="89">
        <v>31</v>
      </c>
      <c r="G110" s="89">
        <v>3</v>
      </c>
      <c r="H110" s="89">
        <v>16</v>
      </c>
      <c r="I110" s="93">
        <v>193</v>
      </c>
      <c r="J110" s="91">
        <f t="shared" si="3"/>
        <v>391</v>
      </c>
    </row>
    <row r="111" spans="1:10">
      <c r="A111" s="92" t="s">
        <v>624</v>
      </c>
      <c r="B111" s="89">
        <v>3</v>
      </c>
      <c r="C111" s="89">
        <v>7</v>
      </c>
      <c r="D111" s="89">
        <v>3</v>
      </c>
      <c r="E111" s="89">
        <v>0</v>
      </c>
      <c r="F111" s="89">
        <v>5</v>
      </c>
      <c r="G111" s="89">
        <v>0</v>
      </c>
      <c r="H111" s="89">
        <v>1</v>
      </c>
      <c r="I111" s="93">
        <v>54</v>
      </c>
      <c r="J111" s="91">
        <f t="shared" si="3"/>
        <v>73</v>
      </c>
    </row>
    <row r="112" spans="1:10">
      <c r="A112" s="92" t="s">
        <v>625</v>
      </c>
      <c r="B112" s="89">
        <v>22</v>
      </c>
      <c r="C112" s="89">
        <v>14</v>
      </c>
      <c r="D112" s="89">
        <v>8</v>
      </c>
      <c r="E112" s="89">
        <v>0</v>
      </c>
      <c r="F112" s="89">
        <v>11</v>
      </c>
      <c r="G112" s="89">
        <v>0</v>
      </c>
      <c r="H112" s="89">
        <v>2</v>
      </c>
      <c r="I112" s="93">
        <v>280</v>
      </c>
      <c r="J112" s="91">
        <f t="shared" si="3"/>
        <v>337</v>
      </c>
    </row>
    <row r="113" spans="1:12">
      <c r="A113" s="92" t="s">
        <v>626</v>
      </c>
      <c r="B113" s="89">
        <v>37</v>
      </c>
      <c r="C113" s="89">
        <v>37</v>
      </c>
      <c r="D113" s="89">
        <v>18</v>
      </c>
      <c r="E113" s="89">
        <v>0</v>
      </c>
      <c r="F113" s="89">
        <v>22</v>
      </c>
      <c r="G113" s="89">
        <v>1</v>
      </c>
      <c r="H113" s="90">
        <v>0</v>
      </c>
      <c r="I113" s="93">
        <v>78</v>
      </c>
      <c r="J113" s="91">
        <f t="shared" si="3"/>
        <v>193</v>
      </c>
    </row>
    <row r="114" spans="1:12">
      <c r="A114" s="92" t="s">
        <v>627</v>
      </c>
      <c r="B114" s="89">
        <v>40</v>
      </c>
      <c r="C114" s="89">
        <v>37</v>
      </c>
      <c r="D114" s="89">
        <v>24</v>
      </c>
      <c r="E114" s="89">
        <v>1</v>
      </c>
      <c r="F114" s="89">
        <v>9</v>
      </c>
      <c r="G114" s="90">
        <v>0</v>
      </c>
      <c r="H114" s="90">
        <v>0</v>
      </c>
      <c r="I114" s="93">
        <v>126</v>
      </c>
      <c r="J114" s="91">
        <f t="shared" si="3"/>
        <v>237</v>
      </c>
    </row>
    <row r="116" spans="1:12" s="91" customFormat="1" ht="27.6">
      <c r="A116" s="92"/>
      <c r="B116" s="86" t="s">
        <v>8</v>
      </c>
      <c r="C116" s="86" t="s">
        <v>9</v>
      </c>
      <c r="D116" s="86" t="s">
        <v>10</v>
      </c>
      <c r="E116" s="86" t="s">
        <v>527</v>
      </c>
      <c r="F116" s="86" t="s">
        <v>12</v>
      </c>
      <c r="G116" s="86" t="s">
        <v>16</v>
      </c>
      <c r="H116" s="86" t="s">
        <v>528</v>
      </c>
      <c r="I116" s="86" t="s">
        <v>19</v>
      </c>
      <c r="J116" s="86" t="s">
        <v>39</v>
      </c>
      <c r="L116" s="90"/>
    </row>
    <row r="117" spans="1:12">
      <c r="A117" s="88" t="s">
        <v>628</v>
      </c>
      <c r="L117" s="93"/>
    </row>
    <row r="118" spans="1:12">
      <c r="A118" s="92" t="s">
        <v>629</v>
      </c>
      <c r="B118" s="89">
        <v>13</v>
      </c>
      <c r="C118" s="89">
        <v>11</v>
      </c>
      <c r="D118" s="89">
        <v>1</v>
      </c>
      <c r="E118" s="89">
        <v>1</v>
      </c>
      <c r="F118" s="90">
        <v>0</v>
      </c>
      <c r="G118" s="90">
        <v>0</v>
      </c>
      <c r="H118" s="89">
        <v>1</v>
      </c>
      <c r="I118" s="93">
        <v>1</v>
      </c>
      <c r="J118" s="91">
        <f t="shared" ref="J118:J143" si="4">SUM(B118:I118)</f>
        <v>28</v>
      </c>
    </row>
    <row r="119" spans="1:12">
      <c r="A119" s="92" t="s">
        <v>630</v>
      </c>
      <c r="B119" s="89">
        <v>11</v>
      </c>
      <c r="C119" s="89">
        <v>4</v>
      </c>
      <c r="D119" s="89">
        <v>5</v>
      </c>
      <c r="E119" s="90">
        <v>0</v>
      </c>
      <c r="F119" s="89">
        <v>1</v>
      </c>
      <c r="G119" s="90">
        <v>0</v>
      </c>
      <c r="H119" s="89">
        <v>7</v>
      </c>
      <c r="I119" s="93">
        <v>1</v>
      </c>
      <c r="J119" s="91">
        <f t="shared" si="4"/>
        <v>29</v>
      </c>
    </row>
    <row r="120" spans="1:12">
      <c r="A120" s="92" t="s">
        <v>631</v>
      </c>
      <c r="B120" s="89">
        <v>13</v>
      </c>
      <c r="C120" s="89">
        <v>8</v>
      </c>
      <c r="D120" s="89">
        <v>5</v>
      </c>
      <c r="E120" s="90">
        <v>0</v>
      </c>
      <c r="F120" s="89">
        <v>5</v>
      </c>
      <c r="G120" s="90">
        <v>0</v>
      </c>
      <c r="H120" s="89">
        <v>6</v>
      </c>
      <c r="I120" s="93">
        <v>0</v>
      </c>
      <c r="J120" s="91">
        <f t="shared" si="4"/>
        <v>37</v>
      </c>
    </row>
    <row r="121" spans="1:12">
      <c r="A121" s="92" t="s">
        <v>632</v>
      </c>
      <c r="B121" s="89">
        <v>1</v>
      </c>
      <c r="C121" s="89">
        <v>6</v>
      </c>
      <c r="D121" s="89">
        <v>0</v>
      </c>
      <c r="E121" s="90">
        <v>0</v>
      </c>
      <c r="F121" s="89">
        <v>1</v>
      </c>
      <c r="G121" s="90">
        <v>0</v>
      </c>
      <c r="H121" s="89">
        <v>0</v>
      </c>
      <c r="I121" s="93">
        <v>0</v>
      </c>
      <c r="J121" s="91">
        <f t="shared" si="4"/>
        <v>8</v>
      </c>
    </row>
    <row r="122" spans="1:12">
      <c r="A122" s="92" t="s">
        <v>633</v>
      </c>
      <c r="B122" s="89">
        <v>3</v>
      </c>
      <c r="C122" s="89">
        <v>3</v>
      </c>
      <c r="D122" s="89">
        <v>3</v>
      </c>
      <c r="E122" s="90">
        <v>0</v>
      </c>
      <c r="F122" s="89">
        <v>1</v>
      </c>
      <c r="G122" s="90">
        <v>0</v>
      </c>
      <c r="H122" s="89">
        <v>0</v>
      </c>
      <c r="I122" s="93">
        <v>1</v>
      </c>
      <c r="J122" s="91">
        <f t="shared" si="4"/>
        <v>11</v>
      </c>
    </row>
    <row r="123" spans="1:12">
      <c r="A123" s="92" t="s">
        <v>634</v>
      </c>
      <c r="B123" s="89">
        <v>13</v>
      </c>
      <c r="C123" s="89">
        <v>3</v>
      </c>
      <c r="D123" s="89">
        <v>7</v>
      </c>
      <c r="E123" s="89">
        <v>1</v>
      </c>
      <c r="F123" s="89">
        <v>6</v>
      </c>
      <c r="G123" s="90">
        <v>0</v>
      </c>
      <c r="H123" s="89">
        <v>10</v>
      </c>
      <c r="I123" s="93"/>
      <c r="J123" s="91">
        <f t="shared" si="4"/>
        <v>40</v>
      </c>
    </row>
    <row r="124" spans="1:12">
      <c r="A124" s="92" t="s">
        <v>635</v>
      </c>
      <c r="B124" s="89">
        <v>22</v>
      </c>
      <c r="C124" s="89">
        <v>13</v>
      </c>
      <c r="D124" s="89">
        <v>8</v>
      </c>
      <c r="E124" s="89">
        <v>2</v>
      </c>
      <c r="F124" s="89">
        <v>7</v>
      </c>
      <c r="G124" s="90">
        <v>0</v>
      </c>
      <c r="H124" s="89">
        <v>3</v>
      </c>
      <c r="I124" s="93">
        <v>1</v>
      </c>
      <c r="J124" s="91">
        <f t="shared" si="4"/>
        <v>56</v>
      </c>
    </row>
    <row r="125" spans="1:12">
      <c r="A125" s="92" t="s">
        <v>636</v>
      </c>
      <c r="B125" s="89">
        <v>11</v>
      </c>
      <c r="C125" s="89">
        <v>11</v>
      </c>
      <c r="D125" s="89">
        <v>2</v>
      </c>
      <c r="E125" s="90">
        <v>0</v>
      </c>
      <c r="F125" s="89">
        <v>2</v>
      </c>
      <c r="G125" s="90">
        <v>0</v>
      </c>
      <c r="H125" s="89">
        <v>2</v>
      </c>
      <c r="I125" s="93">
        <v>0</v>
      </c>
      <c r="J125" s="91">
        <f t="shared" si="4"/>
        <v>28</v>
      </c>
    </row>
    <row r="126" spans="1:12">
      <c r="A126" s="92" t="s">
        <v>637</v>
      </c>
      <c r="B126" s="89">
        <v>14</v>
      </c>
      <c r="C126" s="89">
        <v>12</v>
      </c>
      <c r="D126" s="89">
        <v>4</v>
      </c>
      <c r="E126" s="90">
        <v>0</v>
      </c>
      <c r="F126" s="89">
        <v>1</v>
      </c>
      <c r="G126" s="89">
        <v>5</v>
      </c>
      <c r="H126" s="89">
        <v>5</v>
      </c>
      <c r="I126" s="93">
        <v>0</v>
      </c>
      <c r="J126" s="91">
        <f t="shared" si="4"/>
        <v>41</v>
      </c>
    </row>
    <row r="127" spans="1:12">
      <c r="A127" s="92" t="s">
        <v>638</v>
      </c>
      <c r="B127" s="89">
        <v>10</v>
      </c>
      <c r="C127" s="89">
        <v>8</v>
      </c>
      <c r="D127" s="89">
        <v>1</v>
      </c>
      <c r="E127" s="90">
        <v>0</v>
      </c>
      <c r="F127" s="89">
        <v>0</v>
      </c>
      <c r="G127" s="90">
        <v>0</v>
      </c>
      <c r="H127" s="89">
        <v>3</v>
      </c>
      <c r="I127" s="93">
        <v>0</v>
      </c>
      <c r="J127" s="91">
        <f t="shared" si="4"/>
        <v>22</v>
      </c>
    </row>
    <row r="128" spans="1:12">
      <c r="A128" s="92" t="s">
        <v>639</v>
      </c>
      <c r="B128" s="89">
        <v>16</v>
      </c>
      <c r="C128" s="89">
        <v>15</v>
      </c>
      <c r="D128" s="89">
        <v>2</v>
      </c>
      <c r="E128" s="89">
        <v>1</v>
      </c>
      <c r="F128" s="89">
        <v>7</v>
      </c>
      <c r="G128" s="90">
        <v>0</v>
      </c>
      <c r="H128" s="89">
        <v>4</v>
      </c>
      <c r="I128" s="93">
        <v>1</v>
      </c>
      <c r="J128" s="91">
        <f t="shared" si="4"/>
        <v>46</v>
      </c>
    </row>
    <row r="129" spans="1:12">
      <c r="A129" s="92" t="s">
        <v>640</v>
      </c>
      <c r="B129" s="89">
        <v>1</v>
      </c>
      <c r="C129" s="89">
        <v>7</v>
      </c>
      <c r="D129" s="89">
        <v>1</v>
      </c>
      <c r="E129" s="90">
        <v>0</v>
      </c>
      <c r="F129" s="89">
        <v>0</v>
      </c>
      <c r="G129" s="90">
        <v>0</v>
      </c>
      <c r="H129" s="89">
        <v>0</v>
      </c>
      <c r="I129" s="93">
        <v>0</v>
      </c>
      <c r="J129" s="91">
        <f t="shared" si="4"/>
        <v>9</v>
      </c>
    </row>
    <row r="130" spans="1:12">
      <c r="A130" s="92" t="s">
        <v>641</v>
      </c>
      <c r="B130" s="89">
        <v>7</v>
      </c>
      <c r="C130" s="89">
        <v>4</v>
      </c>
      <c r="D130" s="89">
        <v>2</v>
      </c>
      <c r="E130" s="90">
        <v>0</v>
      </c>
      <c r="F130" s="89">
        <v>0</v>
      </c>
      <c r="G130" s="90">
        <v>0</v>
      </c>
      <c r="H130" s="89">
        <v>3</v>
      </c>
      <c r="I130" s="93">
        <v>1</v>
      </c>
      <c r="J130" s="91">
        <f t="shared" si="4"/>
        <v>17</v>
      </c>
    </row>
    <row r="131" spans="1:12">
      <c r="A131" s="92" t="s">
        <v>642</v>
      </c>
      <c r="B131" s="89">
        <v>5</v>
      </c>
      <c r="C131" s="89">
        <v>7</v>
      </c>
      <c r="D131" s="89">
        <v>1</v>
      </c>
      <c r="E131" s="90">
        <v>0</v>
      </c>
      <c r="F131" s="89">
        <v>0</v>
      </c>
      <c r="G131" s="90">
        <v>0</v>
      </c>
      <c r="H131" s="89">
        <v>1</v>
      </c>
      <c r="I131" s="93">
        <v>0</v>
      </c>
      <c r="J131" s="91">
        <f t="shared" si="4"/>
        <v>14</v>
      </c>
    </row>
    <row r="132" spans="1:12">
      <c r="A132" s="92" t="s">
        <v>643</v>
      </c>
      <c r="B132" s="89">
        <v>9</v>
      </c>
      <c r="C132" s="89">
        <v>10</v>
      </c>
      <c r="D132" s="89">
        <v>4</v>
      </c>
      <c r="E132" s="90">
        <v>0</v>
      </c>
      <c r="F132" s="89">
        <v>4</v>
      </c>
      <c r="G132" s="90">
        <v>0</v>
      </c>
      <c r="H132" s="89">
        <v>1</v>
      </c>
      <c r="I132" s="93">
        <v>6</v>
      </c>
      <c r="J132" s="91">
        <f t="shared" si="4"/>
        <v>34</v>
      </c>
    </row>
    <row r="133" spans="1:12">
      <c r="A133" s="92" t="s">
        <v>644</v>
      </c>
      <c r="B133" s="89">
        <v>19</v>
      </c>
      <c r="C133" s="89">
        <v>17</v>
      </c>
      <c r="D133" s="89">
        <v>9</v>
      </c>
      <c r="E133" s="90">
        <v>0</v>
      </c>
      <c r="F133" s="89">
        <v>3</v>
      </c>
      <c r="G133" s="90">
        <v>0</v>
      </c>
      <c r="H133" s="89">
        <v>0</v>
      </c>
      <c r="I133" s="93">
        <v>2</v>
      </c>
      <c r="J133" s="91">
        <f t="shared" si="4"/>
        <v>50</v>
      </c>
    </row>
    <row r="134" spans="1:12">
      <c r="A134" s="92" t="s">
        <v>645</v>
      </c>
      <c r="B134" s="89">
        <v>1</v>
      </c>
      <c r="C134" s="89">
        <v>1</v>
      </c>
      <c r="D134" s="89">
        <v>0</v>
      </c>
      <c r="E134" s="90">
        <v>0</v>
      </c>
      <c r="F134" s="89">
        <v>0</v>
      </c>
      <c r="G134" s="90">
        <v>0</v>
      </c>
      <c r="H134" s="89">
        <v>0</v>
      </c>
      <c r="I134" s="93">
        <v>0</v>
      </c>
      <c r="J134" s="91">
        <f t="shared" si="4"/>
        <v>2</v>
      </c>
    </row>
    <row r="135" spans="1:12">
      <c r="A135" s="92" t="s">
        <v>646</v>
      </c>
      <c r="B135" s="89">
        <v>0</v>
      </c>
      <c r="C135" s="89">
        <v>6</v>
      </c>
      <c r="D135" s="89">
        <v>1</v>
      </c>
      <c r="E135" s="90">
        <v>0</v>
      </c>
      <c r="F135" s="89">
        <v>0</v>
      </c>
      <c r="G135" s="90">
        <v>0</v>
      </c>
      <c r="H135" s="89">
        <v>0</v>
      </c>
      <c r="I135" s="93">
        <v>0</v>
      </c>
      <c r="J135" s="91">
        <f t="shared" si="4"/>
        <v>7</v>
      </c>
    </row>
    <row r="136" spans="1:12">
      <c r="A136" s="92" t="s">
        <v>647</v>
      </c>
      <c r="B136" s="89">
        <v>8</v>
      </c>
      <c r="C136" s="89">
        <v>15</v>
      </c>
      <c r="D136" s="89">
        <v>2</v>
      </c>
      <c r="E136" s="90">
        <v>0</v>
      </c>
      <c r="F136" s="89">
        <v>1</v>
      </c>
      <c r="G136" s="90">
        <v>0</v>
      </c>
      <c r="H136" s="89">
        <v>1</v>
      </c>
      <c r="I136" s="93">
        <v>3</v>
      </c>
      <c r="J136" s="91">
        <f t="shared" si="4"/>
        <v>30</v>
      </c>
    </row>
    <row r="137" spans="1:12">
      <c r="A137" s="92" t="s">
        <v>648</v>
      </c>
      <c r="B137" s="89">
        <v>4</v>
      </c>
      <c r="C137" s="89">
        <v>8</v>
      </c>
      <c r="D137" s="89">
        <v>3</v>
      </c>
      <c r="E137" s="90">
        <v>0</v>
      </c>
      <c r="F137" s="89">
        <v>0</v>
      </c>
      <c r="G137" s="90">
        <v>0</v>
      </c>
      <c r="H137" s="89">
        <v>3</v>
      </c>
      <c r="I137" s="93">
        <v>0</v>
      </c>
      <c r="J137" s="91">
        <f t="shared" si="4"/>
        <v>18</v>
      </c>
    </row>
    <row r="138" spans="1:12">
      <c r="A138" s="92" t="s">
        <v>649</v>
      </c>
      <c r="B138" s="89">
        <v>9</v>
      </c>
      <c r="C138" s="89">
        <v>7</v>
      </c>
      <c r="D138" s="89">
        <v>1</v>
      </c>
      <c r="E138" s="90">
        <v>0</v>
      </c>
      <c r="F138" s="89">
        <v>3</v>
      </c>
      <c r="G138" s="90">
        <v>0</v>
      </c>
      <c r="H138" s="89">
        <v>2</v>
      </c>
      <c r="I138" s="93">
        <v>2</v>
      </c>
      <c r="J138" s="91">
        <f t="shared" si="4"/>
        <v>24</v>
      </c>
    </row>
    <row r="139" spans="1:12">
      <c r="A139" s="92" t="s">
        <v>650</v>
      </c>
      <c r="B139" s="89">
        <v>17</v>
      </c>
      <c r="C139" s="89">
        <v>11</v>
      </c>
      <c r="D139" s="89">
        <v>12</v>
      </c>
      <c r="E139" s="89">
        <v>3</v>
      </c>
      <c r="F139" s="89">
        <v>22</v>
      </c>
      <c r="G139" s="90">
        <v>0</v>
      </c>
      <c r="H139" s="89">
        <v>13</v>
      </c>
      <c r="I139" s="93">
        <v>3</v>
      </c>
      <c r="J139" s="91">
        <f t="shared" si="4"/>
        <v>81</v>
      </c>
    </row>
    <row r="140" spans="1:12">
      <c r="A140" s="92" t="s">
        <v>651</v>
      </c>
      <c r="B140" s="89">
        <v>13</v>
      </c>
      <c r="C140" s="89">
        <v>6</v>
      </c>
      <c r="D140" s="89">
        <v>2</v>
      </c>
      <c r="E140" s="90">
        <v>0</v>
      </c>
      <c r="F140" s="89">
        <v>7</v>
      </c>
      <c r="G140" s="90">
        <v>0</v>
      </c>
      <c r="H140" s="89">
        <v>5</v>
      </c>
      <c r="I140" s="93">
        <v>0</v>
      </c>
      <c r="J140" s="91">
        <f t="shared" si="4"/>
        <v>33</v>
      </c>
    </row>
    <row r="141" spans="1:12">
      <c r="A141" s="92" t="s">
        <v>652</v>
      </c>
      <c r="B141" s="89">
        <v>3</v>
      </c>
      <c r="C141" s="89">
        <v>8</v>
      </c>
      <c r="D141" s="89">
        <v>1</v>
      </c>
      <c r="E141" s="90">
        <v>0</v>
      </c>
      <c r="F141" s="89">
        <v>1</v>
      </c>
      <c r="G141" s="90">
        <v>0</v>
      </c>
      <c r="H141" s="89">
        <v>0</v>
      </c>
      <c r="I141" s="93">
        <v>0</v>
      </c>
      <c r="J141" s="91">
        <f t="shared" si="4"/>
        <v>13</v>
      </c>
    </row>
    <row r="142" spans="1:12">
      <c r="A142" s="92" t="s">
        <v>653</v>
      </c>
      <c r="B142" s="89">
        <v>9</v>
      </c>
      <c r="C142" s="89">
        <v>9</v>
      </c>
      <c r="D142" s="89">
        <v>2</v>
      </c>
      <c r="E142" s="90">
        <v>0</v>
      </c>
      <c r="F142" s="89">
        <v>4</v>
      </c>
      <c r="G142" s="90">
        <v>0</v>
      </c>
      <c r="H142" s="89">
        <v>1</v>
      </c>
      <c r="I142" s="93">
        <v>1</v>
      </c>
      <c r="J142" s="91">
        <f t="shared" si="4"/>
        <v>26</v>
      </c>
    </row>
    <row r="143" spans="1:12">
      <c r="A143" s="92" t="s">
        <v>654</v>
      </c>
      <c r="B143" s="89">
        <v>5</v>
      </c>
      <c r="C143" s="89">
        <v>12</v>
      </c>
      <c r="D143" s="89">
        <v>2</v>
      </c>
      <c r="E143" s="90">
        <v>0</v>
      </c>
      <c r="F143" s="90">
        <v>0</v>
      </c>
      <c r="G143" s="89">
        <v>2</v>
      </c>
      <c r="H143" s="90">
        <v>0</v>
      </c>
      <c r="I143" s="93">
        <v>52</v>
      </c>
      <c r="J143" s="91">
        <f t="shared" si="4"/>
        <v>73</v>
      </c>
    </row>
    <row r="144" spans="1:12" s="91" customFormat="1" ht="13.2">
      <c r="A144" s="92"/>
      <c r="B144" s="90"/>
      <c r="C144" s="90"/>
      <c r="D144" s="90"/>
      <c r="E144" s="90"/>
      <c r="F144" s="90"/>
      <c r="G144" s="90"/>
      <c r="H144" s="90"/>
      <c r="I144" s="90"/>
      <c r="L144" s="90"/>
    </row>
    <row r="145" spans="1:12" s="91" customFormat="1" ht="13.2">
      <c r="A145" s="92"/>
      <c r="B145" s="90"/>
      <c r="C145" s="90"/>
      <c r="D145" s="90"/>
      <c r="E145" s="90"/>
      <c r="F145" s="90"/>
      <c r="G145" s="90"/>
      <c r="H145" s="90"/>
      <c r="I145" s="90"/>
      <c r="L145" s="90"/>
    </row>
    <row r="146" spans="1:12" ht="27.6">
      <c r="A146" s="87" t="s">
        <v>655</v>
      </c>
      <c r="B146" s="86" t="s">
        <v>8</v>
      </c>
      <c r="C146" s="86" t="s">
        <v>9</v>
      </c>
      <c r="D146" s="86" t="s">
        <v>10</v>
      </c>
      <c r="E146" s="86" t="s">
        <v>527</v>
      </c>
      <c r="F146" s="86" t="s">
        <v>12</v>
      </c>
      <c r="G146" s="86" t="s">
        <v>16</v>
      </c>
      <c r="H146" s="86" t="s">
        <v>528</v>
      </c>
      <c r="I146" s="86" t="s">
        <v>19</v>
      </c>
      <c r="J146" s="86" t="s">
        <v>39</v>
      </c>
      <c r="L146" s="93"/>
    </row>
    <row r="147" spans="1:12">
      <c r="A147" s="87"/>
      <c r="B147" s="86"/>
      <c r="C147" s="86"/>
      <c r="D147" s="86"/>
      <c r="E147" s="86"/>
      <c r="F147" s="86"/>
      <c r="G147" s="86"/>
      <c r="H147" s="86"/>
      <c r="I147" s="86"/>
      <c r="J147" s="86"/>
      <c r="L147" s="93"/>
    </row>
    <row r="148" spans="1:12">
      <c r="A148" s="92" t="s">
        <v>656</v>
      </c>
      <c r="B148" s="89">
        <v>3</v>
      </c>
      <c r="C148" s="89">
        <v>3</v>
      </c>
      <c r="D148" s="89">
        <v>4</v>
      </c>
      <c r="E148" s="90">
        <v>0</v>
      </c>
      <c r="F148" s="89">
        <v>7</v>
      </c>
      <c r="G148" s="90">
        <v>0</v>
      </c>
      <c r="H148" s="89">
        <v>4</v>
      </c>
      <c r="I148" s="93">
        <v>0</v>
      </c>
      <c r="J148" s="91">
        <f t="shared" ref="J148:J188" si="5">SUM(B148:I148)</f>
        <v>21</v>
      </c>
    </row>
    <row r="149" spans="1:12">
      <c r="A149" s="92" t="s">
        <v>657</v>
      </c>
      <c r="B149" s="89">
        <v>3</v>
      </c>
      <c r="C149" s="89">
        <v>0</v>
      </c>
      <c r="D149" s="89">
        <v>0</v>
      </c>
      <c r="E149" s="90">
        <v>0</v>
      </c>
      <c r="F149" s="89">
        <v>0</v>
      </c>
      <c r="G149" s="89">
        <v>1</v>
      </c>
      <c r="H149" s="89">
        <v>3</v>
      </c>
      <c r="I149" s="93">
        <v>0</v>
      </c>
      <c r="J149" s="91">
        <f t="shared" si="5"/>
        <v>7</v>
      </c>
    </row>
    <row r="150" spans="1:12">
      <c r="A150" s="92" t="s">
        <v>658</v>
      </c>
      <c r="B150" s="89">
        <v>7</v>
      </c>
      <c r="C150" s="89">
        <v>3</v>
      </c>
      <c r="D150" s="89">
        <v>0</v>
      </c>
      <c r="E150" s="90">
        <v>0</v>
      </c>
      <c r="F150" s="89">
        <v>7</v>
      </c>
      <c r="G150" s="89">
        <v>22</v>
      </c>
      <c r="H150" s="89">
        <v>22</v>
      </c>
      <c r="I150" s="93">
        <v>3</v>
      </c>
      <c r="J150" s="91">
        <f t="shared" si="5"/>
        <v>64</v>
      </c>
    </row>
    <row r="151" spans="1:12">
      <c r="A151" s="92" t="s">
        <v>659</v>
      </c>
      <c r="B151" s="89">
        <v>11</v>
      </c>
      <c r="C151" s="89">
        <v>2</v>
      </c>
      <c r="D151" s="89">
        <v>0</v>
      </c>
      <c r="E151" s="90">
        <v>0</v>
      </c>
      <c r="F151" s="89">
        <v>0</v>
      </c>
      <c r="G151" s="89">
        <v>4</v>
      </c>
      <c r="H151" s="89">
        <v>7</v>
      </c>
      <c r="I151" s="93">
        <v>0</v>
      </c>
      <c r="J151" s="91">
        <f t="shared" si="5"/>
        <v>24</v>
      </c>
    </row>
    <row r="152" spans="1:12">
      <c r="A152" s="92" t="s">
        <v>660</v>
      </c>
      <c r="B152" s="89">
        <v>10</v>
      </c>
      <c r="C152" s="89">
        <v>3</v>
      </c>
      <c r="D152" s="89">
        <v>1</v>
      </c>
      <c r="E152" s="89">
        <v>1</v>
      </c>
      <c r="F152" s="89">
        <v>6</v>
      </c>
      <c r="G152" s="89">
        <v>0</v>
      </c>
      <c r="H152" s="89">
        <v>10</v>
      </c>
      <c r="I152" s="93">
        <v>1</v>
      </c>
      <c r="J152" s="91">
        <f t="shared" si="5"/>
        <v>32</v>
      </c>
    </row>
    <row r="153" spans="1:12">
      <c r="A153" s="92" t="s">
        <v>661</v>
      </c>
      <c r="B153" s="89">
        <v>14</v>
      </c>
      <c r="C153" s="89">
        <v>10</v>
      </c>
      <c r="D153" s="89">
        <v>2</v>
      </c>
      <c r="E153" s="90">
        <v>0</v>
      </c>
      <c r="F153" s="89">
        <v>10</v>
      </c>
      <c r="G153" s="89">
        <v>0</v>
      </c>
      <c r="H153" s="89">
        <v>7</v>
      </c>
      <c r="I153" s="93">
        <v>0</v>
      </c>
      <c r="J153" s="91">
        <f t="shared" si="5"/>
        <v>43</v>
      </c>
    </row>
    <row r="154" spans="1:12">
      <c r="A154" s="92" t="s">
        <v>662</v>
      </c>
      <c r="B154" s="89">
        <v>9</v>
      </c>
      <c r="C154" s="89">
        <v>4</v>
      </c>
      <c r="D154" s="89">
        <v>1</v>
      </c>
      <c r="E154" s="89">
        <v>1</v>
      </c>
      <c r="F154" s="89">
        <v>22</v>
      </c>
      <c r="G154" s="89">
        <v>0</v>
      </c>
      <c r="H154" s="89">
        <v>11</v>
      </c>
      <c r="I154" s="93">
        <v>0</v>
      </c>
      <c r="J154" s="91">
        <f t="shared" si="5"/>
        <v>48</v>
      </c>
    </row>
    <row r="155" spans="1:12">
      <c r="A155" s="92" t="s">
        <v>663</v>
      </c>
      <c r="B155" s="89">
        <v>8</v>
      </c>
      <c r="C155" s="89">
        <v>2</v>
      </c>
      <c r="D155" s="89">
        <v>0</v>
      </c>
      <c r="E155" s="90">
        <v>0</v>
      </c>
      <c r="F155" s="89">
        <v>7</v>
      </c>
      <c r="G155" s="89">
        <v>2</v>
      </c>
      <c r="H155" s="89">
        <v>17</v>
      </c>
      <c r="I155" s="96">
        <v>4</v>
      </c>
      <c r="J155" s="91">
        <f t="shared" si="5"/>
        <v>40</v>
      </c>
    </row>
    <row r="156" spans="1:12">
      <c r="A156" s="92" t="s">
        <v>664</v>
      </c>
      <c r="B156" s="89">
        <v>5</v>
      </c>
      <c r="C156" s="89">
        <v>1</v>
      </c>
      <c r="D156" s="89">
        <v>0</v>
      </c>
      <c r="E156" s="90">
        <v>0</v>
      </c>
      <c r="F156" s="89">
        <v>0</v>
      </c>
      <c r="G156" s="89">
        <v>1</v>
      </c>
      <c r="H156" s="89">
        <v>10</v>
      </c>
      <c r="I156" s="93">
        <v>3</v>
      </c>
      <c r="J156" s="91">
        <f t="shared" si="5"/>
        <v>20</v>
      </c>
    </row>
    <row r="157" spans="1:12">
      <c r="A157" s="92" t="s">
        <v>665</v>
      </c>
      <c r="B157" s="89">
        <v>4</v>
      </c>
      <c r="C157" s="89">
        <v>3</v>
      </c>
      <c r="D157" s="89">
        <v>0</v>
      </c>
      <c r="E157" s="90">
        <v>0</v>
      </c>
      <c r="F157" s="89">
        <v>0</v>
      </c>
      <c r="G157" s="89">
        <v>0</v>
      </c>
      <c r="H157" s="89">
        <v>4</v>
      </c>
      <c r="I157" s="93">
        <v>0</v>
      </c>
      <c r="J157" s="91">
        <f t="shared" si="5"/>
        <v>11</v>
      </c>
    </row>
    <row r="158" spans="1:12">
      <c r="A158" s="92" t="s">
        <v>666</v>
      </c>
      <c r="B158" s="89">
        <v>3</v>
      </c>
      <c r="C158" s="89">
        <v>0</v>
      </c>
      <c r="D158" s="89">
        <v>0</v>
      </c>
      <c r="E158" s="90">
        <v>0</v>
      </c>
      <c r="F158" s="89">
        <v>0</v>
      </c>
      <c r="G158" s="89">
        <v>0</v>
      </c>
      <c r="H158" s="89">
        <v>0</v>
      </c>
      <c r="I158" s="93">
        <v>0</v>
      </c>
      <c r="J158" s="91">
        <f t="shared" si="5"/>
        <v>3</v>
      </c>
    </row>
    <row r="159" spans="1:12">
      <c r="A159" s="92" t="s">
        <v>667</v>
      </c>
      <c r="B159" s="89">
        <v>5</v>
      </c>
      <c r="C159" s="89">
        <v>3</v>
      </c>
      <c r="D159" s="89">
        <v>0</v>
      </c>
      <c r="E159" s="90">
        <v>0</v>
      </c>
      <c r="F159" s="89">
        <v>0</v>
      </c>
      <c r="G159" s="89">
        <v>1</v>
      </c>
      <c r="H159" s="89">
        <v>9</v>
      </c>
      <c r="I159" s="93">
        <v>1</v>
      </c>
      <c r="J159" s="91">
        <f t="shared" si="5"/>
        <v>19</v>
      </c>
    </row>
    <row r="160" spans="1:12">
      <c r="A160" s="92" t="s">
        <v>668</v>
      </c>
      <c r="B160" s="89">
        <v>18</v>
      </c>
      <c r="C160" s="89">
        <v>5</v>
      </c>
      <c r="D160" s="89">
        <v>3</v>
      </c>
      <c r="E160" s="90">
        <v>2</v>
      </c>
      <c r="F160" s="89">
        <v>5</v>
      </c>
      <c r="G160" s="89">
        <v>34</v>
      </c>
      <c r="H160" s="89">
        <v>31</v>
      </c>
      <c r="I160" s="93">
        <v>2</v>
      </c>
      <c r="J160" s="91">
        <f t="shared" si="5"/>
        <v>100</v>
      </c>
    </row>
    <row r="161" spans="1:10">
      <c r="A161" s="92" t="s">
        <v>669</v>
      </c>
      <c r="B161" s="89">
        <v>11</v>
      </c>
      <c r="C161" s="89">
        <v>5</v>
      </c>
      <c r="D161" s="89">
        <v>0</v>
      </c>
      <c r="E161" s="89">
        <v>0</v>
      </c>
      <c r="F161" s="89">
        <v>6</v>
      </c>
      <c r="G161" s="89">
        <v>9</v>
      </c>
      <c r="H161" s="89">
        <v>22</v>
      </c>
      <c r="I161" s="93">
        <v>12</v>
      </c>
      <c r="J161" s="91">
        <f t="shared" si="5"/>
        <v>65</v>
      </c>
    </row>
    <row r="162" spans="1:10">
      <c r="A162" s="92" t="s">
        <v>670</v>
      </c>
      <c r="B162" s="89">
        <v>0</v>
      </c>
      <c r="C162" s="89">
        <v>1</v>
      </c>
      <c r="D162" s="89">
        <v>0</v>
      </c>
      <c r="E162" s="90">
        <v>0</v>
      </c>
      <c r="F162" s="89">
        <v>0</v>
      </c>
      <c r="G162" s="89">
        <v>2</v>
      </c>
      <c r="H162" s="89">
        <v>0</v>
      </c>
      <c r="I162" s="93">
        <v>0</v>
      </c>
      <c r="J162" s="91">
        <f t="shared" si="5"/>
        <v>3</v>
      </c>
    </row>
    <row r="163" spans="1:10">
      <c r="A163" s="92" t="s">
        <v>671</v>
      </c>
      <c r="B163" s="89">
        <v>13</v>
      </c>
      <c r="C163" s="89">
        <v>7</v>
      </c>
      <c r="D163" s="89">
        <v>6</v>
      </c>
      <c r="E163" s="89">
        <v>1</v>
      </c>
      <c r="F163" s="89">
        <v>20</v>
      </c>
      <c r="G163" s="89">
        <v>1</v>
      </c>
      <c r="H163" s="89">
        <v>10</v>
      </c>
      <c r="I163" s="93">
        <v>2</v>
      </c>
      <c r="J163" s="91">
        <f t="shared" si="5"/>
        <v>60</v>
      </c>
    </row>
    <row r="164" spans="1:10">
      <c r="A164" s="92" t="s">
        <v>672</v>
      </c>
      <c r="B164" s="89">
        <v>7</v>
      </c>
      <c r="C164" s="89">
        <v>0</v>
      </c>
      <c r="D164" s="89">
        <v>0</v>
      </c>
      <c r="E164" s="90">
        <v>0</v>
      </c>
      <c r="F164" s="89">
        <v>0</v>
      </c>
      <c r="G164" s="89">
        <v>0</v>
      </c>
      <c r="H164" s="89">
        <v>0</v>
      </c>
      <c r="I164" s="93">
        <v>1</v>
      </c>
      <c r="J164" s="91">
        <f t="shared" si="5"/>
        <v>8</v>
      </c>
    </row>
    <row r="165" spans="1:10">
      <c r="A165" s="92" t="s">
        <v>673</v>
      </c>
      <c r="B165" s="89">
        <v>9</v>
      </c>
      <c r="C165" s="89">
        <v>8</v>
      </c>
      <c r="D165" s="89">
        <v>1</v>
      </c>
      <c r="E165" s="90">
        <v>0</v>
      </c>
      <c r="F165" s="89">
        <v>8</v>
      </c>
      <c r="G165" s="89">
        <v>1</v>
      </c>
      <c r="H165" s="89">
        <v>24</v>
      </c>
      <c r="I165" s="93">
        <v>1</v>
      </c>
      <c r="J165" s="91">
        <f t="shared" si="5"/>
        <v>52</v>
      </c>
    </row>
    <row r="166" spans="1:10">
      <c r="A166" s="92" t="s">
        <v>674</v>
      </c>
      <c r="B166" s="89">
        <v>6</v>
      </c>
      <c r="C166" s="89">
        <v>0</v>
      </c>
      <c r="D166" s="89">
        <v>0</v>
      </c>
      <c r="E166" s="90">
        <v>0</v>
      </c>
      <c r="F166" s="89">
        <v>0</v>
      </c>
      <c r="G166" s="89">
        <v>0</v>
      </c>
      <c r="H166" s="89">
        <v>0</v>
      </c>
      <c r="I166" s="93">
        <v>0</v>
      </c>
      <c r="J166" s="91">
        <f t="shared" si="5"/>
        <v>6</v>
      </c>
    </row>
    <row r="167" spans="1:10">
      <c r="A167" s="92" t="s">
        <v>675</v>
      </c>
      <c r="B167" s="89">
        <v>5</v>
      </c>
      <c r="C167" s="89">
        <v>1</v>
      </c>
      <c r="D167" s="89">
        <v>0</v>
      </c>
      <c r="E167" s="90">
        <v>0</v>
      </c>
      <c r="F167" s="89">
        <v>0</v>
      </c>
      <c r="G167" s="89">
        <v>1</v>
      </c>
      <c r="H167" s="89">
        <v>1</v>
      </c>
      <c r="I167" s="93">
        <v>1</v>
      </c>
      <c r="J167" s="91">
        <f t="shared" si="5"/>
        <v>9</v>
      </c>
    </row>
    <row r="168" spans="1:10">
      <c r="A168" s="92" t="s">
        <v>676</v>
      </c>
      <c r="B168" s="89">
        <v>14</v>
      </c>
      <c r="C168" s="89">
        <v>5</v>
      </c>
      <c r="D168" s="89">
        <v>4</v>
      </c>
      <c r="E168" s="89">
        <v>4</v>
      </c>
      <c r="F168" s="89">
        <v>9</v>
      </c>
      <c r="G168" s="89">
        <v>16</v>
      </c>
      <c r="H168" s="89">
        <v>41</v>
      </c>
      <c r="I168" s="93">
        <v>3</v>
      </c>
      <c r="J168" s="91">
        <f t="shared" si="5"/>
        <v>96</v>
      </c>
    </row>
    <row r="169" spans="1:10">
      <c r="A169" s="92" t="s">
        <v>677</v>
      </c>
      <c r="B169" s="89">
        <v>4</v>
      </c>
      <c r="C169" s="89">
        <v>3</v>
      </c>
      <c r="D169" s="89">
        <v>0</v>
      </c>
      <c r="E169" s="90">
        <v>0</v>
      </c>
      <c r="F169" s="89">
        <v>1</v>
      </c>
      <c r="G169" s="89">
        <v>0</v>
      </c>
      <c r="H169" s="89">
        <v>8</v>
      </c>
      <c r="I169" s="93">
        <v>0</v>
      </c>
      <c r="J169" s="91">
        <f t="shared" si="5"/>
        <v>16</v>
      </c>
    </row>
    <row r="170" spans="1:10">
      <c r="A170" s="92" t="s">
        <v>678</v>
      </c>
      <c r="B170" s="89">
        <v>2</v>
      </c>
      <c r="C170" s="89">
        <v>1</v>
      </c>
      <c r="D170" s="89">
        <v>0</v>
      </c>
      <c r="E170" s="90">
        <v>0</v>
      </c>
      <c r="F170" s="89">
        <v>0</v>
      </c>
      <c r="G170" s="89">
        <v>0</v>
      </c>
      <c r="H170" s="89">
        <v>5</v>
      </c>
      <c r="I170" s="93">
        <v>0</v>
      </c>
      <c r="J170" s="91">
        <f t="shared" si="5"/>
        <v>8</v>
      </c>
    </row>
    <row r="171" spans="1:10">
      <c r="A171" s="92" t="s">
        <v>679</v>
      </c>
      <c r="B171" s="89">
        <v>5</v>
      </c>
      <c r="C171" s="89">
        <v>4</v>
      </c>
      <c r="D171" s="89">
        <v>0</v>
      </c>
      <c r="E171" s="90">
        <v>0</v>
      </c>
      <c r="F171" s="89">
        <v>1</v>
      </c>
      <c r="G171" s="89">
        <v>0</v>
      </c>
      <c r="H171" s="89">
        <v>5</v>
      </c>
      <c r="I171" s="93">
        <v>0</v>
      </c>
      <c r="J171" s="91">
        <f t="shared" si="5"/>
        <v>15</v>
      </c>
    </row>
    <row r="172" spans="1:10">
      <c r="A172" s="92" t="s">
        <v>680</v>
      </c>
      <c r="B172" s="89">
        <v>3</v>
      </c>
      <c r="C172" s="89">
        <v>1</v>
      </c>
      <c r="D172" s="89">
        <v>0</v>
      </c>
      <c r="E172" s="90">
        <v>0</v>
      </c>
      <c r="F172" s="89">
        <v>0</v>
      </c>
      <c r="G172" s="89">
        <v>2</v>
      </c>
      <c r="H172" s="89">
        <v>2</v>
      </c>
      <c r="I172" s="93">
        <v>0</v>
      </c>
      <c r="J172" s="91">
        <f t="shared" si="5"/>
        <v>8</v>
      </c>
    </row>
    <row r="173" spans="1:10" ht="26.4">
      <c r="A173" s="92" t="s">
        <v>681</v>
      </c>
      <c r="B173" s="89">
        <v>11</v>
      </c>
      <c r="C173" s="89">
        <v>3</v>
      </c>
      <c r="D173" s="89">
        <v>2</v>
      </c>
      <c r="E173" s="90">
        <v>0</v>
      </c>
      <c r="F173" s="89">
        <v>4</v>
      </c>
      <c r="G173" s="89">
        <v>0</v>
      </c>
      <c r="H173" s="89">
        <v>5</v>
      </c>
      <c r="I173" s="93">
        <v>0</v>
      </c>
      <c r="J173" s="91">
        <f t="shared" si="5"/>
        <v>25</v>
      </c>
    </row>
    <row r="174" spans="1:10">
      <c r="A174" s="92" t="s">
        <v>682</v>
      </c>
      <c r="B174" s="89">
        <v>2</v>
      </c>
      <c r="C174" s="89">
        <v>1</v>
      </c>
      <c r="D174" s="89">
        <v>0</v>
      </c>
      <c r="E174" s="90">
        <v>0</v>
      </c>
      <c r="F174" s="89">
        <v>2</v>
      </c>
      <c r="G174" s="89">
        <v>3</v>
      </c>
      <c r="H174" s="89">
        <v>0</v>
      </c>
      <c r="I174" s="93">
        <v>0</v>
      </c>
      <c r="J174" s="91">
        <f t="shared" si="5"/>
        <v>8</v>
      </c>
    </row>
    <row r="175" spans="1:10">
      <c r="A175" s="92" t="s">
        <v>683</v>
      </c>
      <c r="B175" s="89">
        <v>10</v>
      </c>
      <c r="C175" s="89">
        <v>4</v>
      </c>
      <c r="D175" s="89">
        <v>0</v>
      </c>
      <c r="E175" s="90">
        <v>0</v>
      </c>
      <c r="F175" s="89">
        <v>2</v>
      </c>
      <c r="G175" s="89">
        <v>1</v>
      </c>
      <c r="H175" s="89">
        <v>6</v>
      </c>
      <c r="I175" s="93">
        <v>0</v>
      </c>
      <c r="J175" s="91">
        <f t="shared" si="5"/>
        <v>23</v>
      </c>
    </row>
    <row r="176" spans="1:10">
      <c r="A176" s="92" t="s">
        <v>684</v>
      </c>
      <c r="B176" s="89">
        <v>10</v>
      </c>
      <c r="C176" s="89">
        <v>2</v>
      </c>
      <c r="D176" s="89">
        <v>0</v>
      </c>
      <c r="E176" s="90">
        <v>0</v>
      </c>
      <c r="F176" s="89">
        <v>0</v>
      </c>
      <c r="G176" s="89">
        <v>1</v>
      </c>
      <c r="H176" s="89">
        <v>8</v>
      </c>
      <c r="I176" s="93">
        <v>2</v>
      </c>
      <c r="J176" s="91">
        <f t="shared" si="5"/>
        <v>23</v>
      </c>
    </row>
    <row r="177" spans="1:12">
      <c r="A177" s="92" t="s">
        <v>685</v>
      </c>
      <c r="B177" s="89">
        <v>15</v>
      </c>
      <c r="C177" s="89">
        <v>4</v>
      </c>
      <c r="D177" s="89">
        <v>0</v>
      </c>
      <c r="E177" s="90">
        <v>0</v>
      </c>
      <c r="F177" s="89">
        <v>1</v>
      </c>
      <c r="G177" s="89">
        <v>1</v>
      </c>
      <c r="H177" s="89">
        <v>14</v>
      </c>
      <c r="I177" s="93">
        <v>4</v>
      </c>
      <c r="J177" s="91">
        <f t="shared" si="5"/>
        <v>39</v>
      </c>
    </row>
    <row r="178" spans="1:12">
      <c r="A178" s="92" t="s">
        <v>686</v>
      </c>
      <c r="B178" s="89">
        <v>17</v>
      </c>
      <c r="C178" s="89">
        <v>7</v>
      </c>
      <c r="D178" s="89">
        <v>0</v>
      </c>
      <c r="E178" s="89">
        <v>1</v>
      </c>
      <c r="F178" s="89">
        <v>9</v>
      </c>
      <c r="G178" s="89">
        <v>67</v>
      </c>
      <c r="H178" s="89">
        <v>15</v>
      </c>
      <c r="I178" s="93">
        <v>15</v>
      </c>
      <c r="J178" s="91">
        <f t="shared" si="5"/>
        <v>131</v>
      </c>
    </row>
    <row r="179" spans="1:12">
      <c r="A179" s="92" t="s">
        <v>687</v>
      </c>
      <c r="B179" s="89">
        <v>17</v>
      </c>
      <c r="C179" s="89">
        <v>8</v>
      </c>
      <c r="D179" s="89">
        <v>2</v>
      </c>
      <c r="E179" s="90">
        <v>0</v>
      </c>
      <c r="F179" s="89">
        <v>10</v>
      </c>
      <c r="G179" s="89">
        <v>0</v>
      </c>
      <c r="H179" s="89">
        <v>22</v>
      </c>
      <c r="I179" s="93">
        <v>1</v>
      </c>
      <c r="J179" s="91">
        <f t="shared" si="5"/>
        <v>60</v>
      </c>
    </row>
    <row r="180" spans="1:12">
      <c r="A180" s="92" t="s">
        <v>688</v>
      </c>
      <c r="B180" s="89">
        <v>2</v>
      </c>
      <c r="C180" s="89">
        <v>0</v>
      </c>
      <c r="D180" s="89">
        <v>0</v>
      </c>
      <c r="E180" s="90">
        <v>0</v>
      </c>
      <c r="F180" s="89">
        <v>0</v>
      </c>
      <c r="G180" s="89">
        <v>0</v>
      </c>
      <c r="H180" s="89">
        <v>0</v>
      </c>
      <c r="I180" s="93">
        <v>0</v>
      </c>
      <c r="J180" s="91">
        <f t="shared" si="5"/>
        <v>2</v>
      </c>
    </row>
    <row r="181" spans="1:12">
      <c r="A181" s="92" t="s">
        <v>689</v>
      </c>
      <c r="B181" s="89">
        <v>9</v>
      </c>
      <c r="C181" s="89">
        <v>4</v>
      </c>
      <c r="D181" s="89">
        <v>1</v>
      </c>
      <c r="E181" s="90">
        <v>0</v>
      </c>
      <c r="F181" s="89">
        <v>8</v>
      </c>
      <c r="G181" s="89">
        <v>6</v>
      </c>
      <c r="H181" s="89">
        <v>13</v>
      </c>
      <c r="I181" s="93">
        <v>2</v>
      </c>
      <c r="J181" s="91">
        <f t="shared" si="5"/>
        <v>43</v>
      </c>
    </row>
    <row r="182" spans="1:12">
      <c r="A182" s="92" t="s">
        <v>690</v>
      </c>
      <c r="B182" s="89">
        <v>9</v>
      </c>
      <c r="C182" s="89">
        <v>1</v>
      </c>
      <c r="D182" s="89">
        <v>0</v>
      </c>
      <c r="E182" s="89">
        <v>1</v>
      </c>
      <c r="F182" s="89">
        <v>8</v>
      </c>
      <c r="G182" s="89">
        <v>0</v>
      </c>
      <c r="H182" s="89">
        <v>42</v>
      </c>
      <c r="I182" s="93">
        <v>0</v>
      </c>
      <c r="J182" s="91">
        <f t="shared" si="5"/>
        <v>61</v>
      </c>
    </row>
    <row r="183" spans="1:12">
      <c r="A183" s="92" t="s">
        <v>691</v>
      </c>
      <c r="B183" s="89">
        <v>24</v>
      </c>
      <c r="C183" s="89">
        <v>7</v>
      </c>
      <c r="D183" s="89">
        <v>7</v>
      </c>
      <c r="E183" s="89">
        <v>3</v>
      </c>
      <c r="F183" s="89">
        <v>11</v>
      </c>
      <c r="G183" s="89">
        <v>27</v>
      </c>
      <c r="H183" s="89">
        <v>35</v>
      </c>
      <c r="I183" s="93">
        <v>14</v>
      </c>
      <c r="J183" s="91">
        <f t="shared" si="5"/>
        <v>128</v>
      </c>
    </row>
    <row r="184" spans="1:12">
      <c r="A184" s="92" t="s">
        <v>692</v>
      </c>
      <c r="B184" s="89">
        <v>5</v>
      </c>
      <c r="C184" s="89">
        <v>0</v>
      </c>
      <c r="D184" s="89">
        <v>0</v>
      </c>
      <c r="E184" s="90">
        <v>0</v>
      </c>
      <c r="F184" s="89">
        <v>0</v>
      </c>
      <c r="G184" s="89">
        <v>0</v>
      </c>
      <c r="H184" s="89">
        <v>0</v>
      </c>
      <c r="I184" s="93">
        <v>0</v>
      </c>
      <c r="J184" s="91">
        <f t="shared" si="5"/>
        <v>5</v>
      </c>
    </row>
    <row r="185" spans="1:12">
      <c r="A185" s="92" t="s">
        <v>693</v>
      </c>
      <c r="B185" s="89">
        <v>7</v>
      </c>
      <c r="C185" s="89">
        <v>2</v>
      </c>
      <c r="D185" s="89">
        <v>0</v>
      </c>
      <c r="E185" s="90">
        <v>0</v>
      </c>
      <c r="F185" s="89">
        <v>0</v>
      </c>
      <c r="G185" s="89">
        <v>1</v>
      </c>
      <c r="H185" s="89">
        <v>12</v>
      </c>
      <c r="I185" s="93">
        <v>3</v>
      </c>
      <c r="J185" s="91">
        <f t="shared" si="5"/>
        <v>25</v>
      </c>
    </row>
    <row r="186" spans="1:12">
      <c r="A186" s="92" t="s">
        <v>694</v>
      </c>
      <c r="B186" s="89">
        <v>5</v>
      </c>
      <c r="C186" s="89">
        <v>2</v>
      </c>
      <c r="D186" s="89">
        <v>0</v>
      </c>
      <c r="E186" s="90">
        <v>0</v>
      </c>
      <c r="F186" s="89">
        <v>4</v>
      </c>
      <c r="G186" s="89">
        <v>0</v>
      </c>
      <c r="H186" s="89">
        <v>30</v>
      </c>
      <c r="I186" s="93">
        <v>2</v>
      </c>
      <c r="J186" s="91">
        <f t="shared" si="5"/>
        <v>43</v>
      </c>
    </row>
    <row r="187" spans="1:12">
      <c r="A187" s="92" t="s">
        <v>695</v>
      </c>
      <c r="B187" s="89">
        <v>12</v>
      </c>
      <c r="C187" s="89">
        <v>2</v>
      </c>
      <c r="D187" s="89">
        <v>0</v>
      </c>
      <c r="E187" s="90">
        <v>0</v>
      </c>
      <c r="F187" s="89">
        <v>3</v>
      </c>
      <c r="G187" s="89">
        <v>2</v>
      </c>
      <c r="H187" s="89">
        <v>9</v>
      </c>
      <c r="I187" s="93">
        <v>13</v>
      </c>
      <c r="J187" s="91">
        <f t="shared" si="5"/>
        <v>41</v>
      </c>
    </row>
    <row r="188" spans="1:12">
      <c r="A188" s="92" t="s">
        <v>696</v>
      </c>
      <c r="B188" s="89">
        <v>12</v>
      </c>
      <c r="C188" s="89">
        <v>5</v>
      </c>
      <c r="D188" s="89">
        <v>1</v>
      </c>
      <c r="E188" s="90">
        <v>0</v>
      </c>
      <c r="F188" s="89">
        <v>10</v>
      </c>
      <c r="G188" s="90">
        <v>0</v>
      </c>
      <c r="H188" s="89">
        <v>19</v>
      </c>
      <c r="I188" s="93">
        <v>1</v>
      </c>
      <c r="J188" s="91">
        <f t="shared" si="5"/>
        <v>48</v>
      </c>
    </row>
    <row r="189" spans="1:12" s="91" customFormat="1" ht="13.2">
      <c r="A189" s="92"/>
      <c r="B189" s="90"/>
      <c r="C189" s="90"/>
      <c r="D189" s="90"/>
      <c r="E189" s="90"/>
      <c r="F189" s="90"/>
      <c r="G189" s="90"/>
      <c r="H189" s="90"/>
      <c r="I189" s="90"/>
      <c r="L189" s="90"/>
    </row>
    <row r="191" spans="1:12" ht="27.6">
      <c r="A191" s="82" t="s">
        <v>697</v>
      </c>
      <c r="B191" s="86" t="s">
        <v>8</v>
      </c>
      <c r="C191" s="86" t="s">
        <v>9</v>
      </c>
      <c r="D191" s="86" t="s">
        <v>10</v>
      </c>
      <c r="E191" s="86" t="s">
        <v>527</v>
      </c>
      <c r="F191" s="86" t="s">
        <v>12</v>
      </c>
      <c r="G191" s="86" t="s">
        <v>16</v>
      </c>
      <c r="H191" s="86" t="s">
        <v>528</v>
      </c>
      <c r="I191" s="86" t="s">
        <v>19</v>
      </c>
      <c r="J191" s="86" t="s">
        <v>39</v>
      </c>
    </row>
    <row r="192" spans="1:12">
      <c r="A192" s="88" t="s">
        <v>698</v>
      </c>
      <c r="L192" s="93"/>
    </row>
    <row r="193" spans="1:12">
      <c r="A193" s="92" t="s">
        <v>699</v>
      </c>
      <c r="B193" s="89">
        <v>4</v>
      </c>
      <c r="C193" s="89">
        <v>2</v>
      </c>
      <c r="D193" s="89">
        <v>4</v>
      </c>
      <c r="E193" s="90">
        <v>0</v>
      </c>
      <c r="F193" s="89">
        <v>6</v>
      </c>
      <c r="G193" s="90">
        <v>0</v>
      </c>
      <c r="H193" s="89">
        <v>1</v>
      </c>
      <c r="I193" s="93">
        <v>28</v>
      </c>
      <c r="J193" s="91">
        <f t="shared" ref="J193:J200" si="6">SUM(B193:I193)</f>
        <v>45</v>
      </c>
    </row>
    <row r="194" spans="1:12">
      <c r="A194" s="92" t="s">
        <v>700</v>
      </c>
      <c r="B194" s="89">
        <v>14</v>
      </c>
      <c r="C194" s="89">
        <v>13</v>
      </c>
      <c r="D194" s="89">
        <v>7</v>
      </c>
      <c r="E194" s="89">
        <v>1</v>
      </c>
      <c r="F194" s="89">
        <v>1</v>
      </c>
      <c r="G194" s="90">
        <v>0</v>
      </c>
      <c r="H194" s="89">
        <v>9</v>
      </c>
      <c r="I194" s="93">
        <v>110</v>
      </c>
      <c r="J194" s="91">
        <f t="shared" si="6"/>
        <v>155</v>
      </c>
    </row>
    <row r="195" spans="1:12">
      <c r="A195" s="92" t="s">
        <v>701</v>
      </c>
      <c r="B195" s="89">
        <v>2</v>
      </c>
      <c r="C195" s="89">
        <v>0</v>
      </c>
      <c r="D195" s="89">
        <v>4</v>
      </c>
      <c r="E195" s="89">
        <v>0</v>
      </c>
      <c r="F195" s="89">
        <v>2</v>
      </c>
      <c r="G195" s="90">
        <v>0</v>
      </c>
      <c r="H195" s="89">
        <v>1</v>
      </c>
      <c r="I195" s="93">
        <v>23</v>
      </c>
      <c r="J195" s="91">
        <f t="shared" si="6"/>
        <v>32</v>
      </c>
    </row>
    <row r="196" spans="1:12">
      <c r="A196" s="92" t="s">
        <v>702</v>
      </c>
      <c r="B196" s="89">
        <v>6</v>
      </c>
      <c r="C196" s="89">
        <v>6</v>
      </c>
      <c r="D196" s="89">
        <v>8</v>
      </c>
      <c r="E196" s="89">
        <v>0</v>
      </c>
      <c r="F196" s="89">
        <v>3</v>
      </c>
      <c r="G196" s="89">
        <v>2</v>
      </c>
      <c r="H196" s="89">
        <v>6</v>
      </c>
      <c r="I196" s="93">
        <v>77</v>
      </c>
      <c r="J196" s="91">
        <f t="shared" si="6"/>
        <v>108</v>
      </c>
    </row>
    <row r="197" spans="1:12">
      <c r="A197" s="92" t="s">
        <v>703</v>
      </c>
      <c r="B197" s="89">
        <v>10</v>
      </c>
      <c r="C197" s="89">
        <v>5</v>
      </c>
      <c r="D197" s="89">
        <v>6</v>
      </c>
      <c r="E197" s="89">
        <v>0</v>
      </c>
      <c r="F197" s="89">
        <v>1</v>
      </c>
      <c r="G197" s="89">
        <v>0</v>
      </c>
      <c r="H197" s="89">
        <v>2</v>
      </c>
      <c r="I197" s="93">
        <v>108</v>
      </c>
      <c r="J197" s="91">
        <f t="shared" si="6"/>
        <v>132</v>
      </c>
    </row>
    <row r="198" spans="1:12">
      <c r="A198" s="92" t="s">
        <v>704</v>
      </c>
      <c r="B198" s="89">
        <v>70</v>
      </c>
      <c r="C198" s="89">
        <v>39</v>
      </c>
      <c r="D198" s="89">
        <v>18</v>
      </c>
      <c r="E198" s="89">
        <v>4</v>
      </c>
      <c r="F198" s="89">
        <v>88</v>
      </c>
      <c r="G198" s="89">
        <v>4</v>
      </c>
      <c r="H198" s="89">
        <v>36</v>
      </c>
      <c r="I198" s="96">
        <v>221</v>
      </c>
      <c r="J198" s="91">
        <f t="shared" si="6"/>
        <v>480</v>
      </c>
    </row>
    <row r="199" spans="1:12">
      <c r="A199" s="92" t="s">
        <v>705</v>
      </c>
      <c r="B199" s="89">
        <v>6</v>
      </c>
      <c r="C199" s="89">
        <v>5</v>
      </c>
      <c r="D199" s="89">
        <v>7</v>
      </c>
      <c r="E199" s="90">
        <v>0</v>
      </c>
      <c r="F199" s="89">
        <v>1</v>
      </c>
      <c r="G199" s="89">
        <v>2</v>
      </c>
      <c r="H199" s="89">
        <v>0</v>
      </c>
      <c r="I199" s="93">
        <v>39</v>
      </c>
      <c r="J199" s="91">
        <f t="shared" si="6"/>
        <v>60</v>
      </c>
    </row>
    <row r="200" spans="1:12">
      <c r="A200" s="92" t="s">
        <v>706</v>
      </c>
      <c r="B200" s="89">
        <v>20</v>
      </c>
      <c r="C200" s="89">
        <v>16</v>
      </c>
      <c r="D200" s="89">
        <v>7</v>
      </c>
      <c r="E200" s="90">
        <v>0</v>
      </c>
      <c r="F200" s="89">
        <v>5</v>
      </c>
      <c r="G200" s="90">
        <v>0</v>
      </c>
      <c r="H200" s="89">
        <v>2</v>
      </c>
      <c r="I200" s="93">
        <v>192</v>
      </c>
      <c r="J200" s="91">
        <f t="shared" si="6"/>
        <v>242</v>
      </c>
    </row>
    <row r="201" spans="1:12" s="91" customFormat="1" ht="13.2">
      <c r="A201" s="92"/>
      <c r="B201" s="90"/>
      <c r="C201" s="90"/>
      <c r="D201" s="90"/>
      <c r="E201" s="90"/>
      <c r="F201" s="90"/>
      <c r="G201" s="90"/>
      <c r="H201" s="90"/>
      <c r="I201" s="90"/>
      <c r="L201" s="90"/>
    </row>
    <row r="202" spans="1:12" ht="27.6">
      <c r="A202" s="88"/>
      <c r="B202" s="86" t="s">
        <v>8</v>
      </c>
      <c r="C202" s="86" t="s">
        <v>9</v>
      </c>
      <c r="D202" s="86" t="s">
        <v>10</v>
      </c>
      <c r="E202" s="86" t="s">
        <v>527</v>
      </c>
      <c r="F202" s="86" t="s">
        <v>12</v>
      </c>
      <c r="G202" s="86" t="s">
        <v>16</v>
      </c>
      <c r="H202" s="86" t="s">
        <v>528</v>
      </c>
      <c r="I202" s="86" t="s">
        <v>19</v>
      </c>
      <c r="J202" s="86" t="s">
        <v>39</v>
      </c>
      <c r="L202" s="93"/>
    </row>
    <row r="203" spans="1:12">
      <c r="A203" s="88" t="s">
        <v>707</v>
      </c>
      <c r="B203" s="86"/>
      <c r="C203" s="86"/>
      <c r="D203" s="86"/>
      <c r="E203" s="86"/>
      <c r="F203" s="86"/>
      <c r="G203" s="86"/>
      <c r="H203" s="86"/>
      <c r="I203" s="86"/>
      <c r="J203" s="86"/>
      <c r="L203" s="93"/>
    </row>
    <row r="204" spans="1:12">
      <c r="A204" s="92" t="s">
        <v>708</v>
      </c>
      <c r="B204" s="90">
        <v>0</v>
      </c>
      <c r="C204" s="90">
        <v>0</v>
      </c>
      <c r="D204" s="89">
        <v>4</v>
      </c>
      <c r="E204" s="90">
        <v>0</v>
      </c>
      <c r="F204" s="90">
        <v>0</v>
      </c>
      <c r="G204" s="90">
        <v>0</v>
      </c>
      <c r="H204" s="90">
        <v>0</v>
      </c>
      <c r="I204" s="93">
        <v>3</v>
      </c>
      <c r="J204" s="91">
        <f t="shared" ref="J204:J228" si="7">SUM(B204:I204)</f>
        <v>7</v>
      </c>
    </row>
    <row r="205" spans="1:12">
      <c r="A205" s="92" t="s">
        <v>709</v>
      </c>
      <c r="B205" s="90">
        <v>0</v>
      </c>
      <c r="C205" s="89">
        <v>1</v>
      </c>
      <c r="D205" s="89">
        <v>5</v>
      </c>
      <c r="E205" s="90">
        <v>0</v>
      </c>
      <c r="F205" s="90">
        <v>0</v>
      </c>
      <c r="G205" s="90">
        <v>0</v>
      </c>
      <c r="H205" s="90">
        <v>0</v>
      </c>
      <c r="I205" s="93">
        <v>4</v>
      </c>
      <c r="J205" s="91">
        <f t="shared" si="7"/>
        <v>10</v>
      </c>
    </row>
    <row r="206" spans="1:12">
      <c r="A206" s="92" t="s">
        <v>710</v>
      </c>
      <c r="B206" s="89">
        <v>1</v>
      </c>
      <c r="C206" s="89">
        <v>0</v>
      </c>
      <c r="D206" s="89">
        <v>3</v>
      </c>
      <c r="E206" s="90">
        <v>0</v>
      </c>
      <c r="F206" s="90">
        <v>0</v>
      </c>
      <c r="G206" s="90">
        <v>0</v>
      </c>
      <c r="H206" s="89">
        <v>1</v>
      </c>
      <c r="I206" s="93">
        <v>0</v>
      </c>
      <c r="J206" s="91">
        <f t="shared" si="7"/>
        <v>5</v>
      </c>
    </row>
    <row r="207" spans="1:12">
      <c r="A207" s="92" t="s">
        <v>711</v>
      </c>
      <c r="B207" s="89">
        <v>5</v>
      </c>
      <c r="C207" s="89">
        <v>4</v>
      </c>
      <c r="D207" s="89">
        <v>6</v>
      </c>
      <c r="E207" s="90">
        <v>0</v>
      </c>
      <c r="F207" s="89">
        <v>4</v>
      </c>
      <c r="G207" s="90">
        <v>0</v>
      </c>
      <c r="H207" s="89">
        <v>1</v>
      </c>
      <c r="I207" s="93">
        <v>4</v>
      </c>
      <c r="J207" s="91">
        <f t="shared" si="7"/>
        <v>24</v>
      </c>
    </row>
    <row r="208" spans="1:12">
      <c r="A208" s="92" t="s">
        <v>712</v>
      </c>
      <c r="B208" s="89">
        <v>0</v>
      </c>
      <c r="C208" s="89">
        <v>1</v>
      </c>
      <c r="D208" s="89">
        <v>3</v>
      </c>
      <c r="E208" s="90">
        <v>0</v>
      </c>
      <c r="F208" s="89">
        <v>1</v>
      </c>
      <c r="G208" s="90">
        <v>0</v>
      </c>
      <c r="H208" s="89">
        <v>0</v>
      </c>
      <c r="I208" s="93">
        <v>2</v>
      </c>
      <c r="J208" s="91">
        <f t="shared" si="7"/>
        <v>7</v>
      </c>
    </row>
    <row r="209" spans="1:10">
      <c r="A209" s="92" t="s">
        <v>713</v>
      </c>
      <c r="B209" s="89">
        <v>2</v>
      </c>
      <c r="C209" s="89">
        <v>2</v>
      </c>
      <c r="D209" s="89">
        <v>2</v>
      </c>
      <c r="E209" s="90">
        <v>0</v>
      </c>
      <c r="F209" s="89">
        <v>2</v>
      </c>
      <c r="G209" s="90">
        <v>0</v>
      </c>
      <c r="H209" s="89">
        <v>25</v>
      </c>
      <c r="I209" s="93">
        <v>4</v>
      </c>
      <c r="J209" s="91">
        <f t="shared" si="7"/>
        <v>37</v>
      </c>
    </row>
    <row r="210" spans="1:10">
      <c r="A210" s="92" t="s">
        <v>714</v>
      </c>
      <c r="B210" s="89">
        <v>0</v>
      </c>
      <c r="C210" s="89">
        <v>1</v>
      </c>
      <c r="D210" s="89">
        <v>2</v>
      </c>
      <c r="E210" s="90">
        <v>0</v>
      </c>
      <c r="F210" s="89">
        <v>0</v>
      </c>
      <c r="G210" s="89">
        <v>1</v>
      </c>
      <c r="H210" s="89">
        <v>0</v>
      </c>
      <c r="I210" s="93">
        <v>2</v>
      </c>
      <c r="J210" s="91">
        <f t="shared" si="7"/>
        <v>6</v>
      </c>
    </row>
    <row r="211" spans="1:10">
      <c r="A211" s="92" t="s">
        <v>715</v>
      </c>
      <c r="B211" s="89">
        <v>11</v>
      </c>
      <c r="C211" s="89">
        <v>18</v>
      </c>
      <c r="D211" s="89">
        <v>7</v>
      </c>
      <c r="E211" s="90">
        <v>0</v>
      </c>
      <c r="F211" s="89">
        <v>6</v>
      </c>
      <c r="G211" s="89">
        <v>0</v>
      </c>
      <c r="H211" s="89">
        <v>3</v>
      </c>
      <c r="I211" s="93">
        <v>160</v>
      </c>
      <c r="J211" s="91">
        <f t="shared" si="7"/>
        <v>205</v>
      </c>
    </row>
    <row r="212" spans="1:10">
      <c r="A212" s="92" t="s">
        <v>716</v>
      </c>
      <c r="B212" s="89">
        <v>1</v>
      </c>
      <c r="C212" s="89">
        <v>3</v>
      </c>
      <c r="D212" s="89">
        <v>4</v>
      </c>
      <c r="E212" s="90">
        <v>0</v>
      </c>
      <c r="F212" s="89">
        <v>0</v>
      </c>
      <c r="G212" s="89">
        <v>0</v>
      </c>
      <c r="H212" s="89">
        <v>0</v>
      </c>
      <c r="I212" s="93">
        <v>11</v>
      </c>
      <c r="J212" s="91">
        <f t="shared" si="7"/>
        <v>19</v>
      </c>
    </row>
    <row r="213" spans="1:10">
      <c r="A213" s="92" t="s">
        <v>717</v>
      </c>
      <c r="B213" s="89">
        <v>5</v>
      </c>
      <c r="C213" s="89">
        <v>15</v>
      </c>
      <c r="D213" s="89">
        <v>10</v>
      </c>
      <c r="E213" s="89">
        <v>1</v>
      </c>
      <c r="F213" s="89">
        <v>0</v>
      </c>
      <c r="G213" s="89">
        <v>0</v>
      </c>
      <c r="H213" s="89">
        <v>2</v>
      </c>
      <c r="I213" s="93">
        <v>29</v>
      </c>
      <c r="J213" s="91">
        <f t="shared" si="7"/>
        <v>62</v>
      </c>
    </row>
    <row r="214" spans="1:10">
      <c r="A214" s="92" t="s">
        <v>718</v>
      </c>
      <c r="B214" s="89">
        <v>0</v>
      </c>
      <c r="C214" s="89">
        <v>1</v>
      </c>
      <c r="D214" s="89">
        <v>4</v>
      </c>
      <c r="E214" s="89">
        <v>0</v>
      </c>
      <c r="F214" s="89">
        <v>1</v>
      </c>
      <c r="G214" s="89">
        <v>0</v>
      </c>
      <c r="H214" s="89">
        <v>0</v>
      </c>
      <c r="I214" s="93">
        <v>3</v>
      </c>
      <c r="J214" s="91">
        <f t="shared" si="7"/>
        <v>9</v>
      </c>
    </row>
    <row r="215" spans="1:10">
      <c r="A215" s="92" t="s">
        <v>719</v>
      </c>
      <c r="B215" s="89">
        <v>5</v>
      </c>
      <c r="C215" s="89">
        <v>1</v>
      </c>
      <c r="D215" s="89">
        <v>5</v>
      </c>
      <c r="E215" s="89">
        <v>0</v>
      </c>
      <c r="F215" s="89">
        <v>0</v>
      </c>
      <c r="G215" s="89">
        <v>1</v>
      </c>
      <c r="H215" s="89">
        <v>0</v>
      </c>
      <c r="I215" s="93">
        <v>7</v>
      </c>
      <c r="J215" s="91">
        <f t="shared" si="7"/>
        <v>19</v>
      </c>
    </row>
    <row r="216" spans="1:10">
      <c r="A216" s="92" t="s">
        <v>720</v>
      </c>
      <c r="B216" s="89">
        <v>4</v>
      </c>
      <c r="C216" s="89">
        <v>14</v>
      </c>
      <c r="D216" s="89">
        <v>8</v>
      </c>
      <c r="E216" s="89">
        <v>1</v>
      </c>
      <c r="F216" s="89">
        <v>2</v>
      </c>
      <c r="G216" s="89">
        <v>0</v>
      </c>
      <c r="H216" s="89">
        <v>2</v>
      </c>
      <c r="I216" s="93">
        <v>27</v>
      </c>
      <c r="J216" s="91">
        <f t="shared" si="7"/>
        <v>58</v>
      </c>
    </row>
    <row r="217" spans="1:10">
      <c r="A217" s="92" t="s">
        <v>721</v>
      </c>
      <c r="B217" s="89">
        <v>5</v>
      </c>
      <c r="C217" s="89">
        <v>12</v>
      </c>
      <c r="D217" s="89">
        <v>8</v>
      </c>
      <c r="E217" s="89">
        <v>4</v>
      </c>
      <c r="F217" s="89">
        <v>1</v>
      </c>
      <c r="G217" s="89">
        <v>0</v>
      </c>
      <c r="H217" s="89">
        <v>5</v>
      </c>
      <c r="I217" s="93">
        <v>206</v>
      </c>
      <c r="J217" s="91">
        <f t="shared" si="7"/>
        <v>241</v>
      </c>
    </row>
    <row r="218" spans="1:10">
      <c r="A218" s="92" t="s">
        <v>722</v>
      </c>
      <c r="B218" s="89">
        <v>0</v>
      </c>
      <c r="C218" s="89">
        <v>2</v>
      </c>
      <c r="D218" s="89">
        <v>5</v>
      </c>
      <c r="E218" s="89">
        <v>0</v>
      </c>
      <c r="F218" s="90">
        <v>0</v>
      </c>
      <c r="G218" s="89">
        <v>1</v>
      </c>
      <c r="H218" s="90">
        <v>0</v>
      </c>
      <c r="I218" s="93">
        <v>8</v>
      </c>
      <c r="J218" s="91">
        <f t="shared" si="7"/>
        <v>16</v>
      </c>
    </row>
    <row r="219" spans="1:10">
      <c r="A219" s="92" t="s">
        <v>723</v>
      </c>
      <c r="B219" s="89">
        <v>1</v>
      </c>
      <c r="C219" s="89">
        <v>2</v>
      </c>
      <c r="D219" s="89">
        <v>3</v>
      </c>
      <c r="E219" s="89">
        <v>0</v>
      </c>
      <c r="F219" s="90">
        <v>0</v>
      </c>
      <c r="G219" s="90">
        <v>0</v>
      </c>
      <c r="H219" s="90">
        <v>0</v>
      </c>
      <c r="I219" s="93">
        <v>3</v>
      </c>
      <c r="J219" s="91">
        <f t="shared" si="7"/>
        <v>9</v>
      </c>
    </row>
    <row r="220" spans="1:10">
      <c r="A220" s="92" t="s">
        <v>724</v>
      </c>
      <c r="B220" s="89">
        <v>3</v>
      </c>
      <c r="C220" s="89">
        <v>1</v>
      </c>
      <c r="D220" s="89">
        <v>6</v>
      </c>
      <c r="E220" s="89">
        <v>0</v>
      </c>
      <c r="F220" s="90">
        <v>0</v>
      </c>
      <c r="G220" s="90">
        <v>0</v>
      </c>
      <c r="H220" s="90">
        <v>0</v>
      </c>
      <c r="I220" s="93">
        <v>2</v>
      </c>
      <c r="J220" s="91">
        <f t="shared" si="7"/>
        <v>12</v>
      </c>
    </row>
    <row r="221" spans="1:10">
      <c r="A221" s="92" t="s">
        <v>725</v>
      </c>
      <c r="B221" s="89">
        <v>2</v>
      </c>
      <c r="C221" s="89">
        <v>8</v>
      </c>
      <c r="D221" s="89">
        <v>8</v>
      </c>
      <c r="E221" s="89">
        <v>3</v>
      </c>
      <c r="F221" s="90">
        <v>0</v>
      </c>
      <c r="G221" s="90">
        <v>0</v>
      </c>
      <c r="H221" s="89">
        <v>1</v>
      </c>
      <c r="I221" s="93">
        <v>48</v>
      </c>
      <c r="J221" s="91">
        <f t="shared" si="7"/>
        <v>70</v>
      </c>
    </row>
    <row r="222" spans="1:10">
      <c r="A222" s="92" t="s">
        <v>726</v>
      </c>
      <c r="B222" s="89">
        <v>0</v>
      </c>
      <c r="C222" s="89">
        <v>1</v>
      </c>
      <c r="D222" s="89">
        <v>3</v>
      </c>
      <c r="E222" s="89">
        <v>0</v>
      </c>
      <c r="F222" s="89">
        <v>1</v>
      </c>
      <c r="G222" s="90">
        <v>0</v>
      </c>
      <c r="H222" s="90">
        <v>0</v>
      </c>
      <c r="I222" s="93">
        <v>2</v>
      </c>
      <c r="J222" s="91">
        <f t="shared" si="7"/>
        <v>7</v>
      </c>
    </row>
    <row r="223" spans="1:10">
      <c r="A223" s="92" t="s">
        <v>727</v>
      </c>
      <c r="B223" s="89">
        <v>1</v>
      </c>
      <c r="C223" s="89">
        <v>5</v>
      </c>
      <c r="D223" s="89">
        <v>6</v>
      </c>
      <c r="E223" s="89">
        <v>0</v>
      </c>
      <c r="F223" s="90">
        <v>0</v>
      </c>
      <c r="G223" s="90">
        <v>0</v>
      </c>
      <c r="H223" s="90">
        <v>0</v>
      </c>
      <c r="I223" s="93">
        <v>6</v>
      </c>
      <c r="J223" s="91">
        <f t="shared" si="7"/>
        <v>18</v>
      </c>
    </row>
    <row r="224" spans="1:10" ht="26.4">
      <c r="A224" s="92" t="s">
        <v>728</v>
      </c>
      <c r="B224" s="89">
        <v>2</v>
      </c>
      <c r="C224" s="89">
        <v>2</v>
      </c>
      <c r="D224" s="89">
        <v>4</v>
      </c>
      <c r="E224" s="89">
        <v>0</v>
      </c>
      <c r="F224" s="90">
        <v>0</v>
      </c>
      <c r="G224" s="90">
        <v>0</v>
      </c>
      <c r="H224" s="90">
        <v>0</v>
      </c>
      <c r="I224" s="93">
        <v>4</v>
      </c>
      <c r="J224" s="91">
        <f t="shared" si="7"/>
        <v>12</v>
      </c>
    </row>
    <row r="225" spans="1:12">
      <c r="A225" s="92" t="s">
        <v>729</v>
      </c>
      <c r="B225" s="89">
        <v>1</v>
      </c>
      <c r="C225" s="89">
        <v>1</v>
      </c>
      <c r="D225" s="89">
        <v>5</v>
      </c>
      <c r="E225" s="89">
        <v>0</v>
      </c>
      <c r="F225" s="90">
        <v>0</v>
      </c>
      <c r="G225" s="90">
        <v>0</v>
      </c>
      <c r="H225" s="90">
        <v>0</v>
      </c>
      <c r="I225" s="93">
        <v>1</v>
      </c>
      <c r="J225" s="91">
        <f t="shared" si="7"/>
        <v>8</v>
      </c>
    </row>
    <row r="226" spans="1:12">
      <c r="A226" s="92" t="s">
        <v>730</v>
      </c>
      <c r="B226" s="89">
        <v>0</v>
      </c>
      <c r="C226" s="89">
        <v>3</v>
      </c>
      <c r="D226" s="89">
        <v>5</v>
      </c>
      <c r="E226" s="89">
        <v>0</v>
      </c>
      <c r="F226" s="90">
        <v>0</v>
      </c>
      <c r="G226" s="90">
        <v>0</v>
      </c>
      <c r="H226" s="90">
        <v>0</v>
      </c>
      <c r="I226" s="93">
        <v>2</v>
      </c>
      <c r="J226" s="91">
        <f t="shared" si="7"/>
        <v>10</v>
      </c>
    </row>
    <row r="227" spans="1:12">
      <c r="A227" s="92" t="s">
        <v>731</v>
      </c>
      <c r="B227" s="89">
        <v>0</v>
      </c>
      <c r="C227" s="89">
        <v>2</v>
      </c>
      <c r="D227" s="89">
        <v>6</v>
      </c>
      <c r="E227" s="89">
        <v>1</v>
      </c>
      <c r="F227" s="90">
        <v>0</v>
      </c>
      <c r="G227" s="90">
        <v>0</v>
      </c>
      <c r="H227" s="90">
        <v>0</v>
      </c>
      <c r="I227" s="93">
        <v>4</v>
      </c>
      <c r="J227" s="91">
        <f t="shared" si="7"/>
        <v>13</v>
      </c>
    </row>
    <row r="228" spans="1:12">
      <c r="A228" s="92" t="s">
        <v>732</v>
      </c>
      <c r="B228" s="89">
        <v>1</v>
      </c>
      <c r="C228" s="89">
        <v>2</v>
      </c>
      <c r="D228" s="89">
        <v>5</v>
      </c>
      <c r="E228" s="90">
        <v>0</v>
      </c>
      <c r="F228" s="90">
        <v>0</v>
      </c>
      <c r="G228" s="90">
        <v>0</v>
      </c>
      <c r="H228" s="90">
        <v>0</v>
      </c>
      <c r="I228" s="93">
        <v>7</v>
      </c>
      <c r="J228" s="91">
        <f t="shared" si="7"/>
        <v>15</v>
      </c>
    </row>
    <row r="230" spans="1:12" ht="27.6">
      <c r="B230" s="86" t="s">
        <v>8</v>
      </c>
      <c r="C230" s="86" t="s">
        <v>9</v>
      </c>
      <c r="D230" s="86" t="s">
        <v>10</v>
      </c>
      <c r="E230" s="86" t="s">
        <v>527</v>
      </c>
      <c r="F230" s="86" t="s">
        <v>12</v>
      </c>
      <c r="G230" s="86" t="s">
        <v>16</v>
      </c>
      <c r="H230" s="86" t="s">
        <v>528</v>
      </c>
      <c r="I230" s="86" t="s">
        <v>19</v>
      </c>
      <c r="J230" s="86" t="s">
        <v>39</v>
      </c>
    </row>
    <row r="231" spans="1:12">
      <c r="A231" s="88" t="s">
        <v>733</v>
      </c>
      <c r="L231" s="93"/>
    </row>
    <row r="232" spans="1:12">
      <c r="A232" s="92" t="s">
        <v>734</v>
      </c>
      <c r="B232" s="89">
        <v>14</v>
      </c>
      <c r="C232" s="89">
        <v>8</v>
      </c>
      <c r="D232" s="89">
        <v>2</v>
      </c>
      <c r="E232" s="89">
        <v>1</v>
      </c>
      <c r="F232" s="89">
        <v>16</v>
      </c>
      <c r="G232" s="90">
        <v>0</v>
      </c>
      <c r="H232" s="89">
        <v>10</v>
      </c>
      <c r="I232" s="93">
        <v>1</v>
      </c>
      <c r="J232" s="91">
        <f>SUM(B232:I232)</f>
        <v>52</v>
      </c>
    </row>
    <row r="233" spans="1:12">
      <c r="A233" s="92" t="s">
        <v>735</v>
      </c>
      <c r="B233" s="89">
        <v>0</v>
      </c>
      <c r="C233" s="89">
        <v>1</v>
      </c>
      <c r="D233" s="89">
        <v>0</v>
      </c>
      <c r="E233" s="89">
        <v>0</v>
      </c>
      <c r="F233" s="89">
        <v>0</v>
      </c>
      <c r="G233" s="90">
        <v>0</v>
      </c>
      <c r="H233" s="89">
        <v>0</v>
      </c>
      <c r="I233" s="93">
        <v>0</v>
      </c>
      <c r="J233" s="91">
        <f>SUM(B233:I233)</f>
        <v>1</v>
      </c>
    </row>
    <row r="234" spans="1:12">
      <c r="A234" s="92" t="s">
        <v>736</v>
      </c>
      <c r="B234" s="89">
        <v>37</v>
      </c>
      <c r="C234" s="89">
        <v>55</v>
      </c>
      <c r="D234" s="89">
        <v>27</v>
      </c>
      <c r="E234" s="89">
        <v>25</v>
      </c>
      <c r="F234" s="89">
        <v>130</v>
      </c>
      <c r="G234" s="89">
        <v>256</v>
      </c>
      <c r="H234" s="89">
        <v>301</v>
      </c>
      <c r="I234" s="96">
        <v>169</v>
      </c>
      <c r="J234" s="91">
        <f>SUM(B234:I234)</f>
        <v>1000</v>
      </c>
    </row>
    <row r="236" spans="1:12" ht="27.6">
      <c r="A236" s="87" t="s">
        <v>737</v>
      </c>
      <c r="B236" s="86" t="s">
        <v>8</v>
      </c>
      <c r="C236" s="86" t="s">
        <v>9</v>
      </c>
      <c r="D236" s="86" t="s">
        <v>10</v>
      </c>
      <c r="E236" s="86" t="s">
        <v>527</v>
      </c>
      <c r="F236" s="86" t="s">
        <v>12</v>
      </c>
      <c r="G236" s="86" t="s">
        <v>16</v>
      </c>
      <c r="H236" s="86" t="s">
        <v>528</v>
      </c>
      <c r="I236" s="86" t="s">
        <v>19</v>
      </c>
      <c r="J236" s="86" t="s">
        <v>39</v>
      </c>
      <c r="L236" s="93"/>
    </row>
    <row r="237" spans="1:12">
      <c r="A237" s="87"/>
      <c r="B237" s="86"/>
      <c r="C237" s="86"/>
      <c r="D237" s="86"/>
      <c r="E237" s="86"/>
      <c r="F237" s="86"/>
      <c r="G237" s="86"/>
      <c r="H237" s="86"/>
      <c r="I237" s="86"/>
      <c r="J237" s="86"/>
      <c r="L237" s="93"/>
    </row>
    <row r="238" spans="1:12">
      <c r="A238" s="90" t="s">
        <v>738</v>
      </c>
      <c r="B238" s="89">
        <v>34</v>
      </c>
      <c r="C238" s="89">
        <v>39</v>
      </c>
      <c r="D238" s="89">
        <v>5</v>
      </c>
      <c r="E238" s="89">
        <v>5</v>
      </c>
      <c r="F238" s="90">
        <v>2</v>
      </c>
      <c r="G238" s="90">
        <v>0</v>
      </c>
      <c r="H238" s="89">
        <v>11</v>
      </c>
      <c r="I238" s="93">
        <v>42</v>
      </c>
      <c r="J238" s="91">
        <f t="shared" ref="J238:J251" si="8">SUM(B238:I238)</f>
        <v>138</v>
      </c>
    </row>
    <row r="239" spans="1:12">
      <c r="A239" s="90" t="s">
        <v>739</v>
      </c>
      <c r="B239" s="89">
        <v>24</v>
      </c>
      <c r="C239" s="89">
        <v>28</v>
      </c>
      <c r="D239" s="89">
        <v>2</v>
      </c>
      <c r="E239" s="89">
        <v>1</v>
      </c>
      <c r="F239" s="90">
        <v>0</v>
      </c>
      <c r="G239" s="90">
        <v>0</v>
      </c>
      <c r="H239" s="89">
        <v>1</v>
      </c>
      <c r="I239" s="93">
        <v>70</v>
      </c>
      <c r="J239" s="91">
        <f t="shared" si="8"/>
        <v>126</v>
      </c>
    </row>
    <row r="240" spans="1:12">
      <c r="A240" s="92" t="s">
        <v>740</v>
      </c>
      <c r="B240" s="89">
        <v>81</v>
      </c>
      <c r="C240" s="89">
        <v>114</v>
      </c>
      <c r="D240" s="89">
        <v>22</v>
      </c>
      <c r="E240" s="89">
        <v>6</v>
      </c>
      <c r="F240" s="90">
        <v>17</v>
      </c>
      <c r="G240" s="90">
        <v>21</v>
      </c>
      <c r="H240" s="89">
        <v>13</v>
      </c>
      <c r="I240" s="96">
        <v>381</v>
      </c>
      <c r="J240" s="91">
        <f t="shared" si="8"/>
        <v>655</v>
      </c>
    </row>
    <row r="241" spans="1:12">
      <c r="A241" s="92" t="s">
        <v>741</v>
      </c>
      <c r="B241" s="89">
        <v>21</v>
      </c>
      <c r="C241" s="89">
        <v>22</v>
      </c>
      <c r="D241" s="89">
        <v>0</v>
      </c>
      <c r="E241" s="89">
        <v>3</v>
      </c>
      <c r="F241" s="90">
        <v>4</v>
      </c>
      <c r="G241" s="90">
        <v>0</v>
      </c>
      <c r="H241" s="89">
        <v>0</v>
      </c>
      <c r="I241" s="93">
        <v>40</v>
      </c>
      <c r="J241" s="91">
        <f t="shared" si="8"/>
        <v>90</v>
      </c>
    </row>
    <row r="242" spans="1:12">
      <c r="A242" s="92" t="s">
        <v>742</v>
      </c>
      <c r="B242" s="89">
        <v>41</v>
      </c>
      <c r="C242" s="89">
        <v>78</v>
      </c>
      <c r="D242" s="89">
        <v>14</v>
      </c>
      <c r="E242" s="89">
        <v>0</v>
      </c>
      <c r="F242" s="90">
        <v>8</v>
      </c>
      <c r="G242" s="90">
        <v>0</v>
      </c>
      <c r="H242" s="89">
        <v>0</v>
      </c>
      <c r="I242" s="93">
        <v>213</v>
      </c>
      <c r="J242" s="91">
        <f t="shared" si="8"/>
        <v>354</v>
      </c>
    </row>
    <row r="243" spans="1:12">
      <c r="A243" s="92" t="s">
        <v>743</v>
      </c>
      <c r="B243" s="89">
        <v>33</v>
      </c>
      <c r="C243" s="89">
        <v>62</v>
      </c>
      <c r="D243" s="89">
        <v>10</v>
      </c>
      <c r="E243" s="89">
        <v>0</v>
      </c>
      <c r="F243" s="90">
        <v>3</v>
      </c>
      <c r="G243" s="90">
        <v>23</v>
      </c>
      <c r="H243" s="89">
        <v>0</v>
      </c>
      <c r="I243" s="93">
        <v>197</v>
      </c>
      <c r="J243" s="91">
        <f t="shared" si="8"/>
        <v>328</v>
      </c>
    </row>
    <row r="244" spans="1:12">
      <c r="A244" s="92" t="s">
        <v>744</v>
      </c>
      <c r="B244" s="89">
        <v>4</v>
      </c>
      <c r="C244" s="89">
        <v>6</v>
      </c>
      <c r="D244" s="89">
        <v>0</v>
      </c>
      <c r="E244" s="89">
        <v>0</v>
      </c>
      <c r="F244" s="90">
        <v>0</v>
      </c>
      <c r="G244" s="90">
        <v>0</v>
      </c>
      <c r="H244" s="89">
        <v>0</v>
      </c>
      <c r="I244" s="93">
        <v>0</v>
      </c>
      <c r="J244" s="91">
        <f t="shared" si="8"/>
        <v>10</v>
      </c>
    </row>
    <row r="245" spans="1:12">
      <c r="A245" s="92" t="s">
        <v>745</v>
      </c>
      <c r="B245" s="89">
        <v>10</v>
      </c>
      <c r="C245" s="89">
        <v>0</v>
      </c>
      <c r="D245" s="89">
        <v>7</v>
      </c>
      <c r="E245" s="89">
        <v>0</v>
      </c>
      <c r="F245" s="90">
        <v>0</v>
      </c>
      <c r="G245" s="90">
        <v>0</v>
      </c>
      <c r="H245" s="89">
        <v>0</v>
      </c>
      <c r="I245" s="93">
        <v>16</v>
      </c>
      <c r="J245" s="91">
        <f t="shared" si="8"/>
        <v>33</v>
      </c>
    </row>
    <row r="246" spans="1:12">
      <c r="A246" s="92" t="s">
        <v>746</v>
      </c>
      <c r="B246" s="89">
        <v>11</v>
      </c>
      <c r="C246" s="89">
        <v>2</v>
      </c>
      <c r="D246" s="89">
        <v>6</v>
      </c>
      <c r="E246" s="89">
        <v>0</v>
      </c>
      <c r="F246" s="90">
        <v>0</v>
      </c>
      <c r="G246" s="90">
        <v>0</v>
      </c>
      <c r="H246" s="89">
        <v>1</v>
      </c>
      <c r="I246" s="93">
        <v>23</v>
      </c>
      <c r="J246" s="91">
        <f t="shared" si="8"/>
        <v>43</v>
      </c>
    </row>
    <row r="247" spans="1:12">
      <c r="A247" s="92" t="s">
        <v>747</v>
      </c>
      <c r="B247" s="89">
        <v>10</v>
      </c>
      <c r="C247" s="89">
        <v>26</v>
      </c>
      <c r="D247" s="89">
        <v>2</v>
      </c>
      <c r="E247" s="89">
        <v>0</v>
      </c>
      <c r="F247" s="90">
        <v>0</v>
      </c>
      <c r="G247" s="90">
        <v>0</v>
      </c>
      <c r="H247" s="89">
        <v>0</v>
      </c>
      <c r="I247" s="93">
        <v>10</v>
      </c>
      <c r="J247" s="91">
        <f t="shared" si="8"/>
        <v>48</v>
      </c>
    </row>
    <row r="248" spans="1:12">
      <c r="A248" s="92" t="s">
        <v>748</v>
      </c>
      <c r="B248" s="89">
        <v>49</v>
      </c>
      <c r="C248" s="89">
        <v>76</v>
      </c>
      <c r="D248" s="89">
        <v>6</v>
      </c>
      <c r="E248" s="89">
        <v>1</v>
      </c>
      <c r="F248" s="90">
        <v>1</v>
      </c>
      <c r="G248" s="90">
        <v>0</v>
      </c>
      <c r="H248" s="89">
        <v>2</v>
      </c>
      <c r="I248" s="93">
        <v>269</v>
      </c>
      <c r="J248" s="91">
        <f t="shared" si="8"/>
        <v>404</v>
      </c>
    </row>
    <row r="249" spans="1:12">
      <c r="A249" s="92" t="s">
        <v>749</v>
      </c>
      <c r="B249" s="89">
        <v>12</v>
      </c>
      <c r="C249" s="89">
        <v>1</v>
      </c>
      <c r="D249" s="89">
        <v>6</v>
      </c>
      <c r="E249" s="89">
        <v>0</v>
      </c>
      <c r="F249" s="90">
        <v>0</v>
      </c>
      <c r="G249" s="90">
        <v>0</v>
      </c>
      <c r="H249" s="89">
        <v>0</v>
      </c>
      <c r="I249" s="93">
        <v>27</v>
      </c>
      <c r="J249" s="91">
        <f t="shared" si="8"/>
        <v>46</v>
      </c>
    </row>
    <row r="250" spans="1:12">
      <c r="A250" s="92" t="s">
        <v>750</v>
      </c>
      <c r="B250" s="89">
        <v>6</v>
      </c>
      <c r="C250" s="89">
        <v>11</v>
      </c>
      <c r="D250" s="89">
        <v>3</v>
      </c>
      <c r="E250" s="89">
        <v>0</v>
      </c>
      <c r="F250" s="90">
        <v>2</v>
      </c>
      <c r="G250" s="90">
        <v>0</v>
      </c>
      <c r="H250" s="89">
        <v>1</v>
      </c>
      <c r="I250" s="93">
        <v>1</v>
      </c>
      <c r="J250" s="91">
        <f t="shared" si="8"/>
        <v>24</v>
      </c>
    </row>
    <row r="251" spans="1:12">
      <c r="A251" s="92" t="s">
        <v>751</v>
      </c>
      <c r="B251" s="89">
        <v>26</v>
      </c>
      <c r="C251" s="89">
        <v>24</v>
      </c>
      <c r="D251" s="89">
        <v>13</v>
      </c>
      <c r="E251" s="89">
        <v>0</v>
      </c>
      <c r="F251" s="90">
        <v>7</v>
      </c>
      <c r="G251" s="90">
        <v>0</v>
      </c>
      <c r="H251" s="89">
        <v>1</v>
      </c>
      <c r="I251" s="93">
        <v>67</v>
      </c>
      <c r="J251" s="91">
        <f t="shared" si="8"/>
        <v>138</v>
      </c>
    </row>
    <row r="253" spans="1:12" s="91" customFormat="1" ht="13.2">
      <c r="A253" s="92"/>
      <c r="B253" s="90"/>
      <c r="C253" s="90"/>
      <c r="D253" s="90"/>
      <c r="E253" s="90"/>
      <c r="F253" s="90"/>
      <c r="G253" s="90"/>
      <c r="H253" s="90"/>
      <c r="I253" s="90"/>
      <c r="L253" s="90"/>
    </row>
    <row r="254" spans="1:12" ht="27.6">
      <c r="A254" s="87" t="s">
        <v>752</v>
      </c>
      <c r="B254" s="86" t="s">
        <v>8</v>
      </c>
      <c r="C254" s="86" t="s">
        <v>9</v>
      </c>
      <c r="D254" s="86" t="s">
        <v>10</v>
      </c>
      <c r="E254" s="86" t="s">
        <v>527</v>
      </c>
      <c r="F254" s="86" t="s">
        <v>12</v>
      </c>
      <c r="G254" s="86" t="s">
        <v>16</v>
      </c>
      <c r="H254" s="86" t="s">
        <v>528</v>
      </c>
      <c r="I254" s="86" t="s">
        <v>19</v>
      </c>
      <c r="J254" s="86" t="s">
        <v>39</v>
      </c>
      <c r="L254" s="93"/>
    </row>
    <row r="255" spans="1:12">
      <c r="A255" s="87"/>
      <c r="B255" s="86"/>
      <c r="C255" s="86"/>
      <c r="D255" s="86"/>
      <c r="E255" s="86"/>
      <c r="F255" s="86"/>
      <c r="G255" s="86"/>
      <c r="H255" s="86"/>
      <c r="I255" s="86"/>
      <c r="J255" s="86"/>
      <c r="L255" s="93"/>
    </row>
    <row r="256" spans="1:12">
      <c r="A256" s="92" t="s">
        <v>753</v>
      </c>
      <c r="B256" s="89">
        <v>3</v>
      </c>
      <c r="C256" s="89">
        <v>2</v>
      </c>
      <c r="D256" s="89">
        <v>2</v>
      </c>
      <c r="E256" s="89">
        <v>0</v>
      </c>
      <c r="F256" s="90">
        <v>0</v>
      </c>
      <c r="G256" s="89">
        <v>5</v>
      </c>
      <c r="H256" s="89">
        <v>0</v>
      </c>
      <c r="I256" s="93">
        <v>1</v>
      </c>
      <c r="J256" s="91">
        <f t="shared" ref="J256:J283" si="9">SUM(B256:I256)</f>
        <v>13</v>
      </c>
    </row>
    <row r="257" spans="1:10">
      <c r="A257" s="92" t="s">
        <v>754</v>
      </c>
      <c r="B257" s="89">
        <v>63</v>
      </c>
      <c r="C257" s="89">
        <v>37</v>
      </c>
      <c r="D257" s="89">
        <v>38</v>
      </c>
      <c r="E257" s="89">
        <v>35</v>
      </c>
      <c r="F257" s="89">
        <v>44</v>
      </c>
      <c r="G257" s="89">
        <v>175</v>
      </c>
      <c r="H257" s="89">
        <v>107</v>
      </c>
      <c r="I257" s="93">
        <v>38</v>
      </c>
      <c r="J257" s="91">
        <f t="shared" si="9"/>
        <v>537</v>
      </c>
    </row>
    <row r="258" spans="1:10">
      <c r="A258" s="92" t="s">
        <v>755</v>
      </c>
      <c r="B258" s="89">
        <v>0</v>
      </c>
      <c r="C258" s="89">
        <v>5</v>
      </c>
      <c r="D258" s="89">
        <v>2</v>
      </c>
      <c r="E258" s="89">
        <v>0</v>
      </c>
      <c r="F258" s="89">
        <v>0</v>
      </c>
      <c r="G258" s="89">
        <v>0</v>
      </c>
      <c r="H258" s="89">
        <v>0</v>
      </c>
      <c r="I258" s="93">
        <v>1</v>
      </c>
      <c r="J258" s="91">
        <f t="shared" si="9"/>
        <v>8</v>
      </c>
    </row>
    <row r="259" spans="1:10">
      <c r="A259" s="89" t="s">
        <v>756</v>
      </c>
      <c r="B259" s="89">
        <v>0</v>
      </c>
      <c r="C259" s="89">
        <v>0</v>
      </c>
      <c r="D259" s="89">
        <v>0</v>
      </c>
      <c r="E259" s="89">
        <v>0</v>
      </c>
      <c r="F259" s="89">
        <v>1</v>
      </c>
      <c r="G259" s="89">
        <v>0</v>
      </c>
      <c r="H259" s="89">
        <v>0</v>
      </c>
      <c r="I259" s="93">
        <v>0</v>
      </c>
      <c r="J259" s="91">
        <f t="shared" si="9"/>
        <v>1</v>
      </c>
    </row>
    <row r="260" spans="1:10">
      <c r="A260" s="92" t="s">
        <v>757</v>
      </c>
      <c r="B260" s="89">
        <v>1</v>
      </c>
      <c r="C260" s="89">
        <v>7</v>
      </c>
      <c r="D260" s="89">
        <v>2</v>
      </c>
      <c r="E260" s="89">
        <v>0</v>
      </c>
      <c r="F260" s="89">
        <v>0</v>
      </c>
      <c r="G260" s="89">
        <v>0</v>
      </c>
      <c r="H260" s="89">
        <v>0</v>
      </c>
      <c r="I260" s="93">
        <v>1</v>
      </c>
      <c r="J260" s="91">
        <f t="shared" si="9"/>
        <v>11</v>
      </c>
    </row>
    <row r="261" spans="1:10">
      <c r="A261" s="92" t="s">
        <v>758</v>
      </c>
      <c r="B261" s="89">
        <v>5</v>
      </c>
      <c r="C261" s="89">
        <v>12</v>
      </c>
      <c r="D261" s="89">
        <v>6</v>
      </c>
      <c r="E261" s="89">
        <v>1</v>
      </c>
      <c r="F261" s="89">
        <v>1</v>
      </c>
      <c r="G261" s="89">
        <v>2</v>
      </c>
      <c r="H261" s="89">
        <v>0</v>
      </c>
      <c r="I261" s="93">
        <v>65</v>
      </c>
      <c r="J261" s="91">
        <f t="shared" si="9"/>
        <v>92</v>
      </c>
    </row>
    <row r="262" spans="1:10">
      <c r="A262" s="92" t="s">
        <v>759</v>
      </c>
      <c r="B262" s="89">
        <v>3</v>
      </c>
      <c r="C262" s="89">
        <v>23</v>
      </c>
      <c r="D262" s="89">
        <v>1</v>
      </c>
      <c r="E262" s="89">
        <v>0</v>
      </c>
      <c r="F262" s="89">
        <v>5</v>
      </c>
      <c r="G262" s="89">
        <v>29</v>
      </c>
      <c r="H262" s="89">
        <v>0</v>
      </c>
      <c r="I262" s="93">
        <v>47</v>
      </c>
      <c r="J262" s="91">
        <f t="shared" si="9"/>
        <v>108</v>
      </c>
    </row>
    <row r="263" spans="1:10">
      <c r="A263" s="92" t="s">
        <v>760</v>
      </c>
      <c r="B263" s="89">
        <v>2</v>
      </c>
      <c r="C263" s="89">
        <v>2</v>
      </c>
      <c r="D263" s="89">
        <v>2</v>
      </c>
      <c r="E263" s="89">
        <v>0</v>
      </c>
      <c r="F263" s="89">
        <v>1</v>
      </c>
      <c r="G263" s="89">
        <v>5</v>
      </c>
      <c r="H263" s="89">
        <v>0</v>
      </c>
      <c r="I263" s="93">
        <v>3</v>
      </c>
      <c r="J263" s="91">
        <f t="shared" si="9"/>
        <v>15</v>
      </c>
    </row>
    <row r="264" spans="1:10">
      <c r="A264" s="92" t="s">
        <v>761</v>
      </c>
      <c r="B264" s="89">
        <v>0</v>
      </c>
      <c r="C264" s="89">
        <v>4</v>
      </c>
      <c r="D264" s="89">
        <v>1</v>
      </c>
      <c r="E264" s="89">
        <v>0</v>
      </c>
      <c r="F264" s="89">
        <v>0</v>
      </c>
      <c r="G264" s="89">
        <v>1</v>
      </c>
      <c r="H264" s="89">
        <v>0</v>
      </c>
      <c r="I264" s="93">
        <v>0</v>
      </c>
      <c r="J264" s="91">
        <f t="shared" si="9"/>
        <v>6</v>
      </c>
    </row>
    <row r="265" spans="1:10">
      <c r="A265" s="92" t="s">
        <v>762</v>
      </c>
      <c r="B265" s="89">
        <v>1</v>
      </c>
      <c r="C265" s="89">
        <v>1</v>
      </c>
      <c r="D265" s="89">
        <v>2</v>
      </c>
      <c r="E265" s="89">
        <v>0</v>
      </c>
      <c r="F265" s="89">
        <v>0</v>
      </c>
      <c r="G265" s="89">
        <v>1</v>
      </c>
      <c r="H265" s="89">
        <v>0</v>
      </c>
      <c r="I265" s="93">
        <v>0</v>
      </c>
      <c r="J265" s="91">
        <f t="shared" si="9"/>
        <v>5</v>
      </c>
    </row>
    <row r="266" spans="1:10" ht="26.4">
      <c r="A266" s="92" t="s">
        <v>763</v>
      </c>
      <c r="B266" s="89">
        <v>6</v>
      </c>
      <c r="C266" s="89">
        <v>5</v>
      </c>
      <c r="D266" s="89">
        <v>2</v>
      </c>
      <c r="E266" s="89">
        <v>0</v>
      </c>
      <c r="F266" s="89">
        <v>1</v>
      </c>
      <c r="G266" s="89">
        <v>4</v>
      </c>
      <c r="H266" s="89">
        <v>0</v>
      </c>
      <c r="I266" s="93">
        <v>4</v>
      </c>
      <c r="J266" s="91">
        <f t="shared" si="9"/>
        <v>22</v>
      </c>
    </row>
    <row r="267" spans="1:10">
      <c r="A267" s="92" t="s">
        <v>764</v>
      </c>
      <c r="B267" s="89">
        <v>0</v>
      </c>
      <c r="C267" s="89">
        <v>2</v>
      </c>
      <c r="D267" s="89">
        <v>0</v>
      </c>
      <c r="E267" s="89">
        <v>0</v>
      </c>
      <c r="F267" s="89">
        <v>0</v>
      </c>
      <c r="G267" s="89">
        <v>0</v>
      </c>
      <c r="H267" s="89">
        <v>0</v>
      </c>
      <c r="I267" s="93">
        <v>0</v>
      </c>
      <c r="J267" s="91">
        <f t="shared" si="9"/>
        <v>2</v>
      </c>
    </row>
    <row r="268" spans="1:10">
      <c r="A268" s="92" t="s">
        <v>765</v>
      </c>
      <c r="B268" s="89">
        <v>6</v>
      </c>
      <c r="C268" s="89">
        <v>10</v>
      </c>
      <c r="D268" s="89">
        <v>2</v>
      </c>
      <c r="E268" s="89">
        <v>0</v>
      </c>
      <c r="F268" s="89">
        <v>1</v>
      </c>
      <c r="G268" s="89">
        <v>10</v>
      </c>
      <c r="H268" s="89">
        <v>1</v>
      </c>
      <c r="I268" s="93">
        <v>214</v>
      </c>
      <c r="J268" s="91">
        <f t="shared" si="9"/>
        <v>244</v>
      </c>
    </row>
    <row r="269" spans="1:10">
      <c r="A269" s="92" t="s">
        <v>766</v>
      </c>
      <c r="B269" s="89">
        <v>8</v>
      </c>
      <c r="C269" s="89">
        <v>63</v>
      </c>
      <c r="D269" s="89">
        <v>11</v>
      </c>
      <c r="E269" s="89">
        <v>1</v>
      </c>
      <c r="F269" s="89">
        <v>8</v>
      </c>
      <c r="G269" s="89">
        <v>5</v>
      </c>
      <c r="H269" s="89">
        <v>8</v>
      </c>
      <c r="I269" s="93">
        <v>21</v>
      </c>
      <c r="J269" s="91">
        <f t="shared" si="9"/>
        <v>125</v>
      </c>
    </row>
    <row r="270" spans="1:10">
      <c r="A270" s="92" t="s">
        <v>767</v>
      </c>
      <c r="B270" s="89">
        <v>0</v>
      </c>
      <c r="C270" s="89">
        <v>1</v>
      </c>
      <c r="D270" s="89">
        <v>1</v>
      </c>
      <c r="E270" s="89">
        <v>0</v>
      </c>
      <c r="F270" s="89">
        <v>0</v>
      </c>
      <c r="G270" s="89">
        <v>0</v>
      </c>
      <c r="H270" s="89">
        <v>0</v>
      </c>
      <c r="I270" s="93">
        <v>0</v>
      </c>
      <c r="J270" s="91">
        <f t="shared" si="9"/>
        <v>2</v>
      </c>
    </row>
    <row r="271" spans="1:10">
      <c r="A271" s="92" t="s">
        <v>768</v>
      </c>
      <c r="B271" s="89">
        <v>0</v>
      </c>
      <c r="C271" s="89">
        <v>7</v>
      </c>
      <c r="D271" s="89">
        <v>2</v>
      </c>
      <c r="E271" s="89">
        <v>0</v>
      </c>
      <c r="F271" s="89">
        <v>0</v>
      </c>
      <c r="G271" s="89">
        <v>12</v>
      </c>
      <c r="H271" s="89">
        <v>0</v>
      </c>
      <c r="I271" s="93">
        <v>1</v>
      </c>
      <c r="J271" s="91">
        <f t="shared" si="9"/>
        <v>22</v>
      </c>
    </row>
    <row r="272" spans="1:10">
      <c r="A272" s="92" t="s">
        <v>769</v>
      </c>
      <c r="B272" s="89">
        <v>2</v>
      </c>
      <c r="C272" s="89">
        <v>8</v>
      </c>
      <c r="D272" s="89">
        <v>2</v>
      </c>
      <c r="E272" s="89">
        <v>0</v>
      </c>
      <c r="F272" s="89">
        <v>0</v>
      </c>
      <c r="G272" s="89">
        <v>2</v>
      </c>
      <c r="H272" s="89">
        <v>0</v>
      </c>
      <c r="I272" s="93">
        <v>4</v>
      </c>
      <c r="J272" s="91">
        <f t="shared" si="9"/>
        <v>18</v>
      </c>
    </row>
    <row r="273" spans="1:12">
      <c r="A273" s="92" t="s">
        <v>770</v>
      </c>
      <c r="B273" s="89">
        <v>3</v>
      </c>
      <c r="C273" s="89">
        <v>2</v>
      </c>
      <c r="D273" s="89">
        <v>2</v>
      </c>
      <c r="E273" s="89">
        <v>0</v>
      </c>
      <c r="F273" s="89">
        <v>0</v>
      </c>
      <c r="G273" s="89">
        <v>5</v>
      </c>
      <c r="H273" s="89">
        <v>0</v>
      </c>
      <c r="I273" s="93">
        <v>3</v>
      </c>
      <c r="J273" s="91">
        <f t="shared" si="9"/>
        <v>15</v>
      </c>
    </row>
    <row r="274" spans="1:12">
      <c r="A274" s="92" t="s">
        <v>771</v>
      </c>
      <c r="B274" s="89">
        <v>58</v>
      </c>
      <c r="C274" s="89">
        <v>32</v>
      </c>
      <c r="D274" s="89">
        <v>9</v>
      </c>
      <c r="E274" s="89">
        <v>0</v>
      </c>
      <c r="F274" s="89">
        <v>13</v>
      </c>
      <c r="G274" s="89">
        <v>2</v>
      </c>
      <c r="H274" s="89">
        <v>10</v>
      </c>
      <c r="I274" s="93">
        <v>142</v>
      </c>
      <c r="J274" s="91">
        <f t="shared" si="9"/>
        <v>266</v>
      </c>
    </row>
    <row r="275" spans="1:12">
      <c r="A275" s="92" t="s">
        <v>772</v>
      </c>
      <c r="B275" s="89">
        <v>0</v>
      </c>
      <c r="C275" s="89">
        <v>8</v>
      </c>
      <c r="D275" s="89">
        <v>0</v>
      </c>
      <c r="E275" s="89">
        <v>0</v>
      </c>
      <c r="F275" s="89">
        <v>0</v>
      </c>
      <c r="G275" s="89">
        <v>5</v>
      </c>
      <c r="H275" s="89">
        <v>0</v>
      </c>
      <c r="I275" s="93">
        <v>7</v>
      </c>
      <c r="J275" s="91">
        <f t="shared" si="9"/>
        <v>20</v>
      </c>
    </row>
    <row r="276" spans="1:12">
      <c r="A276" s="92" t="s">
        <v>773</v>
      </c>
      <c r="B276" s="89">
        <v>3</v>
      </c>
      <c r="C276" s="89">
        <v>7</v>
      </c>
      <c r="D276" s="89">
        <v>1</v>
      </c>
      <c r="E276" s="89">
        <v>0</v>
      </c>
      <c r="F276" s="89">
        <v>0</v>
      </c>
      <c r="G276" s="89">
        <v>1</v>
      </c>
      <c r="H276" s="89">
        <v>0</v>
      </c>
      <c r="I276" s="93">
        <v>2</v>
      </c>
      <c r="J276" s="91">
        <f t="shared" si="9"/>
        <v>14</v>
      </c>
    </row>
    <row r="277" spans="1:12">
      <c r="A277" s="92" t="s">
        <v>774</v>
      </c>
      <c r="B277" s="89">
        <v>20</v>
      </c>
      <c r="C277" s="89">
        <v>23</v>
      </c>
      <c r="D277" s="89">
        <v>4</v>
      </c>
      <c r="E277" s="89">
        <v>0</v>
      </c>
      <c r="F277" s="89">
        <v>2</v>
      </c>
      <c r="G277" s="89">
        <v>2</v>
      </c>
      <c r="H277" s="89">
        <v>4</v>
      </c>
      <c r="I277" s="93">
        <v>16</v>
      </c>
      <c r="J277" s="91">
        <f t="shared" si="9"/>
        <v>71</v>
      </c>
    </row>
    <row r="278" spans="1:12">
      <c r="A278" s="92" t="s">
        <v>775</v>
      </c>
      <c r="B278" s="89">
        <v>0</v>
      </c>
      <c r="C278" s="89">
        <v>1</v>
      </c>
      <c r="D278" s="89">
        <v>2</v>
      </c>
      <c r="E278" s="89">
        <v>0</v>
      </c>
      <c r="F278" s="89">
        <v>0</v>
      </c>
      <c r="G278" s="89">
        <v>0</v>
      </c>
      <c r="H278" s="90">
        <v>0</v>
      </c>
      <c r="I278" s="93">
        <v>0</v>
      </c>
      <c r="J278" s="91">
        <f t="shared" si="9"/>
        <v>3</v>
      </c>
    </row>
    <row r="279" spans="1:12">
      <c r="A279" s="92" t="s">
        <v>776</v>
      </c>
      <c r="B279" s="89">
        <v>2</v>
      </c>
      <c r="C279" s="89">
        <v>3</v>
      </c>
      <c r="D279" s="89">
        <v>2</v>
      </c>
      <c r="E279" s="89">
        <v>0</v>
      </c>
      <c r="F279" s="89">
        <v>1</v>
      </c>
      <c r="G279" s="89">
        <v>2</v>
      </c>
      <c r="H279" s="90">
        <v>0</v>
      </c>
      <c r="I279" s="93">
        <v>2</v>
      </c>
      <c r="J279" s="91">
        <f t="shared" si="9"/>
        <v>12</v>
      </c>
    </row>
    <row r="280" spans="1:12">
      <c r="A280" s="92" t="s">
        <v>777</v>
      </c>
      <c r="B280" s="89">
        <v>0</v>
      </c>
      <c r="C280" s="89">
        <v>1</v>
      </c>
      <c r="D280" s="89">
        <v>1</v>
      </c>
      <c r="E280" s="89">
        <v>0</v>
      </c>
      <c r="F280" s="90">
        <v>0</v>
      </c>
      <c r="G280" s="89">
        <v>1</v>
      </c>
      <c r="H280" s="90">
        <v>0</v>
      </c>
      <c r="I280" s="93">
        <v>0</v>
      </c>
      <c r="J280" s="91">
        <f t="shared" si="9"/>
        <v>3</v>
      </c>
    </row>
    <row r="281" spans="1:12" ht="26.4">
      <c r="A281" s="92" t="s">
        <v>778</v>
      </c>
      <c r="B281" s="89">
        <v>0</v>
      </c>
      <c r="C281" s="89">
        <v>2</v>
      </c>
      <c r="D281" s="89">
        <v>1</v>
      </c>
      <c r="E281" s="89">
        <v>0</v>
      </c>
      <c r="F281" s="90">
        <v>0</v>
      </c>
      <c r="G281" s="90">
        <v>0</v>
      </c>
      <c r="H281" s="90">
        <v>0</v>
      </c>
      <c r="I281" s="93">
        <v>0</v>
      </c>
      <c r="J281" s="91">
        <f t="shared" si="9"/>
        <v>3</v>
      </c>
    </row>
    <row r="282" spans="1:12">
      <c r="A282" s="92" t="s">
        <v>779</v>
      </c>
      <c r="B282" s="89">
        <v>5</v>
      </c>
      <c r="C282" s="89">
        <v>7</v>
      </c>
      <c r="D282" s="89">
        <v>2</v>
      </c>
      <c r="E282" s="89">
        <v>0</v>
      </c>
      <c r="F282" s="90">
        <v>0</v>
      </c>
      <c r="G282" s="90">
        <v>0</v>
      </c>
      <c r="H282" s="90">
        <v>0</v>
      </c>
      <c r="I282" s="93">
        <v>9</v>
      </c>
      <c r="J282" s="91">
        <f t="shared" si="9"/>
        <v>23</v>
      </c>
    </row>
    <row r="283" spans="1:12" s="91" customFormat="1" ht="13.2">
      <c r="A283" s="92" t="s">
        <v>780</v>
      </c>
      <c r="B283" s="89">
        <v>0</v>
      </c>
      <c r="C283" s="89">
        <v>1</v>
      </c>
      <c r="D283" s="89">
        <v>0</v>
      </c>
      <c r="E283" s="89">
        <v>0</v>
      </c>
      <c r="F283" s="90">
        <v>0</v>
      </c>
      <c r="G283" s="90">
        <v>0</v>
      </c>
      <c r="H283" s="90">
        <v>0</v>
      </c>
      <c r="I283" s="93">
        <v>1</v>
      </c>
      <c r="J283" s="91">
        <f t="shared" si="9"/>
        <v>2</v>
      </c>
    </row>
    <row r="284" spans="1:12">
      <c r="L284" s="93"/>
    </row>
    <row r="285" spans="1:12">
      <c r="L285" s="93"/>
    </row>
    <row r="286" spans="1:12">
      <c r="L286" s="93"/>
    </row>
    <row r="292" spans="12:12">
      <c r="L292" s="86"/>
    </row>
    <row r="309" spans="12:12">
      <c r="L309" s="91"/>
    </row>
    <row r="338" spans="12:12">
      <c r="L338" s="9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338"/>
  <sheetViews>
    <sheetView workbookViewId="0">
      <selection sqref="A1:XFD1048576"/>
    </sheetView>
  </sheetViews>
  <sheetFormatPr defaultColWidth="9.109375" defaultRowHeight="14.4"/>
  <cols>
    <col min="1" max="1" width="30.44140625" style="100" customWidth="1"/>
    <col min="2" max="2" width="4" style="51" customWidth="1"/>
    <col min="3" max="3" width="4" style="99" customWidth="1"/>
    <col min="4" max="4" width="9.33203125" style="52" customWidth="1"/>
    <col min="5" max="5" width="4" style="51" bestFit="1" customWidth="1"/>
    <col min="6" max="7" width="4" style="51" customWidth="1"/>
    <col min="8" max="8" width="11.88671875" style="52" customWidth="1"/>
    <col min="9" max="9" width="6.109375" style="51" bestFit="1" customWidth="1"/>
    <col min="10" max="10" width="11.109375" style="51" bestFit="1" customWidth="1"/>
    <col min="11" max="11" width="4" style="51" customWidth="1"/>
    <col min="12" max="12" width="6.109375" style="52" bestFit="1" customWidth="1"/>
    <col min="13" max="13" width="3" style="51" bestFit="1" customWidth="1"/>
    <col min="14" max="14" width="4" style="90" bestFit="1" customWidth="1"/>
    <col min="15" max="256" width="9.109375" style="51"/>
    <col min="257" max="257" width="30.44140625" style="51" customWidth="1"/>
    <col min="258" max="259" width="4" style="51" customWidth="1"/>
    <col min="260" max="260" width="9.33203125" style="51" customWidth="1"/>
    <col min="261" max="261" width="4" style="51" bestFit="1" customWidth="1"/>
    <col min="262" max="263" width="4" style="51" customWidth="1"/>
    <col min="264" max="264" width="11.88671875" style="51" customWidth="1"/>
    <col min="265" max="265" width="6.109375" style="51" bestFit="1" customWidth="1"/>
    <col min="266" max="266" width="11.109375" style="51" bestFit="1" customWidth="1"/>
    <col min="267" max="267" width="4" style="51" customWidth="1"/>
    <col min="268" max="268" width="6.109375" style="51" bestFit="1" customWidth="1"/>
    <col min="269" max="269" width="3" style="51" bestFit="1" customWidth="1"/>
    <col min="270" max="270" width="4" style="51" bestFit="1" customWidth="1"/>
    <col min="271" max="512" width="9.109375" style="51"/>
    <col min="513" max="513" width="30.44140625" style="51" customWidth="1"/>
    <col min="514" max="515" width="4" style="51" customWidth="1"/>
    <col min="516" max="516" width="9.33203125" style="51" customWidth="1"/>
    <col min="517" max="517" width="4" style="51" bestFit="1" customWidth="1"/>
    <col min="518" max="519" width="4" style="51" customWidth="1"/>
    <col min="520" max="520" width="11.88671875" style="51" customWidth="1"/>
    <col min="521" max="521" width="6.109375" style="51" bestFit="1" customWidth="1"/>
    <col min="522" max="522" width="11.109375" style="51" bestFit="1" customWidth="1"/>
    <col min="523" max="523" width="4" style="51" customWidth="1"/>
    <col min="524" max="524" width="6.109375" style="51" bestFit="1" customWidth="1"/>
    <col min="525" max="525" width="3" style="51" bestFit="1" customWidth="1"/>
    <col min="526" max="526" width="4" style="51" bestFit="1" customWidth="1"/>
    <col min="527" max="768" width="9.109375" style="51"/>
    <col min="769" max="769" width="30.44140625" style="51" customWidth="1"/>
    <col min="770" max="771" width="4" style="51" customWidth="1"/>
    <col min="772" max="772" width="9.33203125" style="51" customWidth="1"/>
    <col min="773" max="773" width="4" style="51" bestFit="1" customWidth="1"/>
    <col min="774" max="775" width="4" style="51" customWidth="1"/>
    <col min="776" max="776" width="11.88671875" style="51" customWidth="1"/>
    <col min="777" max="777" width="6.109375" style="51" bestFit="1" customWidth="1"/>
    <col min="778" max="778" width="11.109375" style="51" bestFit="1" customWidth="1"/>
    <col min="779" max="779" width="4" style="51" customWidth="1"/>
    <col min="780" max="780" width="6.109375" style="51" bestFit="1" customWidth="1"/>
    <col min="781" max="781" width="3" style="51" bestFit="1" customWidth="1"/>
    <col min="782" max="782" width="4" style="51" bestFit="1" customWidth="1"/>
    <col min="783" max="1024" width="9.109375" style="51"/>
    <col min="1025" max="1025" width="30.44140625" style="51" customWidth="1"/>
    <col min="1026" max="1027" width="4" style="51" customWidth="1"/>
    <col min="1028" max="1028" width="9.33203125" style="51" customWidth="1"/>
    <col min="1029" max="1029" width="4" style="51" bestFit="1" customWidth="1"/>
    <col min="1030" max="1031" width="4" style="51" customWidth="1"/>
    <col min="1032" max="1032" width="11.88671875" style="51" customWidth="1"/>
    <col min="1033" max="1033" width="6.109375" style="51" bestFit="1" customWidth="1"/>
    <col min="1034" max="1034" width="11.109375" style="51" bestFit="1" customWidth="1"/>
    <col min="1035" max="1035" width="4" style="51" customWidth="1"/>
    <col min="1036" max="1036" width="6.109375" style="51" bestFit="1" customWidth="1"/>
    <col min="1037" max="1037" width="3" style="51" bestFit="1" customWidth="1"/>
    <col min="1038" max="1038" width="4" style="51" bestFit="1" customWidth="1"/>
    <col min="1039" max="1280" width="9.109375" style="51"/>
    <col min="1281" max="1281" width="30.44140625" style="51" customWidth="1"/>
    <col min="1282" max="1283" width="4" style="51" customWidth="1"/>
    <col min="1284" max="1284" width="9.33203125" style="51" customWidth="1"/>
    <col min="1285" max="1285" width="4" style="51" bestFit="1" customWidth="1"/>
    <col min="1286" max="1287" width="4" style="51" customWidth="1"/>
    <col min="1288" max="1288" width="11.88671875" style="51" customWidth="1"/>
    <col min="1289" max="1289" width="6.109375" style="51" bestFit="1" customWidth="1"/>
    <col min="1290" max="1290" width="11.109375" style="51" bestFit="1" customWidth="1"/>
    <col min="1291" max="1291" width="4" style="51" customWidth="1"/>
    <col min="1292" max="1292" width="6.109375" style="51" bestFit="1" customWidth="1"/>
    <col min="1293" max="1293" width="3" style="51" bestFit="1" customWidth="1"/>
    <col min="1294" max="1294" width="4" style="51" bestFit="1" customWidth="1"/>
    <col min="1295" max="1536" width="9.109375" style="51"/>
    <col min="1537" max="1537" width="30.44140625" style="51" customWidth="1"/>
    <col min="1538" max="1539" width="4" style="51" customWidth="1"/>
    <col min="1540" max="1540" width="9.33203125" style="51" customWidth="1"/>
    <col min="1541" max="1541" width="4" style="51" bestFit="1" customWidth="1"/>
    <col min="1542" max="1543" width="4" style="51" customWidth="1"/>
    <col min="1544" max="1544" width="11.88671875" style="51" customWidth="1"/>
    <col min="1545" max="1545" width="6.109375" style="51" bestFit="1" customWidth="1"/>
    <col min="1546" max="1546" width="11.109375" style="51" bestFit="1" customWidth="1"/>
    <col min="1547" max="1547" width="4" style="51" customWidth="1"/>
    <col min="1548" max="1548" width="6.109375" style="51" bestFit="1" customWidth="1"/>
    <col min="1549" max="1549" width="3" style="51" bestFit="1" customWidth="1"/>
    <col min="1550" max="1550" width="4" style="51" bestFit="1" customWidth="1"/>
    <col min="1551" max="1792" width="9.109375" style="51"/>
    <col min="1793" max="1793" width="30.44140625" style="51" customWidth="1"/>
    <col min="1794" max="1795" width="4" style="51" customWidth="1"/>
    <col min="1796" max="1796" width="9.33203125" style="51" customWidth="1"/>
    <col min="1797" max="1797" width="4" style="51" bestFit="1" customWidth="1"/>
    <col min="1798" max="1799" width="4" style="51" customWidth="1"/>
    <col min="1800" max="1800" width="11.88671875" style="51" customWidth="1"/>
    <col min="1801" max="1801" width="6.109375" style="51" bestFit="1" customWidth="1"/>
    <col min="1802" max="1802" width="11.109375" style="51" bestFit="1" customWidth="1"/>
    <col min="1803" max="1803" width="4" style="51" customWidth="1"/>
    <col min="1804" max="1804" width="6.109375" style="51" bestFit="1" customWidth="1"/>
    <col min="1805" max="1805" width="3" style="51" bestFit="1" customWidth="1"/>
    <col min="1806" max="1806" width="4" style="51" bestFit="1" customWidth="1"/>
    <col min="1807" max="2048" width="9.109375" style="51"/>
    <col min="2049" max="2049" width="30.44140625" style="51" customWidth="1"/>
    <col min="2050" max="2051" width="4" style="51" customWidth="1"/>
    <col min="2052" max="2052" width="9.33203125" style="51" customWidth="1"/>
    <col min="2053" max="2053" width="4" style="51" bestFit="1" customWidth="1"/>
    <col min="2054" max="2055" width="4" style="51" customWidth="1"/>
    <col min="2056" max="2056" width="11.88671875" style="51" customWidth="1"/>
    <col min="2057" max="2057" width="6.109375" style="51" bestFit="1" customWidth="1"/>
    <col min="2058" max="2058" width="11.109375" style="51" bestFit="1" customWidth="1"/>
    <col min="2059" max="2059" width="4" style="51" customWidth="1"/>
    <col min="2060" max="2060" width="6.109375" style="51" bestFit="1" customWidth="1"/>
    <col min="2061" max="2061" width="3" style="51" bestFit="1" customWidth="1"/>
    <col min="2062" max="2062" width="4" style="51" bestFit="1" customWidth="1"/>
    <col min="2063" max="2304" width="9.109375" style="51"/>
    <col min="2305" max="2305" width="30.44140625" style="51" customWidth="1"/>
    <col min="2306" max="2307" width="4" style="51" customWidth="1"/>
    <col min="2308" max="2308" width="9.33203125" style="51" customWidth="1"/>
    <col min="2309" max="2309" width="4" style="51" bestFit="1" customWidth="1"/>
    <col min="2310" max="2311" width="4" style="51" customWidth="1"/>
    <col min="2312" max="2312" width="11.88671875" style="51" customWidth="1"/>
    <col min="2313" max="2313" width="6.109375" style="51" bestFit="1" customWidth="1"/>
    <col min="2314" max="2314" width="11.109375" style="51" bestFit="1" customWidth="1"/>
    <col min="2315" max="2315" width="4" style="51" customWidth="1"/>
    <col min="2316" max="2316" width="6.109375" style="51" bestFit="1" customWidth="1"/>
    <col min="2317" max="2317" width="3" style="51" bestFit="1" customWidth="1"/>
    <col min="2318" max="2318" width="4" style="51" bestFit="1" customWidth="1"/>
    <col min="2319" max="2560" width="9.109375" style="51"/>
    <col min="2561" max="2561" width="30.44140625" style="51" customWidth="1"/>
    <col min="2562" max="2563" width="4" style="51" customWidth="1"/>
    <col min="2564" max="2564" width="9.33203125" style="51" customWidth="1"/>
    <col min="2565" max="2565" width="4" style="51" bestFit="1" customWidth="1"/>
    <col min="2566" max="2567" width="4" style="51" customWidth="1"/>
    <col min="2568" max="2568" width="11.88671875" style="51" customWidth="1"/>
    <col min="2569" max="2569" width="6.109375" style="51" bestFit="1" customWidth="1"/>
    <col min="2570" max="2570" width="11.109375" style="51" bestFit="1" customWidth="1"/>
    <col min="2571" max="2571" width="4" style="51" customWidth="1"/>
    <col min="2572" max="2572" width="6.109375" style="51" bestFit="1" customWidth="1"/>
    <col min="2573" max="2573" width="3" style="51" bestFit="1" customWidth="1"/>
    <col min="2574" max="2574" width="4" style="51" bestFit="1" customWidth="1"/>
    <col min="2575" max="2816" width="9.109375" style="51"/>
    <col min="2817" max="2817" width="30.44140625" style="51" customWidth="1"/>
    <col min="2818" max="2819" width="4" style="51" customWidth="1"/>
    <col min="2820" max="2820" width="9.33203125" style="51" customWidth="1"/>
    <col min="2821" max="2821" width="4" style="51" bestFit="1" customWidth="1"/>
    <col min="2822" max="2823" width="4" style="51" customWidth="1"/>
    <col min="2824" max="2824" width="11.88671875" style="51" customWidth="1"/>
    <col min="2825" max="2825" width="6.109375" style="51" bestFit="1" customWidth="1"/>
    <col min="2826" max="2826" width="11.109375" style="51" bestFit="1" customWidth="1"/>
    <col min="2827" max="2827" width="4" style="51" customWidth="1"/>
    <col min="2828" max="2828" width="6.109375" style="51" bestFit="1" customWidth="1"/>
    <col min="2829" max="2829" width="3" style="51" bestFit="1" customWidth="1"/>
    <col min="2830" max="2830" width="4" style="51" bestFit="1" customWidth="1"/>
    <col min="2831" max="3072" width="9.109375" style="51"/>
    <col min="3073" max="3073" width="30.44140625" style="51" customWidth="1"/>
    <col min="3074" max="3075" width="4" style="51" customWidth="1"/>
    <col min="3076" max="3076" width="9.33203125" style="51" customWidth="1"/>
    <col min="3077" max="3077" width="4" style="51" bestFit="1" customWidth="1"/>
    <col min="3078" max="3079" width="4" style="51" customWidth="1"/>
    <col min="3080" max="3080" width="11.88671875" style="51" customWidth="1"/>
    <col min="3081" max="3081" width="6.109375" style="51" bestFit="1" customWidth="1"/>
    <col min="3082" max="3082" width="11.109375" style="51" bestFit="1" customWidth="1"/>
    <col min="3083" max="3083" width="4" style="51" customWidth="1"/>
    <col min="3084" max="3084" width="6.109375" style="51" bestFit="1" customWidth="1"/>
    <col min="3085" max="3085" width="3" style="51" bestFit="1" customWidth="1"/>
    <col min="3086" max="3086" width="4" style="51" bestFit="1" customWidth="1"/>
    <col min="3087" max="3328" width="9.109375" style="51"/>
    <col min="3329" max="3329" width="30.44140625" style="51" customWidth="1"/>
    <col min="3330" max="3331" width="4" style="51" customWidth="1"/>
    <col min="3332" max="3332" width="9.33203125" style="51" customWidth="1"/>
    <col min="3333" max="3333" width="4" style="51" bestFit="1" customWidth="1"/>
    <col min="3334" max="3335" width="4" style="51" customWidth="1"/>
    <col min="3336" max="3336" width="11.88671875" style="51" customWidth="1"/>
    <col min="3337" max="3337" width="6.109375" style="51" bestFit="1" customWidth="1"/>
    <col min="3338" max="3338" width="11.109375" style="51" bestFit="1" customWidth="1"/>
    <col min="3339" max="3339" width="4" style="51" customWidth="1"/>
    <col min="3340" max="3340" width="6.109375" style="51" bestFit="1" customWidth="1"/>
    <col min="3341" max="3341" width="3" style="51" bestFit="1" customWidth="1"/>
    <col min="3342" max="3342" width="4" style="51" bestFit="1" customWidth="1"/>
    <col min="3343" max="3584" width="9.109375" style="51"/>
    <col min="3585" max="3585" width="30.44140625" style="51" customWidth="1"/>
    <col min="3586" max="3587" width="4" style="51" customWidth="1"/>
    <col min="3588" max="3588" width="9.33203125" style="51" customWidth="1"/>
    <col min="3589" max="3589" width="4" style="51" bestFit="1" customWidth="1"/>
    <col min="3590" max="3591" width="4" style="51" customWidth="1"/>
    <col min="3592" max="3592" width="11.88671875" style="51" customWidth="1"/>
    <col min="3593" max="3593" width="6.109375" style="51" bestFit="1" customWidth="1"/>
    <col min="3594" max="3594" width="11.109375" style="51" bestFit="1" customWidth="1"/>
    <col min="3595" max="3595" width="4" style="51" customWidth="1"/>
    <col min="3596" max="3596" width="6.109375" style="51" bestFit="1" customWidth="1"/>
    <col min="3597" max="3597" width="3" style="51" bestFit="1" customWidth="1"/>
    <col min="3598" max="3598" width="4" style="51" bestFit="1" customWidth="1"/>
    <col min="3599" max="3840" width="9.109375" style="51"/>
    <col min="3841" max="3841" width="30.44140625" style="51" customWidth="1"/>
    <col min="3842" max="3843" width="4" style="51" customWidth="1"/>
    <col min="3844" max="3844" width="9.33203125" style="51" customWidth="1"/>
    <col min="3845" max="3845" width="4" style="51" bestFit="1" customWidth="1"/>
    <col min="3846" max="3847" width="4" style="51" customWidth="1"/>
    <col min="3848" max="3848" width="11.88671875" style="51" customWidth="1"/>
    <col min="3849" max="3849" width="6.109375" style="51" bestFit="1" customWidth="1"/>
    <col min="3850" max="3850" width="11.109375" style="51" bestFit="1" customWidth="1"/>
    <col min="3851" max="3851" width="4" style="51" customWidth="1"/>
    <col min="3852" max="3852" width="6.109375" style="51" bestFit="1" customWidth="1"/>
    <col min="3853" max="3853" width="3" style="51" bestFit="1" customWidth="1"/>
    <col min="3854" max="3854" width="4" style="51" bestFit="1" customWidth="1"/>
    <col min="3855" max="4096" width="9.109375" style="51"/>
    <col min="4097" max="4097" width="30.44140625" style="51" customWidth="1"/>
    <col min="4098" max="4099" width="4" style="51" customWidth="1"/>
    <col min="4100" max="4100" width="9.33203125" style="51" customWidth="1"/>
    <col min="4101" max="4101" width="4" style="51" bestFit="1" customWidth="1"/>
    <col min="4102" max="4103" width="4" style="51" customWidth="1"/>
    <col min="4104" max="4104" width="11.88671875" style="51" customWidth="1"/>
    <col min="4105" max="4105" width="6.109375" style="51" bestFit="1" customWidth="1"/>
    <col min="4106" max="4106" width="11.109375" style="51" bestFit="1" customWidth="1"/>
    <col min="4107" max="4107" width="4" style="51" customWidth="1"/>
    <col min="4108" max="4108" width="6.109375" style="51" bestFit="1" customWidth="1"/>
    <col min="4109" max="4109" width="3" style="51" bestFit="1" customWidth="1"/>
    <col min="4110" max="4110" width="4" style="51" bestFit="1" customWidth="1"/>
    <col min="4111" max="4352" width="9.109375" style="51"/>
    <col min="4353" max="4353" width="30.44140625" style="51" customWidth="1"/>
    <col min="4354" max="4355" width="4" style="51" customWidth="1"/>
    <col min="4356" max="4356" width="9.33203125" style="51" customWidth="1"/>
    <col min="4357" max="4357" width="4" style="51" bestFit="1" customWidth="1"/>
    <col min="4358" max="4359" width="4" style="51" customWidth="1"/>
    <col min="4360" max="4360" width="11.88671875" style="51" customWidth="1"/>
    <col min="4361" max="4361" width="6.109375" style="51" bestFit="1" customWidth="1"/>
    <col min="4362" max="4362" width="11.109375" style="51" bestFit="1" customWidth="1"/>
    <col min="4363" max="4363" width="4" style="51" customWidth="1"/>
    <col min="4364" max="4364" width="6.109375" style="51" bestFit="1" customWidth="1"/>
    <col min="4365" max="4365" width="3" style="51" bestFit="1" customWidth="1"/>
    <col min="4366" max="4366" width="4" style="51" bestFit="1" customWidth="1"/>
    <col min="4367" max="4608" width="9.109375" style="51"/>
    <col min="4609" max="4609" width="30.44140625" style="51" customWidth="1"/>
    <col min="4610" max="4611" width="4" style="51" customWidth="1"/>
    <col min="4612" max="4612" width="9.33203125" style="51" customWidth="1"/>
    <col min="4613" max="4613" width="4" style="51" bestFit="1" customWidth="1"/>
    <col min="4614" max="4615" width="4" style="51" customWidth="1"/>
    <col min="4616" max="4616" width="11.88671875" style="51" customWidth="1"/>
    <col min="4617" max="4617" width="6.109375" style="51" bestFit="1" customWidth="1"/>
    <col min="4618" max="4618" width="11.109375" style="51" bestFit="1" customWidth="1"/>
    <col min="4619" max="4619" width="4" style="51" customWidth="1"/>
    <col min="4620" max="4620" width="6.109375" style="51" bestFit="1" customWidth="1"/>
    <col min="4621" max="4621" width="3" style="51" bestFit="1" customWidth="1"/>
    <col min="4622" max="4622" width="4" style="51" bestFit="1" customWidth="1"/>
    <col min="4623" max="4864" width="9.109375" style="51"/>
    <col min="4865" max="4865" width="30.44140625" style="51" customWidth="1"/>
    <col min="4866" max="4867" width="4" style="51" customWidth="1"/>
    <col min="4868" max="4868" width="9.33203125" style="51" customWidth="1"/>
    <col min="4869" max="4869" width="4" style="51" bestFit="1" customWidth="1"/>
    <col min="4870" max="4871" width="4" style="51" customWidth="1"/>
    <col min="4872" max="4872" width="11.88671875" style="51" customWidth="1"/>
    <col min="4873" max="4873" width="6.109375" style="51" bestFit="1" customWidth="1"/>
    <col min="4874" max="4874" width="11.109375" style="51" bestFit="1" customWidth="1"/>
    <col min="4875" max="4875" width="4" style="51" customWidth="1"/>
    <col min="4876" max="4876" width="6.109375" style="51" bestFit="1" customWidth="1"/>
    <col min="4877" max="4877" width="3" style="51" bestFit="1" customWidth="1"/>
    <col min="4878" max="4878" width="4" style="51" bestFit="1" customWidth="1"/>
    <col min="4879" max="5120" width="9.109375" style="51"/>
    <col min="5121" max="5121" width="30.44140625" style="51" customWidth="1"/>
    <col min="5122" max="5123" width="4" style="51" customWidth="1"/>
    <col min="5124" max="5124" width="9.33203125" style="51" customWidth="1"/>
    <col min="5125" max="5125" width="4" style="51" bestFit="1" customWidth="1"/>
    <col min="5126" max="5127" width="4" style="51" customWidth="1"/>
    <col min="5128" max="5128" width="11.88671875" style="51" customWidth="1"/>
    <col min="5129" max="5129" width="6.109375" style="51" bestFit="1" customWidth="1"/>
    <col min="5130" max="5130" width="11.109375" style="51" bestFit="1" customWidth="1"/>
    <col min="5131" max="5131" width="4" style="51" customWidth="1"/>
    <col min="5132" max="5132" width="6.109375" style="51" bestFit="1" customWidth="1"/>
    <col min="5133" max="5133" width="3" style="51" bestFit="1" customWidth="1"/>
    <col min="5134" max="5134" width="4" style="51" bestFit="1" customWidth="1"/>
    <col min="5135" max="5376" width="9.109375" style="51"/>
    <col min="5377" max="5377" width="30.44140625" style="51" customWidth="1"/>
    <col min="5378" max="5379" width="4" style="51" customWidth="1"/>
    <col min="5380" max="5380" width="9.33203125" style="51" customWidth="1"/>
    <col min="5381" max="5381" width="4" style="51" bestFit="1" customWidth="1"/>
    <col min="5382" max="5383" width="4" style="51" customWidth="1"/>
    <col min="5384" max="5384" width="11.88671875" style="51" customWidth="1"/>
    <col min="5385" max="5385" width="6.109375" style="51" bestFit="1" customWidth="1"/>
    <col min="5386" max="5386" width="11.109375" style="51" bestFit="1" customWidth="1"/>
    <col min="5387" max="5387" width="4" style="51" customWidth="1"/>
    <col min="5388" max="5388" width="6.109375" style="51" bestFit="1" customWidth="1"/>
    <col min="5389" max="5389" width="3" style="51" bestFit="1" customWidth="1"/>
    <col min="5390" max="5390" width="4" style="51" bestFit="1" customWidth="1"/>
    <col min="5391" max="5632" width="9.109375" style="51"/>
    <col min="5633" max="5633" width="30.44140625" style="51" customWidth="1"/>
    <col min="5634" max="5635" width="4" style="51" customWidth="1"/>
    <col min="5636" max="5636" width="9.33203125" style="51" customWidth="1"/>
    <col min="5637" max="5637" width="4" style="51" bestFit="1" customWidth="1"/>
    <col min="5638" max="5639" width="4" style="51" customWidth="1"/>
    <col min="5640" max="5640" width="11.88671875" style="51" customWidth="1"/>
    <col min="5641" max="5641" width="6.109375" style="51" bestFit="1" customWidth="1"/>
    <col min="5642" max="5642" width="11.109375" style="51" bestFit="1" customWidth="1"/>
    <col min="5643" max="5643" width="4" style="51" customWidth="1"/>
    <col min="5644" max="5644" width="6.109375" style="51" bestFit="1" customWidth="1"/>
    <col min="5645" max="5645" width="3" style="51" bestFit="1" customWidth="1"/>
    <col min="5646" max="5646" width="4" style="51" bestFit="1" customWidth="1"/>
    <col min="5647" max="5888" width="9.109375" style="51"/>
    <col min="5889" max="5889" width="30.44140625" style="51" customWidth="1"/>
    <col min="5890" max="5891" width="4" style="51" customWidth="1"/>
    <col min="5892" max="5892" width="9.33203125" style="51" customWidth="1"/>
    <col min="5893" max="5893" width="4" style="51" bestFit="1" customWidth="1"/>
    <col min="5894" max="5895" width="4" style="51" customWidth="1"/>
    <col min="5896" max="5896" width="11.88671875" style="51" customWidth="1"/>
    <col min="5897" max="5897" width="6.109375" style="51" bestFit="1" customWidth="1"/>
    <col min="5898" max="5898" width="11.109375" style="51" bestFit="1" customWidth="1"/>
    <col min="5899" max="5899" width="4" style="51" customWidth="1"/>
    <col min="5900" max="5900" width="6.109375" style="51" bestFit="1" customWidth="1"/>
    <col min="5901" max="5901" width="3" style="51" bestFit="1" customWidth="1"/>
    <col min="5902" max="5902" width="4" style="51" bestFit="1" customWidth="1"/>
    <col min="5903" max="6144" width="9.109375" style="51"/>
    <col min="6145" max="6145" width="30.44140625" style="51" customWidth="1"/>
    <col min="6146" max="6147" width="4" style="51" customWidth="1"/>
    <col min="6148" max="6148" width="9.33203125" style="51" customWidth="1"/>
    <col min="6149" max="6149" width="4" style="51" bestFit="1" customWidth="1"/>
    <col min="6150" max="6151" width="4" style="51" customWidth="1"/>
    <col min="6152" max="6152" width="11.88671875" style="51" customWidth="1"/>
    <col min="6153" max="6153" width="6.109375" style="51" bestFit="1" customWidth="1"/>
    <col min="6154" max="6154" width="11.109375" style="51" bestFit="1" customWidth="1"/>
    <col min="6155" max="6155" width="4" style="51" customWidth="1"/>
    <col min="6156" max="6156" width="6.109375" style="51" bestFit="1" customWidth="1"/>
    <col min="6157" max="6157" width="3" style="51" bestFit="1" customWidth="1"/>
    <col min="6158" max="6158" width="4" style="51" bestFit="1" customWidth="1"/>
    <col min="6159" max="6400" width="9.109375" style="51"/>
    <col min="6401" max="6401" width="30.44140625" style="51" customWidth="1"/>
    <col min="6402" max="6403" width="4" style="51" customWidth="1"/>
    <col min="6404" max="6404" width="9.33203125" style="51" customWidth="1"/>
    <col min="6405" max="6405" width="4" style="51" bestFit="1" customWidth="1"/>
    <col min="6406" max="6407" width="4" style="51" customWidth="1"/>
    <col min="6408" max="6408" width="11.88671875" style="51" customWidth="1"/>
    <col min="6409" max="6409" width="6.109375" style="51" bestFit="1" customWidth="1"/>
    <col min="6410" max="6410" width="11.109375" style="51" bestFit="1" customWidth="1"/>
    <col min="6411" max="6411" width="4" style="51" customWidth="1"/>
    <col min="6412" max="6412" width="6.109375" style="51" bestFit="1" customWidth="1"/>
    <col min="6413" max="6413" width="3" style="51" bestFit="1" customWidth="1"/>
    <col min="6414" max="6414" width="4" style="51" bestFit="1" customWidth="1"/>
    <col min="6415" max="6656" width="9.109375" style="51"/>
    <col min="6657" max="6657" width="30.44140625" style="51" customWidth="1"/>
    <col min="6658" max="6659" width="4" style="51" customWidth="1"/>
    <col min="6660" max="6660" width="9.33203125" style="51" customWidth="1"/>
    <col min="6661" max="6661" width="4" style="51" bestFit="1" customWidth="1"/>
    <col min="6662" max="6663" width="4" style="51" customWidth="1"/>
    <col min="6664" max="6664" width="11.88671875" style="51" customWidth="1"/>
    <col min="6665" max="6665" width="6.109375" style="51" bestFit="1" customWidth="1"/>
    <col min="6666" max="6666" width="11.109375" style="51" bestFit="1" customWidth="1"/>
    <col min="6667" max="6667" width="4" style="51" customWidth="1"/>
    <col min="6668" max="6668" width="6.109375" style="51" bestFit="1" customWidth="1"/>
    <col min="6669" max="6669" width="3" style="51" bestFit="1" customWidth="1"/>
    <col min="6670" max="6670" width="4" style="51" bestFit="1" customWidth="1"/>
    <col min="6671" max="6912" width="9.109375" style="51"/>
    <col min="6913" max="6913" width="30.44140625" style="51" customWidth="1"/>
    <col min="6914" max="6915" width="4" style="51" customWidth="1"/>
    <col min="6916" max="6916" width="9.33203125" style="51" customWidth="1"/>
    <col min="6917" max="6917" width="4" style="51" bestFit="1" customWidth="1"/>
    <col min="6918" max="6919" width="4" style="51" customWidth="1"/>
    <col min="6920" max="6920" width="11.88671875" style="51" customWidth="1"/>
    <col min="6921" max="6921" width="6.109375" style="51" bestFit="1" customWidth="1"/>
    <col min="6922" max="6922" width="11.109375" style="51" bestFit="1" customWidth="1"/>
    <col min="6923" max="6923" width="4" style="51" customWidth="1"/>
    <col min="6924" max="6924" width="6.109375" style="51" bestFit="1" customWidth="1"/>
    <col min="6925" max="6925" width="3" style="51" bestFit="1" customWidth="1"/>
    <col min="6926" max="6926" width="4" style="51" bestFit="1" customWidth="1"/>
    <col min="6927" max="7168" width="9.109375" style="51"/>
    <col min="7169" max="7169" width="30.44140625" style="51" customWidth="1"/>
    <col min="7170" max="7171" width="4" style="51" customWidth="1"/>
    <col min="7172" max="7172" width="9.33203125" style="51" customWidth="1"/>
    <col min="7173" max="7173" width="4" style="51" bestFit="1" customWidth="1"/>
    <col min="7174" max="7175" width="4" style="51" customWidth="1"/>
    <col min="7176" max="7176" width="11.88671875" style="51" customWidth="1"/>
    <col min="7177" max="7177" width="6.109375" style="51" bestFit="1" customWidth="1"/>
    <col min="7178" max="7178" width="11.109375" style="51" bestFit="1" customWidth="1"/>
    <col min="7179" max="7179" width="4" style="51" customWidth="1"/>
    <col min="7180" max="7180" width="6.109375" style="51" bestFit="1" customWidth="1"/>
    <col min="7181" max="7181" width="3" style="51" bestFit="1" customWidth="1"/>
    <col min="7182" max="7182" width="4" style="51" bestFit="1" customWidth="1"/>
    <col min="7183" max="7424" width="9.109375" style="51"/>
    <col min="7425" max="7425" width="30.44140625" style="51" customWidth="1"/>
    <col min="7426" max="7427" width="4" style="51" customWidth="1"/>
    <col min="7428" max="7428" width="9.33203125" style="51" customWidth="1"/>
    <col min="7429" max="7429" width="4" style="51" bestFit="1" customWidth="1"/>
    <col min="7430" max="7431" width="4" style="51" customWidth="1"/>
    <col min="7432" max="7432" width="11.88671875" style="51" customWidth="1"/>
    <col min="7433" max="7433" width="6.109375" style="51" bestFit="1" customWidth="1"/>
    <col min="7434" max="7434" width="11.109375" style="51" bestFit="1" customWidth="1"/>
    <col min="7435" max="7435" width="4" style="51" customWidth="1"/>
    <col min="7436" max="7436" width="6.109375" style="51" bestFit="1" customWidth="1"/>
    <col min="7437" max="7437" width="3" style="51" bestFit="1" customWidth="1"/>
    <col min="7438" max="7438" width="4" style="51" bestFit="1" customWidth="1"/>
    <col min="7439" max="7680" width="9.109375" style="51"/>
    <col min="7681" max="7681" width="30.44140625" style="51" customWidth="1"/>
    <col min="7682" max="7683" width="4" style="51" customWidth="1"/>
    <col min="7684" max="7684" width="9.33203125" style="51" customWidth="1"/>
    <col min="7685" max="7685" width="4" style="51" bestFit="1" customWidth="1"/>
    <col min="7686" max="7687" width="4" style="51" customWidth="1"/>
    <col min="7688" max="7688" width="11.88671875" style="51" customWidth="1"/>
    <col min="7689" max="7689" width="6.109375" style="51" bestFit="1" customWidth="1"/>
    <col min="7690" max="7690" width="11.109375" style="51" bestFit="1" customWidth="1"/>
    <col min="7691" max="7691" width="4" style="51" customWidth="1"/>
    <col min="7692" max="7692" width="6.109375" style="51" bestFit="1" customWidth="1"/>
    <col min="7693" max="7693" width="3" style="51" bestFit="1" customWidth="1"/>
    <col min="7694" max="7694" width="4" style="51" bestFit="1" customWidth="1"/>
    <col min="7695" max="7936" width="9.109375" style="51"/>
    <col min="7937" max="7937" width="30.44140625" style="51" customWidth="1"/>
    <col min="7938" max="7939" width="4" style="51" customWidth="1"/>
    <col min="7940" max="7940" width="9.33203125" style="51" customWidth="1"/>
    <col min="7941" max="7941" width="4" style="51" bestFit="1" customWidth="1"/>
    <col min="7942" max="7943" width="4" style="51" customWidth="1"/>
    <col min="7944" max="7944" width="11.88671875" style="51" customWidth="1"/>
    <col min="7945" max="7945" width="6.109375" style="51" bestFit="1" customWidth="1"/>
    <col min="7946" max="7946" width="11.109375" style="51" bestFit="1" customWidth="1"/>
    <col min="7947" max="7947" width="4" style="51" customWidth="1"/>
    <col min="7948" max="7948" width="6.109375" style="51" bestFit="1" customWidth="1"/>
    <col min="7949" max="7949" width="3" style="51" bestFit="1" customWidth="1"/>
    <col min="7950" max="7950" width="4" style="51" bestFit="1" customWidth="1"/>
    <col min="7951" max="8192" width="9.109375" style="51"/>
    <col min="8193" max="8193" width="30.44140625" style="51" customWidth="1"/>
    <col min="8194" max="8195" width="4" style="51" customWidth="1"/>
    <col min="8196" max="8196" width="9.33203125" style="51" customWidth="1"/>
    <col min="8197" max="8197" width="4" style="51" bestFit="1" customWidth="1"/>
    <col min="8198" max="8199" width="4" style="51" customWidth="1"/>
    <col min="8200" max="8200" width="11.88671875" style="51" customWidth="1"/>
    <col min="8201" max="8201" width="6.109375" style="51" bestFit="1" customWidth="1"/>
    <col min="8202" max="8202" width="11.109375" style="51" bestFit="1" customWidth="1"/>
    <col min="8203" max="8203" width="4" style="51" customWidth="1"/>
    <col min="8204" max="8204" width="6.109375" style="51" bestFit="1" customWidth="1"/>
    <col min="8205" max="8205" width="3" style="51" bestFit="1" customWidth="1"/>
    <col min="8206" max="8206" width="4" style="51" bestFit="1" customWidth="1"/>
    <col min="8207" max="8448" width="9.109375" style="51"/>
    <col min="8449" max="8449" width="30.44140625" style="51" customWidth="1"/>
    <col min="8450" max="8451" width="4" style="51" customWidth="1"/>
    <col min="8452" max="8452" width="9.33203125" style="51" customWidth="1"/>
    <col min="8453" max="8453" width="4" style="51" bestFit="1" customWidth="1"/>
    <col min="8454" max="8455" width="4" style="51" customWidth="1"/>
    <col min="8456" max="8456" width="11.88671875" style="51" customWidth="1"/>
    <col min="8457" max="8457" width="6.109375" style="51" bestFit="1" customWidth="1"/>
    <col min="8458" max="8458" width="11.109375" style="51" bestFit="1" customWidth="1"/>
    <col min="8459" max="8459" width="4" style="51" customWidth="1"/>
    <col min="8460" max="8460" width="6.109375" style="51" bestFit="1" customWidth="1"/>
    <col min="8461" max="8461" width="3" style="51" bestFit="1" customWidth="1"/>
    <col min="8462" max="8462" width="4" style="51" bestFit="1" customWidth="1"/>
    <col min="8463" max="8704" width="9.109375" style="51"/>
    <col min="8705" max="8705" width="30.44140625" style="51" customWidth="1"/>
    <col min="8706" max="8707" width="4" style="51" customWidth="1"/>
    <col min="8708" max="8708" width="9.33203125" style="51" customWidth="1"/>
    <col min="8709" max="8709" width="4" style="51" bestFit="1" customWidth="1"/>
    <col min="8710" max="8711" width="4" style="51" customWidth="1"/>
    <col min="8712" max="8712" width="11.88671875" style="51" customWidth="1"/>
    <col min="8713" max="8713" width="6.109375" style="51" bestFit="1" customWidth="1"/>
    <col min="8714" max="8714" width="11.109375" style="51" bestFit="1" customWidth="1"/>
    <col min="8715" max="8715" width="4" style="51" customWidth="1"/>
    <col min="8716" max="8716" width="6.109375" style="51" bestFit="1" customWidth="1"/>
    <col min="8717" max="8717" width="3" style="51" bestFit="1" customWidth="1"/>
    <col min="8718" max="8718" width="4" style="51" bestFit="1" customWidth="1"/>
    <col min="8719" max="8960" width="9.109375" style="51"/>
    <col min="8961" max="8961" width="30.44140625" style="51" customWidth="1"/>
    <col min="8962" max="8963" width="4" style="51" customWidth="1"/>
    <col min="8964" max="8964" width="9.33203125" style="51" customWidth="1"/>
    <col min="8965" max="8965" width="4" style="51" bestFit="1" customWidth="1"/>
    <col min="8966" max="8967" width="4" style="51" customWidth="1"/>
    <col min="8968" max="8968" width="11.88671875" style="51" customWidth="1"/>
    <col min="8969" max="8969" width="6.109375" style="51" bestFit="1" customWidth="1"/>
    <col min="8970" max="8970" width="11.109375" style="51" bestFit="1" customWidth="1"/>
    <col min="8971" max="8971" width="4" style="51" customWidth="1"/>
    <col min="8972" max="8972" width="6.109375" style="51" bestFit="1" customWidth="1"/>
    <col min="8973" max="8973" width="3" style="51" bestFit="1" customWidth="1"/>
    <col min="8974" max="8974" width="4" style="51" bestFit="1" customWidth="1"/>
    <col min="8975" max="9216" width="9.109375" style="51"/>
    <col min="9217" max="9217" width="30.44140625" style="51" customWidth="1"/>
    <col min="9218" max="9219" width="4" style="51" customWidth="1"/>
    <col min="9220" max="9220" width="9.33203125" style="51" customWidth="1"/>
    <col min="9221" max="9221" width="4" style="51" bestFit="1" customWidth="1"/>
    <col min="9222" max="9223" width="4" style="51" customWidth="1"/>
    <col min="9224" max="9224" width="11.88671875" style="51" customWidth="1"/>
    <col min="9225" max="9225" width="6.109375" style="51" bestFit="1" customWidth="1"/>
    <col min="9226" max="9226" width="11.109375" style="51" bestFit="1" customWidth="1"/>
    <col min="9227" max="9227" width="4" style="51" customWidth="1"/>
    <col min="9228" max="9228" width="6.109375" style="51" bestFit="1" customWidth="1"/>
    <col min="9229" max="9229" width="3" style="51" bestFit="1" customWidth="1"/>
    <col min="9230" max="9230" width="4" style="51" bestFit="1" customWidth="1"/>
    <col min="9231" max="9472" width="9.109375" style="51"/>
    <col min="9473" max="9473" width="30.44140625" style="51" customWidth="1"/>
    <col min="9474" max="9475" width="4" style="51" customWidth="1"/>
    <col min="9476" max="9476" width="9.33203125" style="51" customWidth="1"/>
    <col min="9477" max="9477" width="4" style="51" bestFit="1" customWidth="1"/>
    <col min="9478" max="9479" width="4" style="51" customWidth="1"/>
    <col min="9480" max="9480" width="11.88671875" style="51" customWidth="1"/>
    <col min="9481" max="9481" width="6.109375" style="51" bestFit="1" customWidth="1"/>
    <col min="9482" max="9482" width="11.109375" style="51" bestFit="1" customWidth="1"/>
    <col min="9483" max="9483" width="4" style="51" customWidth="1"/>
    <col min="9484" max="9484" width="6.109375" style="51" bestFit="1" customWidth="1"/>
    <col min="9485" max="9485" width="3" style="51" bestFit="1" customWidth="1"/>
    <col min="9486" max="9486" width="4" style="51" bestFit="1" customWidth="1"/>
    <col min="9487" max="9728" width="9.109375" style="51"/>
    <col min="9729" max="9729" width="30.44140625" style="51" customWidth="1"/>
    <col min="9730" max="9731" width="4" style="51" customWidth="1"/>
    <col min="9732" max="9732" width="9.33203125" style="51" customWidth="1"/>
    <col min="9733" max="9733" width="4" style="51" bestFit="1" customWidth="1"/>
    <col min="9734" max="9735" width="4" style="51" customWidth="1"/>
    <col min="9736" max="9736" width="11.88671875" style="51" customWidth="1"/>
    <col min="9737" max="9737" width="6.109375" style="51" bestFit="1" customWidth="1"/>
    <col min="9738" max="9738" width="11.109375" style="51" bestFit="1" customWidth="1"/>
    <col min="9739" max="9739" width="4" style="51" customWidth="1"/>
    <col min="9740" max="9740" width="6.109375" style="51" bestFit="1" customWidth="1"/>
    <col min="9741" max="9741" width="3" style="51" bestFit="1" customWidth="1"/>
    <col min="9742" max="9742" width="4" style="51" bestFit="1" customWidth="1"/>
    <col min="9743" max="9984" width="9.109375" style="51"/>
    <col min="9985" max="9985" width="30.44140625" style="51" customWidth="1"/>
    <col min="9986" max="9987" width="4" style="51" customWidth="1"/>
    <col min="9988" max="9988" width="9.33203125" style="51" customWidth="1"/>
    <col min="9989" max="9989" width="4" style="51" bestFit="1" customWidth="1"/>
    <col min="9990" max="9991" width="4" style="51" customWidth="1"/>
    <col min="9992" max="9992" width="11.88671875" style="51" customWidth="1"/>
    <col min="9993" max="9993" width="6.109375" style="51" bestFit="1" customWidth="1"/>
    <col min="9994" max="9994" width="11.109375" style="51" bestFit="1" customWidth="1"/>
    <col min="9995" max="9995" width="4" style="51" customWidth="1"/>
    <col min="9996" max="9996" width="6.109375" style="51" bestFit="1" customWidth="1"/>
    <col min="9997" max="9997" width="3" style="51" bestFit="1" customWidth="1"/>
    <col min="9998" max="9998" width="4" style="51" bestFit="1" customWidth="1"/>
    <col min="9999" max="10240" width="9.109375" style="51"/>
    <col min="10241" max="10241" width="30.44140625" style="51" customWidth="1"/>
    <col min="10242" max="10243" width="4" style="51" customWidth="1"/>
    <col min="10244" max="10244" width="9.33203125" style="51" customWidth="1"/>
    <col min="10245" max="10245" width="4" style="51" bestFit="1" customWidth="1"/>
    <col min="10246" max="10247" width="4" style="51" customWidth="1"/>
    <col min="10248" max="10248" width="11.88671875" style="51" customWidth="1"/>
    <col min="10249" max="10249" width="6.109375" style="51" bestFit="1" customWidth="1"/>
    <col min="10250" max="10250" width="11.109375" style="51" bestFit="1" customWidth="1"/>
    <col min="10251" max="10251" width="4" style="51" customWidth="1"/>
    <col min="10252" max="10252" width="6.109375" style="51" bestFit="1" customWidth="1"/>
    <col min="10253" max="10253" width="3" style="51" bestFit="1" customWidth="1"/>
    <col min="10254" max="10254" width="4" style="51" bestFit="1" customWidth="1"/>
    <col min="10255" max="10496" width="9.109375" style="51"/>
    <col min="10497" max="10497" width="30.44140625" style="51" customWidth="1"/>
    <col min="10498" max="10499" width="4" style="51" customWidth="1"/>
    <col min="10500" max="10500" width="9.33203125" style="51" customWidth="1"/>
    <col min="10501" max="10501" width="4" style="51" bestFit="1" customWidth="1"/>
    <col min="10502" max="10503" width="4" style="51" customWidth="1"/>
    <col min="10504" max="10504" width="11.88671875" style="51" customWidth="1"/>
    <col min="10505" max="10505" width="6.109375" style="51" bestFit="1" customWidth="1"/>
    <col min="10506" max="10506" width="11.109375" style="51" bestFit="1" customWidth="1"/>
    <col min="10507" max="10507" width="4" style="51" customWidth="1"/>
    <col min="10508" max="10508" width="6.109375" style="51" bestFit="1" customWidth="1"/>
    <col min="10509" max="10509" width="3" style="51" bestFit="1" customWidth="1"/>
    <col min="10510" max="10510" width="4" style="51" bestFit="1" customWidth="1"/>
    <col min="10511" max="10752" width="9.109375" style="51"/>
    <col min="10753" max="10753" width="30.44140625" style="51" customWidth="1"/>
    <col min="10754" max="10755" width="4" style="51" customWidth="1"/>
    <col min="10756" max="10756" width="9.33203125" style="51" customWidth="1"/>
    <col min="10757" max="10757" width="4" style="51" bestFit="1" customWidth="1"/>
    <col min="10758" max="10759" width="4" style="51" customWidth="1"/>
    <col min="10760" max="10760" width="11.88671875" style="51" customWidth="1"/>
    <col min="10761" max="10761" width="6.109375" style="51" bestFit="1" customWidth="1"/>
    <col min="10762" max="10762" width="11.109375" style="51" bestFit="1" customWidth="1"/>
    <col min="10763" max="10763" width="4" style="51" customWidth="1"/>
    <col min="10764" max="10764" width="6.109375" style="51" bestFit="1" customWidth="1"/>
    <col min="10765" max="10765" width="3" style="51" bestFit="1" customWidth="1"/>
    <col min="10766" max="10766" width="4" style="51" bestFit="1" customWidth="1"/>
    <col min="10767" max="11008" width="9.109375" style="51"/>
    <col min="11009" max="11009" width="30.44140625" style="51" customWidth="1"/>
    <col min="11010" max="11011" width="4" style="51" customWidth="1"/>
    <col min="11012" max="11012" width="9.33203125" style="51" customWidth="1"/>
    <col min="11013" max="11013" width="4" style="51" bestFit="1" customWidth="1"/>
    <col min="11014" max="11015" width="4" style="51" customWidth="1"/>
    <col min="11016" max="11016" width="11.88671875" style="51" customWidth="1"/>
    <col min="11017" max="11017" width="6.109375" style="51" bestFit="1" customWidth="1"/>
    <col min="11018" max="11018" width="11.109375" style="51" bestFit="1" customWidth="1"/>
    <col min="11019" max="11019" width="4" style="51" customWidth="1"/>
    <col min="11020" max="11020" width="6.109375" style="51" bestFit="1" customWidth="1"/>
    <col min="11021" max="11021" width="3" style="51" bestFit="1" customWidth="1"/>
    <col min="11022" max="11022" width="4" style="51" bestFit="1" customWidth="1"/>
    <col min="11023" max="11264" width="9.109375" style="51"/>
    <col min="11265" max="11265" width="30.44140625" style="51" customWidth="1"/>
    <col min="11266" max="11267" width="4" style="51" customWidth="1"/>
    <col min="11268" max="11268" width="9.33203125" style="51" customWidth="1"/>
    <col min="11269" max="11269" width="4" style="51" bestFit="1" customWidth="1"/>
    <col min="11270" max="11271" width="4" style="51" customWidth="1"/>
    <col min="11272" max="11272" width="11.88671875" style="51" customWidth="1"/>
    <col min="11273" max="11273" width="6.109375" style="51" bestFit="1" customWidth="1"/>
    <col min="11274" max="11274" width="11.109375" style="51" bestFit="1" customWidth="1"/>
    <col min="11275" max="11275" width="4" style="51" customWidth="1"/>
    <col min="11276" max="11276" width="6.109375" style="51" bestFit="1" customWidth="1"/>
    <col min="11277" max="11277" width="3" style="51" bestFit="1" customWidth="1"/>
    <col min="11278" max="11278" width="4" style="51" bestFit="1" customWidth="1"/>
    <col min="11279" max="11520" width="9.109375" style="51"/>
    <col min="11521" max="11521" width="30.44140625" style="51" customWidth="1"/>
    <col min="11522" max="11523" width="4" style="51" customWidth="1"/>
    <col min="11524" max="11524" width="9.33203125" style="51" customWidth="1"/>
    <col min="11525" max="11525" width="4" style="51" bestFit="1" customWidth="1"/>
    <col min="11526" max="11527" width="4" style="51" customWidth="1"/>
    <col min="11528" max="11528" width="11.88671875" style="51" customWidth="1"/>
    <col min="11529" max="11529" width="6.109375" style="51" bestFit="1" customWidth="1"/>
    <col min="11530" max="11530" width="11.109375" style="51" bestFit="1" customWidth="1"/>
    <col min="11531" max="11531" width="4" style="51" customWidth="1"/>
    <col min="11532" max="11532" width="6.109375" style="51" bestFit="1" customWidth="1"/>
    <col min="11533" max="11533" width="3" style="51" bestFit="1" customWidth="1"/>
    <col min="11534" max="11534" width="4" style="51" bestFit="1" customWidth="1"/>
    <col min="11535" max="11776" width="9.109375" style="51"/>
    <col min="11777" max="11777" width="30.44140625" style="51" customWidth="1"/>
    <col min="11778" max="11779" width="4" style="51" customWidth="1"/>
    <col min="11780" max="11780" width="9.33203125" style="51" customWidth="1"/>
    <col min="11781" max="11781" width="4" style="51" bestFit="1" customWidth="1"/>
    <col min="11782" max="11783" width="4" style="51" customWidth="1"/>
    <col min="11784" max="11784" width="11.88671875" style="51" customWidth="1"/>
    <col min="11785" max="11785" width="6.109375" style="51" bestFit="1" customWidth="1"/>
    <col min="11786" max="11786" width="11.109375" style="51" bestFit="1" customWidth="1"/>
    <col min="11787" max="11787" width="4" style="51" customWidth="1"/>
    <col min="11788" max="11788" width="6.109375" style="51" bestFit="1" customWidth="1"/>
    <col min="11789" max="11789" width="3" style="51" bestFit="1" customWidth="1"/>
    <col min="11790" max="11790" width="4" style="51" bestFit="1" customWidth="1"/>
    <col min="11791" max="12032" width="9.109375" style="51"/>
    <col min="12033" max="12033" width="30.44140625" style="51" customWidth="1"/>
    <col min="12034" max="12035" width="4" style="51" customWidth="1"/>
    <col min="12036" max="12036" width="9.33203125" style="51" customWidth="1"/>
    <col min="12037" max="12037" width="4" style="51" bestFit="1" customWidth="1"/>
    <col min="12038" max="12039" width="4" style="51" customWidth="1"/>
    <col min="12040" max="12040" width="11.88671875" style="51" customWidth="1"/>
    <col min="12041" max="12041" width="6.109375" style="51" bestFit="1" customWidth="1"/>
    <col min="12042" max="12042" width="11.109375" style="51" bestFit="1" customWidth="1"/>
    <col min="12043" max="12043" width="4" style="51" customWidth="1"/>
    <col min="12044" max="12044" width="6.109375" style="51" bestFit="1" customWidth="1"/>
    <col min="12045" max="12045" width="3" style="51" bestFit="1" customWidth="1"/>
    <col min="12046" max="12046" width="4" style="51" bestFit="1" customWidth="1"/>
    <col min="12047" max="12288" width="9.109375" style="51"/>
    <col min="12289" max="12289" width="30.44140625" style="51" customWidth="1"/>
    <col min="12290" max="12291" width="4" style="51" customWidth="1"/>
    <col min="12292" max="12292" width="9.33203125" style="51" customWidth="1"/>
    <col min="12293" max="12293" width="4" style="51" bestFit="1" customWidth="1"/>
    <col min="12294" max="12295" width="4" style="51" customWidth="1"/>
    <col min="12296" max="12296" width="11.88671875" style="51" customWidth="1"/>
    <col min="12297" max="12297" width="6.109375" style="51" bestFit="1" customWidth="1"/>
    <col min="12298" max="12298" width="11.109375" style="51" bestFit="1" customWidth="1"/>
    <col min="12299" max="12299" width="4" style="51" customWidth="1"/>
    <col min="12300" max="12300" width="6.109375" style="51" bestFit="1" customWidth="1"/>
    <col min="12301" max="12301" width="3" style="51" bestFit="1" customWidth="1"/>
    <col min="12302" max="12302" width="4" style="51" bestFit="1" customWidth="1"/>
    <col min="12303" max="12544" width="9.109375" style="51"/>
    <col min="12545" max="12545" width="30.44140625" style="51" customWidth="1"/>
    <col min="12546" max="12547" width="4" style="51" customWidth="1"/>
    <col min="12548" max="12548" width="9.33203125" style="51" customWidth="1"/>
    <col min="12549" max="12549" width="4" style="51" bestFit="1" customWidth="1"/>
    <col min="12550" max="12551" width="4" style="51" customWidth="1"/>
    <col min="12552" max="12552" width="11.88671875" style="51" customWidth="1"/>
    <col min="12553" max="12553" width="6.109375" style="51" bestFit="1" customWidth="1"/>
    <col min="12554" max="12554" width="11.109375" style="51" bestFit="1" customWidth="1"/>
    <col min="12555" max="12555" width="4" style="51" customWidth="1"/>
    <col min="12556" max="12556" width="6.109375" style="51" bestFit="1" customWidth="1"/>
    <col min="12557" max="12557" width="3" style="51" bestFit="1" customWidth="1"/>
    <col min="12558" max="12558" width="4" style="51" bestFit="1" customWidth="1"/>
    <col min="12559" max="12800" width="9.109375" style="51"/>
    <col min="12801" max="12801" width="30.44140625" style="51" customWidth="1"/>
    <col min="12802" max="12803" width="4" style="51" customWidth="1"/>
    <col min="12804" max="12804" width="9.33203125" style="51" customWidth="1"/>
    <col min="12805" max="12805" width="4" style="51" bestFit="1" customWidth="1"/>
    <col min="12806" max="12807" width="4" style="51" customWidth="1"/>
    <col min="12808" max="12808" width="11.88671875" style="51" customWidth="1"/>
    <col min="12809" max="12809" width="6.109375" style="51" bestFit="1" customWidth="1"/>
    <col min="12810" max="12810" width="11.109375" style="51" bestFit="1" customWidth="1"/>
    <col min="12811" max="12811" width="4" style="51" customWidth="1"/>
    <col min="12812" max="12812" width="6.109375" style="51" bestFit="1" customWidth="1"/>
    <col min="12813" max="12813" width="3" style="51" bestFit="1" customWidth="1"/>
    <col min="12814" max="12814" width="4" style="51" bestFit="1" customWidth="1"/>
    <col min="12815" max="13056" width="9.109375" style="51"/>
    <col min="13057" max="13057" width="30.44140625" style="51" customWidth="1"/>
    <col min="13058" max="13059" width="4" style="51" customWidth="1"/>
    <col min="13060" max="13060" width="9.33203125" style="51" customWidth="1"/>
    <col min="13061" max="13061" width="4" style="51" bestFit="1" customWidth="1"/>
    <col min="13062" max="13063" width="4" style="51" customWidth="1"/>
    <col min="13064" max="13064" width="11.88671875" style="51" customWidth="1"/>
    <col min="13065" max="13065" width="6.109375" style="51" bestFit="1" customWidth="1"/>
    <col min="13066" max="13066" width="11.109375" style="51" bestFit="1" customWidth="1"/>
    <col min="13067" max="13067" width="4" style="51" customWidth="1"/>
    <col min="13068" max="13068" width="6.109375" style="51" bestFit="1" customWidth="1"/>
    <col min="13069" max="13069" width="3" style="51" bestFit="1" customWidth="1"/>
    <col min="13070" max="13070" width="4" style="51" bestFit="1" customWidth="1"/>
    <col min="13071" max="13312" width="9.109375" style="51"/>
    <col min="13313" max="13313" width="30.44140625" style="51" customWidth="1"/>
    <col min="13314" max="13315" width="4" style="51" customWidth="1"/>
    <col min="13316" max="13316" width="9.33203125" style="51" customWidth="1"/>
    <col min="13317" max="13317" width="4" style="51" bestFit="1" customWidth="1"/>
    <col min="13318" max="13319" width="4" style="51" customWidth="1"/>
    <col min="13320" max="13320" width="11.88671875" style="51" customWidth="1"/>
    <col min="13321" max="13321" width="6.109375" style="51" bestFit="1" customWidth="1"/>
    <col min="13322" max="13322" width="11.109375" style="51" bestFit="1" customWidth="1"/>
    <col min="13323" max="13323" width="4" style="51" customWidth="1"/>
    <col min="13324" max="13324" width="6.109375" style="51" bestFit="1" customWidth="1"/>
    <col min="13325" max="13325" width="3" style="51" bestFit="1" customWidth="1"/>
    <col min="13326" max="13326" width="4" style="51" bestFit="1" customWidth="1"/>
    <col min="13327" max="13568" width="9.109375" style="51"/>
    <col min="13569" max="13569" width="30.44140625" style="51" customWidth="1"/>
    <col min="13570" max="13571" width="4" style="51" customWidth="1"/>
    <col min="13572" max="13572" width="9.33203125" style="51" customWidth="1"/>
    <col min="13573" max="13573" width="4" style="51" bestFit="1" customWidth="1"/>
    <col min="13574" max="13575" width="4" style="51" customWidth="1"/>
    <col min="13576" max="13576" width="11.88671875" style="51" customWidth="1"/>
    <col min="13577" max="13577" width="6.109375" style="51" bestFit="1" customWidth="1"/>
    <col min="13578" max="13578" width="11.109375" style="51" bestFit="1" customWidth="1"/>
    <col min="13579" max="13579" width="4" style="51" customWidth="1"/>
    <col min="13580" max="13580" width="6.109375" style="51" bestFit="1" customWidth="1"/>
    <col min="13581" max="13581" width="3" style="51" bestFit="1" customWidth="1"/>
    <col min="13582" max="13582" width="4" style="51" bestFit="1" customWidth="1"/>
    <col min="13583" max="13824" width="9.109375" style="51"/>
    <col min="13825" max="13825" width="30.44140625" style="51" customWidth="1"/>
    <col min="13826" max="13827" width="4" style="51" customWidth="1"/>
    <col min="13828" max="13828" width="9.33203125" style="51" customWidth="1"/>
    <col min="13829" max="13829" width="4" style="51" bestFit="1" customWidth="1"/>
    <col min="13830" max="13831" width="4" style="51" customWidth="1"/>
    <col min="13832" max="13832" width="11.88671875" style="51" customWidth="1"/>
    <col min="13833" max="13833" width="6.109375" style="51" bestFit="1" customWidth="1"/>
    <col min="13834" max="13834" width="11.109375" style="51" bestFit="1" customWidth="1"/>
    <col min="13835" max="13835" width="4" style="51" customWidth="1"/>
    <col min="13836" max="13836" width="6.109375" style="51" bestFit="1" customWidth="1"/>
    <col min="13837" max="13837" width="3" style="51" bestFit="1" customWidth="1"/>
    <col min="13838" max="13838" width="4" style="51" bestFit="1" customWidth="1"/>
    <col min="13839" max="14080" width="9.109375" style="51"/>
    <col min="14081" max="14081" width="30.44140625" style="51" customWidth="1"/>
    <col min="14082" max="14083" width="4" style="51" customWidth="1"/>
    <col min="14084" max="14084" width="9.33203125" style="51" customWidth="1"/>
    <col min="14085" max="14085" width="4" style="51" bestFit="1" customWidth="1"/>
    <col min="14086" max="14087" width="4" style="51" customWidth="1"/>
    <col min="14088" max="14088" width="11.88671875" style="51" customWidth="1"/>
    <col min="14089" max="14089" width="6.109375" style="51" bestFit="1" customWidth="1"/>
    <col min="14090" max="14090" width="11.109375" style="51" bestFit="1" customWidth="1"/>
    <col min="14091" max="14091" width="4" style="51" customWidth="1"/>
    <col min="14092" max="14092" width="6.109375" style="51" bestFit="1" customWidth="1"/>
    <col min="14093" max="14093" width="3" style="51" bestFit="1" customWidth="1"/>
    <col min="14094" max="14094" width="4" style="51" bestFit="1" customWidth="1"/>
    <col min="14095" max="14336" width="9.109375" style="51"/>
    <col min="14337" max="14337" width="30.44140625" style="51" customWidth="1"/>
    <col min="14338" max="14339" width="4" style="51" customWidth="1"/>
    <col min="14340" max="14340" width="9.33203125" style="51" customWidth="1"/>
    <col min="14341" max="14341" width="4" style="51" bestFit="1" customWidth="1"/>
    <col min="14342" max="14343" width="4" style="51" customWidth="1"/>
    <col min="14344" max="14344" width="11.88671875" style="51" customWidth="1"/>
    <col min="14345" max="14345" width="6.109375" style="51" bestFit="1" customWidth="1"/>
    <col min="14346" max="14346" width="11.109375" style="51" bestFit="1" customWidth="1"/>
    <col min="14347" max="14347" width="4" style="51" customWidth="1"/>
    <col min="14348" max="14348" width="6.109375" style="51" bestFit="1" customWidth="1"/>
    <col min="14349" max="14349" width="3" style="51" bestFit="1" customWidth="1"/>
    <col min="14350" max="14350" width="4" style="51" bestFit="1" customWidth="1"/>
    <col min="14351" max="14592" width="9.109375" style="51"/>
    <col min="14593" max="14593" width="30.44140625" style="51" customWidth="1"/>
    <col min="14594" max="14595" width="4" style="51" customWidth="1"/>
    <col min="14596" max="14596" width="9.33203125" style="51" customWidth="1"/>
    <col min="14597" max="14597" width="4" style="51" bestFit="1" customWidth="1"/>
    <col min="14598" max="14599" width="4" style="51" customWidth="1"/>
    <col min="14600" max="14600" width="11.88671875" style="51" customWidth="1"/>
    <col min="14601" max="14601" width="6.109375" style="51" bestFit="1" customWidth="1"/>
    <col min="14602" max="14602" width="11.109375" style="51" bestFit="1" customWidth="1"/>
    <col min="14603" max="14603" width="4" style="51" customWidth="1"/>
    <col min="14604" max="14604" width="6.109375" style="51" bestFit="1" customWidth="1"/>
    <col min="14605" max="14605" width="3" style="51" bestFit="1" customWidth="1"/>
    <col min="14606" max="14606" width="4" style="51" bestFit="1" customWidth="1"/>
    <col min="14607" max="14848" width="9.109375" style="51"/>
    <col min="14849" max="14849" width="30.44140625" style="51" customWidth="1"/>
    <col min="14850" max="14851" width="4" style="51" customWidth="1"/>
    <col min="14852" max="14852" width="9.33203125" style="51" customWidth="1"/>
    <col min="14853" max="14853" width="4" style="51" bestFit="1" customWidth="1"/>
    <col min="14854" max="14855" width="4" style="51" customWidth="1"/>
    <col min="14856" max="14856" width="11.88671875" style="51" customWidth="1"/>
    <col min="14857" max="14857" width="6.109375" style="51" bestFit="1" customWidth="1"/>
    <col min="14858" max="14858" width="11.109375" style="51" bestFit="1" customWidth="1"/>
    <col min="14859" max="14859" width="4" style="51" customWidth="1"/>
    <col min="14860" max="14860" width="6.109375" style="51" bestFit="1" customWidth="1"/>
    <col min="14861" max="14861" width="3" style="51" bestFit="1" customWidth="1"/>
    <col min="14862" max="14862" width="4" style="51" bestFit="1" customWidth="1"/>
    <col min="14863" max="15104" width="9.109375" style="51"/>
    <col min="15105" max="15105" width="30.44140625" style="51" customWidth="1"/>
    <col min="15106" max="15107" width="4" style="51" customWidth="1"/>
    <col min="15108" max="15108" width="9.33203125" style="51" customWidth="1"/>
    <col min="15109" max="15109" width="4" style="51" bestFit="1" customWidth="1"/>
    <col min="15110" max="15111" width="4" style="51" customWidth="1"/>
    <col min="15112" max="15112" width="11.88671875" style="51" customWidth="1"/>
    <col min="15113" max="15113" width="6.109375" style="51" bestFit="1" customWidth="1"/>
    <col min="15114" max="15114" width="11.109375" style="51" bestFit="1" customWidth="1"/>
    <col min="15115" max="15115" width="4" style="51" customWidth="1"/>
    <col min="15116" max="15116" width="6.109375" style="51" bestFit="1" customWidth="1"/>
    <col min="15117" max="15117" width="3" style="51" bestFit="1" customWidth="1"/>
    <col min="15118" max="15118" width="4" style="51" bestFit="1" customWidth="1"/>
    <col min="15119" max="15360" width="9.109375" style="51"/>
    <col min="15361" max="15361" width="30.44140625" style="51" customWidth="1"/>
    <col min="15362" max="15363" width="4" style="51" customWidth="1"/>
    <col min="15364" max="15364" width="9.33203125" style="51" customWidth="1"/>
    <col min="15365" max="15365" width="4" style="51" bestFit="1" customWidth="1"/>
    <col min="15366" max="15367" width="4" style="51" customWidth="1"/>
    <col min="15368" max="15368" width="11.88671875" style="51" customWidth="1"/>
    <col min="15369" max="15369" width="6.109375" style="51" bestFit="1" customWidth="1"/>
    <col min="15370" max="15370" width="11.109375" style="51" bestFit="1" customWidth="1"/>
    <col min="15371" max="15371" width="4" style="51" customWidth="1"/>
    <col min="15372" max="15372" width="6.109375" style="51" bestFit="1" customWidth="1"/>
    <col min="15373" max="15373" width="3" style="51" bestFit="1" customWidth="1"/>
    <col min="15374" max="15374" width="4" style="51" bestFit="1" customWidth="1"/>
    <col min="15375" max="15616" width="9.109375" style="51"/>
    <col min="15617" max="15617" width="30.44140625" style="51" customWidth="1"/>
    <col min="15618" max="15619" width="4" style="51" customWidth="1"/>
    <col min="15620" max="15620" width="9.33203125" style="51" customWidth="1"/>
    <col min="15621" max="15621" width="4" style="51" bestFit="1" customWidth="1"/>
    <col min="15622" max="15623" width="4" style="51" customWidth="1"/>
    <col min="15624" max="15624" width="11.88671875" style="51" customWidth="1"/>
    <col min="15625" max="15625" width="6.109375" style="51" bestFit="1" customWidth="1"/>
    <col min="15626" max="15626" width="11.109375" style="51" bestFit="1" customWidth="1"/>
    <col min="15627" max="15627" width="4" style="51" customWidth="1"/>
    <col min="15628" max="15628" width="6.109375" style="51" bestFit="1" customWidth="1"/>
    <col min="15629" max="15629" width="3" style="51" bestFit="1" customWidth="1"/>
    <col min="15630" max="15630" width="4" style="51" bestFit="1" customWidth="1"/>
    <col min="15631" max="15872" width="9.109375" style="51"/>
    <col min="15873" max="15873" width="30.44140625" style="51" customWidth="1"/>
    <col min="15874" max="15875" width="4" style="51" customWidth="1"/>
    <col min="15876" max="15876" width="9.33203125" style="51" customWidth="1"/>
    <col min="15877" max="15877" width="4" style="51" bestFit="1" customWidth="1"/>
    <col min="15878" max="15879" width="4" style="51" customWidth="1"/>
    <col min="15880" max="15880" width="11.88671875" style="51" customWidth="1"/>
    <col min="15881" max="15881" width="6.109375" style="51" bestFit="1" customWidth="1"/>
    <col min="15882" max="15882" width="11.109375" style="51" bestFit="1" customWidth="1"/>
    <col min="15883" max="15883" width="4" style="51" customWidth="1"/>
    <col min="15884" max="15884" width="6.109375" style="51" bestFit="1" customWidth="1"/>
    <col min="15885" max="15885" width="3" style="51" bestFit="1" customWidth="1"/>
    <col min="15886" max="15886" width="4" style="51" bestFit="1" customWidth="1"/>
    <col min="15887" max="16128" width="9.109375" style="51"/>
    <col min="16129" max="16129" width="30.44140625" style="51" customWidth="1"/>
    <col min="16130" max="16131" width="4" style="51" customWidth="1"/>
    <col min="16132" max="16132" width="9.33203125" style="51" customWidth="1"/>
    <col min="16133" max="16133" width="4" style="51" bestFit="1" customWidth="1"/>
    <col min="16134" max="16135" width="4" style="51" customWidth="1"/>
    <col min="16136" max="16136" width="11.88671875" style="51" customWidth="1"/>
    <col min="16137" max="16137" width="6.109375" style="51" bestFit="1" customWidth="1"/>
    <col min="16138" max="16138" width="11.109375" style="51" bestFit="1" customWidth="1"/>
    <col min="16139" max="16139" width="4" style="51" customWidth="1"/>
    <col min="16140" max="16140" width="6.109375" style="51" bestFit="1" customWidth="1"/>
    <col min="16141" max="16141" width="3" style="51" bestFit="1" customWidth="1"/>
    <col min="16142" max="16142" width="4" style="51" bestFit="1" customWidth="1"/>
    <col min="16143" max="16384" width="9.109375" style="51"/>
  </cols>
  <sheetData>
    <row r="1" spans="1:14" s="52" customFormat="1" ht="30" customHeight="1">
      <c r="A1" s="97" t="s">
        <v>781</v>
      </c>
      <c r="B1" s="98"/>
      <c r="C1" s="98"/>
      <c r="D1" s="98"/>
      <c r="E1" s="98"/>
      <c r="F1" s="98"/>
      <c r="G1" s="98"/>
      <c r="H1" s="98"/>
      <c r="I1" s="98"/>
      <c r="J1" s="98"/>
      <c r="K1" s="98"/>
      <c r="L1" s="98"/>
      <c r="N1" s="81"/>
    </row>
    <row r="2" spans="1:14" s="52" customFormat="1" ht="13.8">
      <c r="A2" s="73"/>
      <c r="B2" s="77"/>
      <c r="C2" s="77"/>
      <c r="D2" s="74"/>
      <c r="E2" s="77"/>
      <c r="F2" s="77"/>
      <c r="G2" s="77"/>
      <c r="H2" s="74"/>
      <c r="I2" s="77"/>
      <c r="J2" s="77"/>
      <c r="K2" s="77"/>
      <c r="L2" s="77"/>
      <c r="N2" s="81"/>
    </row>
    <row r="3" spans="1:14" s="52" customFormat="1" ht="13.8">
      <c r="A3" s="73" t="s">
        <v>526</v>
      </c>
      <c r="B3" s="77" t="s">
        <v>34</v>
      </c>
      <c r="C3" s="77" t="s">
        <v>35</v>
      </c>
      <c r="D3" s="74" t="s">
        <v>13</v>
      </c>
      <c r="E3" s="77" t="s">
        <v>28</v>
      </c>
      <c r="F3" s="77" t="s">
        <v>29</v>
      </c>
      <c r="G3" s="77" t="s">
        <v>30</v>
      </c>
      <c r="H3" s="74" t="s">
        <v>13</v>
      </c>
      <c r="I3" s="77" t="s">
        <v>36</v>
      </c>
      <c r="J3" s="77" t="s">
        <v>37</v>
      </c>
      <c r="K3" s="77" t="s">
        <v>38</v>
      </c>
      <c r="L3" s="77" t="s">
        <v>39</v>
      </c>
      <c r="N3" s="87"/>
    </row>
    <row r="4" spans="1:14" s="52" customFormat="1" ht="13.2">
      <c r="A4" s="73" t="s">
        <v>529</v>
      </c>
      <c r="C4" s="99"/>
      <c r="E4" s="70"/>
      <c r="F4" s="70"/>
      <c r="G4" s="70"/>
      <c r="H4" s="70"/>
      <c r="I4" s="70"/>
      <c r="J4" s="70"/>
      <c r="K4" s="70"/>
      <c r="L4" s="70"/>
      <c r="N4" s="90"/>
    </row>
    <row r="5" spans="1:14" s="99" customFormat="1" ht="13.2">
      <c r="A5" s="78" t="s">
        <v>530</v>
      </c>
      <c r="B5" s="61">
        <v>1</v>
      </c>
      <c r="C5" s="61">
        <v>1</v>
      </c>
      <c r="D5" s="70">
        <f t="shared" ref="D5:D10" si="0">SUM(B5:C5)</f>
        <v>2</v>
      </c>
      <c r="E5" s="61">
        <v>2</v>
      </c>
      <c r="F5" s="61">
        <v>6</v>
      </c>
      <c r="G5" s="61">
        <v>25</v>
      </c>
      <c r="H5" s="70">
        <f t="shared" ref="H5:H10" si="1">SUM(E5:G5)</f>
        <v>33</v>
      </c>
      <c r="I5" s="61">
        <v>1</v>
      </c>
      <c r="J5" s="61">
        <v>14</v>
      </c>
      <c r="K5" s="61">
        <v>13</v>
      </c>
      <c r="L5" s="52">
        <f t="shared" ref="L5:L10" si="2">SUM(B5+C5+E5+F5+G5+I5+J5+K5)</f>
        <v>63</v>
      </c>
      <c r="M5" s="70"/>
      <c r="N5" s="90"/>
    </row>
    <row r="6" spans="1:14">
      <c r="A6" s="78" t="s">
        <v>531</v>
      </c>
      <c r="B6" s="61">
        <v>0</v>
      </c>
      <c r="C6" s="61">
        <v>1</v>
      </c>
      <c r="D6" s="70">
        <f t="shared" si="0"/>
        <v>1</v>
      </c>
      <c r="E6" s="61">
        <v>3</v>
      </c>
      <c r="F6" s="61">
        <v>8</v>
      </c>
      <c r="G6" s="61">
        <v>16</v>
      </c>
      <c r="H6" s="70">
        <f t="shared" si="1"/>
        <v>27</v>
      </c>
      <c r="I6" s="61">
        <v>4</v>
      </c>
      <c r="J6" s="61">
        <v>15</v>
      </c>
      <c r="K6" s="61">
        <v>12</v>
      </c>
      <c r="L6" s="52">
        <f t="shared" si="2"/>
        <v>59</v>
      </c>
      <c r="M6" s="70"/>
    </row>
    <row r="7" spans="1:14">
      <c r="A7" s="78" t="s">
        <v>532</v>
      </c>
      <c r="B7" s="61">
        <v>0</v>
      </c>
      <c r="C7" s="61">
        <v>1</v>
      </c>
      <c r="D7" s="70">
        <f t="shared" si="0"/>
        <v>1</v>
      </c>
      <c r="E7" s="61">
        <v>3</v>
      </c>
      <c r="F7" s="61">
        <v>4</v>
      </c>
      <c r="G7" s="61">
        <v>5</v>
      </c>
      <c r="H7" s="70">
        <f t="shared" si="1"/>
        <v>12</v>
      </c>
      <c r="I7" s="61">
        <v>0</v>
      </c>
      <c r="J7" s="61">
        <v>10</v>
      </c>
      <c r="K7" s="61">
        <v>7</v>
      </c>
      <c r="L7" s="52">
        <f t="shared" si="2"/>
        <v>30</v>
      </c>
      <c r="M7" s="70"/>
    </row>
    <row r="8" spans="1:14">
      <c r="A8" s="78" t="s">
        <v>533</v>
      </c>
      <c r="B8" s="61">
        <v>0</v>
      </c>
      <c r="C8" s="61">
        <v>1</v>
      </c>
      <c r="D8" s="70">
        <f t="shared" si="0"/>
        <v>1</v>
      </c>
      <c r="E8" s="61">
        <v>5</v>
      </c>
      <c r="F8" s="61">
        <v>4</v>
      </c>
      <c r="G8" s="61">
        <v>26</v>
      </c>
      <c r="H8" s="70">
        <f t="shared" si="1"/>
        <v>35</v>
      </c>
      <c r="I8" s="61">
        <v>2</v>
      </c>
      <c r="J8" s="61">
        <v>16</v>
      </c>
      <c r="K8" s="61">
        <v>15</v>
      </c>
      <c r="L8" s="52">
        <f t="shared" si="2"/>
        <v>69</v>
      </c>
      <c r="M8" s="70"/>
    </row>
    <row r="9" spans="1:14">
      <c r="A9" s="78" t="s">
        <v>534</v>
      </c>
      <c r="B9" s="61">
        <v>0</v>
      </c>
      <c r="C9" s="61">
        <v>1</v>
      </c>
      <c r="D9" s="70">
        <f t="shared" si="0"/>
        <v>1</v>
      </c>
      <c r="E9" s="61">
        <v>2</v>
      </c>
      <c r="F9" s="61">
        <v>5</v>
      </c>
      <c r="G9" s="61">
        <v>17</v>
      </c>
      <c r="H9" s="70">
        <f t="shared" si="1"/>
        <v>24</v>
      </c>
      <c r="I9" s="61">
        <v>0</v>
      </c>
      <c r="J9" s="61">
        <v>14</v>
      </c>
      <c r="K9" s="61">
        <v>9</v>
      </c>
      <c r="L9" s="52">
        <f t="shared" si="2"/>
        <v>48</v>
      </c>
      <c r="M9" s="70"/>
    </row>
    <row r="10" spans="1:14">
      <c r="A10" s="78" t="s">
        <v>535</v>
      </c>
      <c r="B10" s="61">
        <v>0</v>
      </c>
      <c r="C10" s="61">
        <v>1</v>
      </c>
      <c r="D10" s="70">
        <f t="shared" si="0"/>
        <v>1</v>
      </c>
      <c r="E10" s="61">
        <v>1</v>
      </c>
      <c r="F10" s="61">
        <v>1</v>
      </c>
      <c r="G10" s="61">
        <v>1</v>
      </c>
      <c r="H10" s="70">
        <f t="shared" si="1"/>
        <v>3</v>
      </c>
      <c r="I10" s="61">
        <v>0</v>
      </c>
      <c r="J10" s="61">
        <v>3</v>
      </c>
      <c r="K10" s="61">
        <v>0</v>
      </c>
      <c r="L10" s="52">
        <f t="shared" si="2"/>
        <v>7</v>
      </c>
      <c r="M10" s="70"/>
    </row>
    <row r="12" spans="1:14" s="52" customFormat="1" ht="13.2">
      <c r="A12" s="73"/>
      <c r="B12" s="77" t="s">
        <v>34</v>
      </c>
      <c r="C12" s="77" t="s">
        <v>35</v>
      </c>
      <c r="D12" s="74" t="s">
        <v>13</v>
      </c>
      <c r="E12" s="77" t="s">
        <v>28</v>
      </c>
      <c r="F12" s="77" t="s">
        <v>29</v>
      </c>
      <c r="G12" s="77" t="s">
        <v>30</v>
      </c>
      <c r="H12" s="74" t="s">
        <v>13</v>
      </c>
      <c r="I12" s="77" t="s">
        <v>36</v>
      </c>
      <c r="J12" s="77" t="s">
        <v>37</v>
      </c>
      <c r="K12" s="77" t="s">
        <v>38</v>
      </c>
      <c r="L12" s="77" t="s">
        <v>39</v>
      </c>
      <c r="N12" s="90"/>
    </row>
    <row r="13" spans="1:14" s="99" customFormat="1" ht="13.2">
      <c r="A13" s="73" t="s">
        <v>536</v>
      </c>
      <c r="D13" s="52"/>
      <c r="E13" s="61"/>
      <c r="F13" s="61"/>
      <c r="G13" s="61"/>
      <c r="H13" s="70"/>
      <c r="I13" s="61"/>
      <c r="J13" s="61"/>
      <c r="K13" s="61"/>
      <c r="L13" s="70"/>
      <c r="N13" s="90"/>
    </row>
    <row r="14" spans="1:14">
      <c r="A14" s="78" t="s">
        <v>537</v>
      </c>
      <c r="B14" s="61">
        <v>0</v>
      </c>
      <c r="C14" s="61">
        <v>0</v>
      </c>
      <c r="D14" s="70">
        <f t="shared" ref="D14:D64" si="3">SUM(B14:C14)</f>
        <v>0</v>
      </c>
      <c r="E14" s="61">
        <v>2</v>
      </c>
      <c r="F14" s="61">
        <v>15</v>
      </c>
      <c r="G14" s="61">
        <v>27</v>
      </c>
      <c r="H14" s="70">
        <f t="shared" ref="H14:H64" si="4">SUM(E14:G14)</f>
        <v>44</v>
      </c>
      <c r="I14" s="61">
        <v>20</v>
      </c>
      <c r="J14" s="61">
        <v>35</v>
      </c>
      <c r="K14" s="61">
        <v>26</v>
      </c>
      <c r="L14" s="52">
        <f t="shared" ref="L14:L64" si="5">SUM(B14+C14+E14+F14+G14+I14+J14+K14)</f>
        <v>125</v>
      </c>
    </row>
    <row r="15" spans="1:14">
      <c r="A15" s="78" t="s">
        <v>538</v>
      </c>
      <c r="B15" s="61">
        <v>0</v>
      </c>
      <c r="C15" s="61">
        <v>0</v>
      </c>
      <c r="D15" s="70">
        <f t="shared" si="3"/>
        <v>0</v>
      </c>
      <c r="E15" s="61">
        <v>0</v>
      </c>
      <c r="F15" s="61">
        <v>1</v>
      </c>
      <c r="G15" s="61">
        <v>10</v>
      </c>
      <c r="H15" s="70">
        <f t="shared" si="4"/>
        <v>11</v>
      </c>
      <c r="I15" s="61">
        <v>10</v>
      </c>
      <c r="J15" s="61">
        <v>13</v>
      </c>
      <c r="K15" s="61">
        <v>8</v>
      </c>
      <c r="L15" s="52">
        <f t="shared" si="5"/>
        <v>42</v>
      </c>
    </row>
    <row r="16" spans="1:14">
      <c r="A16" s="78" t="s">
        <v>539</v>
      </c>
      <c r="B16" s="61">
        <v>0</v>
      </c>
      <c r="C16" s="61">
        <v>0</v>
      </c>
      <c r="D16" s="70">
        <f t="shared" si="3"/>
        <v>0</v>
      </c>
      <c r="E16" s="61">
        <v>0</v>
      </c>
      <c r="F16" s="61">
        <v>2</v>
      </c>
      <c r="G16" s="61">
        <v>11</v>
      </c>
      <c r="H16" s="70">
        <f t="shared" si="4"/>
        <v>13</v>
      </c>
      <c r="I16" s="61">
        <v>21</v>
      </c>
      <c r="J16" s="61">
        <v>15</v>
      </c>
      <c r="K16" s="61">
        <v>4</v>
      </c>
      <c r="L16" s="52">
        <f t="shared" si="5"/>
        <v>53</v>
      </c>
    </row>
    <row r="17" spans="1:12">
      <c r="A17" s="78" t="s">
        <v>540</v>
      </c>
      <c r="B17" s="61">
        <v>0</v>
      </c>
      <c r="C17" s="61">
        <v>1</v>
      </c>
      <c r="D17" s="70">
        <f t="shared" si="3"/>
        <v>1</v>
      </c>
      <c r="E17" s="61">
        <v>0</v>
      </c>
      <c r="F17" s="61">
        <v>2</v>
      </c>
      <c r="G17" s="61">
        <v>8</v>
      </c>
      <c r="H17" s="70">
        <f t="shared" si="4"/>
        <v>10</v>
      </c>
      <c r="I17" s="61">
        <v>11</v>
      </c>
      <c r="J17" s="61">
        <v>13</v>
      </c>
      <c r="K17" s="61">
        <v>3</v>
      </c>
      <c r="L17" s="52">
        <f t="shared" si="5"/>
        <v>38</v>
      </c>
    </row>
    <row r="18" spans="1:12">
      <c r="A18" s="78" t="s">
        <v>541</v>
      </c>
      <c r="B18" s="61">
        <v>0</v>
      </c>
      <c r="C18" s="61">
        <v>0</v>
      </c>
      <c r="D18" s="70">
        <f t="shared" si="3"/>
        <v>0</v>
      </c>
      <c r="E18" s="61">
        <v>0</v>
      </c>
      <c r="F18" s="61">
        <v>3</v>
      </c>
      <c r="G18" s="61">
        <v>13</v>
      </c>
      <c r="H18" s="70">
        <f t="shared" si="4"/>
        <v>16</v>
      </c>
      <c r="I18" s="61">
        <v>4</v>
      </c>
      <c r="J18" s="61">
        <v>13</v>
      </c>
      <c r="K18" s="61">
        <v>7</v>
      </c>
      <c r="L18" s="52">
        <f t="shared" si="5"/>
        <v>40</v>
      </c>
    </row>
    <row r="19" spans="1:12">
      <c r="A19" s="78" t="s">
        <v>542</v>
      </c>
      <c r="B19" s="61">
        <v>0</v>
      </c>
      <c r="C19" s="61">
        <v>0</v>
      </c>
      <c r="D19" s="70">
        <f t="shared" si="3"/>
        <v>0</v>
      </c>
      <c r="E19" s="61">
        <v>17</v>
      </c>
      <c r="F19" s="61">
        <v>26</v>
      </c>
      <c r="G19" s="61">
        <v>45</v>
      </c>
      <c r="H19" s="70">
        <f t="shared" si="4"/>
        <v>88</v>
      </c>
      <c r="I19" s="61">
        <v>12</v>
      </c>
      <c r="J19" s="61">
        <v>62</v>
      </c>
      <c r="K19" s="61">
        <v>22</v>
      </c>
      <c r="L19" s="52">
        <f t="shared" si="5"/>
        <v>184</v>
      </c>
    </row>
    <row r="20" spans="1:12">
      <c r="A20" s="78" t="s">
        <v>543</v>
      </c>
      <c r="B20" s="61">
        <v>1</v>
      </c>
      <c r="C20" s="61">
        <v>0</v>
      </c>
      <c r="D20" s="70">
        <f t="shared" si="3"/>
        <v>1</v>
      </c>
      <c r="E20" s="61">
        <v>1</v>
      </c>
      <c r="F20" s="61">
        <v>2</v>
      </c>
      <c r="G20" s="61">
        <v>3</v>
      </c>
      <c r="H20" s="70">
        <f t="shared" si="4"/>
        <v>6</v>
      </c>
      <c r="I20" s="61">
        <v>2</v>
      </c>
      <c r="J20" s="61">
        <v>1</v>
      </c>
      <c r="K20" s="61">
        <v>1</v>
      </c>
      <c r="L20" s="52">
        <f t="shared" si="5"/>
        <v>11</v>
      </c>
    </row>
    <row r="21" spans="1:12">
      <c r="A21" s="78" t="s">
        <v>544</v>
      </c>
      <c r="B21" s="61">
        <v>0</v>
      </c>
      <c r="C21" s="61">
        <v>0</v>
      </c>
      <c r="D21" s="70">
        <f t="shared" si="3"/>
        <v>0</v>
      </c>
      <c r="E21" s="61">
        <v>0</v>
      </c>
      <c r="F21" s="61">
        <v>5</v>
      </c>
      <c r="G21" s="61">
        <v>13</v>
      </c>
      <c r="H21" s="70">
        <f t="shared" si="4"/>
        <v>18</v>
      </c>
      <c r="I21" s="61">
        <v>13</v>
      </c>
      <c r="J21" s="61">
        <v>26</v>
      </c>
      <c r="K21" s="61">
        <v>8</v>
      </c>
      <c r="L21" s="52">
        <f t="shared" si="5"/>
        <v>65</v>
      </c>
    </row>
    <row r="22" spans="1:12">
      <c r="A22" s="78" t="s">
        <v>545</v>
      </c>
      <c r="B22" s="61">
        <v>0</v>
      </c>
      <c r="C22" s="61">
        <v>1</v>
      </c>
      <c r="D22" s="70">
        <f t="shared" si="3"/>
        <v>1</v>
      </c>
      <c r="E22" s="61">
        <v>4</v>
      </c>
      <c r="F22" s="61">
        <v>5</v>
      </c>
      <c r="G22" s="61">
        <v>15</v>
      </c>
      <c r="H22" s="70">
        <f t="shared" si="4"/>
        <v>24</v>
      </c>
      <c r="I22" s="61">
        <v>12</v>
      </c>
      <c r="J22" s="61">
        <v>16</v>
      </c>
      <c r="K22" s="61">
        <v>6</v>
      </c>
      <c r="L22" s="52">
        <f t="shared" si="5"/>
        <v>59</v>
      </c>
    </row>
    <row r="23" spans="1:12">
      <c r="A23" s="78" t="s">
        <v>546</v>
      </c>
      <c r="B23" s="61">
        <v>0</v>
      </c>
      <c r="C23" s="61">
        <v>0</v>
      </c>
      <c r="D23" s="70">
        <f t="shared" si="3"/>
        <v>0</v>
      </c>
      <c r="E23" s="61">
        <v>6</v>
      </c>
      <c r="F23" s="61">
        <v>6</v>
      </c>
      <c r="G23" s="61">
        <v>6</v>
      </c>
      <c r="H23" s="70">
        <f t="shared" si="4"/>
        <v>18</v>
      </c>
      <c r="I23" s="61">
        <v>0</v>
      </c>
      <c r="J23" s="61">
        <v>5</v>
      </c>
      <c r="K23" s="61">
        <v>1</v>
      </c>
      <c r="L23" s="52">
        <f t="shared" si="5"/>
        <v>24</v>
      </c>
    </row>
    <row r="24" spans="1:12">
      <c r="A24" s="78" t="s">
        <v>547</v>
      </c>
      <c r="B24" s="61">
        <v>0</v>
      </c>
      <c r="C24" s="61">
        <v>0</v>
      </c>
      <c r="D24" s="70">
        <f t="shared" si="3"/>
        <v>0</v>
      </c>
      <c r="E24" s="61">
        <v>1</v>
      </c>
      <c r="F24" s="61">
        <v>7</v>
      </c>
      <c r="G24" s="61">
        <v>13</v>
      </c>
      <c r="H24" s="70">
        <f t="shared" si="4"/>
        <v>21</v>
      </c>
      <c r="I24" s="61">
        <v>3</v>
      </c>
      <c r="J24" s="61">
        <v>31</v>
      </c>
      <c r="K24" s="61">
        <v>14</v>
      </c>
      <c r="L24" s="52">
        <f t="shared" si="5"/>
        <v>69</v>
      </c>
    </row>
    <row r="25" spans="1:12" ht="26.4">
      <c r="A25" s="78" t="s">
        <v>548</v>
      </c>
      <c r="B25" s="61">
        <v>0</v>
      </c>
      <c r="C25" s="61">
        <v>0</v>
      </c>
      <c r="D25" s="70">
        <f t="shared" si="3"/>
        <v>0</v>
      </c>
      <c r="E25" s="61">
        <v>9</v>
      </c>
      <c r="F25" s="61">
        <v>53</v>
      </c>
      <c r="G25" s="61">
        <v>54</v>
      </c>
      <c r="H25" s="70">
        <f t="shared" si="4"/>
        <v>116</v>
      </c>
      <c r="I25" s="61">
        <v>21</v>
      </c>
      <c r="J25" s="61">
        <v>77</v>
      </c>
      <c r="K25" s="61">
        <v>36</v>
      </c>
      <c r="L25" s="52">
        <f t="shared" si="5"/>
        <v>250</v>
      </c>
    </row>
    <row r="26" spans="1:12">
      <c r="A26" s="78" t="s">
        <v>549</v>
      </c>
      <c r="B26" s="61">
        <v>0</v>
      </c>
      <c r="C26" s="61">
        <v>0</v>
      </c>
      <c r="D26" s="70">
        <f t="shared" si="3"/>
        <v>0</v>
      </c>
      <c r="E26" s="61">
        <v>2</v>
      </c>
      <c r="F26" s="61">
        <v>10</v>
      </c>
      <c r="G26" s="61">
        <v>23</v>
      </c>
      <c r="H26" s="70">
        <f t="shared" si="4"/>
        <v>35</v>
      </c>
      <c r="I26" s="61">
        <v>11</v>
      </c>
      <c r="J26" s="61">
        <v>30</v>
      </c>
      <c r="K26" s="61">
        <v>24</v>
      </c>
      <c r="L26" s="52">
        <f t="shared" si="5"/>
        <v>100</v>
      </c>
    </row>
    <row r="27" spans="1:12">
      <c r="A27" s="78" t="s">
        <v>550</v>
      </c>
      <c r="B27" s="61">
        <v>0</v>
      </c>
      <c r="C27" s="61">
        <v>0</v>
      </c>
      <c r="D27" s="70">
        <f t="shared" si="3"/>
        <v>0</v>
      </c>
      <c r="E27" s="61">
        <v>1</v>
      </c>
      <c r="F27" s="61">
        <v>0</v>
      </c>
      <c r="G27" s="61">
        <v>9</v>
      </c>
      <c r="H27" s="70">
        <f t="shared" si="4"/>
        <v>10</v>
      </c>
      <c r="I27" s="61">
        <v>7</v>
      </c>
      <c r="J27" s="61">
        <v>7</v>
      </c>
      <c r="K27" s="61">
        <v>2</v>
      </c>
      <c r="L27" s="52">
        <f t="shared" si="5"/>
        <v>26</v>
      </c>
    </row>
    <row r="28" spans="1:12">
      <c r="A28" s="78" t="s">
        <v>551</v>
      </c>
      <c r="B28" s="61">
        <v>0</v>
      </c>
      <c r="C28" s="61">
        <v>0</v>
      </c>
      <c r="D28" s="70">
        <f t="shared" si="3"/>
        <v>0</v>
      </c>
      <c r="E28" s="61">
        <v>1</v>
      </c>
      <c r="F28" s="61">
        <v>10</v>
      </c>
      <c r="G28" s="61">
        <v>15</v>
      </c>
      <c r="H28" s="70">
        <f t="shared" si="4"/>
        <v>26</v>
      </c>
      <c r="I28" s="61">
        <v>2</v>
      </c>
      <c r="J28" s="61">
        <v>28</v>
      </c>
      <c r="K28" s="61">
        <v>10</v>
      </c>
      <c r="L28" s="52">
        <f t="shared" si="5"/>
        <v>66</v>
      </c>
    </row>
    <row r="29" spans="1:12">
      <c r="A29" s="78" t="s">
        <v>552</v>
      </c>
      <c r="B29" s="61">
        <v>0</v>
      </c>
      <c r="C29" s="61">
        <v>0</v>
      </c>
      <c r="D29" s="70">
        <f t="shared" si="3"/>
        <v>0</v>
      </c>
      <c r="E29" s="61">
        <v>3</v>
      </c>
      <c r="F29" s="61">
        <v>4</v>
      </c>
      <c r="G29" s="61">
        <v>18</v>
      </c>
      <c r="H29" s="70">
        <f t="shared" si="4"/>
        <v>25</v>
      </c>
      <c r="I29" s="61">
        <v>8</v>
      </c>
      <c r="J29" s="61">
        <v>14</v>
      </c>
      <c r="K29" s="61">
        <v>2</v>
      </c>
      <c r="L29" s="52">
        <f t="shared" si="5"/>
        <v>49</v>
      </c>
    </row>
    <row r="30" spans="1:12">
      <c r="A30" s="78" t="s">
        <v>553</v>
      </c>
      <c r="B30" s="61">
        <v>0</v>
      </c>
      <c r="C30" s="61">
        <v>0</v>
      </c>
      <c r="D30" s="70">
        <f t="shared" si="3"/>
        <v>0</v>
      </c>
      <c r="E30" s="61">
        <v>9</v>
      </c>
      <c r="F30" s="61">
        <v>9</v>
      </c>
      <c r="G30" s="61">
        <v>38</v>
      </c>
      <c r="H30" s="70">
        <f t="shared" si="4"/>
        <v>56</v>
      </c>
      <c r="I30" s="61">
        <v>20</v>
      </c>
      <c r="J30" s="61">
        <v>50</v>
      </c>
      <c r="K30" s="61">
        <v>13</v>
      </c>
      <c r="L30" s="52">
        <f t="shared" si="5"/>
        <v>139</v>
      </c>
    </row>
    <row r="31" spans="1:12">
      <c r="A31" s="78" t="s">
        <v>554</v>
      </c>
      <c r="B31" s="61">
        <v>0</v>
      </c>
      <c r="C31" s="61">
        <v>0</v>
      </c>
      <c r="D31" s="70">
        <f t="shared" si="3"/>
        <v>0</v>
      </c>
      <c r="E31" s="61">
        <v>2</v>
      </c>
      <c r="F31" s="61">
        <v>6</v>
      </c>
      <c r="G31" s="61">
        <v>15</v>
      </c>
      <c r="H31" s="70">
        <f t="shared" si="4"/>
        <v>23</v>
      </c>
      <c r="I31" s="61">
        <v>4</v>
      </c>
      <c r="J31" s="61">
        <v>32</v>
      </c>
      <c r="K31" s="61">
        <v>17</v>
      </c>
      <c r="L31" s="52">
        <f t="shared" si="5"/>
        <v>76</v>
      </c>
    </row>
    <row r="32" spans="1:12">
      <c r="A32" s="78" t="s">
        <v>555</v>
      </c>
      <c r="B32" s="61">
        <v>0</v>
      </c>
      <c r="C32" s="61">
        <v>0</v>
      </c>
      <c r="D32" s="70">
        <f t="shared" si="3"/>
        <v>0</v>
      </c>
      <c r="E32" s="61">
        <v>1</v>
      </c>
      <c r="F32" s="61">
        <v>1</v>
      </c>
      <c r="G32" s="61">
        <v>5</v>
      </c>
      <c r="H32" s="70">
        <f t="shared" si="4"/>
        <v>7</v>
      </c>
      <c r="I32" s="61">
        <v>5</v>
      </c>
      <c r="J32" s="61">
        <v>14</v>
      </c>
      <c r="K32" s="61">
        <v>7</v>
      </c>
      <c r="L32" s="52">
        <f t="shared" si="5"/>
        <v>33</v>
      </c>
    </row>
    <row r="33" spans="1:12">
      <c r="A33" s="78" t="s">
        <v>556</v>
      </c>
      <c r="B33" s="61">
        <v>0</v>
      </c>
      <c r="C33" s="61">
        <v>0</v>
      </c>
      <c r="D33" s="70">
        <f t="shared" si="3"/>
        <v>0</v>
      </c>
      <c r="E33" s="61">
        <v>1</v>
      </c>
      <c r="F33" s="61">
        <v>5</v>
      </c>
      <c r="G33" s="61">
        <v>18</v>
      </c>
      <c r="H33" s="70">
        <f t="shared" si="4"/>
        <v>24</v>
      </c>
      <c r="I33" s="61">
        <v>9</v>
      </c>
      <c r="J33" s="61">
        <v>49</v>
      </c>
      <c r="K33" s="61">
        <v>18</v>
      </c>
      <c r="L33" s="52">
        <f t="shared" si="5"/>
        <v>100</v>
      </c>
    </row>
    <row r="34" spans="1:12">
      <c r="A34" s="78" t="s">
        <v>557</v>
      </c>
      <c r="B34" s="61">
        <v>0</v>
      </c>
      <c r="C34" s="61">
        <v>0</v>
      </c>
      <c r="D34" s="70">
        <f t="shared" si="3"/>
        <v>0</v>
      </c>
      <c r="E34" s="61">
        <v>3</v>
      </c>
      <c r="F34" s="61">
        <v>8</v>
      </c>
      <c r="G34" s="61">
        <v>16</v>
      </c>
      <c r="H34" s="70">
        <f t="shared" si="4"/>
        <v>27</v>
      </c>
      <c r="I34" s="61">
        <v>8</v>
      </c>
      <c r="J34" s="61">
        <v>29</v>
      </c>
      <c r="K34" s="61">
        <v>14</v>
      </c>
      <c r="L34" s="52">
        <f t="shared" si="5"/>
        <v>78</v>
      </c>
    </row>
    <row r="35" spans="1:12">
      <c r="A35" s="78" t="s">
        <v>558</v>
      </c>
      <c r="B35" s="61">
        <v>0</v>
      </c>
      <c r="C35" s="61">
        <v>0</v>
      </c>
      <c r="D35" s="70">
        <f t="shared" si="3"/>
        <v>0</v>
      </c>
      <c r="E35" s="61">
        <v>2</v>
      </c>
      <c r="F35" s="61">
        <v>1</v>
      </c>
      <c r="G35" s="61">
        <v>3</v>
      </c>
      <c r="H35" s="70">
        <f t="shared" si="4"/>
        <v>6</v>
      </c>
      <c r="I35" s="61">
        <v>9</v>
      </c>
      <c r="J35" s="61">
        <v>15</v>
      </c>
      <c r="K35" s="61">
        <v>3</v>
      </c>
      <c r="L35" s="52">
        <f t="shared" si="5"/>
        <v>33</v>
      </c>
    </row>
    <row r="36" spans="1:12">
      <c r="A36" s="78" t="s">
        <v>559</v>
      </c>
      <c r="B36" s="61">
        <v>1</v>
      </c>
      <c r="C36" s="61">
        <v>0</v>
      </c>
      <c r="D36" s="70">
        <f t="shared" si="3"/>
        <v>1</v>
      </c>
      <c r="E36" s="61">
        <v>20</v>
      </c>
      <c r="F36" s="61">
        <v>35</v>
      </c>
      <c r="G36" s="61">
        <v>58</v>
      </c>
      <c r="H36" s="70">
        <f t="shared" si="4"/>
        <v>113</v>
      </c>
      <c r="I36" s="61">
        <v>29</v>
      </c>
      <c r="J36" s="61">
        <v>53</v>
      </c>
      <c r="K36" s="61">
        <v>22</v>
      </c>
      <c r="L36" s="52">
        <f t="shared" si="5"/>
        <v>218</v>
      </c>
    </row>
    <row r="37" spans="1:12">
      <c r="A37" s="78" t="s">
        <v>560</v>
      </c>
      <c r="B37" s="61">
        <v>0</v>
      </c>
      <c r="C37" s="61">
        <v>0</v>
      </c>
      <c r="D37" s="70">
        <f t="shared" si="3"/>
        <v>0</v>
      </c>
      <c r="E37" s="61">
        <v>1</v>
      </c>
      <c r="F37" s="61">
        <v>0</v>
      </c>
      <c r="G37" s="61">
        <v>11</v>
      </c>
      <c r="H37" s="70">
        <f t="shared" si="4"/>
        <v>12</v>
      </c>
      <c r="I37" s="61">
        <v>7</v>
      </c>
      <c r="J37" s="61">
        <v>8</v>
      </c>
      <c r="K37" s="61">
        <v>0</v>
      </c>
      <c r="L37" s="52">
        <f t="shared" si="5"/>
        <v>27</v>
      </c>
    </row>
    <row r="38" spans="1:12">
      <c r="A38" s="78" t="s">
        <v>561</v>
      </c>
      <c r="B38" s="61">
        <v>0</v>
      </c>
      <c r="C38" s="61">
        <v>0</v>
      </c>
      <c r="D38" s="70">
        <f t="shared" si="3"/>
        <v>0</v>
      </c>
      <c r="E38" s="61">
        <v>4</v>
      </c>
      <c r="F38" s="61">
        <v>9</v>
      </c>
      <c r="G38" s="61">
        <v>19</v>
      </c>
      <c r="H38" s="70">
        <f t="shared" si="4"/>
        <v>32</v>
      </c>
      <c r="I38" s="61">
        <v>1</v>
      </c>
      <c r="J38" s="61">
        <v>33</v>
      </c>
      <c r="K38" s="61">
        <v>16</v>
      </c>
      <c r="L38" s="52">
        <f t="shared" si="5"/>
        <v>82</v>
      </c>
    </row>
    <row r="39" spans="1:12">
      <c r="A39" s="78" t="s">
        <v>562</v>
      </c>
      <c r="B39" s="61">
        <v>6</v>
      </c>
      <c r="C39" s="61">
        <v>0</v>
      </c>
      <c r="D39" s="70">
        <f t="shared" si="3"/>
        <v>6</v>
      </c>
      <c r="E39" s="61">
        <v>22</v>
      </c>
      <c r="F39" s="61">
        <v>46</v>
      </c>
      <c r="G39" s="61">
        <v>75</v>
      </c>
      <c r="H39" s="70">
        <f t="shared" si="4"/>
        <v>143</v>
      </c>
      <c r="I39" s="61">
        <v>5</v>
      </c>
      <c r="J39" s="61">
        <v>37</v>
      </c>
      <c r="K39" s="61">
        <v>30</v>
      </c>
      <c r="L39" s="52">
        <f t="shared" si="5"/>
        <v>221</v>
      </c>
    </row>
    <row r="40" spans="1:12">
      <c r="A40" s="78" t="s">
        <v>563</v>
      </c>
      <c r="B40" s="61">
        <v>0</v>
      </c>
      <c r="C40" s="61">
        <v>0</v>
      </c>
      <c r="D40" s="70">
        <f t="shared" si="3"/>
        <v>0</v>
      </c>
      <c r="E40" s="61">
        <v>1</v>
      </c>
      <c r="F40" s="61">
        <v>12</v>
      </c>
      <c r="G40" s="61">
        <v>14</v>
      </c>
      <c r="H40" s="70">
        <f t="shared" si="4"/>
        <v>27</v>
      </c>
      <c r="I40" s="61">
        <v>17</v>
      </c>
      <c r="J40" s="61">
        <v>26</v>
      </c>
      <c r="K40" s="61">
        <v>4</v>
      </c>
      <c r="L40" s="52">
        <f t="shared" si="5"/>
        <v>74</v>
      </c>
    </row>
    <row r="41" spans="1:12">
      <c r="A41" s="78" t="s">
        <v>564</v>
      </c>
      <c r="B41" s="61">
        <v>0</v>
      </c>
      <c r="C41" s="61">
        <v>1</v>
      </c>
      <c r="D41" s="70">
        <f t="shared" si="3"/>
        <v>1</v>
      </c>
      <c r="E41" s="61">
        <v>2</v>
      </c>
      <c r="F41" s="61">
        <v>4</v>
      </c>
      <c r="G41" s="61">
        <v>13</v>
      </c>
      <c r="H41" s="70">
        <f t="shared" si="4"/>
        <v>19</v>
      </c>
      <c r="I41" s="61">
        <v>9</v>
      </c>
      <c r="J41" s="61">
        <v>16</v>
      </c>
      <c r="K41" s="61">
        <v>5</v>
      </c>
      <c r="L41" s="52">
        <f t="shared" si="5"/>
        <v>50</v>
      </c>
    </row>
    <row r="42" spans="1:12">
      <c r="A42" s="78" t="s">
        <v>565</v>
      </c>
      <c r="B42" s="61">
        <v>0</v>
      </c>
      <c r="C42" s="61">
        <v>1</v>
      </c>
      <c r="D42" s="70">
        <f t="shared" si="3"/>
        <v>1</v>
      </c>
      <c r="E42" s="61">
        <v>3</v>
      </c>
      <c r="F42" s="61">
        <v>2</v>
      </c>
      <c r="G42" s="61">
        <v>9</v>
      </c>
      <c r="H42" s="70">
        <f t="shared" si="4"/>
        <v>14</v>
      </c>
      <c r="I42" s="61">
        <v>5</v>
      </c>
      <c r="J42" s="61">
        <v>12</v>
      </c>
      <c r="K42" s="61">
        <v>8</v>
      </c>
      <c r="L42" s="52">
        <f t="shared" si="5"/>
        <v>40</v>
      </c>
    </row>
    <row r="43" spans="1:12">
      <c r="A43" s="78" t="s">
        <v>566</v>
      </c>
      <c r="B43" s="61">
        <v>41</v>
      </c>
      <c r="C43" s="61">
        <v>1</v>
      </c>
      <c r="D43" s="70">
        <f t="shared" si="3"/>
        <v>42</v>
      </c>
      <c r="E43" s="61">
        <v>8</v>
      </c>
      <c r="F43" s="61">
        <v>15</v>
      </c>
      <c r="G43" s="61">
        <v>26</v>
      </c>
      <c r="H43" s="70">
        <f t="shared" si="4"/>
        <v>49</v>
      </c>
      <c r="I43" s="61">
        <v>2</v>
      </c>
      <c r="J43" s="61">
        <v>3</v>
      </c>
      <c r="K43" s="61">
        <v>9</v>
      </c>
      <c r="L43" s="52">
        <f t="shared" si="5"/>
        <v>105</v>
      </c>
    </row>
    <row r="44" spans="1:12">
      <c r="A44" s="78" t="s">
        <v>567</v>
      </c>
      <c r="B44" s="61">
        <v>5</v>
      </c>
      <c r="C44" s="61">
        <v>0</v>
      </c>
      <c r="D44" s="70">
        <f t="shared" si="3"/>
        <v>5</v>
      </c>
      <c r="E44" s="61">
        <v>1</v>
      </c>
      <c r="F44" s="61">
        <v>2</v>
      </c>
      <c r="G44" s="61">
        <v>3</v>
      </c>
      <c r="H44" s="70">
        <f t="shared" si="4"/>
        <v>6</v>
      </c>
      <c r="I44" s="61">
        <v>0</v>
      </c>
      <c r="J44" s="61">
        <v>1</v>
      </c>
      <c r="K44" s="61">
        <v>0</v>
      </c>
      <c r="L44" s="52">
        <f t="shared" si="5"/>
        <v>12</v>
      </c>
    </row>
    <row r="45" spans="1:12">
      <c r="A45" s="78" t="s">
        <v>568</v>
      </c>
      <c r="B45" s="61">
        <v>0</v>
      </c>
      <c r="C45" s="61">
        <v>0</v>
      </c>
      <c r="D45" s="70">
        <f t="shared" si="3"/>
        <v>0</v>
      </c>
      <c r="E45" s="61">
        <v>3</v>
      </c>
      <c r="F45" s="61">
        <v>13</v>
      </c>
      <c r="G45" s="61">
        <v>30</v>
      </c>
      <c r="H45" s="70">
        <f t="shared" si="4"/>
        <v>46</v>
      </c>
      <c r="I45" s="61">
        <v>22</v>
      </c>
      <c r="J45" s="61">
        <v>37</v>
      </c>
      <c r="K45" s="61">
        <v>13</v>
      </c>
      <c r="L45" s="52">
        <f t="shared" si="5"/>
        <v>118</v>
      </c>
    </row>
    <row r="46" spans="1:12">
      <c r="A46" s="78" t="s">
        <v>569</v>
      </c>
      <c r="B46" s="61">
        <v>1</v>
      </c>
      <c r="C46" s="61">
        <v>0</v>
      </c>
      <c r="D46" s="70">
        <f t="shared" si="3"/>
        <v>1</v>
      </c>
      <c r="E46" s="61">
        <v>3</v>
      </c>
      <c r="F46" s="61">
        <v>9</v>
      </c>
      <c r="G46" s="61">
        <v>22</v>
      </c>
      <c r="H46" s="70">
        <f t="shared" si="4"/>
        <v>34</v>
      </c>
      <c r="I46" s="61">
        <v>18</v>
      </c>
      <c r="J46" s="61">
        <v>27</v>
      </c>
      <c r="K46" s="61">
        <v>12</v>
      </c>
      <c r="L46" s="52">
        <f t="shared" si="5"/>
        <v>92</v>
      </c>
    </row>
    <row r="47" spans="1:12">
      <c r="A47" s="78" t="s">
        <v>570</v>
      </c>
      <c r="B47" s="61">
        <v>0</v>
      </c>
      <c r="C47" s="61">
        <v>1</v>
      </c>
      <c r="D47" s="70">
        <f t="shared" si="3"/>
        <v>1</v>
      </c>
      <c r="E47" s="61">
        <v>1</v>
      </c>
      <c r="F47" s="61">
        <v>3</v>
      </c>
      <c r="G47" s="61">
        <v>11</v>
      </c>
      <c r="H47" s="70">
        <f t="shared" si="4"/>
        <v>15</v>
      </c>
      <c r="I47" s="61">
        <v>11</v>
      </c>
      <c r="J47" s="61">
        <v>12</v>
      </c>
      <c r="K47" s="61">
        <v>4</v>
      </c>
      <c r="L47" s="52">
        <f t="shared" si="5"/>
        <v>43</v>
      </c>
    </row>
    <row r="48" spans="1:12">
      <c r="A48" s="78" t="s">
        <v>571</v>
      </c>
      <c r="B48" s="61">
        <v>0</v>
      </c>
      <c r="C48" s="61">
        <v>1</v>
      </c>
      <c r="D48" s="70">
        <f t="shared" si="3"/>
        <v>1</v>
      </c>
      <c r="E48" s="61">
        <v>0</v>
      </c>
      <c r="F48" s="61">
        <v>17</v>
      </c>
      <c r="G48" s="61">
        <v>24</v>
      </c>
      <c r="H48" s="70">
        <f t="shared" si="4"/>
        <v>41</v>
      </c>
      <c r="I48" s="61">
        <v>12</v>
      </c>
      <c r="J48" s="61">
        <v>48</v>
      </c>
      <c r="K48" s="61">
        <v>21</v>
      </c>
      <c r="L48" s="52">
        <f t="shared" si="5"/>
        <v>123</v>
      </c>
    </row>
    <row r="49" spans="1:12">
      <c r="A49" s="78" t="s">
        <v>572</v>
      </c>
      <c r="B49" s="61">
        <v>16</v>
      </c>
      <c r="C49" s="61">
        <v>0</v>
      </c>
      <c r="D49" s="70">
        <f t="shared" si="3"/>
        <v>16</v>
      </c>
      <c r="E49" s="61">
        <v>4</v>
      </c>
      <c r="F49" s="61">
        <v>8</v>
      </c>
      <c r="G49" s="61">
        <v>15</v>
      </c>
      <c r="H49" s="70">
        <f t="shared" si="4"/>
        <v>27</v>
      </c>
      <c r="I49" s="61">
        <v>0</v>
      </c>
      <c r="J49" s="61">
        <v>2</v>
      </c>
      <c r="K49" s="61">
        <v>4</v>
      </c>
      <c r="L49" s="52">
        <f t="shared" si="5"/>
        <v>49</v>
      </c>
    </row>
    <row r="50" spans="1:12">
      <c r="A50" s="78" t="s">
        <v>573</v>
      </c>
      <c r="B50" s="61">
        <v>0</v>
      </c>
      <c r="C50" s="61">
        <v>0</v>
      </c>
      <c r="D50" s="70">
        <f t="shared" si="3"/>
        <v>0</v>
      </c>
      <c r="E50" s="61">
        <v>1</v>
      </c>
      <c r="F50" s="61">
        <v>4</v>
      </c>
      <c r="G50" s="61">
        <v>15</v>
      </c>
      <c r="H50" s="70">
        <f t="shared" si="4"/>
        <v>20</v>
      </c>
      <c r="I50" s="61">
        <v>10</v>
      </c>
      <c r="J50" s="61">
        <v>26</v>
      </c>
      <c r="K50" s="61">
        <v>7</v>
      </c>
      <c r="L50" s="52">
        <f t="shared" si="5"/>
        <v>63</v>
      </c>
    </row>
    <row r="51" spans="1:12">
      <c r="A51" s="78" t="s">
        <v>574</v>
      </c>
      <c r="B51" s="61">
        <v>29</v>
      </c>
      <c r="C51" s="61">
        <v>0</v>
      </c>
      <c r="D51" s="70">
        <f t="shared" si="3"/>
        <v>29</v>
      </c>
      <c r="E51" s="61">
        <v>4</v>
      </c>
      <c r="F51" s="61">
        <v>3</v>
      </c>
      <c r="G51" s="61">
        <v>17</v>
      </c>
      <c r="H51" s="70">
        <f t="shared" si="4"/>
        <v>24</v>
      </c>
      <c r="I51" s="61">
        <v>2</v>
      </c>
      <c r="J51" s="61">
        <v>4</v>
      </c>
      <c r="K51" s="61">
        <v>6</v>
      </c>
      <c r="L51" s="52">
        <f t="shared" si="5"/>
        <v>65</v>
      </c>
    </row>
    <row r="52" spans="1:12">
      <c r="A52" s="78" t="s">
        <v>782</v>
      </c>
      <c r="B52" s="61">
        <v>0</v>
      </c>
      <c r="C52" s="61">
        <v>0</v>
      </c>
      <c r="D52" s="70">
        <f t="shared" si="3"/>
        <v>0</v>
      </c>
      <c r="E52" s="61">
        <v>4</v>
      </c>
      <c r="F52" s="61">
        <v>2</v>
      </c>
      <c r="G52" s="61">
        <v>9</v>
      </c>
      <c r="H52" s="70">
        <f t="shared" si="4"/>
        <v>15</v>
      </c>
      <c r="I52" s="61">
        <v>0</v>
      </c>
      <c r="J52" s="61">
        <v>6</v>
      </c>
      <c r="K52" s="61">
        <v>29</v>
      </c>
      <c r="L52" s="52">
        <f t="shared" si="5"/>
        <v>50</v>
      </c>
    </row>
    <row r="53" spans="1:12">
      <c r="A53" s="78" t="s">
        <v>576</v>
      </c>
      <c r="B53" s="61">
        <v>0</v>
      </c>
      <c r="C53" s="61">
        <v>1</v>
      </c>
      <c r="D53" s="70">
        <f t="shared" si="3"/>
        <v>1</v>
      </c>
      <c r="E53" s="61">
        <v>2</v>
      </c>
      <c r="F53" s="61">
        <v>8</v>
      </c>
      <c r="G53" s="61">
        <v>13</v>
      </c>
      <c r="H53" s="70">
        <f t="shared" si="4"/>
        <v>23</v>
      </c>
      <c r="I53" s="61">
        <v>13</v>
      </c>
      <c r="J53" s="61">
        <v>26</v>
      </c>
      <c r="K53" s="61">
        <v>14</v>
      </c>
      <c r="L53" s="52">
        <f t="shared" si="5"/>
        <v>77</v>
      </c>
    </row>
    <row r="54" spans="1:12">
      <c r="A54" s="78" t="s">
        <v>577</v>
      </c>
      <c r="B54" s="61">
        <v>4</v>
      </c>
      <c r="C54" s="61">
        <v>0</v>
      </c>
      <c r="D54" s="70">
        <f t="shared" si="3"/>
        <v>4</v>
      </c>
      <c r="E54" s="61">
        <v>8</v>
      </c>
      <c r="F54" s="61">
        <v>3</v>
      </c>
      <c r="G54" s="61">
        <v>14</v>
      </c>
      <c r="H54" s="70">
        <f t="shared" si="4"/>
        <v>25</v>
      </c>
      <c r="I54" s="61">
        <v>7</v>
      </c>
      <c r="J54" s="61">
        <v>3</v>
      </c>
      <c r="K54" s="61">
        <v>8</v>
      </c>
      <c r="L54" s="52">
        <f t="shared" si="5"/>
        <v>47</v>
      </c>
    </row>
    <row r="55" spans="1:12">
      <c r="A55" s="78" t="s">
        <v>578</v>
      </c>
      <c r="B55" s="61">
        <v>0</v>
      </c>
      <c r="C55" s="61">
        <v>0</v>
      </c>
      <c r="D55" s="70">
        <f t="shared" si="3"/>
        <v>0</v>
      </c>
      <c r="E55" s="61">
        <v>3</v>
      </c>
      <c r="F55" s="61">
        <v>9</v>
      </c>
      <c r="G55" s="61">
        <v>17</v>
      </c>
      <c r="H55" s="70">
        <f t="shared" si="4"/>
        <v>29</v>
      </c>
      <c r="I55" s="61">
        <v>5</v>
      </c>
      <c r="J55" s="61">
        <v>35</v>
      </c>
      <c r="K55" s="61">
        <v>15</v>
      </c>
      <c r="L55" s="52">
        <f t="shared" si="5"/>
        <v>84</v>
      </c>
    </row>
    <row r="56" spans="1:12">
      <c r="A56" s="78" t="s">
        <v>579</v>
      </c>
      <c r="B56" s="61">
        <v>0</v>
      </c>
      <c r="C56" s="61">
        <v>0</v>
      </c>
      <c r="D56" s="70">
        <f t="shared" si="3"/>
        <v>0</v>
      </c>
      <c r="E56" s="61">
        <v>6</v>
      </c>
      <c r="F56" s="61">
        <v>6</v>
      </c>
      <c r="G56" s="61">
        <v>23</v>
      </c>
      <c r="H56" s="70">
        <f t="shared" si="4"/>
        <v>35</v>
      </c>
      <c r="I56" s="61">
        <v>13</v>
      </c>
      <c r="J56" s="61">
        <v>24</v>
      </c>
      <c r="K56" s="61">
        <v>13</v>
      </c>
      <c r="L56" s="52">
        <f t="shared" si="5"/>
        <v>85</v>
      </c>
    </row>
    <row r="57" spans="1:12">
      <c r="A57" s="78" t="s">
        <v>580</v>
      </c>
      <c r="B57" s="61">
        <v>9</v>
      </c>
      <c r="C57" s="61">
        <v>0</v>
      </c>
      <c r="D57" s="70">
        <f t="shared" si="3"/>
        <v>9</v>
      </c>
      <c r="E57" s="61">
        <v>27</v>
      </c>
      <c r="F57" s="61">
        <v>48</v>
      </c>
      <c r="G57" s="61">
        <v>164</v>
      </c>
      <c r="H57" s="70">
        <f t="shared" si="4"/>
        <v>239</v>
      </c>
      <c r="I57" s="61">
        <v>40</v>
      </c>
      <c r="J57" s="61">
        <v>92</v>
      </c>
      <c r="K57" s="61">
        <v>37</v>
      </c>
      <c r="L57" s="52">
        <f t="shared" si="5"/>
        <v>417</v>
      </c>
    </row>
    <row r="58" spans="1:12">
      <c r="A58" s="78" t="s">
        <v>581</v>
      </c>
      <c r="B58" s="61">
        <v>0</v>
      </c>
      <c r="C58" s="61">
        <v>1</v>
      </c>
      <c r="D58" s="70">
        <f t="shared" si="3"/>
        <v>1</v>
      </c>
      <c r="E58" s="61">
        <v>6</v>
      </c>
      <c r="F58" s="61">
        <v>8</v>
      </c>
      <c r="G58" s="61">
        <v>18</v>
      </c>
      <c r="H58" s="70">
        <f t="shared" si="4"/>
        <v>32</v>
      </c>
      <c r="I58" s="61">
        <v>18</v>
      </c>
      <c r="J58" s="61">
        <v>38</v>
      </c>
      <c r="K58" s="61">
        <v>11</v>
      </c>
      <c r="L58" s="52">
        <f t="shared" si="5"/>
        <v>100</v>
      </c>
    </row>
    <row r="59" spans="1:12">
      <c r="A59" s="78" t="s">
        <v>582</v>
      </c>
      <c r="B59" s="61">
        <v>0</v>
      </c>
      <c r="C59" s="61">
        <v>0</v>
      </c>
      <c r="D59" s="70">
        <f t="shared" si="3"/>
        <v>0</v>
      </c>
      <c r="E59" s="61">
        <v>1</v>
      </c>
      <c r="F59" s="61">
        <v>0</v>
      </c>
      <c r="G59" s="61">
        <v>8</v>
      </c>
      <c r="H59" s="70">
        <f t="shared" si="4"/>
        <v>9</v>
      </c>
      <c r="I59" s="61">
        <v>19</v>
      </c>
      <c r="J59" s="61">
        <v>8</v>
      </c>
      <c r="K59" s="61">
        <v>0</v>
      </c>
      <c r="L59" s="52">
        <f t="shared" si="5"/>
        <v>36</v>
      </c>
    </row>
    <row r="60" spans="1:12">
      <c r="A60" s="78" t="s">
        <v>583</v>
      </c>
      <c r="B60" s="61">
        <v>0</v>
      </c>
      <c r="C60" s="61">
        <v>1</v>
      </c>
      <c r="D60" s="70">
        <f t="shared" si="3"/>
        <v>1</v>
      </c>
      <c r="E60" s="61">
        <v>12</v>
      </c>
      <c r="F60" s="61">
        <v>68</v>
      </c>
      <c r="G60" s="61">
        <v>64</v>
      </c>
      <c r="H60" s="70">
        <f t="shared" si="4"/>
        <v>144</v>
      </c>
      <c r="I60" s="61">
        <v>32</v>
      </c>
      <c r="J60" s="61">
        <v>52</v>
      </c>
      <c r="K60" s="61">
        <v>61</v>
      </c>
      <c r="L60" s="52">
        <f t="shared" si="5"/>
        <v>290</v>
      </c>
    </row>
    <row r="61" spans="1:12">
      <c r="A61" s="78" t="s">
        <v>584</v>
      </c>
      <c r="B61" s="51">
        <v>0</v>
      </c>
      <c r="C61" s="99">
        <v>0</v>
      </c>
      <c r="D61" s="70">
        <f t="shared" si="3"/>
        <v>0</v>
      </c>
      <c r="E61" s="61">
        <v>1</v>
      </c>
      <c r="F61" s="61">
        <v>1</v>
      </c>
      <c r="G61" s="61">
        <v>9</v>
      </c>
      <c r="H61" s="70">
        <f t="shared" si="4"/>
        <v>11</v>
      </c>
      <c r="I61" s="61">
        <v>10</v>
      </c>
      <c r="J61" s="61">
        <v>19</v>
      </c>
      <c r="K61" s="61">
        <v>10</v>
      </c>
      <c r="L61" s="52">
        <f t="shared" si="5"/>
        <v>50</v>
      </c>
    </row>
    <row r="62" spans="1:12">
      <c r="A62" s="78" t="s">
        <v>585</v>
      </c>
      <c r="B62" s="51">
        <v>0</v>
      </c>
      <c r="C62" s="99">
        <v>0</v>
      </c>
      <c r="D62" s="70">
        <f t="shared" si="3"/>
        <v>0</v>
      </c>
      <c r="E62" s="61">
        <v>12</v>
      </c>
      <c r="F62" s="61">
        <v>20</v>
      </c>
      <c r="G62" s="61">
        <v>38</v>
      </c>
      <c r="H62" s="70">
        <f t="shared" si="4"/>
        <v>70</v>
      </c>
      <c r="I62" s="61">
        <v>18</v>
      </c>
      <c r="J62" s="61">
        <v>47</v>
      </c>
      <c r="K62" s="61">
        <v>10</v>
      </c>
      <c r="L62" s="52">
        <f t="shared" si="5"/>
        <v>145</v>
      </c>
    </row>
    <row r="63" spans="1:12">
      <c r="A63" s="78" t="s">
        <v>586</v>
      </c>
      <c r="B63" s="51">
        <v>0</v>
      </c>
      <c r="C63" s="99">
        <v>0</v>
      </c>
      <c r="D63" s="70">
        <f t="shared" si="3"/>
        <v>0</v>
      </c>
      <c r="E63" s="61">
        <v>1</v>
      </c>
      <c r="F63" s="61">
        <v>5</v>
      </c>
      <c r="G63" s="61">
        <v>22</v>
      </c>
      <c r="H63" s="70">
        <f t="shared" si="4"/>
        <v>28</v>
      </c>
      <c r="I63" s="61">
        <v>19</v>
      </c>
      <c r="J63" s="61">
        <v>28</v>
      </c>
      <c r="K63" s="61">
        <v>9</v>
      </c>
      <c r="L63" s="52">
        <f t="shared" si="5"/>
        <v>84</v>
      </c>
    </row>
    <row r="64" spans="1:12">
      <c r="A64" s="78" t="s">
        <v>587</v>
      </c>
      <c r="B64" s="51">
        <v>0</v>
      </c>
      <c r="C64" s="99">
        <v>0</v>
      </c>
      <c r="D64" s="70">
        <f t="shared" si="3"/>
        <v>0</v>
      </c>
      <c r="E64" s="61">
        <v>1</v>
      </c>
      <c r="F64" s="61">
        <v>4</v>
      </c>
      <c r="G64" s="61">
        <v>18</v>
      </c>
      <c r="H64" s="70">
        <f t="shared" si="4"/>
        <v>23</v>
      </c>
      <c r="I64" s="61">
        <v>20</v>
      </c>
      <c r="J64" s="61">
        <v>23</v>
      </c>
      <c r="K64" s="61">
        <v>4</v>
      </c>
      <c r="L64" s="52">
        <f t="shared" si="5"/>
        <v>70</v>
      </c>
    </row>
    <row r="65" spans="1:15">
      <c r="A65" s="78"/>
      <c r="E65" s="61"/>
      <c r="F65" s="61"/>
      <c r="G65" s="61"/>
      <c r="H65" s="70"/>
      <c r="I65" s="61"/>
      <c r="J65" s="61"/>
      <c r="K65" s="61"/>
      <c r="L65" s="70"/>
      <c r="N65" s="91"/>
    </row>
    <row r="66" spans="1:15">
      <c r="A66" s="78"/>
      <c r="E66" s="61"/>
      <c r="F66" s="61"/>
      <c r="G66" s="61"/>
      <c r="H66" s="70"/>
      <c r="I66" s="61"/>
      <c r="J66" s="61"/>
      <c r="K66" s="61"/>
      <c r="L66" s="70"/>
      <c r="N66" s="91"/>
    </row>
    <row r="67" spans="1:15" s="52" customFormat="1" ht="13.2">
      <c r="A67" s="73" t="s">
        <v>588</v>
      </c>
      <c r="B67" s="77" t="s">
        <v>34</v>
      </c>
      <c r="C67" s="77" t="s">
        <v>35</v>
      </c>
      <c r="D67" s="74" t="s">
        <v>13</v>
      </c>
      <c r="E67" s="77" t="s">
        <v>28</v>
      </c>
      <c r="F67" s="77" t="s">
        <v>29</v>
      </c>
      <c r="G67" s="77" t="s">
        <v>30</v>
      </c>
      <c r="H67" s="74" t="s">
        <v>13</v>
      </c>
      <c r="I67" s="77" t="s">
        <v>36</v>
      </c>
      <c r="J67" s="77" t="s">
        <v>37</v>
      </c>
      <c r="K67" s="77" t="s">
        <v>38</v>
      </c>
      <c r="L67" s="77" t="s">
        <v>39</v>
      </c>
      <c r="N67" s="90"/>
    </row>
    <row r="68" spans="1:15" s="99" customFormat="1" ht="13.2">
      <c r="A68" s="101"/>
      <c r="B68" s="61"/>
      <c r="C68" s="61"/>
      <c r="D68" s="70"/>
      <c r="E68" s="61"/>
      <c r="F68" s="61"/>
      <c r="G68" s="61"/>
      <c r="H68" s="70"/>
      <c r="I68" s="61"/>
      <c r="J68" s="61"/>
      <c r="K68" s="61"/>
      <c r="L68" s="61"/>
    </row>
    <row r="69" spans="1:15" s="99" customFormat="1" ht="13.2">
      <c r="A69" s="78" t="s">
        <v>589</v>
      </c>
      <c r="B69" s="61">
        <v>0</v>
      </c>
      <c r="C69" s="61">
        <v>0</v>
      </c>
      <c r="D69" s="70">
        <f>SUM(B69:C69)</f>
        <v>0</v>
      </c>
      <c r="E69" s="61">
        <v>0</v>
      </c>
      <c r="F69" s="61">
        <v>0</v>
      </c>
      <c r="G69" s="61">
        <v>2</v>
      </c>
      <c r="H69" s="70">
        <f>SUM(E69:G69)</f>
        <v>2</v>
      </c>
      <c r="I69" s="61">
        <v>0</v>
      </c>
      <c r="J69" s="61">
        <v>0</v>
      </c>
      <c r="K69" s="61">
        <v>0</v>
      </c>
      <c r="L69" s="52">
        <f>SUM(B69+C69+E69+F69+G69+I69+J69+K69)</f>
        <v>2</v>
      </c>
      <c r="N69" s="90"/>
    </row>
    <row r="70" spans="1:15">
      <c r="A70" s="78" t="s">
        <v>590</v>
      </c>
      <c r="B70" s="61">
        <v>0</v>
      </c>
      <c r="C70" s="61">
        <v>0</v>
      </c>
      <c r="D70" s="70">
        <f>SUM(B70:C70)</f>
        <v>0</v>
      </c>
      <c r="E70" s="61">
        <v>0</v>
      </c>
      <c r="F70" s="61">
        <v>0</v>
      </c>
      <c r="G70" s="61">
        <v>1</v>
      </c>
      <c r="H70" s="70">
        <f>SUM(E70:G70)</f>
        <v>1</v>
      </c>
      <c r="I70" s="61">
        <v>1</v>
      </c>
      <c r="J70" s="61">
        <v>0</v>
      </c>
      <c r="K70" s="61">
        <v>1</v>
      </c>
      <c r="L70" s="52">
        <f>SUM(B70+C70+E70+F70+G70+I70+J70+K70)</f>
        <v>3</v>
      </c>
      <c r="O70" s="99"/>
    </row>
    <row r="71" spans="1:15">
      <c r="A71" s="78" t="s">
        <v>591</v>
      </c>
      <c r="B71" s="61">
        <v>1</v>
      </c>
      <c r="C71" s="61">
        <v>0</v>
      </c>
      <c r="D71" s="70">
        <f>SUM(B71:C71)</f>
        <v>1</v>
      </c>
      <c r="E71" s="61">
        <v>1</v>
      </c>
      <c r="F71" s="61">
        <v>2</v>
      </c>
      <c r="G71" s="61">
        <v>10</v>
      </c>
      <c r="H71" s="70">
        <f>SUM(E71:G71)</f>
        <v>13</v>
      </c>
      <c r="I71" s="61">
        <v>1</v>
      </c>
      <c r="J71" s="61">
        <v>5</v>
      </c>
      <c r="K71" s="61">
        <v>4</v>
      </c>
      <c r="L71" s="52">
        <f>SUM(B71+C71+E71+F71+G71+I71+J71+K71)</f>
        <v>24</v>
      </c>
      <c r="O71" s="99"/>
    </row>
    <row r="72" spans="1:15">
      <c r="A72" s="78" t="s">
        <v>592</v>
      </c>
      <c r="B72" s="51">
        <v>0</v>
      </c>
      <c r="C72" s="61">
        <v>0</v>
      </c>
      <c r="D72" s="70">
        <f>SUM(B72:C72)</f>
        <v>0</v>
      </c>
      <c r="E72" s="61">
        <v>0</v>
      </c>
      <c r="F72" s="61">
        <v>0</v>
      </c>
      <c r="G72" s="61">
        <v>4</v>
      </c>
      <c r="H72" s="70">
        <f>SUM(E72:G72)</f>
        <v>4</v>
      </c>
      <c r="I72" s="61">
        <v>0</v>
      </c>
      <c r="J72" s="61">
        <v>2</v>
      </c>
      <c r="K72" s="61">
        <v>1</v>
      </c>
      <c r="L72" s="52">
        <f>SUM(B72+C72+E72+F72+G72+I72+J72+K72)</f>
        <v>7</v>
      </c>
      <c r="O72" s="99"/>
    </row>
    <row r="73" spans="1:15" ht="26.4">
      <c r="A73" s="78" t="s">
        <v>593</v>
      </c>
      <c r="B73" s="51">
        <v>0</v>
      </c>
      <c r="C73" s="61">
        <v>0</v>
      </c>
      <c r="D73" s="70">
        <f>SUM(B73:C73)</f>
        <v>0</v>
      </c>
      <c r="E73" s="61">
        <v>0</v>
      </c>
      <c r="F73" s="61">
        <v>1</v>
      </c>
      <c r="G73" s="61">
        <v>6</v>
      </c>
      <c r="H73" s="70">
        <f>SUM(E73:G73)</f>
        <v>7</v>
      </c>
      <c r="I73" s="61">
        <v>0</v>
      </c>
      <c r="J73" s="61">
        <v>4</v>
      </c>
      <c r="K73" s="61">
        <v>0</v>
      </c>
      <c r="L73" s="52">
        <f>SUM(B73+C73+E73+F73+G73+I73+J73+K73)</f>
        <v>11</v>
      </c>
      <c r="O73" s="99"/>
    </row>
    <row r="74" spans="1:15">
      <c r="A74" s="78"/>
      <c r="C74" s="51"/>
      <c r="E74" s="61"/>
      <c r="F74" s="61"/>
      <c r="I74" s="61"/>
      <c r="J74" s="61"/>
      <c r="K74" s="61"/>
      <c r="L74" s="70"/>
      <c r="N74" s="91"/>
    </row>
    <row r="75" spans="1:15">
      <c r="A75" s="78"/>
      <c r="E75" s="61"/>
      <c r="F75" s="61"/>
      <c r="I75" s="61"/>
      <c r="J75" s="61"/>
      <c r="K75" s="61"/>
      <c r="L75" s="70"/>
    </row>
    <row r="76" spans="1:15" s="52" customFormat="1" ht="13.2">
      <c r="A76" s="73" t="s">
        <v>594</v>
      </c>
      <c r="B76" s="77" t="s">
        <v>34</v>
      </c>
      <c r="C76" s="77" t="s">
        <v>35</v>
      </c>
      <c r="D76" s="74" t="s">
        <v>13</v>
      </c>
      <c r="E76" s="77" t="s">
        <v>28</v>
      </c>
      <c r="F76" s="77" t="s">
        <v>29</v>
      </c>
      <c r="G76" s="77" t="s">
        <v>30</v>
      </c>
      <c r="H76" s="74" t="s">
        <v>13</v>
      </c>
      <c r="I76" s="77" t="s">
        <v>36</v>
      </c>
      <c r="J76" s="77" t="s">
        <v>37</v>
      </c>
      <c r="K76" s="77" t="s">
        <v>38</v>
      </c>
      <c r="L76" s="77" t="s">
        <v>39</v>
      </c>
      <c r="N76" s="90"/>
    </row>
    <row r="77" spans="1:15" s="99" customFormat="1" ht="13.2">
      <c r="A77" s="73" t="s">
        <v>595</v>
      </c>
      <c r="B77" s="61"/>
      <c r="C77" s="61"/>
      <c r="D77" s="70"/>
      <c r="E77" s="61"/>
      <c r="F77" s="61"/>
      <c r="G77" s="61"/>
      <c r="H77" s="70"/>
      <c r="I77" s="61"/>
      <c r="J77" s="61"/>
      <c r="K77" s="61"/>
      <c r="L77" s="61"/>
    </row>
    <row r="78" spans="1:15">
      <c r="A78" s="78" t="s">
        <v>596</v>
      </c>
      <c r="B78" s="61">
        <v>3</v>
      </c>
      <c r="C78" s="61">
        <v>0</v>
      </c>
      <c r="D78" s="70">
        <f t="shared" ref="D78:D85" si="6">SUM(B78:C78)</f>
        <v>3</v>
      </c>
      <c r="E78" s="61">
        <v>26</v>
      </c>
      <c r="F78" s="61">
        <v>67</v>
      </c>
      <c r="G78" s="61">
        <v>128</v>
      </c>
      <c r="H78" s="70">
        <f t="shared" ref="H78:H85" si="7">SUM(E78:G78)</f>
        <v>221</v>
      </c>
      <c r="I78" s="61">
        <v>10</v>
      </c>
      <c r="J78" s="61">
        <v>109</v>
      </c>
      <c r="K78" s="61">
        <v>42</v>
      </c>
      <c r="L78" s="52">
        <f t="shared" ref="L78:L85" si="8">SUM(B78+C78+E78+F78+G78+I78+J78+K78)</f>
        <v>385</v>
      </c>
    </row>
    <row r="79" spans="1:15">
      <c r="A79" s="78" t="s">
        <v>597</v>
      </c>
      <c r="B79" s="61">
        <v>0</v>
      </c>
      <c r="C79" s="61">
        <v>0</v>
      </c>
      <c r="D79" s="70">
        <f t="shared" si="6"/>
        <v>0</v>
      </c>
      <c r="E79" s="61">
        <v>0</v>
      </c>
      <c r="F79" s="61">
        <v>6</v>
      </c>
      <c r="G79" s="61">
        <v>10</v>
      </c>
      <c r="H79" s="70">
        <f t="shared" si="7"/>
        <v>16</v>
      </c>
      <c r="I79" s="61">
        <v>0</v>
      </c>
      <c r="J79" s="61">
        <v>8</v>
      </c>
      <c r="K79" s="61">
        <v>2</v>
      </c>
      <c r="L79" s="52">
        <f t="shared" si="8"/>
        <v>26</v>
      </c>
    </row>
    <row r="80" spans="1:15">
      <c r="A80" s="78" t="s">
        <v>598</v>
      </c>
      <c r="B80" s="61">
        <v>14</v>
      </c>
      <c r="C80" s="61">
        <v>0</v>
      </c>
      <c r="D80" s="70">
        <f t="shared" si="6"/>
        <v>14</v>
      </c>
      <c r="E80" s="61">
        <v>19</v>
      </c>
      <c r="F80" s="61">
        <v>64</v>
      </c>
      <c r="G80" s="61">
        <v>67</v>
      </c>
      <c r="H80" s="70">
        <f t="shared" si="7"/>
        <v>150</v>
      </c>
      <c r="I80" s="61">
        <v>12</v>
      </c>
      <c r="J80" s="61">
        <v>35</v>
      </c>
      <c r="K80" s="61">
        <v>91</v>
      </c>
      <c r="L80" s="52">
        <f t="shared" si="8"/>
        <v>302</v>
      </c>
    </row>
    <row r="81" spans="1:15" ht="26.4">
      <c r="A81" s="78" t="s">
        <v>599</v>
      </c>
      <c r="B81" s="51">
        <v>0</v>
      </c>
      <c r="C81" s="51">
        <v>0</v>
      </c>
      <c r="D81" s="70">
        <f t="shared" si="6"/>
        <v>0</v>
      </c>
      <c r="E81" s="61">
        <v>0</v>
      </c>
      <c r="F81" s="61">
        <v>11</v>
      </c>
      <c r="G81" s="61">
        <v>22</v>
      </c>
      <c r="H81" s="70">
        <f t="shared" si="7"/>
        <v>33</v>
      </c>
      <c r="I81" s="61">
        <v>6</v>
      </c>
      <c r="J81" s="61">
        <v>18</v>
      </c>
      <c r="K81" s="61">
        <v>3</v>
      </c>
      <c r="L81" s="52">
        <f t="shared" si="8"/>
        <v>60</v>
      </c>
    </row>
    <row r="82" spans="1:15">
      <c r="A82" s="78" t="s">
        <v>600</v>
      </c>
      <c r="B82" s="51">
        <v>0</v>
      </c>
      <c r="C82" s="51">
        <v>0</v>
      </c>
      <c r="D82" s="70">
        <f t="shared" si="6"/>
        <v>0</v>
      </c>
      <c r="E82" s="61">
        <v>1</v>
      </c>
      <c r="F82" s="61">
        <v>12</v>
      </c>
      <c r="G82" s="61">
        <v>26</v>
      </c>
      <c r="H82" s="70">
        <f t="shared" si="7"/>
        <v>39</v>
      </c>
      <c r="I82" s="61">
        <v>6</v>
      </c>
      <c r="J82" s="61">
        <v>19</v>
      </c>
      <c r="K82" s="61">
        <v>3</v>
      </c>
      <c r="L82" s="52">
        <f t="shared" si="8"/>
        <v>67</v>
      </c>
    </row>
    <row r="83" spans="1:15">
      <c r="A83" s="78" t="s">
        <v>601</v>
      </c>
      <c r="B83" s="51">
        <v>0</v>
      </c>
      <c r="C83" s="51">
        <v>0</v>
      </c>
      <c r="D83" s="70">
        <f t="shared" si="6"/>
        <v>0</v>
      </c>
      <c r="E83" s="61">
        <v>0</v>
      </c>
      <c r="F83" s="61">
        <v>0</v>
      </c>
      <c r="G83" s="61">
        <v>1</v>
      </c>
      <c r="H83" s="70">
        <f t="shared" si="7"/>
        <v>1</v>
      </c>
      <c r="I83" s="61">
        <v>0</v>
      </c>
      <c r="J83" s="61">
        <v>0</v>
      </c>
      <c r="K83" s="61">
        <v>0</v>
      </c>
      <c r="L83" s="52">
        <f t="shared" si="8"/>
        <v>1</v>
      </c>
    </row>
    <row r="84" spans="1:15">
      <c r="A84" s="78" t="s">
        <v>602</v>
      </c>
      <c r="B84" s="51">
        <v>0</v>
      </c>
      <c r="C84" s="51">
        <v>0</v>
      </c>
      <c r="D84" s="70">
        <f t="shared" si="6"/>
        <v>0</v>
      </c>
      <c r="E84" s="61">
        <v>3</v>
      </c>
      <c r="F84" s="61">
        <v>6</v>
      </c>
      <c r="G84" s="61">
        <v>25</v>
      </c>
      <c r="H84" s="70">
        <f t="shared" si="7"/>
        <v>34</v>
      </c>
      <c r="I84" s="61">
        <v>2</v>
      </c>
      <c r="J84" s="61">
        <v>26</v>
      </c>
      <c r="K84" s="61">
        <v>3</v>
      </c>
      <c r="L84" s="52">
        <f t="shared" si="8"/>
        <v>65</v>
      </c>
    </row>
    <row r="85" spans="1:15">
      <c r="A85" s="78" t="s">
        <v>603</v>
      </c>
      <c r="B85" s="51">
        <v>0</v>
      </c>
      <c r="C85" s="51">
        <v>0</v>
      </c>
      <c r="D85" s="70">
        <f t="shared" si="6"/>
        <v>0</v>
      </c>
      <c r="E85" s="61">
        <v>3</v>
      </c>
      <c r="F85" s="61">
        <v>17</v>
      </c>
      <c r="G85" s="61">
        <v>31</v>
      </c>
      <c r="H85" s="70">
        <f t="shared" si="7"/>
        <v>51</v>
      </c>
      <c r="I85" s="61">
        <v>3</v>
      </c>
      <c r="J85" s="61">
        <v>24</v>
      </c>
      <c r="K85" s="61">
        <v>16</v>
      </c>
      <c r="L85" s="52">
        <f t="shared" si="8"/>
        <v>94</v>
      </c>
    </row>
    <row r="87" spans="1:15" s="52" customFormat="1" ht="13.2">
      <c r="A87" s="73"/>
      <c r="B87" s="77" t="s">
        <v>34</v>
      </c>
      <c r="C87" s="77" t="s">
        <v>35</v>
      </c>
      <c r="D87" s="74" t="s">
        <v>13</v>
      </c>
      <c r="E87" s="77" t="s">
        <v>28</v>
      </c>
      <c r="F87" s="77" t="s">
        <v>29</v>
      </c>
      <c r="G87" s="77" t="s">
        <v>30</v>
      </c>
      <c r="H87" s="74" t="s">
        <v>13</v>
      </c>
      <c r="I87" s="77" t="s">
        <v>36</v>
      </c>
      <c r="J87" s="77" t="s">
        <v>37</v>
      </c>
      <c r="K87" s="77" t="s">
        <v>38</v>
      </c>
      <c r="L87" s="77" t="s">
        <v>39</v>
      </c>
      <c r="N87" s="90"/>
    </row>
    <row r="88" spans="1:15" s="99" customFormat="1" ht="13.2">
      <c r="A88" s="73" t="s">
        <v>604</v>
      </c>
      <c r="D88" s="52"/>
      <c r="E88" s="61"/>
      <c r="F88" s="61"/>
      <c r="G88" s="61"/>
      <c r="H88" s="70"/>
      <c r="I88" s="61"/>
      <c r="J88" s="61"/>
      <c r="K88" s="61"/>
      <c r="L88" s="61"/>
    </row>
    <row r="89" spans="1:15">
      <c r="A89" s="78" t="s">
        <v>605</v>
      </c>
      <c r="B89" s="51">
        <v>0</v>
      </c>
      <c r="C89" s="99">
        <v>0</v>
      </c>
      <c r="D89" s="70">
        <f>SUM(B89:C89)</f>
        <v>0</v>
      </c>
      <c r="E89" s="61">
        <v>0</v>
      </c>
      <c r="F89" s="61">
        <v>2</v>
      </c>
      <c r="G89" s="61">
        <v>13</v>
      </c>
      <c r="H89" s="70">
        <f>SUM(E89:G89)</f>
        <v>15</v>
      </c>
      <c r="I89" s="61">
        <v>5</v>
      </c>
      <c r="J89" s="61">
        <v>25</v>
      </c>
      <c r="K89" s="61">
        <v>9</v>
      </c>
      <c r="L89" s="52">
        <f>SUM(B89+C89+E89+F89+G89+I89+J89+K89)</f>
        <v>54</v>
      </c>
    </row>
    <row r="90" spans="1:15">
      <c r="A90" s="78" t="s">
        <v>606</v>
      </c>
      <c r="B90" s="51">
        <v>0</v>
      </c>
      <c r="C90" s="99">
        <v>0</v>
      </c>
      <c r="D90" s="70">
        <f>SUM(B90:C90)</f>
        <v>0</v>
      </c>
      <c r="E90" s="61">
        <v>0</v>
      </c>
      <c r="F90" s="61">
        <v>3</v>
      </c>
      <c r="G90" s="61">
        <v>23</v>
      </c>
      <c r="H90" s="70">
        <f>SUM(E90:G90)</f>
        <v>26</v>
      </c>
      <c r="I90" s="61">
        <v>2</v>
      </c>
      <c r="J90" s="61">
        <v>23</v>
      </c>
      <c r="K90" s="61">
        <v>25</v>
      </c>
      <c r="L90" s="52">
        <f>SUM(B90+C90+E90+F90+G90+I90+J90+K90)</f>
        <v>76</v>
      </c>
    </row>
    <row r="91" spans="1:15">
      <c r="A91" s="78" t="s">
        <v>607</v>
      </c>
      <c r="B91" s="51">
        <v>2</v>
      </c>
      <c r="C91" s="99">
        <v>0</v>
      </c>
      <c r="D91" s="70">
        <f>SUM(B91:C91)</f>
        <v>2</v>
      </c>
      <c r="E91" s="61">
        <v>8</v>
      </c>
      <c r="F91" s="61">
        <v>34</v>
      </c>
      <c r="G91" s="61">
        <v>90</v>
      </c>
      <c r="H91" s="70">
        <f>SUM(E91:G91)</f>
        <v>132</v>
      </c>
      <c r="I91" s="61">
        <v>16</v>
      </c>
      <c r="J91" s="61">
        <v>69</v>
      </c>
      <c r="K91" s="61">
        <v>51</v>
      </c>
      <c r="L91" s="52">
        <f>SUM(B91+C91+E91+F91+G91+I91+J91+K91)</f>
        <v>270</v>
      </c>
    </row>
    <row r="92" spans="1:15">
      <c r="A92" s="78" t="s">
        <v>608</v>
      </c>
      <c r="B92" s="51">
        <v>0</v>
      </c>
      <c r="C92" s="99">
        <v>0</v>
      </c>
      <c r="D92" s="70">
        <f>SUM(B92:C92)</f>
        <v>0</v>
      </c>
      <c r="E92" s="61">
        <v>1</v>
      </c>
      <c r="F92" s="61">
        <v>7</v>
      </c>
      <c r="G92" s="61">
        <v>43</v>
      </c>
      <c r="H92" s="70">
        <f>SUM(E92:G92)</f>
        <v>51</v>
      </c>
      <c r="I92" s="61">
        <v>6</v>
      </c>
      <c r="J92" s="61">
        <v>41</v>
      </c>
      <c r="K92" s="61">
        <v>38</v>
      </c>
      <c r="L92" s="52">
        <f>SUM(B92+C92+E92+F92+G92+I92+J92+K92)</f>
        <v>136</v>
      </c>
    </row>
    <row r="94" spans="1:15" s="52" customFormat="1" ht="13.2">
      <c r="A94" s="73"/>
      <c r="B94" s="77" t="s">
        <v>34</v>
      </c>
      <c r="C94" s="77" t="s">
        <v>35</v>
      </c>
      <c r="D94" s="74" t="s">
        <v>13</v>
      </c>
      <c r="E94" s="77" t="s">
        <v>28</v>
      </c>
      <c r="F94" s="77" t="s">
        <v>29</v>
      </c>
      <c r="G94" s="77" t="s">
        <v>30</v>
      </c>
      <c r="H94" s="74" t="s">
        <v>13</v>
      </c>
      <c r="I94" s="77" t="s">
        <v>36</v>
      </c>
      <c r="J94" s="77" t="s">
        <v>37</v>
      </c>
      <c r="K94" s="77" t="s">
        <v>38</v>
      </c>
      <c r="L94" s="77" t="s">
        <v>39</v>
      </c>
      <c r="N94" s="90"/>
    </row>
    <row r="95" spans="1:15" s="52" customFormat="1" ht="13.2">
      <c r="A95" s="73" t="s">
        <v>609</v>
      </c>
      <c r="B95" s="70"/>
      <c r="C95" s="70"/>
      <c r="D95" s="70"/>
      <c r="E95" s="70"/>
      <c r="F95" s="70"/>
      <c r="G95" s="70"/>
      <c r="H95" s="70"/>
      <c r="I95" s="70"/>
      <c r="J95" s="70"/>
      <c r="K95" s="70"/>
      <c r="L95" s="70"/>
      <c r="N95" s="90"/>
      <c r="O95" s="99"/>
    </row>
    <row r="96" spans="1:15">
      <c r="A96" s="78" t="s">
        <v>610</v>
      </c>
      <c r="B96" s="61">
        <v>0</v>
      </c>
      <c r="C96" s="61">
        <v>1</v>
      </c>
      <c r="D96" s="70">
        <f t="shared" ref="D96:D113" si="9">SUM(B96:C96)</f>
        <v>1</v>
      </c>
      <c r="E96" s="61">
        <v>5</v>
      </c>
      <c r="F96" s="61">
        <v>22</v>
      </c>
      <c r="G96" s="61">
        <v>39</v>
      </c>
      <c r="H96" s="70">
        <f t="shared" ref="H96:H113" si="10">SUM(E96:G96)</f>
        <v>66</v>
      </c>
      <c r="I96" s="61">
        <v>3</v>
      </c>
      <c r="J96" s="61">
        <v>30</v>
      </c>
      <c r="K96" s="61">
        <v>7</v>
      </c>
      <c r="L96" s="52">
        <f t="shared" ref="L96:L113" si="11">SUM(B96+C96+E96+F96+G96+I96+J96+K96)</f>
        <v>107</v>
      </c>
    </row>
    <row r="97" spans="1:12">
      <c r="A97" s="78" t="s">
        <v>611</v>
      </c>
      <c r="B97" s="61">
        <v>0</v>
      </c>
      <c r="C97" s="61">
        <v>0</v>
      </c>
      <c r="D97" s="70">
        <f t="shared" si="9"/>
        <v>0</v>
      </c>
      <c r="E97" s="61">
        <v>1</v>
      </c>
      <c r="F97" s="61">
        <v>9</v>
      </c>
      <c r="G97" s="61">
        <v>25</v>
      </c>
      <c r="H97" s="70">
        <f t="shared" si="10"/>
        <v>35</v>
      </c>
      <c r="I97" s="61">
        <v>0</v>
      </c>
      <c r="J97" s="61">
        <v>18</v>
      </c>
      <c r="K97" s="61">
        <v>0</v>
      </c>
      <c r="L97" s="52">
        <f t="shared" si="11"/>
        <v>53</v>
      </c>
    </row>
    <row r="98" spans="1:12">
      <c r="A98" s="78" t="s">
        <v>612</v>
      </c>
      <c r="B98" s="61">
        <v>0</v>
      </c>
      <c r="C98" s="61">
        <v>0</v>
      </c>
      <c r="D98" s="70">
        <f t="shared" si="9"/>
        <v>0</v>
      </c>
      <c r="E98" s="61">
        <v>1</v>
      </c>
      <c r="F98" s="61">
        <v>1</v>
      </c>
      <c r="G98" s="61">
        <v>0</v>
      </c>
      <c r="H98" s="70">
        <f t="shared" si="10"/>
        <v>2</v>
      </c>
      <c r="I98" s="61">
        <v>2</v>
      </c>
      <c r="J98" s="61">
        <v>1</v>
      </c>
      <c r="K98" s="61">
        <v>1</v>
      </c>
      <c r="L98" s="52">
        <f t="shared" si="11"/>
        <v>6</v>
      </c>
    </row>
    <row r="99" spans="1:12">
      <c r="A99" s="78" t="s">
        <v>613</v>
      </c>
      <c r="B99" s="61">
        <v>0</v>
      </c>
      <c r="C99" s="61">
        <v>0</v>
      </c>
      <c r="D99" s="70">
        <f t="shared" si="9"/>
        <v>0</v>
      </c>
      <c r="E99" s="61">
        <v>0</v>
      </c>
      <c r="F99" s="61">
        <v>9</v>
      </c>
      <c r="G99" s="61">
        <v>21</v>
      </c>
      <c r="H99" s="70">
        <f t="shared" si="10"/>
        <v>30</v>
      </c>
      <c r="I99" s="61">
        <v>0</v>
      </c>
      <c r="J99" s="61">
        <v>86</v>
      </c>
      <c r="K99" s="61">
        <v>4</v>
      </c>
      <c r="L99" s="52">
        <f t="shared" si="11"/>
        <v>120</v>
      </c>
    </row>
    <row r="100" spans="1:12">
      <c r="A100" s="78" t="s">
        <v>614</v>
      </c>
      <c r="B100" s="61">
        <v>0</v>
      </c>
      <c r="C100" s="61">
        <v>0</v>
      </c>
      <c r="D100" s="70">
        <f t="shared" si="9"/>
        <v>0</v>
      </c>
      <c r="E100" s="61">
        <v>8</v>
      </c>
      <c r="F100" s="61">
        <v>21</v>
      </c>
      <c r="G100" s="61">
        <v>31</v>
      </c>
      <c r="H100" s="70">
        <f t="shared" si="10"/>
        <v>60</v>
      </c>
      <c r="I100" s="61">
        <v>0</v>
      </c>
      <c r="J100" s="61">
        <v>24</v>
      </c>
      <c r="K100" s="61">
        <v>8</v>
      </c>
      <c r="L100" s="52">
        <f t="shared" si="11"/>
        <v>92</v>
      </c>
    </row>
    <row r="101" spans="1:12">
      <c r="A101" s="78" t="s">
        <v>615</v>
      </c>
      <c r="B101" s="61">
        <v>0</v>
      </c>
      <c r="C101" s="61">
        <v>0</v>
      </c>
      <c r="D101" s="70">
        <f t="shared" si="9"/>
        <v>0</v>
      </c>
      <c r="E101" s="61">
        <v>1</v>
      </c>
      <c r="F101" s="61">
        <v>3</v>
      </c>
      <c r="G101" s="61">
        <v>2</v>
      </c>
      <c r="H101" s="70">
        <f t="shared" si="10"/>
        <v>6</v>
      </c>
      <c r="I101" s="61">
        <v>0</v>
      </c>
      <c r="J101" s="61">
        <v>6</v>
      </c>
      <c r="K101" s="61">
        <v>0</v>
      </c>
      <c r="L101" s="52">
        <f t="shared" si="11"/>
        <v>12</v>
      </c>
    </row>
    <row r="102" spans="1:12">
      <c r="A102" s="78" t="s">
        <v>616</v>
      </c>
      <c r="B102" s="61">
        <v>0</v>
      </c>
      <c r="C102" s="61">
        <v>0</v>
      </c>
      <c r="D102" s="70">
        <f t="shared" si="9"/>
        <v>0</v>
      </c>
      <c r="E102" s="61">
        <v>18</v>
      </c>
      <c r="F102" s="61">
        <v>52</v>
      </c>
      <c r="G102" s="61">
        <v>150</v>
      </c>
      <c r="H102" s="70">
        <f t="shared" si="10"/>
        <v>220</v>
      </c>
      <c r="I102" s="61">
        <v>10</v>
      </c>
      <c r="J102" s="61">
        <v>101</v>
      </c>
      <c r="K102" s="61">
        <v>35</v>
      </c>
      <c r="L102" s="52">
        <f t="shared" si="11"/>
        <v>366</v>
      </c>
    </row>
    <row r="103" spans="1:12">
      <c r="A103" s="78" t="s">
        <v>617</v>
      </c>
      <c r="B103" s="61">
        <v>3</v>
      </c>
      <c r="C103" s="61">
        <v>0</v>
      </c>
      <c r="D103" s="70">
        <f t="shared" si="9"/>
        <v>3</v>
      </c>
      <c r="E103" s="61">
        <v>44</v>
      </c>
      <c r="F103" s="61">
        <v>102</v>
      </c>
      <c r="G103" s="61">
        <v>242</v>
      </c>
      <c r="H103" s="70">
        <f t="shared" si="10"/>
        <v>388</v>
      </c>
      <c r="I103" s="61">
        <v>11</v>
      </c>
      <c r="J103" s="61">
        <v>294</v>
      </c>
      <c r="K103" s="61">
        <v>93</v>
      </c>
      <c r="L103" s="52">
        <f t="shared" si="11"/>
        <v>789</v>
      </c>
    </row>
    <row r="104" spans="1:12">
      <c r="A104" s="78" t="s">
        <v>618</v>
      </c>
      <c r="B104" s="61">
        <v>0</v>
      </c>
      <c r="C104" s="61">
        <v>0</v>
      </c>
      <c r="D104" s="70">
        <f t="shared" si="9"/>
        <v>0</v>
      </c>
      <c r="E104" s="61">
        <v>7</v>
      </c>
      <c r="F104" s="61">
        <v>19</v>
      </c>
      <c r="G104" s="61">
        <v>43</v>
      </c>
      <c r="H104" s="70">
        <f t="shared" si="10"/>
        <v>69</v>
      </c>
      <c r="I104" s="61">
        <v>0</v>
      </c>
      <c r="J104" s="61">
        <v>48</v>
      </c>
      <c r="K104" s="61">
        <v>13</v>
      </c>
      <c r="L104" s="52">
        <f t="shared" si="11"/>
        <v>130</v>
      </c>
    </row>
    <row r="105" spans="1:12">
      <c r="A105" s="78" t="s">
        <v>619</v>
      </c>
      <c r="B105" s="61">
        <v>0</v>
      </c>
      <c r="C105" s="61">
        <v>0</v>
      </c>
      <c r="D105" s="70">
        <f t="shared" si="9"/>
        <v>0</v>
      </c>
      <c r="E105" s="61">
        <v>17</v>
      </c>
      <c r="F105" s="61">
        <v>36</v>
      </c>
      <c r="G105" s="61">
        <v>78</v>
      </c>
      <c r="H105" s="70">
        <f t="shared" si="10"/>
        <v>131</v>
      </c>
      <c r="I105" s="61">
        <v>6</v>
      </c>
      <c r="J105" s="61">
        <v>141</v>
      </c>
      <c r="K105" s="61">
        <v>26</v>
      </c>
      <c r="L105" s="52">
        <f t="shared" si="11"/>
        <v>304</v>
      </c>
    </row>
    <row r="106" spans="1:12">
      <c r="A106" s="78" t="s">
        <v>620</v>
      </c>
      <c r="B106" s="61">
        <v>0</v>
      </c>
      <c r="C106" s="61">
        <v>0</v>
      </c>
      <c r="D106" s="70">
        <f t="shared" si="9"/>
        <v>0</v>
      </c>
      <c r="E106" s="61">
        <v>1</v>
      </c>
      <c r="F106" s="61">
        <v>1</v>
      </c>
      <c r="G106" s="61">
        <v>1</v>
      </c>
      <c r="H106" s="70">
        <f t="shared" si="10"/>
        <v>3</v>
      </c>
      <c r="I106" s="61">
        <v>5</v>
      </c>
      <c r="J106" s="61">
        <v>3</v>
      </c>
      <c r="K106" s="61">
        <v>3</v>
      </c>
      <c r="L106" s="52">
        <f t="shared" si="11"/>
        <v>14</v>
      </c>
    </row>
    <row r="107" spans="1:12">
      <c r="A107" s="78" t="s">
        <v>621</v>
      </c>
      <c r="B107" s="61">
        <v>0</v>
      </c>
      <c r="C107" s="61">
        <v>0</v>
      </c>
      <c r="D107" s="70">
        <f t="shared" si="9"/>
        <v>0</v>
      </c>
      <c r="E107" s="61">
        <v>9</v>
      </c>
      <c r="F107" s="61">
        <v>27</v>
      </c>
      <c r="G107" s="61">
        <v>61</v>
      </c>
      <c r="H107" s="70">
        <f t="shared" si="10"/>
        <v>97</v>
      </c>
      <c r="I107" s="61">
        <v>5</v>
      </c>
      <c r="J107" s="61">
        <v>102</v>
      </c>
      <c r="K107" s="61">
        <v>13</v>
      </c>
      <c r="L107" s="52">
        <f t="shared" si="11"/>
        <v>217</v>
      </c>
    </row>
    <row r="108" spans="1:12">
      <c r="A108" s="78" t="s">
        <v>622</v>
      </c>
      <c r="B108" s="61">
        <v>0</v>
      </c>
      <c r="C108" s="61">
        <v>0</v>
      </c>
      <c r="D108" s="70">
        <f t="shared" si="9"/>
        <v>0</v>
      </c>
      <c r="E108" s="61">
        <v>3</v>
      </c>
      <c r="F108" s="61">
        <v>14</v>
      </c>
      <c r="G108" s="61">
        <v>45</v>
      </c>
      <c r="H108" s="70">
        <f t="shared" si="10"/>
        <v>62</v>
      </c>
      <c r="I108" s="61">
        <v>1</v>
      </c>
      <c r="J108" s="61">
        <v>42</v>
      </c>
      <c r="K108" s="61">
        <v>6</v>
      </c>
      <c r="L108" s="52">
        <f t="shared" si="11"/>
        <v>111</v>
      </c>
    </row>
    <row r="109" spans="1:12">
      <c r="A109" s="78" t="s">
        <v>623</v>
      </c>
      <c r="B109" s="61">
        <v>2</v>
      </c>
      <c r="C109" s="61">
        <v>0</v>
      </c>
      <c r="D109" s="70">
        <f t="shared" si="9"/>
        <v>2</v>
      </c>
      <c r="E109" s="61">
        <v>47</v>
      </c>
      <c r="F109" s="61">
        <v>44</v>
      </c>
      <c r="G109" s="61">
        <v>107</v>
      </c>
      <c r="H109" s="70">
        <f t="shared" si="10"/>
        <v>198</v>
      </c>
      <c r="I109" s="61">
        <v>7</v>
      </c>
      <c r="J109" s="61">
        <v>85</v>
      </c>
      <c r="K109" s="61">
        <v>36</v>
      </c>
      <c r="L109" s="52">
        <f t="shared" si="11"/>
        <v>328</v>
      </c>
    </row>
    <row r="110" spans="1:12">
      <c r="A110" s="78" t="s">
        <v>624</v>
      </c>
      <c r="B110" s="61">
        <v>0</v>
      </c>
      <c r="C110" s="61">
        <v>0</v>
      </c>
      <c r="D110" s="70">
        <f t="shared" si="9"/>
        <v>0</v>
      </c>
      <c r="E110" s="61">
        <v>0</v>
      </c>
      <c r="F110" s="61">
        <v>3</v>
      </c>
      <c r="G110" s="61">
        <v>16</v>
      </c>
      <c r="H110" s="70">
        <f t="shared" si="10"/>
        <v>19</v>
      </c>
      <c r="I110" s="61">
        <v>5</v>
      </c>
      <c r="J110" s="61">
        <v>33</v>
      </c>
      <c r="K110" s="61">
        <v>5</v>
      </c>
      <c r="L110" s="52">
        <f t="shared" si="11"/>
        <v>62</v>
      </c>
    </row>
    <row r="111" spans="1:12">
      <c r="A111" s="78" t="s">
        <v>625</v>
      </c>
      <c r="B111" s="61">
        <v>0</v>
      </c>
      <c r="C111" s="61">
        <v>0</v>
      </c>
      <c r="D111" s="70">
        <f t="shared" si="9"/>
        <v>0</v>
      </c>
      <c r="E111" s="61">
        <v>8</v>
      </c>
      <c r="F111" s="61">
        <v>21</v>
      </c>
      <c r="G111" s="61">
        <v>28</v>
      </c>
      <c r="H111" s="70">
        <f t="shared" si="10"/>
        <v>57</v>
      </c>
      <c r="I111" s="61">
        <v>16</v>
      </c>
      <c r="J111" s="61">
        <v>28</v>
      </c>
      <c r="K111" s="61">
        <v>16</v>
      </c>
      <c r="L111" s="52">
        <f t="shared" si="11"/>
        <v>117</v>
      </c>
    </row>
    <row r="112" spans="1:12">
      <c r="A112" s="78" t="s">
        <v>626</v>
      </c>
      <c r="B112" s="61">
        <v>1</v>
      </c>
      <c r="C112" s="61">
        <v>1</v>
      </c>
      <c r="D112" s="70">
        <f t="shared" si="9"/>
        <v>2</v>
      </c>
      <c r="E112" s="61">
        <v>10</v>
      </c>
      <c r="F112" s="61">
        <v>34</v>
      </c>
      <c r="G112" s="61">
        <v>71</v>
      </c>
      <c r="H112" s="70">
        <f t="shared" si="10"/>
        <v>115</v>
      </c>
      <c r="I112" s="61">
        <v>4</v>
      </c>
      <c r="J112" s="61">
        <v>128</v>
      </c>
      <c r="K112" s="61">
        <v>31</v>
      </c>
      <c r="L112" s="52">
        <f t="shared" si="11"/>
        <v>280</v>
      </c>
    </row>
    <row r="113" spans="1:14">
      <c r="A113" s="78" t="s">
        <v>627</v>
      </c>
      <c r="B113" s="51">
        <v>0</v>
      </c>
      <c r="C113" s="51">
        <v>0</v>
      </c>
      <c r="D113" s="70">
        <f t="shared" si="9"/>
        <v>0</v>
      </c>
      <c r="E113" s="61">
        <v>13</v>
      </c>
      <c r="F113" s="61">
        <v>40</v>
      </c>
      <c r="G113" s="61">
        <v>58</v>
      </c>
      <c r="H113" s="70">
        <f t="shared" si="10"/>
        <v>111</v>
      </c>
      <c r="I113" s="61">
        <v>3</v>
      </c>
      <c r="J113" s="61">
        <v>48</v>
      </c>
      <c r="K113" s="61">
        <v>19</v>
      </c>
      <c r="L113" s="52">
        <f t="shared" si="11"/>
        <v>181</v>
      </c>
    </row>
    <row r="115" spans="1:14" s="52" customFormat="1" ht="13.2">
      <c r="A115" s="73"/>
      <c r="B115" s="77" t="s">
        <v>34</v>
      </c>
      <c r="C115" s="77" t="s">
        <v>35</v>
      </c>
      <c r="D115" s="74" t="s">
        <v>13</v>
      </c>
      <c r="E115" s="77" t="s">
        <v>28</v>
      </c>
      <c r="F115" s="77" t="s">
        <v>29</v>
      </c>
      <c r="G115" s="77" t="s">
        <v>30</v>
      </c>
      <c r="H115" s="74" t="s">
        <v>13</v>
      </c>
      <c r="I115" s="77" t="s">
        <v>36</v>
      </c>
      <c r="J115" s="77" t="s">
        <v>37</v>
      </c>
      <c r="K115" s="77" t="s">
        <v>38</v>
      </c>
      <c r="L115" s="77" t="s">
        <v>39</v>
      </c>
      <c r="N115" s="90"/>
    </row>
    <row r="116" spans="1:14" s="99" customFormat="1" ht="13.2">
      <c r="A116" s="73" t="s">
        <v>628</v>
      </c>
      <c r="D116" s="52"/>
      <c r="E116" s="61"/>
      <c r="F116" s="61"/>
      <c r="G116" s="61"/>
      <c r="H116" s="70"/>
      <c r="I116" s="61"/>
      <c r="J116" s="61"/>
      <c r="K116" s="61"/>
      <c r="L116" s="61"/>
      <c r="N116" s="93"/>
    </row>
    <row r="117" spans="1:14">
      <c r="A117" s="78" t="s">
        <v>629</v>
      </c>
      <c r="B117" s="51">
        <v>0</v>
      </c>
      <c r="C117" s="51">
        <v>0</v>
      </c>
      <c r="D117" s="70">
        <f t="shared" ref="D117:D142" si="12">SUM(B117:C117)</f>
        <v>0</v>
      </c>
      <c r="E117" s="61">
        <v>2</v>
      </c>
      <c r="F117" s="61">
        <v>5</v>
      </c>
      <c r="G117" s="61">
        <v>20</v>
      </c>
      <c r="H117" s="70">
        <f t="shared" ref="H117:H142" si="13">SUM(E117:G117)</f>
        <v>27</v>
      </c>
      <c r="I117" s="61">
        <v>2</v>
      </c>
      <c r="J117" s="61">
        <v>24</v>
      </c>
      <c r="K117" s="61">
        <v>6</v>
      </c>
      <c r="L117" s="52">
        <f t="shared" ref="L117:L142" si="14">SUM(B117+C117+E117+F117+G117+I117+J117+K117)</f>
        <v>59</v>
      </c>
    </row>
    <row r="118" spans="1:14">
      <c r="A118" s="78" t="s">
        <v>630</v>
      </c>
      <c r="B118" s="61">
        <v>0</v>
      </c>
      <c r="C118" s="61">
        <v>0</v>
      </c>
      <c r="D118" s="70">
        <f t="shared" si="12"/>
        <v>0</v>
      </c>
      <c r="E118" s="61">
        <v>2</v>
      </c>
      <c r="F118" s="61">
        <v>4</v>
      </c>
      <c r="G118" s="61">
        <v>22</v>
      </c>
      <c r="H118" s="70">
        <f t="shared" si="13"/>
        <v>28</v>
      </c>
      <c r="I118" s="61">
        <v>3</v>
      </c>
      <c r="J118" s="61">
        <v>21</v>
      </c>
      <c r="K118" s="61">
        <v>9</v>
      </c>
      <c r="L118" s="52">
        <f t="shared" si="14"/>
        <v>61</v>
      </c>
    </row>
    <row r="119" spans="1:14">
      <c r="A119" s="78" t="s">
        <v>631</v>
      </c>
      <c r="B119" s="61">
        <v>0</v>
      </c>
      <c r="C119" s="61">
        <v>0</v>
      </c>
      <c r="D119" s="70">
        <f t="shared" si="12"/>
        <v>0</v>
      </c>
      <c r="E119" s="61">
        <v>2</v>
      </c>
      <c r="F119" s="61">
        <v>7</v>
      </c>
      <c r="G119" s="61">
        <v>28</v>
      </c>
      <c r="H119" s="70">
        <f t="shared" si="13"/>
        <v>37</v>
      </c>
      <c r="I119" s="61">
        <v>3</v>
      </c>
      <c r="J119" s="61">
        <v>25</v>
      </c>
      <c r="K119" s="61">
        <v>16</v>
      </c>
      <c r="L119" s="52">
        <f t="shared" si="14"/>
        <v>81</v>
      </c>
    </row>
    <row r="120" spans="1:14">
      <c r="A120" s="78" t="s">
        <v>632</v>
      </c>
      <c r="B120" s="61">
        <v>0</v>
      </c>
      <c r="C120" s="61">
        <v>0</v>
      </c>
      <c r="D120" s="70">
        <f t="shared" si="12"/>
        <v>0</v>
      </c>
      <c r="E120" s="61">
        <v>0</v>
      </c>
      <c r="F120" s="61">
        <v>0</v>
      </c>
      <c r="G120" s="61">
        <v>8</v>
      </c>
      <c r="H120" s="70">
        <f t="shared" si="13"/>
        <v>8</v>
      </c>
      <c r="I120" s="61">
        <v>0</v>
      </c>
      <c r="J120" s="61">
        <v>5</v>
      </c>
      <c r="K120" s="61">
        <v>4</v>
      </c>
      <c r="L120" s="52">
        <f t="shared" si="14"/>
        <v>17</v>
      </c>
    </row>
    <row r="121" spans="1:14">
      <c r="A121" s="78" t="s">
        <v>633</v>
      </c>
      <c r="B121" s="61">
        <v>0</v>
      </c>
      <c r="C121" s="61">
        <v>0</v>
      </c>
      <c r="D121" s="70">
        <f t="shared" si="12"/>
        <v>0</v>
      </c>
      <c r="E121" s="61">
        <v>1</v>
      </c>
      <c r="F121" s="61">
        <v>4</v>
      </c>
      <c r="G121" s="61">
        <v>5</v>
      </c>
      <c r="H121" s="70">
        <f t="shared" si="13"/>
        <v>10</v>
      </c>
      <c r="I121" s="61">
        <v>1</v>
      </c>
      <c r="J121" s="61">
        <v>8</v>
      </c>
      <c r="K121" s="61">
        <v>7</v>
      </c>
      <c r="L121" s="52">
        <f t="shared" si="14"/>
        <v>26</v>
      </c>
    </row>
    <row r="122" spans="1:14">
      <c r="A122" s="78" t="s">
        <v>634</v>
      </c>
      <c r="B122" s="61">
        <v>0</v>
      </c>
      <c r="C122" s="61">
        <v>0</v>
      </c>
      <c r="D122" s="70">
        <f t="shared" si="12"/>
        <v>0</v>
      </c>
      <c r="E122" s="61">
        <v>4</v>
      </c>
      <c r="F122" s="61">
        <v>7</v>
      </c>
      <c r="G122" s="61">
        <v>29</v>
      </c>
      <c r="H122" s="70">
        <f t="shared" si="13"/>
        <v>40</v>
      </c>
      <c r="I122" s="61">
        <v>3</v>
      </c>
      <c r="J122" s="61">
        <v>26</v>
      </c>
      <c r="K122" s="61">
        <v>22</v>
      </c>
      <c r="L122" s="52">
        <f t="shared" si="14"/>
        <v>91</v>
      </c>
    </row>
    <row r="123" spans="1:14">
      <c r="A123" s="78" t="s">
        <v>635</v>
      </c>
      <c r="B123" s="61">
        <v>0</v>
      </c>
      <c r="C123" s="61">
        <v>0</v>
      </c>
      <c r="D123" s="70">
        <f t="shared" si="12"/>
        <v>0</v>
      </c>
      <c r="E123" s="61">
        <v>4</v>
      </c>
      <c r="F123" s="61">
        <v>14</v>
      </c>
      <c r="G123" s="61">
        <v>37</v>
      </c>
      <c r="H123" s="70">
        <f t="shared" si="13"/>
        <v>55</v>
      </c>
      <c r="I123" s="61">
        <v>3</v>
      </c>
      <c r="J123" s="61">
        <v>30</v>
      </c>
      <c r="K123" s="61">
        <v>18</v>
      </c>
      <c r="L123" s="52">
        <f t="shared" si="14"/>
        <v>106</v>
      </c>
    </row>
    <row r="124" spans="1:14">
      <c r="A124" s="78" t="s">
        <v>636</v>
      </c>
      <c r="B124" s="61">
        <v>0</v>
      </c>
      <c r="C124" s="61">
        <v>0</v>
      </c>
      <c r="D124" s="70">
        <f t="shared" si="12"/>
        <v>0</v>
      </c>
      <c r="E124" s="61">
        <v>1</v>
      </c>
      <c r="F124" s="61">
        <v>3</v>
      </c>
      <c r="G124" s="61">
        <v>24</v>
      </c>
      <c r="H124" s="70">
        <f t="shared" si="13"/>
        <v>28</v>
      </c>
      <c r="I124" s="61">
        <v>1</v>
      </c>
      <c r="J124" s="61">
        <v>20</v>
      </c>
      <c r="K124" s="61">
        <v>8</v>
      </c>
      <c r="L124" s="52">
        <f t="shared" si="14"/>
        <v>57</v>
      </c>
    </row>
    <row r="125" spans="1:14">
      <c r="A125" s="78" t="s">
        <v>637</v>
      </c>
      <c r="B125" s="61">
        <v>3</v>
      </c>
      <c r="C125" s="61">
        <v>0</v>
      </c>
      <c r="D125" s="70">
        <f t="shared" si="12"/>
        <v>3</v>
      </c>
      <c r="E125" s="61">
        <v>4</v>
      </c>
      <c r="F125" s="61">
        <v>9</v>
      </c>
      <c r="G125" s="61">
        <v>28</v>
      </c>
      <c r="H125" s="70">
        <f t="shared" si="13"/>
        <v>41</v>
      </c>
      <c r="I125" s="61">
        <v>2</v>
      </c>
      <c r="J125" s="61">
        <v>27</v>
      </c>
      <c r="K125" s="61">
        <v>11</v>
      </c>
      <c r="L125" s="52">
        <f t="shared" si="14"/>
        <v>84</v>
      </c>
    </row>
    <row r="126" spans="1:14">
      <c r="A126" s="78" t="s">
        <v>638</v>
      </c>
      <c r="B126" s="61">
        <v>0</v>
      </c>
      <c r="C126" s="61">
        <v>0</v>
      </c>
      <c r="D126" s="70">
        <f t="shared" si="12"/>
        <v>0</v>
      </c>
      <c r="E126" s="61">
        <v>1</v>
      </c>
      <c r="F126" s="61">
        <v>5</v>
      </c>
      <c r="G126" s="61">
        <v>16</v>
      </c>
      <c r="H126" s="70">
        <f t="shared" si="13"/>
        <v>22</v>
      </c>
      <c r="I126" s="61">
        <v>1</v>
      </c>
      <c r="J126" s="61">
        <v>20</v>
      </c>
      <c r="K126" s="61">
        <v>4</v>
      </c>
      <c r="L126" s="52">
        <f t="shared" si="14"/>
        <v>47</v>
      </c>
    </row>
    <row r="127" spans="1:14">
      <c r="A127" s="78" t="s">
        <v>639</v>
      </c>
      <c r="B127" s="61">
        <v>0</v>
      </c>
      <c r="C127" s="61">
        <v>0</v>
      </c>
      <c r="D127" s="70">
        <f t="shared" si="12"/>
        <v>0</v>
      </c>
      <c r="E127" s="61">
        <v>3</v>
      </c>
      <c r="F127" s="61">
        <v>10</v>
      </c>
      <c r="G127" s="61">
        <v>32</v>
      </c>
      <c r="H127" s="70">
        <f t="shared" si="13"/>
        <v>45</v>
      </c>
      <c r="I127" s="61">
        <v>3</v>
      </c>
      <c r="J127" s="61">
        <v>31</v>
      </c>
      <c r="K127" s="61">
        <v>16</v>
      </c>
      <c r="L127" s="52">
        <f t="shared" si="14"/>
        <v>95</v>
      </c>
    </row>
    <row r="128" spans="1:14">
      <c r="A128" s="78" t="s">
        <v>640</v>
      </c>
      <c r="B128" s="61">
        <v>0</v>
      </c>
      <c r="C128" s="61">
        <v>1</v>
      </c>
      <c r="D128" s="70">
        <f t="shared" si="12"/>
        <v>1</v>
      </c>
      <c r="E128" s="61">
        <v>1</v>
      </c>
      <c r="F128" s="61">
        <v>1</v>
      </c>
      <c r="G128" s="61">
        <v>7</v>
      </c>
      <c r="H128" s="70">
        <f t="shared" si="13"/>
        <v>9</v>
      </c>
      <c r="I128" s="61">
        <v>1</v>
      </c>
      <c r="J128" s="61">
        <v>9</v>
      </c>
      <c r="K128" s="61">
        <v>2</v>
      </c>
      <c r="L128" s="52">
        <f t="shared" si="14"/>
        <v>22</v>
      </c>
    </row>
    <row r="129" spans="1:12">
      <c r="A129" s="78" t="s">
        <v>641</v>
      </c>
      <c r="B129" s="61">
        <v>0</v>
      </c>
      <c r="C129" s="61">
        <v>0</v>
      </c>
      <c r="D129" s="70">
        <f t="shared" si="12"/>
        <v>0</v>
      </c>
      <c r="E129" s="61">
        <v>0</v>
      </c>
      <c r="F129" s="61">
        <v>3</v>
      </c>
      <c r="G129" s="61">
        <v>13</v>
      </c>
      <c r="H129" s="70">
        <f t="shared" si="13"/>
        <v>16</v>
      </c>
      <c r="I129" s="61">
        <v>0</v>
      </c>
      <c r="J129" s="61">
        <v>9</v>
      </c>
      <c r="K129" s="61">
        <v>3</v>
      </c>
      <c r="L129" s="52">
        <f t="shared" si="14"/>
        <v>28</v>
      </c>
    </row>
    <row r="130" spans="1:12">
      <c r="A130" s="78" t="s">
        <v>642</v>
      </c>
      <c r="B130" s="61">
        <v>0</v>
      </c>
      <c r="C130" s="61">
        <v>0</v>
      </c>
      <c r="D130" s="70">
        <f t="shared" si="12"/>
        <v>0</v>
      </c>
      <c r="E130" s="61">
        <v>0</v>
      </c>
      <c r="F130" s="61">
        <v>0</v>
      </c>
      <c r="G130" s="61">
        <v>14</v>
      </c>
      <c r="H130" s="70">
        <f t="shared" si="13"/>
        <v>14</v>
      </c>
      <c r="I130" s="61">
        <v>1</v>
      </c>
      <c r="J130" s="61">
        <v>20</v>
      </c>
      <c r="K130" s="61">
        <v>7</v>
      </c>
      <c r="L130" s="52">
        <f t="shared" si="14"/>
        <v>42</v>
      </c>
    </row>
    <row r="131" spans="1:12">
      <c r="A131" s="78" t="s">
        <v>643</v>
      </c>
      <c r="B131" s="61">
        <v>0</v>
      </c>
      <c r="C131" s="61">
        <v>0</v>
      </c>
      <c r="D131" s="70">
        <f t="shared" si="12"/>
        <v>0</v>
      </c>
      <c r="E131" s="61">
        <v>3</v>
      </c>
      <c r="F131" s="61">
        <v>6</v>
      </c>
      <c r="G131" s="61">
        <v>19</v>
      </c>
      <c r="H131" s="70">
        <f t="shared" si="13"/>
        <v>28</v>
      </c>
      <c r="I131" s="61">
        <v>4</v>
      </c>
      <c r="J131" s="61">
        <v>16</v>
      </c>
      <c r="K131" s="61">
        <v>6</v>
      </c>
      <c r="L131" s="52">
        <f t="shared" si="14"/>
        <v>54</v>
      </c>
    </row>
    <row r="132" spans="1:12">
      <c r="A132" s="78" t="s">
        <v>644</v>
      </c>
      <c r="B132" s="61">
        <v>0</v>
      </c>
      <c r="C132" s="61">
        <v>0</v>
      </c>
      <c r="D132" s="70">
        <f t="shared" si="12"/>
        <v>0</v>
      </c>
      <c r="E132" s="61">
        <v>4</v>
      </c>
      <c r="F132" s="61">
        <v>12</v>
      </c>
      <c r="G132" s="61">
        <v>32</v>
      </c>
      <c r="H132" s="70">
        <f t="shared" si="13"/>
        <v>48</v>
      </c>
      <c r="I132" s="61">
        <v>3</v>
      </c>
      <c r="J132" s="61">
        <v>40</v>
      </c>
      <c r="K132" s="61">
        <v>10</v>
      </c>
      <c r="L132" s="52">
        <f t="shared" si="14"/>
        <v>101</v>
      </c>
    </row>
    <row r="133" spans="1:12">
      <c r="A133" s="78" t="s">
        <v>645</v>
      </c>
      <c r="B133" s="61">
        <v>0</v>
      </c>
      <c r="C133" s="61">
        <v>0</v>
      </c>
      <c r="D133" s="70">
        <f t="shared" si="12"/>
        <v>0</v>
      </c>
      <c r="E133" s="61">
        <v>0</v>
      </c>
      <c r="F133" s="61">
        <v>0</v>
      </c>
      <c r="G133" s="61">
        <v>2</v>
      </c>
      <c r="H133" s="70">
        <f t="shared" si="13"/>
        <v>2</v>
      </c>
      <c r="I133" s="61">
        <v>0</v>
      </c>
      <c r="J133" s="61">
        <v>0</v>
      </c>
      <c r="K133" s="61">
        <v>0</v>
      </c>
      <c r="L133" s="52">
        <f t="shared" si="14"/>
        <v>2</v>
      </c>
    </row>
    <row r="134" spans="1:12">
      <c r="A134" s="78" t="s">
        <v>646</v>
      </c>
      <c r="B134" s="61">
        <v>0</v>
      </c>
      <c r="C134" s="61">
        <v>0</v>
      </c>
      <c r="D134" s="70">
        <f t="shared" si="12"/>
        <v>0</v>
      </c>
      <c r="E134" s="61">
        <v>1</v>
      </c>
      <c r="F134" s="61">
        <v>0</v>
      </c>
      <c r="G134" s="61">
        <v>6</v>
      </c>
      <c r="H134" s="70">
        <f t="shared" si="13"/>
        <v>7</v>
      </c>
      <c r="I134" s="61">
        <v>0</v>
      </c>
      <c r="J134" s="61">
        <v>6</v>
      </c>
      <c r="K134" s="61">
        <v>3</v>
      </c>
      <c r="L134" s="52">
        <f t="shared" si="14"/>
        <v>16</v>
      </c>
    </row>
    <row r="135" spans="1:12">
      <c r="A135" s="78" t="s">
        <v>647</v>
      </c>
      <c r="B135" s="61">
        <v>1</v>
      </c>
      <c r="C135" s="61">
        <v>1</v>
      </c>
      <c r="D135" s="70">
        <f t="shared" si="12"/>
        <v>2</v>
      </c>
      <c r="E135" s="61">
        <v>2</v>
      </c>
      <c r="F135" s="61">
        <v>5</v>
      </c>
      <c r="G135" s="61">
        <v>20</v>
      </c>
      <c r="H135" s="70">
        <f t="shared" si="13"/>
        <v>27</v>
      </c>
      <c r="I135" s="61">
        <v>3</v>
      </c>
      <c r="J135" s="61">
        <v>22</v>
      </c>
      <c r="K135" s="61">
        <v>10</v>
      </c>
      <c r="L135" s="52">
        <f t="shared" si="14"/>
        <v>64</v>
      </c>
    </row>
    <row r="136" spans="1:12">
      <c r="A136" s="78" t="s">
        <v>648</v>
      </c>
      <c r="B136" s="61">
        <v>1</v>
      </c>
      <c r="C136" s="61">
        <v>0</v>
      </c>
      <c r="D136" s="70">
        <f t="shared" si="12"/>
        <v>1</v>
      </c>
      <c r="E136" s="61">
        <v>0</v>
      </c>
      <c r="F136" s="61">
        <v>4</v>
      </c>
      <c r="G136" s="61">
        <v>14</v>
      </c>
      <c r="H136" s="70">
        <f t="shared" si="13"/>
        <v>18</v>
      </c>
      <c r="I136" s="61">
        <v>2</v>
      </c>
      <c r="J136" s="61">
        <v>22</v>
      </c>
      <c r="K136" s="61">
        <v>8</v>
      </c>
      <c r="L136" s="52">
        <f t="shared" si="14"/>
        <v>51</v>
      </c>
    </row>
    <row r="137" spans="1:12">
      <c r="A137" s="78" t="s">
        <v>649</v>
      </c>
      <c r="B137" s="61">
        <v>0</v>
      </c>
      <c r="C137" s="61">
        <v>0</v>
      </c>
      <c r="D137" s="70">
        <f t="shared" si="12"/>
        <v>0</v>
      </c>
      <c r="E137" s="61">
        <v>1</v>
      </c>
      <c r="F137" s="61">
        <v>4</v>
      </c>
      <c r="G137" s="61">
        <v>17</v>
      </c>
      <c r="H137" s="70">
        <f t="shared" si="13"/>
        <v>22</v>
      </c>
      <c r="I137" s="61">
        <v>0</v>
      </c>
      <c r="J137" s="61">
        <v>18</v>
      </c>
      <c r="K137" s="61">
        <v>1</v>
      </c>
      <c r="L137" s="52">
        <f t="shared" si="14"/>
        <v>41</v>
      </c>
    </row>
    <row r="138" spans="1:12">
      <c r="A138" s="78" t="s">
        <v>650</v>
      </c>
      <c r="B138" s="61">
        <v>0</v>
      </c>
      <c r="C138" s="61">
        <v>0</v>
      </c>
      <c r="D138" s="70">
        <f t="shared" si="12"/>
        <v>0</v>
      </c>
      <c r="E138" s="61">
        <v>12</v>
      </c>
      <c r="F138" s="61">
        <v>21</v>
      </c>
      <c r="G138" s="61">
        <v>45</v>
      </c>
      <c r="H138" s="70">
        <f t="shared" si="13"/>
        <v>78</v>
      </c>
      <c r="I138" s="61">
        <v>3</v>
      </c>
      <c r="J138" s="61">
        <v>44</v>
      </c>
      <c r="K138" s="61">
        <v>51</v>
      </c>
      <c r="L138" s="52">
        <f t="shared" si="14"/>
        <v>176</v>
      </c>
    </row>
    <row r="139" spans="1:12">
      <c r="A139" s="78" t="s">
        <v>651</v>
      </c>
      <c r="B139" s="61">
        <v>0</v>
      </c>
      <c r="C139" s="61">
        <v>0</v>
      </c>
      <c r="D139" s="70">
        <f t="shared" si="12"/>
        <v>0</v>
      </c>
      <c r="E139" s="61">
        <v>2</v>
      </c>
      <c r="F139" s="61">
        <v>6</v>
      </c>
      <c r="G139" s="61">
        <v>25</v>
      </c>
      <c r="H139" s="70">
        <f t="shared" si="13"/>
        <v>33</v>
      </c>
      <c r="I139" s="61">
        <v>1</v>
      </c>
      <c r="J139" s="61">
        <v>19</v>
      </c>
      <c r="K139" s="61">
        <v>11</v>
      </c>
      <c r="L139" s="52">
        <f t="shared" si="14"/>
        <v>64</v>
      </c>
    </row>
    <row r="140" spans="1:12">
      <c r="A140" s="78" t="s">
        <v>652</v>
      </c>
      <c r="B140" s="61">
        <v>0</v>
      </c>
      <c r="C140" s="61">
        <v>0</v>
      </c>
      <c r="D140" s="70">
        <f t="shared" si="12"/>
        <v>0</v>
      </c>
      <c r="E140" s="61">
        <v>0</v>
      </c>
      <c r="F140" s="61">
        <v>3</v>
      </c>
      <c r="G140" s="61">
        <v>10</v>
      </c>
      <c r="H140" s="70">
        <f t="shared" si="13"/>
        <v>13</v>
      </c>
      <c r="I140" s="61">
        <v>1</v>
      </c>
      <c r="J140" s="61">
        <v>10</v>
      </c>
      <c r="K140" s="61">
        <v>4</v>
      </c>
      <c r="L140" s="52">
        <f t="shared" si="14"/>
        <v>28</v>
      </c>
    </row>
    <row r="141" spans="1:12">
      <c r="A141" s="78" t="s">
        <v>653</v>
      </c>
      <c r="B141" s="61">
        <v>0</v>
      </c>
      <c r="C141" s="61">
        <v>0</v>
      </c>
      <c r="D141" s="70">
        <f t="shared" si="12"/>
        <v>0</v>
      </c>
      <c r="E141" s="61">
        <v>3</v>
      </c>
      <c r="F141" s="61">
        <v>5</v>
      </c>
      <c r="G141" s="61">
        <v>17</v>
      </c>
      <c r="H141" s="70">
        <f t="shared" si="13"/>
        <v>25</v>
      </c>
      <c r="I141" s="61">
        <v>1</v>
      </c>
      <c r="J141" s="61">
        <v>21</v>
      </c>
      <c r="K141" s="61">
        <v>6</v>
      </c>
      <c r="L141" s="52">
        <f t="shared" si="14"/>
        <v>53</v>
      </c>
    </row>
    <row r="142" spans="1:12">
      <c r="A142" s="78" t="s">
        <v>654</v>
      </c>
      <c r="B142" s="61">
        <v>1</v>
      </c>
      <c r="C142" s="61">
        <v>1</v>
      </c>
      <c r="D142" s="70">
        <f t="shared" si="12"/>
        <v>2</v>
      </c>
      <c r="E142" s="61">
        <v>4</v>
      </c>
      <c r="F142" s="61">
        <v>2</v>
      </c>
      <c r="G142" s="61">
        <v>15</v>
      </c>
      <c r="H142" s="70">
        <f t="shared" si="13"/>
        <v>21</v>
      </c>
      <c r="I142" s="61">
        <v>1</v>
      </c>
      <c r="J142" s="61">
        <v>19</v>
      </c>
      <c r="K142" s="61">
        <v>5</v>
      </c>
      <c r="L142" s="52">
        <f t="shared" si="14"/>
        <v>48</v>
      </c>
    </row>
    <row r="143" spans="1:12">
      <c r="C143" s="51"/>
    </row>
    <row r="145" spans="1:14" s="52" customFormat="1" ht="13.2">
      <c r="A145" s="73" t="s">
        <v>655</v>
      </c>
      <c r="B145" s="77" t="s">
        <v>34</v>
      </c>
      <c r="C145" s="77" t="s">
        <v>35</v>
      </c>
      <c r="D145" s="74" t="s">
        <v>13</v>
      </c>
      <c r="E145" s="77" t="s">
        <v>28</v>
      </c>
      <c r="F145" s="77" t="s">
        <v>29</v>
      </c>
      <c r="G145" s="77" t="s">
        <v>30</v>
      </c>
      <c r="H145" s="74" t="s">
        <v>13</v>
      </c>
      <c r="I145" s="77" t="s">
        <v>36</v>
      </c>
      <c r="J145" s="77" t="s">
        <v>37</v>
      </c>
      <c r="K145" s="77" t="s">
        <v>38</v>
      </c>
      <c r="L145" s="77" t="s">
        <v>39</v>
      </c>
      <c r="N145" s="93"/>
    </row>
    <row r="146" spans="1:14" s="99" customFormat="1" ht="13.2">
      <c r="A146" s="101"/>
      <c r="B146" s="61"/>
      <c r="C146" s="61"/>
      <c r="D146" s="70"/>
      <c r="E146" s="61"/>
      <c r="F146" s="61"/>
      <c r="G146" s="61"/>
      <c r="H146" s="70"/>
      <c r="I146" s="61"/>
      <c r="J146" s="61"/>
      <c r="K146" s="61"/>
      <c r="L146" s="61"/>
      <c r="N146" s="90"/>
    </row>
    <row r="147" spans="1:14">
      <c r="A147" s="78" t="s">
        <v>656</v>
      </c>
      <c r="B147" s="61">
        <v>0</v>
      </c>
      <c r="C147" s="61">
        <v>0</v>
      </c>
      <c r="D147" s="70">
        <f t="shared" ref="D147:D188" si="15">SUM(B147:C147)</f>
        <v>0</v>
      </c>
      <c r="E147" s="61">
        <v>3</v>
      </c>
      <c r="F147" s="61">
        <v>4</v>
      </c>
      <c r="G147" s="61">
        <v>14</v>
      </c>
      <c r="H147" s="70">
        <f t="shared" ref="H147:H188" si="16">SUM(E147:G147)</f>
        <v>21</v>
      </c>
      <c r="I147" s="61">
        <v>2</v>
      </c>
      <c r="J147" s="61">
        <v>23</v>
      </c>
      <c r="K147" s="61">
        <v>16</v>
      </c>
      <c r="L147" s="52">
        <f t="shared" ref="L147:L188" si="17">SUM(B147+C147+E147+F147+G147+I147+J147+K147)</f>
        <v>62</v>
      </c>
    </row>
    <row r="148" spans="1:14">
      <c r="A148" s="78" t="s">
        <v>657</v>
      </c>
      <c r="B148" s="61">
        <v>0</v>
      </c>
      <c r="C148" s="61">
        <v>0</v>
      </c>
      <c r="D148" s="70">
        <f t="shared" si="15"/>
        <v>0</v>
      </c>
      <c r="E148" s="61">
        <v>0</v>
      </c>
      <c r="F148" s="61">
        <v>0</v>
      </c>
      <c r="G148" s="61">
        <v>7</v>
      </c>
      <c r="H148" s="70">
        <f t="shared" si="16"/>
        <v>7</v>
      </c>
      <c r="I148" s="61">
        <v>0</v>
      </c>
      <c r="J148" s="61">
        <v>2</v>
      </c>
      <c r="K148" s="61">
        <v>0</v>
      </c>
      <c r="L148" s="52">
        <f t="shared" si="17"/>
        <v>9</v>
      </c>
    </row>
    <row r="149" spans="1:14">
      <c r="A149" s="78" t="s">
        <v>658</v>
      </c>
      <c r="B149" s="61">
        <v>2</v>
      </c>
      <c r="C149" s="61">
        <v>0</v>
      </c>
      <c r="D149" s="70">
        <f t="shared" si="15"/>
        <v>2</v>
      </c>
      <c r="E149" s="61">
        <v>9</v>
      </c>
      <c r="F149" s="61">
        <v>13</v>
      </c>
      <c r="G149" s="61">
        <v>39</v>
      </c>
      <c r="H149" s="70">
        <f t="shared" si="16"/>
        <v>61</v>
      </c>
      <c r="I149" s="61">
        <v>5</v>
      </c>
      <c r="J149" s="61">
        <v>42</v>
      </c>
      <c r="K149" s="61">
        <v>34</v>
      </c>
      <c r="L149" s="52">
        <f t="shared" si="17"/>
        <v>144</v>
      </c>
    </row>
    <row r="150" spans="1:14">
      <c r="A150" s="78" t="s">
        <v>659</v>
      </c>
      <c r="B150" s="61">
        <v>0</v>
      </c>
      <c r="C150" s="61">
        <v>0</v>
      </c>
      <c r="D150" s="70">
        <f t="shared" si="15"/>
        <v>0</v>
      </c>
      <c r="E150" s="61">
        <v>1</v>
      </c>
      <c r="F150" s="61">
        <v>2</v>
      </c>
      <c r="G150" s="61">
        <v>21</v>
      </c>
      <c r="H150" s="70">
        <f t="shared" si="16"/>
        <v>24</v>
      </c>
      <c r="I150" s="61">
        <v>4</v>
      </c>
      <c r="J150" s="61">
        <v>25</v>
      </c>
      <c r="K150" s="61">
        <v>13</v>
      </c>
      <c r="L150" s="52">
        <f t="shared" si="17"/>
        <v>66</v>
      </c>
    </row>
    <row r="151" spans="1:14">
      <c r="A151" s="78" t="s">
        <v>660</v>
      </c>
      <c r="B151" s="61">
        <v>0</v>
      </c>
      <c r="C151" s="61">
        <v>0</v>
      </c>
      <c r="D151" s="70">
        <f t="shared" si="15"/>
        <v>0</v>
      </c>
      <c r="E151" s="61">
        <v>1</v>
      </c>
      <c r="F151" s="61">
        <v>2</v>
      </c>
      <c r="G151" s="61">
        <v>28</v>
      </c>
      <c r="H151" s="70">
        <f t="shared" si="16"/>
        <v>31</v>
      </c>
      <c r="I151" s="61">
        <v>1</v>
      </c>
      <c r="J151" s="61">
        <v>20</v>
      </c>
      <c r="K151" s="61">
        <v>10</v>
      </c>
      <c r="L151" s="52">
        <f t="shared" si="17"/>
        <v>62</v>
      </c>
    </row>
    <row r="152" spans="1:14">
      <c r="A152" s="78" t="s">
        <v>661</v>
      </c>
      <c r="B152" s="61">
        <v>0</v>
      </c>
      <c r="C152" s="61">
        <v>0</v>
      </c>
      <c r="D152" s="70">
        <f t="shared" si="15"/>
        <v>0</v>
      </c>
      <c r="E152" s="61">
        <v>2</v>
      </c>
      <c r="F152" s="61">
        <v>7</v>
      </c>
      <c r="G152" s="61">
        <v>34</v>
      </c>
      <c r="H152" s="70">
        <f t="shared" si="16"/>
        <v>43</v>
      </c>
      <c r="I152" s="61">
        <v>3</v>
      </c>
      <c r="J152" s="61">
        <v>39</v>
      </c>
      <c r="K152" s="61">
        <v>39</v>
      </c>
      <c r="L152" s="52">
        <f t="shared" si="17"/>
        <v>124</v>
      </c>
    </row>
    <row r="153" spans="1:14">
      <c r="A153" s="78" t="s">
        <v>662</v>
      </c>
      <c r="B153" s="61">
        <v>1</v>
      </c>
      <c r="C153" s="61">
        <v>0</v>
      </c>
      <c r="D153" s="70">
        <f t="shared" si="15"/>
        <v>1</v>
      </c>
      <c r="E153" s="61">
        <v>1</v>
      </c>
      <c r="F153" s="61">
        <v>6</v>
      </c>
      <c r="G153" s="61">
        <v>41</v>
      </c>
      <c r="H153" s="70">
        <f t="shared" si="16"/>
        <v>48</v>
      </c>
      <c r="I153" s="61">
        <v>1</v>
      </c>
      <c r="J153" s="61">
        <v>24</v>
      </c>
      <c r="K153" s="61">
        <v>24</v>
      </c>
      <c r="L153" s="52">
        <f t="shared" si="17"/>
        <v>98</v>
      </c>
    </row>
    <row r="154" spans="1:14">
      <c r="A154" s="78" t="s">
        <v>663</v>
      </c>
      <c r="B154" s="61">
        <v>0</v>
      </c>
      <c r="C154" s="61">
        <v>0</v>
      </c>
      <c r="D154" s="70">
        <f t="shared" si="15"/>
        <v>0</v>
      </c>
      <c r="E154" s="61">
        <v>1</v>
      </c>
      <c r="F154" s="61">
        <v>3</v>
      </c>
      <c r="G154" s="61">
        <v>32</v>
      </c>
      <c r="H154" s="70">
        <f t="shared" si="16"/>
        <v>36</v>
      </c>
      <c r="I154" s="61">
        <v>5</v>
      </c>
      <c r="J154" s="61">
        <v>32</v>
      </c>
      <c r="K154" s="61">
        <v>18</v>
      </c>
      <c r="L154" s="52">
        <f t="shared" si="17"/>
        <v>91</v>
      </c>
    </row>
    <row r="155" spans="1:14">
      <c r="A155" s="78" t="s">
        <v>664</v>
      </c>
      <c r="B155" s="61">
        <v>0</v>
      </c>
      <c r="C155" s="61">
        <v>0</v>
      </c>
      <c r="D155" s="70">
        <f t="shared" si="15"/>
        <v>0</v>
      </c>
      <c r="E155" s="61">
        <v>0</v>
      </c>
      <c r="F155" s="61">
        <v>2</v>
      </c>
      <c r="G155" s="61">
        <v>15</v>
      </c>
      <c r="H155" s="70">
        <f t="shared" si="16"/>
        <v>17</v>
      </c>
      <c r="I155" s="61">
        <v>6</v>
      </c>
      <c r="J155" s="61">
        <v>16</v>
      </c>
      <c r="K155" s="61">
        <v>12</v>
      </c>
      <c r="L155" s="52">
        <f t="shared" si="17"/>
        <v>51</v>
      </c>
    </row>
    <row r="156" spans="1:14">
      <c r="A156" s="78" t="s">
        <v>665</v>
      </c>
      <c r="B156" s="61">
        <v>0</v>
      </c>
      <c r="C156" s="61">
        <v>0</v>
      </c>
      <c r="D156" s="70">
        <f t="shared" si="15"/>
        <v>0</v>
      </c>
      <c r="E156" s="61">
        <v>0</v>
      </c>
      <c r="F156" s="61">
        <v>0</v>
      </c>
      <c r="G156" s="61">
        <v>11</v>
      </c>
      <c r="H156" s="70">
        <f t="shared" si="16"/>
        <v>11</v>
      </c>
      <c r="I156" s="61">
        <v>4</v>
      </c>
      <c r="J156" s="61">
        <v>16</v>
      </c>
      <c r="K156" s="61">
        <v>9</v>
      </c>
      <c r="L156" s="52">
        <f t="shared" si="17"/>
        <v>40</v>
      </c>
    </row>
    <row r="157" spans="1:14">
      <c r="A157" s="78" t="s">
        <v>666</v>
      </c>
      <c r="B157" s="61">
        <v>1</v>
      </c>
      <c r="C157" s="61">
        <v>0</v>
      </c>
      <c r="D157" s="70">
        <f t="shared" si="15"/>
        <v>1</v>
      </c>
      <c r="E157" s="61">
        <v>0</v>
      </c>
      <c r="F157" s="61">
        <v>2</v>
      </c>
      <c r="G157" s="61">
        <v>1</v>
      </c>
      <c r="H157" s="70">
        <f t="shared" si="16"/>
        <v>3</v>
      </c>
      <c r="I157" s="61">
        <v>2</v>
      </c>
      <c r="J157" s="61">
        <v>1</v>
      </c>
      <c r="K157" s="61">
        <v>0</v>
      </c>
      <c r="L157" s="52">
        <f t="shared" si="17"/>
        <v>7</v>
      </c>
    </row>
    <row r="158" spans="1:14">
      <c r="A158" s="78" t="s">
        <v>667</v>
      </c>
      <c r="B158" s="61">
        <v>0</v>
      </c>
      <c r="C158" s="61">
        <v>0</v>
      </c>
      <c r="D158" s="70">
        <f t="shared" si="15"/>
        <v>0</v>
      </c>
      <c r="E158" s="61">
        <v>0</v>
      </c>
      <c r="F158" s="61">
        <v>1</v>
      </c>
      <c r="G158" s="61">
        <v>17</v>
      </c>
      <c r="H158" s="70">
        <f t="shared" si="16"/>
        <v>18</v>
      </c>
      <c r="I158" s="61">
        <v>5</v>
      </c>
      <c r="J158" s="61">
        <v>22</v>
      </c>
      <c r="K158" s="61">
        <v>13</v>
      </c>
      <c r="L158" s="52">
        <f t="shared" si="17"/>
        <v>58</v>
      </c>
    </row>
    <row r="159" spans="1:14">
      <c r="A159" s="78" t="s">
        <v>668</v>
      </c>
      <c r="B159" s="61">
        <v>2</v>
      </c>
      <c r="C159" s="61">
        <v>0</v>
      </c>
      <c r="D159" s="70">
        <f t="shared" si="15"/>
        <v>2</v>
      </c>
      <c r="E159" s="61">
        <v>8</v>
      </c>
      <c r="F159" s="61">
        <v>7</v>
      </c>
      <c r="G159" s="61">
        <v>83</v>
      </c>
      <c r="H159" s="70">
        <f t="shared" si="16"/>
        <v>98</v>
      </c>
      <c r="I159" s="61">
        <v>7</v>
      </c>
      <c r="J159" s="61">
        <v>51</v>
      </c>
      <c r="K159" s="61">
        <v>28</v>
      </c>
      <c r="L159" s="52">
        <f t="shared" si="17"/>
        <v>186</v>
      </c>
    </row>
    <row r="160" spans="1:14">
      <c r="A160" s="78" t="s">
        <v>669</v>
      </c>
      <c r="B160" s="61">
        <v>1</v>
      </c>
      <c r="C160" s="61">
        <v>0</v>
      </c>
      <c r="D160" s="70">
        <f t="shared" si="15"/>
        <v>1</v>
      </c>
      <c r="E160" s="61">
        <v>1</v>
      </c>
      <c r="F160" s="61">
        <v>5</v>
      </c>
      <c r="G160" s="61">
        <v>47</v>
      </c>
      <c r="H160" s="70">
        <f t="shared" si="16"/>
        <v>53</v>
      </c>
      <c r="I160" s="61">
        <v>8</v>
      </c>
      <c r="J160" s="61">
        <v>38</v>
      </c>
      <c r="K160" s="61">
        <v>32</v>
      </c>
      <c r="L160" s="52">
        <f t="shared" si="17"/>
        <v>132</v>
      </c>
    </row>
    <row r="161" spans="1:12">
      <c r="A161" s="78" t="s">
        <v>670</v>
      </c>
      <c r="B161" s="61">
        <v>0</v>
      </c>
      <c r="C161" s="61">
        <v>0</v>
      </c>
      <c r="D161" s="70">
        <f t="shared" si="15"/>
        <v>0</v>
      </c>
      <c r="E161" s="61">
        <v>0</v>
      </c>
      <c r="F161" s="61">
        <v>0</v>
      </c>
      <c r="G161" s="61">
        <v>3</v>
      </c>
      <c r="H161" s="70">
        <f t="shared" si="16"/>
        <v>3</v>
      </c>
      <c r="I161" s="61">
        <v>1</v>
      </c>
      <c r="J161" s="61">
        <v>1</v>
      </c>
      <c r="K161" s="61">
        <v>1</v>
      </c>
      <c r="L161" s="52">
        <f t="shared" si="17"/>
        <v>6</v>
      </c>
    </row>
    <row r="162" spans="1:12">
      <c r="A162" s="78" t="s">
        <v>671</v>
      </c>
      <c r="B162" s="61">
        <v>1</v>
      </c>
      <c r="C162" s="61">
        <v>0</v>
      </c>
      <c r="D162" s="70">
        <f t="shared" si="15"/>
        <v>1</v>
      </c>
      <c r="E162" s="61">
        <v>6</v>
      </c>
      <c r="F162" s="61">
        <v>5</v>
      </c>
      <c r="G162" s="61">
        <v>47</v>
      </c>
      <c r="H162" s="70">
        <f t="shared" si="16"/>
        <v>58</v>
      </c>
      <c r="I162" s="61">
        <v>4</v>
      </c>
      <c r="J162" s="61">
        <v>42</v>
      </c>
      <c r="K162" s="61">
        <v>38</v>
      </c>
      <c r="L162" s="52">
        <f t="shared" si="17"/>
        <v>143</v>
      </c>
    </row>
    <row r="163" spans="1:12">
      <c r="A163" s="78" t="s">
        <v>672</v>
      </c>
      <c r="B163" s="61">
        <v>1</v>
      </c>
      <c r="C163" s="61">
        <v>0</v>
      </c>
      <c r="D163" s="70">
        <f t="shared" si="15"/>
        <v>1</v>
      </c>
      <c r="E163" s="61">
        <v>0</v>
      </c>
      <c r="F163" s="61">
        <v>3</v>
      </c>
      <c r="G163" s="61">
        <v>4</v>
      </c>
      <c r="H163" s="70">
        <f t="shared" si="16"/>
        <v>7</v>
      </c>
      <c r="I163" s="61">
        <v>5</v>
      </c>
      <c r="J163" s="61">
        <v>3</v>
      </c>
      <c r="K163" s="61">
        <v>2</v>
      </c>
      <c r="L163" s="52">
        <f t="shared" si="17"/>
        <v>18</v>
      </c>
    </row>
    <row r="164" spans="1:12">
      <c r="A164" s="78" t="s">
        <v>673</v>
      </c>
      <c r="B164" s="61">
        <v>0</v>
      </c>
      <c r="C164" s="61">
        <v>0</v>
      </c>
      <c r="D164" s="70">
        <f t="shared" si="15"/>
        <v>0</v>
      </c>
      <c r="E164" s="61">
        <v>1</v>
      </c>
      <c r="F164" s="61">
        <v>4</v>
      </c>
      <c r="G164" s="61">
        <v>46</v>
      </c>
      <c r="H164" s="70">
        <f t="shared" si="16"/>
        <v>51</v>
      </c>
      <c r="I164" s="61">
        <v>4</v>
      </c>
      <c r="J164" s="61">
        <v>37</v>
      </c>
      <c r="K164" s="61">
        <v>25</v>
      </c>
      <c r="L164" s="52">
        <f t="shared" si="17"/>
        <v>117</v>
      </c>
    </row>
    <row r="165" spans="1:12">
      <c r="A165" s="78" t="s">
        <v>674</v>
      </c>
      <c r="B165" s="61">
        <v>1</v>
      </c>
      <c r="C165" s="61">
        <v>0</v>
      </c>
      <c r="D165" s="70">
        <f t="shared" si="15"/>
        <v>1</v>
      </c>
      <c r="E165" s="61">
        <v>0</v>
      </c>
      <c r="F165" s="61">
        <v>4</v>
      </c>
      <c r="G165" s="61">
        <v>2</v>
      </c>
      <c r="H165" s="70">
        <f t="shared" si="16"/>
        <v>6</v>
      </c>
      <c r="I165" s="61">
        <v>4</v>
      </c>
      <c r="J165" s="61">
        <v>2</v>
      </c>
      <c r="K165" s="61">
        <v>2</v>
      </c>
      <c r="L165" s="52">
        <f t="shared" si="17"/>
        <v>15</v>
      </c>
    </row>
    <row r="166" spans="1:12">
      <c r="A166" s="78" t="s">
        <v>675</v>
      </c>
      <c r="B166" s="61">
        <v>1</v>
      </c>
      <c r="C166" s="61">
        <v>0</v>
      </c>
      <c r="D166" s="70">
        <f t="shared" si="15"/>
        <v>1</v>
      </c>
      <c r="E166" s="61">
        <v>0</v>
      </c>
      <c r="F166" s="61">
        <v>2</v>
      </c>
      <c r="G166" s="61">
        <v>6</v>
      </c>
      <c r="H166" s="70">
        <f t="shared" si="16"/>
        <v>8</v>
      </c>
      <c r="I166" s="61">
        <v>6</v>
      </c>
      <c r="J166" s="61">
        <v>10</v>
      </c>
      <c r="K166" s="61">
        <v>10</v>
      </c>
      <c r="L166" s="52">
        <f t="shared" si="17"/>
        <v>35</v>
      </c>
    </row>
    <row r="167" spans="1:12">
      <c r="A167" s="78" t="s">
        <v>676</v>
      </c>
      <c r="B167" s="61">
        <v>1</v>
      </c>
      <c r="C167" s="61">
        <v>0</v>
      </c>
      <c r="D167" s="70">
        <f t="shared" si="15"/>
        <v>1</v>
      </c>
      <c r="E167" s="61">
        <v>8</v>
      </c>
      <c r="F167" s="61">
        <v>9</v>
      </c>
      <c r="G167" s="61">
        <v>76</v>
      </c>
      <c r="H167" s="70">
        <f t="shared" si="16"/>
        <v>93</v>
      </c>
      <c r="I167" s="61">
        <v>5</v>
      </c>
      <c r="J167" s="61">
        <v>49</v>
      </c>
      <c r="K167" s="61">
        <v>27</v>
      </c>
      <c r="L167" s="52">
        <f t="shared" si="17"/>
        <v>175</v>
      </c>
    </row>
    <row r="168" spans="1:12">
      <c r="A168" s="78" t="s">
        <v>677</v>
      </c>
      <c r="B168" s="61">
        <v>0</v>
      </c>
      <c r="C168" s="61">
        <v>0</v>
      </c>
      <c r="D168" s="70">
        <f t="shared" si="15"/>
        <v>0</v>
      </c>
      <c r="E168" s="61">
        <v>0</v>
      </c>
      <c r="F168" s="61">
        <v>1</v>
      </c>
      <c r="G168" s="61">
        <v>15</v>
      </c>
      <c r="H168" s="70">
        <f t="shared" si="16"/>
        <v>16</v>
      </c>
      <c r="I168" s="61">
        <v>4</v>
      </c>
      <c r="J168" s="61">
        <v>26</v>
      </c>
      <c r="K168" s="61">
        <v>9</v>
      </c>
      <c r="L168" s="52">
        <f t="shared" si="17"/>
        <v>55</v>
      </c>
    </row>
    <row r="169" spans="1:12">
      <c r="A169" s="78" t="s">
        <v>678</v>
      </c>
      <c r="B169" s="61">
        <v>0</v>
      </c>
      <c r="C169" s="61">
        <v>0</v>
      </c>
      <c r="D169" s="70">
        <f t="shared" si="15"/>
        <v>0</v>
      </c>
      <c r="E169" s="61">
        <v>0</v>
      </c>
      <c r="F169" s="61">
        <v>0</v>
      </c>
      <c r="G169" s="61">
        <v>8</v>
      </c>
      <c r="H169" s="70">
        <f t="shared" si="16"/>
        <v>8</v>
      </c>
      <c r="I169" s="61">
        <v>2</v>
      </c>
      <c r="J169" s="61">
        <v>9</v>
      </c>
      <c r="K169" s="61">
        <v>0</v>
      </c>
      <c r="L169" s="52">
        <f t="shared" si="17"/>
        <v>19</v>
      </c>
    </row>
    <row r="170" spans="1:12">
      <c r="A170" s="78" t="s">
        <v>679</v>
      </c>
      <c r="B170" s="61">
        <v>0</v>
      </c>
      <c r="C170" s="61">
        <v>0</v>
      </c>
      <c r="D170" s="70">
        <f t="shared" si="15"/>
        <v>0</v>
      </c>
      <c r="E170" s="61">
        <v>0</v>
      </c>
      <c r="F170" s="61">
        <v>1</v>
      </c>
      <c r="G170" s="61">
        <v>14</v>
      </c>
      <c r="H170" s="70">
        <f t="shared" si="16"/>
        <v>15</v>
      </c>
      <c r="I170" s="61">
        <v>6</v>
      </c>
      <c r="J170" s="61">
        <v>25</v>
      </c>
      <c r="K170" s="61">
        <v>12</v>
      </c>
      <c r="L170" s="52">
        <f t="shared" si="17"/>
        <v>58</v>
      </c>
    </row>
    <row r="171" spans="1:12">
      <c r="A171" s="78" t="s">
        <v>680</v>
      </c>
      <c r="B171" s="61">
        <v>0</v>
      </c>
      <c r="C171" s="61">
        <v>0</v>
      </c>
      <c r="D171" s="70">
        <f t="shared" si="15"/>
        <v>0</v>
      </c>
      <c r="E171" s="61">
        <v>1</v>
      </c>
      <c r="F171" s="61">
        <v>1</v>
      </c>
      <c r="G171" s="61">
        <v>6</v>
      </c>
      <c r="H171" s="70">
        <f t="shared" si="16"/>
        <v>8</v>
      </c>
      <c r="I171" s="61">
        <v>1</v>
      </c>
      <c r="J171" s="61">
        <v>11</v>
      </c>
      <c r="K171" s="61">
        <v>2</v>
      </c>
      <c r="L171" s="52">
        <f t="shared" si="17"/>
        <v>22</v>
      </c>
    </row>
    <row r="172" spans="1:12" ht="26.4">
      <c r="A172" s="78" t="s">
        <v>681</v>
      </c>
      <c r="B172" s="61">
        <v>1</v>
      </c>
      <c r="C172" s="61">
        <v>0</v>
      </c>
      <c r="D172" s="70">
        <f t="shared" si="15"/>
        <v>1</v>
      </c>
      <c r="E172" s="61">
        <v>0</v>
      </c>
      <c r="F172" s="61">
        <v>1</v>
      </c>
      <c r="G172" s="61">
        <v>24</v>
      </c>
      <c r="H172" s="70">
        <f t="shared" si="16"/>
        <v>25</v>
      </c>
      <c r="I172" s="61">
        <v>0</v>
      </c>
      <c r="J172" s="61">
        <v>24</v>
      </c>
      <c r="K172" s="61">
        <v>3</v>
      </c>
      <c r="L172" s="52">
        <f t="shared" si="17"/>
        <v>53</v>
      </c>
    </row>
    <row r="173" spans="1:12">
      <c r="A173" s="78" t="s">
        <v>682</v>
      </c>
      <c r="B173" s="61">
        <v>0</v>
      </c>
      <c r="C173" s="61">
        <v>0</v>
      </c>
      <c r="D173" s="70">
        <f t="shared" si="15"/>
        <v>0</v>
      </c>
      <c r="E173" s="61">
        <v>3</v>
      </c>
      <c r="F173" s="61">
        <v>0</v>
      </c>
      <c r="G173" s="61">
        <v>5</v>
      </c>
      <c r="H173" s="70">
        <f t="shared" si="16"/>
        <v>8</v>
      </c>
      <c r="I173" s="61">
        <v>0</v>
      </c>
      <c r="J173" s="61">
        <v>6</v>
      </c>
      <c r="K173" s="61">
        <v>9</v>
      </c>
      <c r="L173" s="52">
        <f t="shared" si="17"/>
        <v>23</v>
      </c>
    </row>
    <row r="174" spans="1:12">
      <c r="A174" s="78" t="s">
        <v>783</v>
      </c>
      <c r="B174" s="61">
        <v>0</v>
      </c>
      <c r="C174" s="61">
        <v>0</v>
      </c>
      <c r="D174" s="70">
        <f t="shared" si="15"/>
        <v>0</v>
      </c>
      <c r="E174" s="61">
        <v>0</v>
      </c>
      <c r="F174" s="61">
        <v>0</v>
      </c>
      <c r="G174" s="61">
        <v>0</v>
      </c>
      <c r="H174" s="70">
        <f t="shared" si="16"/>
        <v>0</v>
      </c>
      <c r="I174" s="61">
        <v>1</v>
      </c>
      <c r="J174" s="61">
        <v>1</v>
      </c>
      <c r="K174" s="61">
        <v>0</v>
      </c>
      <c r="L174" s="52">
        <f t="shared" si="17"/>
        <v>2</v>
      </c>
    </row>
    <row r="175" spans="1:12">
      <c r="A175" s="78" t="s">
        <v>683</v>
      </c>
      <c r="B175" s="61">
        <v>0</v>
      </c>
      <c r="C175" s="61">
        <v>0</v>
      </c>
      <c r="D175" s="70">
        <f t="shared" si="15"/>
        <v>0</v>
      </c>
      <c r="E175" s="61">
        <v>1</v>
      </c>
      <c r="F175" s="61">
        <v>1</v>
      </c>
      <c r="G175" s="61">
        <v>21</v>
      </c>
      <c r="H175" s="70">
        <f t="shared" si="16"/>
        <v>23</v>
      </c>
      <c r="I175" s="61">
        <v>5</v>
      </c>
      <c r="J175" s="61">
        <v>23</v>
      </c>
      <c r="K175" s="61">
        <v>14</v>
      </c>
      <c r="L175" s="52">
        <f t="shared" si="17"/>
        <v>65</v>
      </c>
    </row>
    <row r="176" spans="1:12">
      <c r="A176" s="78" t="s">
        <v>684</v>
      </c>
      <c r="B176" s="61">
        <v>0</v>
      </c>
      <c r="C176" s="61">
        <v>0</v>
      </c>
      <c r="D176" s="70">
        <f t="shared" si="15"/>
        <v>0</v>
      </c>
      <c r="E176" s="61">
        <v>0</v>
      </c>
      <c r="F176" s="61">
        <v>4</v>
      </c>
      <c r="G176" s="61">
        <v>17</v>
      </c>
      <c r="H176" s="70">
        <f t="shared" si="16"/>
        <v>21</v>
      </c>
      <c r="I176" s="61">
        <v>9</v>
      </c>
      <c r="J176" s="61">
        <v>19</v>
      </c>
      <c r="K176" s="61">
        <v>9</v>
      </c>
      <c r="L176" s="52">
        <f t="shared" si="17"/>
        <v>58</v>
      </c>
    </row>
    <row r="177" spans="1:14">
      <c r="A177" s="78" t="s">
        <v>685</v>
      </c>
      <c r="B177" s="61">
        <v>0</v>
      </c>
      <c r="C177" s="61">
        <v>0</v>
      </c>
      <c r="D177" s="70">
        <f t="shared" si="15"/>
        <v>0</v>
      </c>
      <c r="E177" s="61">
        <v>0</v>
      </c>
      <c r="F177" s="61">
        <v>6</v>
      </c>
      <c r="G177" s="61">
        <v>29</v>
      </c>
      <c r="H177" s="70">
        <f t="shared" si="16"/>
        <v>35</v>
      </c>
      <c r="I177" s="61">
        <v>7</v>
      </c>
      <c r="J177" s="61">
        <v>39</v>
      </c>
      <c r="K177" s="61">
        <v>18</v>
      </c>
      <c r="L177" s="52">
        <f t="shared" si="17"/>
        <v>99</v>
      </c>
    </row>
    <row r="178" spans="1:14">
      <c r="A178" s="78" t="s">
        <v>686</v>
      </c>
      <c r="B178" s="61">
        <v>2</v>
      </c>
      <c r="C178" s="61">
        <v>0</v>
      </c>
      <c r="D178" s="70">
        <f t="shared" si="15"/>
        <v>2</v>
      </c>
      <c r="E178" s="61">
        <v>17</v>
      </c>
      <c r="F178" s="61">
        <v>14</v>
      </c>
      <c r="G178" s="61">
        <v>85</v>
      </c>
      <c r="H178" s="70">
        <f t="shared" si="16"/>
        <v>116</v>
      </c>
      <c r="I178" s="61">
        <v>9</v>
      </c>
      <c r="J178" s="61">
        <v>29</v>
      </c>
      <c r="K178" s="61">
        <v>14</v>
      </c>
      <c r="L178" s="52">
        <f t="shared" si="17"/>
        <v>170</v>
      </c>
    </row>
    <row r="179" spans="1:14">
      <c r="A179" s="78" t="s">
        <v>687</v>
      </c>
      <c r="B179" s="61">
        <v>0</v>
      </c>
      <c r="C179" s="61">
        <v>0</v>
      </c>
      <c r="D179" s="70">
        <f t="shared" si="15"/>
        <v>0</v>
      </c>
      <c r="E179" s="61">
        <v>3</v>
      </c>
      <c r="F179" s="61">
        <v>8</v>
      </c>
      <c r="G179" s="61">
        <v>48</v>
      </c>
      <c r="H179" s="70">
        <f t="shared" si="16"/>
        <v>59</v>
      </c>
      <c r="I179" s="61">
        <v>6</v>
      </c>
      <c r="J179" s="61">
        <v>40</v>
      </c>
      <c r="K179" s="61">
        <v>36</v>
      </c>
      <c r="L179" s="52">
        <f t="shared" si="17"/>
        <v>141</v>
      </c>
    </row>
    <row r="180" spans="1:14">
      <c r="A180" s="78" t="s">
        <v>688</v>
      </c>
      <c r="B180" s="61">
        <v>0</v>
      </c>
      <c r="C180" s="61">
        <v>0</v>
      </c>
      <c r="D180" s="70">
        <f t="shared" si="15"/>
        <v>0</v>
      </c>
      <c r="E180" s="61">
        <v>0</v>
      </c>
      <c r="F180" s="61">
        <v>0</v>
      </c>
      <c r="G180" s="61">
        <v>2</v>
      </c>
      <c r="H180" s="70">
        <f t="shared" si="16"/>
        <v>2</v>
      </c>
      <c r="I180" s="61">
        <v>0</v>
      </c>
      <c r="J180" s="61">
        <v>2</v>
      </c>
      <c r="K180" s="61">
        <v>0</v>
      </c>
      <c r="L180" s="52">
        <f t="shared" si="17"/>
        <v>4</v>
      </c>
    </row>
    <row r="181" spans="1:14">
      <c r="A181" s="78" t="s">
        <v>689</v>
      </c>
      <c r="B181" s="61">
        <v>0</v>
      </c>
      <c r="C181" s="61">
        <v>0</v>
      </c>
      <c r="D181" s="70">
        <f t="shared" si="15"/>
        <v>0</v>
      </c>
      <c r="E181" s="61">
        <v>0</v>
      </c>
      <c r="F181" s="61">
        <v>4</v>
      </c>
      <c r="G181" s="61">
        <v>37</v>
      </c>
      <c r="H181" s="70">
        <f t="shared" si="16"/>
        <v>41</v>
      </c>
      <c r="I181" s="61">
        <v>5</v>
      </c>
      <c r="J181" s="61">
        <v>40</v>
      </c>
      <c r="K181" s="61">
        <v>17</v>
      </c>
      <c r="L181" s="52">
        <f t="shared" si="17"/>
        <v>103</v>
      </c>
    </row>
    <row r="182" spans="1:14">
      <c r="A182" s="78" t="s">
        <v>690</v>
      </c>
      <c r="B182" s="61">
        <v>0</v>
      </c>
      <c r="C182" s="61">
        <v>0</v>
      </c>
      <c r="D182" s="70">
        <f t="shared" si="15"/>
        <v>0</v>
      </c>
      <c r="E182" s="61">
        <v>0</v>
      </c>
      <c r="F182" s="61">
        <v>4</v>
      </c>
      <c r="G182" s="61">
        <v>57</v>
      </c>
      <c r="H182" s="70">
        <f t="shared" si="16"/>
        <v>61</v>
      </c>
      <c r="I182" s="61">
        <v>1</v>
      </c>
      <c r="J182" s="61">
        <v>21</v>
      </c>
      <c r="K182" s="61">
        <v>13</v>
      </c>
      <c r="L182" s="52">
        <f t="shared" si="17"/>
        <v>96</v>
      </c>
    </row>
    <row r="183" spans="1:14">
      <c r="A183" s="78" t="s">
        <v>691</v>
      </c>
      <c r="B183" s="61">
        <v>2</v>
      </c>
      <c r="C183" s="61">
        <v>0</v>
      </c>
      <c r="D183" s="70">
        <f t="shared" si="15"/>
        <v>2</v>
      </c>
      <c r="E183" s="61">
        <v>9</v>
      </c>
      <c r="F183" s="61">
        <v>21</v>
      </c>
      <c r="G183" s="61">
        <v>84</v>
      </c>
      <c r="H183" s="70">
        <f t="shared" si="16"/>
        <v>114</v>
      </c>
      <c r="I183" s="61">
        <v>10</v>
      </c>
      <c r="J183" s="61">
        <v>78</v>
      </c>
      <c r="K183" s="61">
        <v>24</v>
      </c>
      <c r="L183" s="52">
        <f t="shared" si="17"/>
        <v>228</v>
      </c>
    </row>
    <row r="184" spans="1:14">
      <c r="A184" s="78" t="s">
        <v>692</v>
      </c>
      <c r="B184" s="61">
        <v>0</v>
      </c>
      <c r="C184" s="61">
        <v>0</v>
      </c>
      <c r="D184" s="70">
        <f t="shared" si="15"/>
        <v>0</v>
      </c>
      <c r="E184" s="61">
        <v>0</v>
      </c>
      <c r="F184" s="61">
        <v>3</v>
      </c>
      <c r="G184" s="61">
        <v>2</v>
      </c>
      <c r="H184" s="70">
        <f t="shared" si="16"/>
        <v>5</v>
      </c>
      <c r="I184" s="61">
        <v>3</v>
      </c>
      <c r="J184" s="61">
        <v>1</v>
      </c>
      <c r="K184" s="61">
        <v>1</v>
      </c>
      <c r="L184" s="52">
        <f t="shared" si="17"/>
        <v>10</v>
      </c>
    </row>
    <row r="185" spans="1:14">
      <c r="A185" s="78" t="s">
        <v>693</v>
      </c>
      <c r="B185" s="61">
        <v>0</v>
      </c>
      <c r="C185" s="61">
        <v>0</v>
      </c>
      <c r="D185" s="70">
        <f t="shared" si="15"/>
        <v>0</v>
      </c>
      <c r="E185" s="61">
        <v>0</v>
      </c>
      <c r="F185" s="61">
        <v>2</v>
      </c>
      <c r="G185" s="61">
        <v>20</v>
      </c>
      <c r="H185" s="70">
        <f t="shared" si="16"/>
        <v>22</v>
      </c>
      <c r="I185" s="61">
        <v>8</v>
      </c>
      <c r="J185" s="61">
        <v>26</v>
      </c>
      <c r="K185" s="61">
        <v>19</v>
      </c>
      <c r="L185" s="52">
        <f t="shared" si="17"/>
        <v>75</v>
      </c>
    </row>
    <row r="186" spans="1:14">
      <c r="A186" s="78" t="s">
        <v>694</v>
      </c>
      <c r="B186" s="61">
        <v>0</v>
      </c>
      <c r="C186" s="61">
        <v>0</v>
      </c>
      <c r="D186" s="70">
        <f t="shared" si="15"/>
        <v>0</v>
      </c>
      <c r="E186" s="61">
        <v>1</v>
      </c>
      <c r="F186" s="61">
        <v>0</v>
      </c>
      <c r="G186" s="61">
        <v>40</v>
      </c>
      <c r="H186" s="70">
        <f t="shared" si="16"/>
        <v>41</v>
      </c>
      <c r="I186" s="61">
        <v>5</v>
      </c>
      <c r="J186" s="61">
        <v>40</v>
      </c>
      <c r="K186" s="61">
        <v>14</v>
      </c>
      <c r="L186" s="52">
        <f t="shared" si="17"/>
        <v>100</v>
      </c>
    </row>
    <row r="187" spans="1:14">
      <c r="A187" s="78" t="s">
        <v>695</v>
      </c>
      <c r="B187" s="61">
        <v>1</v>
      </c>
      <c r="C187" s="61">
        <v>0</v>
      </c>
      <c r="D187" s="70">
        <f t="shared" si="15"/>
        <v>1</v>
      </c>
      <c r="E187" s="61">
        <v>2</v>
      </c>
      <c r="F187" s="61">
        <v>5</v>
      </c>
      <c r="G187" s="61">
        <v>21</v>
      </c>
      <c r="H187" s="70">
        <f t="shared" si="16"/>
        <v>28</v>
      </c>
      <c r="I187" s="61">
        <v>7</v>
      </c>
      <c r="J187" s="61">
        <v>18</v>
      </c>
      <c r="K187" s="61">
        <v>17</v>
      </c>
      <c r="L187" s="52">
        <f t="shared" si="17"/>
        <v>71</v>
      </c>
    </row>
    <row r="188" spans="1:14">
      <c r="A188" s="78" t="s">
        <v>696</v>
      </c>
      <c r="B188" s="61">
        <v>1</v>
      </c>
      <c r="C188" s="61">
        <v>0</v>
      </c>
      <c r="D188" s="70">
        <f t="shared" si="15"/>
        <v>1</v>
      </c>
      <c r="E188" s="61">
        <v>3</v>
      </c>
      <c r="F188" s="61">
        <v>5</v>
      </c>
      <c r="G188" s="61">
        <v>39</v>
      </c>
      <c r="H188" s="70">
        <f t="shared" si="16"/>
        <v>47</v>
      </c>
      <c r="I188" s="61">
        <v>2</v>
      </c>
      <c r="J188" s="61">
        <v>37</v>
      </c>
      <c r="K188" s="61">
        <v>32</v>
      </c>
      <c r="L188" s="52">
        <f t="shared" si="17"/>
        <v>119</v>
      </c>
    </row>
    <row r="189" spans="1:14">
      <c r="A189" s="78"/>
      <c r="B189" s="61"/>
      <c r="C189" s="61"/>
      <c r="D189" s="70"/>
      <c r="E189" s="61"/>
      <c r="F189" s="61"/>
      <c r="G189" s="61"/>
      <c r="H189" s="70"/>
      <c r="I189" s="61"/>
      <c r="J189" s="61"/>
      <c r="K189" s="61"/>
      <c r="L189" s="70"/>
    </row>
    <row r="190" spans="1:14">
      <c r="N190" s="93"/>
    </row>
    <row r="191" spans="1:14" s="52" customFormat="1" ht="13.2">
      <c r="A191" s="73" t="s">
        <v>697</v>
      </c>
      <c r="B191" s="77" t="s">
        <v>34</v>
      </c>
      <c r="C191" s="77" t="s">
        <v>35</v>
      </c>
      <c r="D191" s="74" t="s">
        <v>13</v>
      </c>
      <c r="E191" s="77" t="s">
        <v>28</v>
      </c>
      <c r="F191" s="77" t="s">
        <v>29</v>
      </c>
      <c r="G191" s="77" t="s">
        <v>30</v>
      </c>
      <c r="H191" s="74" t="s">
        <v>13</v>
      </c>
      <c r="I191" s="77" t="s">
        <v>36</v>
      </c>
      <c r="J191" s="77" t="s">
        <v>37</v>
      </c>
      <c r="K191" s="77" t="s">
        <v>38</v>
      </c>
      <c r="L191" s="77" t="s">
        <v>39</v>
      </c>
      <c r="N191" s="93"/>
    </row>
    <row r="192" spans="1:14" s="99" customFormat="1" ht="13.2">
      <c r="A192" s="73" t="s">
        <v>698</v>
      </c>
      <c r="B192" s="61"/>
      <c r="C192" s="61"/>
      <c r="D192" s="70"/>
      <c r="E192" s="61"/>
      <c r="F192" s="61"/>
      <c r="G192" s="61"/>
      <c r="H192" s="70"/>
      <c r="I192" s="61"/>
      <c r="J192" s="61"/>
      <c r="K192" s="61"/>
      <c r="L192" s="61"/>
      <c r="N192" s="93"/>
    </row>
    <row r="193" spans="1:14">
      <c r="A193" s="78" t="s">
        <v>699</v>
      </c>
      <c r="B193" s="61">
        <v>0</v>
      </c>
      <c r="C193" s="61">
        <v>0</v>
      </c>
      <c r="D193" s="70">
        <f t="shared" ref="D193:D200" si="18">SUM(B193:C193)</f>
        <v>0</v>
      </c>
      <c r="E193" s="61">
        <v>1</v>
      </c>
      <c r="F193" s="61">
        <v>6</v>
      </c>
      <c r="G193" s="61">
        <v>10</v>
      </c>
      <c r="H193" s="70">
        <f t="shared" ref="H193:H200" si="19">SUM(E193:G193)</f>
        <v>17</v>
      </c>
      <c r="I193" s="61">
        <v>1</v>
      </c>
      <c r="J193" s="61">
        <v>23</v>
      </c>
      <c r="K193" s="61">
        <v>2</v>
      </c>
      <c r="L193" s="52">
        <f t="shared" ref="L193:L200" si="20">SUM(B193+C193+E193+F193+G193+I193+J193+K193)</f>
        <v>43</v>
      </c>
    </row>
    <row r="194" spans="1:14">
      <c r="A194" s="78" t="s">
        <v>700</v>
      </c>
      <c r="B194" s="61">
        <v>0</v>
      </c>
      <c r="C194" s="61">
        <v>0</v>
      </c>
      <c r="D194" s="70">
        <f t="shared" si="18"/>
        <v>0</v>
      </c>
      <c r="E194" s="61">
        <v>4</v>
      </c>
      <c r="F194" s="61">
        <v>19</v>
      </c>
      <c r="G194" s="61">
        <v>22</v>
      </c>
      <c r="H194" s="70">
        <f t="shared" si="19"/>
        <v>45</v>
      </c>
      <c r="I194" s="61">
        <v>3</v>
      </c>
      <c r="J194" s="61">
        <v>36</v>
      </c>
      <c r="K194" s="61">
        <v>10</v>
      </c>
      <c r="L194" s="52">
        <f t="shared" si="20"/>
        <v>94</v>
      </c>
    </row>
    <row r="195" spans="1:14">
      <c r="A195" s="78" t="s">
        <v>701</v>
      </c>
      <c r="B195" s="61">
        <v>0</v>
      </c>
      <c r="C195" s="61">
        <v>0</v>
      </c>
      <c r="D195" s="70">
        <f t="shared" si="18"/>
        <v>0</v>
      </c>
      <c r="E195" s="61">
        <v>3</v>
      </c>
      <c r="F195" s="61">
        <v>2</v>
      </c>
      <c r="G195" s="61">
        <v>4</v>
      </c>
      <c r="H195" s="70">
        <f t="shared" si="19"/>
        <v>9</v>
      </c>
      <c r="I195" s="61">
        <v>0</v>
      </c>
      <c r="J195" s="61">
        <v>16</v>
      </c>
      <c r="K195" s="61">
        <v>3</v>
      </c>
      <c r="L195" s="52">
        <f t="shared" si="20"/>
        <v>28</v>
      </c>
    </row>
    <row r="196" spans="1:14">
      <c r="A196" s="78" t="s">
        <v>702</v>
      </c>
      <c r="B196" s="61">
        <v>1</v>
      </c>
      <c r="C196" s="61">
        <v>0</v>
      </c>
      <c r="D196" s="70">
        <f t="shared" si="18"/>
        <v>1</v>
      </c>
      <c r="E196" s="61">
        <v>4</v>
      </c>
      <c r="F196" s="61">
        <v>17</v>
      </c>
      <c r="G196" s="61">
        <v>10</v>
      </c>
      <c r="H196" s="70">
        <f t="shared" si="19"/>
        <v>31</v>
      </c>
      <c r="I196" s="61">
        <v>2</v>
      </c>
      <c r="J196" s="61">
        <v>35</v>
      </c>
      <c r="K196" s="61">
        <v>6</v>
      </c>
      <c r="L196" s="52">
        <f t="shared" si="20"/>
        <v>75</v>
      </c>
    </row>
    <row r="197" spans="1:14">
      <c r="A197" s="78" t="s">
        <v>703</v>
      </c>
      <c r="B197" s="61">
        <v>2</v>
      </c>
      <c r="C197" s="61">
        <v>0</v>
      </c>
      <c r="D197" s="70">
        <f t="shared" si="18"/>
        <v>2</v>
      </c>
      <c r="E197" s="61">
        <v>4</v>
      </c>
      <c r="F197" s="61">
        <v>8</v>
      </c>
      <c r="G197" s="61">
        <v>12</v>
      </c>
      <c r="H197" s="70">
        <f t="shared" si="19"/>
        <v>24</v>
      </c>
      <c r="I197" s="61">
        <v>3</v>
      </c>
      <c r="J197" s="61">
        <v>32</v>
      </c>
      <c r="K197" s="61">
        <v>8</v>
      </c>
      <c r="L197" s="52">
        <f t="shared" si="20"/>
        <v>69</v>
      </c>
    </row>
    <row r="198" spans="1:14">
      <c r="A198" s="78" t="s">
        <v>704</v>
      </c>
      <c r="B198" s="61">
        <v>21</v>
      </c>
      <c r="C198" s="61">
        <v>6</v>
      </c>
      <c r="D198" s="70">
        <f t="shared" si="18"/>
        <v>27</v>
      </c>
      <c r="E198" s="61">
        <v>56</v>
      </c>
      <c r="F198" s="61">
        <v>89</v>
      </c>
      <c r="G198" s="61">
        <v>114</v>
      </c>
      <c r="H198" s="70">
        <f t="shared" si="19"/>
        <v>259</v>
      </c>
      <c r="I198" s="61">
        <v>12</v>
      </c>
      <c r="J198" s="61">
        <v>104</v>
      </c>
      <c r="K198" s="61">
        <v>33</v>
      </c>
      <c r="L198" s="52">
        <f t="shared" si="20"/>
        <v>435</v>
      </c>
    </row>
    <row r="199" spans="1:14">
      <c r="A199" s="78" t="s">
        <v>705</v>
      </c>
      <c r="B199" s="51">
        <v>0</v>
      </c>
      <c r="C199" s="51">
        <v>0</v>
      </c>
      <c r="D199" s="70">
        <f t="shared" si="18"/>
        <v>0</v>
      </c>
      <c r="E199" s="61">
        <v>3</v>
      </c>
      <c r="F199" s="61">
        <v>8</v>
      </c>
      <c r="G199" s="61">
        <v>10</v>
      </c>
      <c r="H199" s="70">
        <f t="shared" si="19"/>
        <v>21</v>
      </c>
      <c r="I199" s="61">
        <v>0</v>
      </c>
      <c r="J199" s="61">
        <v>32</v>
      </c>
      <c r="K199" s="61">
        <v>9</v>
      </c>
      <c r="L199" s="52">
        <f t="shared" si="20"/>
        <v>62</v>
      </c>
    </row>
    <row r="200" spans="1:14">
      <c r="A200" s="78" t="s">
        <v>706</v>
      </c>
      <c r="B200" s="51">
        <v>0</v>
      </c>
      <c r="C200" s="51">
        <v>0</v>
      </c>
      <c r="D200" s="70">
        <f t="shared" si="18"/>
        <v>0</v>
      </c>
      <c r="E200" s="61">
        <v>3</v>
      </c>
      <c r="F200" s="61">
        <v>14</v>
      </c>
      <c r="G200" s="61">
        <v>33</v>
      </c>
      <c r="H200" s="70">
        <f t="shared" si="19"/>
        <v>50</v>
      </c>
      <c r="I200" s="61">
        <v>4</v>
      </c>
      <c r="J200" s="61">
        <v>44</v>
      </c>
      <c r="K200" s="61">
        <v>8</v>
      </c>
      <c r="L200" s="52">
        <f t="shared" si="20"/>
        <v>106</v>
      </c>
    </row>
    <row r="202" spans="1:14" s="52" customFormat="1" ht="13.2">
      <c r="A202" s="73"/>
      <c r="B202" s="77" t="s">
        <v>34</v>
      </c>
      <c r="C202" s="77" t="s">
        <v>35</v>
      </c>
      <c r="D202" s="74" t="s">
        <v>13</v>
      </c>
      <c r="E202" s="77" t="s">
        <v>28</v>
      </c>
      <c r="F202" s="77" t="s">
        <v>29</v>
      </c>
      <c r="G202" s="77" t="s">
        <v>30</v>
      </c>
      <c r="H202" s="74" t="s">
        <v>13</v>
      </c>
      <c r="I202" s="77" t="s">
        <v>36</v>
      </c>
      <c r="J202" s="77" t="s">
        <v>37</v>
      </c>
      <c r="K202" s="77" t="s">
        <v>38</v>
      </c>
      <c r="L202" s="77" t="s">
        <v>39</v>
      </c>
      <c r="N202" s="90"/>
    </row>
    <row r="203" spans="1:14" s="99" customFormat="1" ht="13.2">
      <c r="A203" s="73" t="s">
        <v>707</v>
      </c>
      <c r="B203" s="61"/>
      <c r="C203" s="61"/>
      <c r="D203" s="70"/>
      <c r="E203" s="61"/>
      <c r="F203" s="61"/>
      <c r="G203" s="61"/>
      <c r="H203" s="70"/>
      <c r="I203" s="61"/>
      <c r="J203" s="61"/>
      <c r="K203" s="61"/>
      <c r="L203" s="61"/>
      <c r="N203" s="93"/>
    </row>
    <row r="204" spans="1:14">
      <c r="A204" s="78" t="s">
        <v>708</v>
      </c>
      <c r="B204" s="61">
        <v>0</v>
      </c>
      <c r="C204" s="61">
        <v>0</v>
      </c>
      <c r="D204" s="70">
        <f t="shared" ref="D204:D228" si="21">SUM(B204:C204)</f>
        <v>0</v>
      </c>
      <c r="E204" s="61">
        <v>1</v>
      </c>
      <c r="F204" s="61">
        <v>2</v>
      </c>
      <c r="G204" s="61">
        <v>1</v>
      </c>
      <c r="H204" s="70">
        <f t="shared" ref="H204:H228" si="22">SUM(E204:G204)</f>
        <v>4</v>
      </c>
      <c r="I204" s="61">
        <v>0</v>
      </c>
      <c r="J204" s="61">
        <v>1</v>
      </c>
      <c r="K204" s="61">
        <v>0</v>
      </c>
      <c r="L204" s="52">
        <f t="shared" ref="L204:L228" si="23">SUM(B204+C204+E204+F204+G204+I204+J204+K204)</f>
        <v>5</v>
      </c>
    </row>
    <row r="205" spans="1:14">
      <c r="A205" s="78" t="s">
        <v>709</v>
      </c>
      <c r="B205" s="61">
        <v>0</v>
      </c>
      <c r="C205" s="61">
        <v>0</v>
      </c>
      <c r="D205" s="70">
        <f t="shared" si="21"/>
        <v>0</v>
      </c>
      <c r="E205" s="61">
        <v>3</v>
      </c>
      <c r="F205" s="61">
        <v>1</v>
      </c>
      <c r="G205" s="61">
        <v>2</v>
      </c>
      <c r="H205" s="70">
        <f t="shared" si="22"/>
        <v>6</v>
      </c>
      <c r="I205" s="61">
        <v>0</v>
      </c>
      <c r="J205" s="61">
        <v>4</v>
      </c>
      <c r="K205" s="61">
        <v>0</v>
      </c>
      <c r="L205" s="52">
        <f t="shared" si="23"/>
        <v>10</v>
      </c>
    </row>
    <row r="206" spans="1:14">
      <c r="A206" s="78" t="s">
        <v>710</v>
      </c>
      <c r="B206" s="61">
        <v>0</v>
      </c>
      <c r="C206" s="61">
        <v>0</v>
      </c>
      <c r="D206" s="70">
        <f t="shared" si="21"/>
        <v>0</v>
      </c>
      <c r="E206" s="61">
        <v>3</v>
      </c>
      <c r="F206" s="61">
        <v>0</v>
      </c>
      <c r="G206" s="61">
        <v>2</v>
      </c>
      <c r="H206" s="70">
        <f t="shared" si="22"/>
        <v>5</v>
      </c>
      <c r="I206" s="61">
        <v>0</v>
      </c>
      <c r="J206" s="61">
        <v>0</v>
      </c>
      <c r="K206" s="61">
        <v>0</v>
      </c>
      <c r="L206" s="52">
        <f t="shared" si="23"/>
        <v>5</v>
      </c>
    </row>
    <row r="207" spans="1:14">
      <c r="A207" s="78" t="s">
        <v>711</v>
      </c>
      <c r="B207" s="61">
        <v>2</v>
      </c>
      <c r="C207" s="61">
        <v>0</v>
      </c>
      <c r="D207" s="70">
        <f t="shared" si="21"/>
        <v>2</v>
      </c>
      <c r="E207" s="61">
        <v>4</v>
      </c>
      <c r="F207" s="61">
        <v>4</v>
      </c>
      <c r="G207" s="61">
        <v>12</v>
      </c>
      <c r="H207" s="70">
        <f t="shared" si="22"/>
        <v>20</v>
      </c>
      <c r="I207" s="61">
        <v>2</v>
      </c>
      <c r="J207" s="61">
        <v>7</v>
      </c>
      <c r="K207" s="61">
        <v>7</v>
      </c>
      <c r="L207" s="52">
        <f t="shared" si="23"/>
        <v>38</v>
      </c>
    </row>
    <row r="208" spans="1:14">
      <c r="A208" s="78" t="s">
        <v>712</v>
      </c>
      <c r="B208" s="61">
        <v>1</v>
      </c>
      <c r="C208" s="61">
        <v>0</v>
      </c>
      <c r="D208" s="70">
        <f t="shared" si="21"/>
        <v>1</v>
      </c>
      <c r="E208" s="61">
        <v>2</v>
      </c>
      <c r="F208" s="61">
        <v>1</v>
      </c>
      <c r="G208" s="61">
        <v>2</v>
      </c>
      <c r="H208" s="70">
        <f t="shared" si="22"/>
        <v>5</v>
      </c>
      <c r="I208" s="61">
        <v>0</v>
      </c>
      <c r="J208" s="61">
        <v>3</v>
      </c>
      <c r="K208" s="61">
        <v>2</v>
      </c>
      <c r="L208" s="52">
        <f t="shared" si="23"/>
        <v>11</v>
      </c>
    </row>
    <row r="209" spans="1:12">
      <c r="A209" s="78" t="s">
        <v>713</v>
      </c>
      <c r="B209" s="61">
        <v>0</v>
      </c>
      <c r="C209" s="61">
        <v>0</v>
      </c>
      <c r="D209" s="70">
        <f t="shared" si="21"/>
        <v>0</v>
      </c>
      <c r="E209" s="61">
        <v>26</v>
      </c>
      <c r="F209" s="61">
        <v>3</v>
      </c>
      <c r="G209" s="61">
        <v>4</v>
      </c>
      <c r="H209" s="70">
        <f t="shared" si="22"/>
        <v>33</v>
      </c>
      <c r="I209" s="61">
        <v>1</v>
      </c>
      <c r="J209" s="61">
        <v>0</v>
      </c>
      <c r="K209" s="61">
        <v>1</v>
      </c>
      <c r="L209" s="52">
        <f t="shared" si="23"/>
        <v>35</v>
      </c>
    </row>
    <row r="210" spans="1:12">
      <c r="A210" s="78" t="s">
        <v>714</v>
      </c>
      <c r="B210" s="61">
        <v>2</v>
      </c>
      <c r="C210" s="61">
        <v>0</v>
      </c>
      <c r="D210" s="70">
        <f t="shared" si="21"/>
        <v>2</v>
      </c>
      <c r="E210" s="61">
        <v>1</v>
      </c>
      <c r="F210" s="61">
        <v>1</v>
      </c>
      <c r="G210" s="61">
        <v>2</v>
      </c>
      <c r="H210" s="70">
        <f t="shared" si="22"/>
        <v>4</v>
      </c>
      <c r="I210" s="61">
        <v>0</v>
      </c>
      <c r="J210" s="61">
        <v>5</v>
      </c>
      <c r="K210" s="61">
        <v>1</v>
      </c>
      <c r="L210" s="52">
        <f t="shared" si="23"/>
        <v>12</v>
      </c>
    </row>
    <row r="211" spans="1:12">
      <c r="A211" s="78" t="s">
        <v>715</v>
      </c>
      <c r="B211" s="61">
        <v>7</v>
      </c>
      <c r="C211" s="61">
        <v>0</v>
      </c>
      <c r="D211" s="70">
        <f t="shared" si="21"/>
        <v>7</v>
      </c>
      <c r="E211" s="61">
        <v>11</v>
      </c>
      <c r="F211" s="61">
        <v>14</v>
      </c>
      <c r="G211" s="61">
        <v>20</v>
      </c>
      <c r="H211" s="70">
        <f t="shared" si="22"/>
        <v>45</v>
      </c>
      <c r="I211" s="61">
        <v>1</v>
      </c>
      <c r="J211" s="61">
        <v>19</v>
      </c>
      <c r="K211" s="61">
        <v>5</v>
      </c>
      <c r="L211" s="52">
        <f t="shared" si="23"/>
        <v>77</v>
      </c>
    </row>
    <row r="212" spans="1:12">
      <c r="A212" s="78" t="s">
        <v>716</v>
      </c>
      <c r="B212" s="61">
        <v>1</v>
      </c>
      <c r="C212" s="61">
        <v>0</v>
      </c>
      <c r="D212" s="70">
        <f t="shared" si="21"/>
        <v>1</v>
      </c>
      <c r="E212" s="61">
        <v>2</v>
      </c>
      <c r="F212" s="61">
        <v>2</v>
      </c>
      <c r="G212" s="61">
        <v>4</v>
      </c>
      <c r="H212" s="70">
        <f t="shared" si="22"/>
        <v>8</v>
      </c>
      <c r="I212" s="61">
        <v>1</v>
      </c>
      <c r="J212" s="61">
        <v>3</v>
      </c>
      <c r="K212" s="61">
        <v>0</v>
      </c>
      <c r="L212" s="52">
        <f t="shared" si="23"/>
        <v>13</v>
      </c>
    </row>
    <row r="213" spans="1:12">
      <c r="A213" s="78" t="s">
        <v>717</v>
      </c>
      <c r="B213" s="61">
        <v>7</v>
      </c>
      <c r="C213" s="61">
        <v>0</v>
      </c>
      <c r="D213" s="70">
        <f t="shared" si="21"/>
        <v>7</v>
      </c>
      <c r="E213" s="61">
        <v>6</v>
      </c>
      <c r="F213" s="61">
        <v>8</v>
      </c>
      <c r="G213" s="61">
        <v>19</v>
      </c>
      <c r="H213" s="70">
        <f t="shared" si="22"/>
        <v>33</v>
      </c>
      <c r="I213" s="61">
        <v>0</v>
      </c>
      <c r="J213" s="61">
        <v>17</v>
      </c>
      <c r="K213" s="61">
        <v>2</v>
      </c>
      <c r="L213" s="52">
        <f t="shared" si="23"/>
        <v>59</v>
      </c>
    </row>
    <row r="214" spans="1:12">
      <c r="A214" s="78" t="s">
        <v>718</v>
      </c>
      <c r="B214" s="61">
        <v>0</v>
      </c>
      <c r="C214" s="61">
        <v>0</v>
      </c>
      <c r="D214" s="70">
        <f t="shared" si="21"/>
        <v>0</v>
      </c>
      <c r="E214" s="61">
        <v>3</v>
      </c>
      <c r="F214" s="61">
        <v>2</v>
      </c>
      <c r="G214" s="61">
        <v>1</v>
      </c>
      <c r="H214" s="70">
        <f t="shared" si="22"/>
        <v>6</v>
      </c>
      <c r="I214" s="61">
        <v>0</v>
      </c>
      <c r="J214" s="61">
        <v>0</v>
      </c>
      <c r="K214" s="61">
        <v>1</v>
      </c>
      <c r="L214" s="52">
        <f t="shared" si="23"/>
        <v>7</v>
      </c>
    </row>
    <row r="215" spans="1:12">
      <c r="A215" s="78" t="s">
        <v>719</v>
      </c>
      <c r="B215" s="61">
        <v>7</v>
      </c>
      <c r="C215" s="61">
        <v>0</v>
      </c>
      <c r="D215" s="70">
        <f t="shared" si="21"/>
        <v>7</v>
      </c>
      <c r="E215" s="61">
        <v>2</v>
      </c>
      <c r="F215" s="61">
        <v>6</v>
      </c>
      <c r="G215" s="61">
        <v>4</v>
      </c>
      <c r="H215" s="70">
        <f t="shared" si="22"/>
        <v>12</v>
      </c>
      <c r="I215" s="61">
        <v>2</v>
      </c>
      <c r="J215" s="61">
        <v>5</v>
      </c>
      <c r="K215" s="61">
        <v>0</v>
      </c>
      <c r="L215" s="52">
        <f t="shared" si="23"/>
        <v>26</v>
      </c>
    </row>
    <row r="216" spans="1:12">
      <c r="A216" s="78" t="s">
        <v>720</v>
      </c>
      <c r="B216" s="61">
        <v>11</v>
      </c>
      <c r="C216" s="61">
        <v>0</v>
      </c>
      <c r="D216" s="70">
        <f t="shared" si="21"/>
        <v>11</v>
      </c>
      <c r="E216" s="61">
        <v>5</v>
      </c>
      <c r="F216" s="61">
        <v>7</v>
      </c>
      <c r="G216" s="61">
        <v>19</v>
      </c>
      <c r="H216" s="70">
        <f t="shared" si="22"/>
        <v>31</v>
      </c>
      <c r="I216" s="61">
        <v>1</v>
      </c>
      <c r="J216" s="61">
        <v>18</v>
      </c>
      <c r="K216" s="61">
        <v>4</v>
      </c>
      <c r="L216" s="52">
        <f t="shared" si="23"/>
        <v>65</v>
      </c>
    </row>
    <row r="217" spans="1:12">
      <c r="A217" s="78" t="s">
        <v>721</v>
      </c>
      <c r="B217" s="61">
        <v>4</v>
      </c>
      <c r="C217" s="61">
        <v>0</v>
      </c>
      <c r="D217" s="70">
        <f t="shared" si="21"/>
        <v>4</v>
      </c>
      <c r="E217" s="61">
        <v>6</v>
      </c>
      <c r="F217" s="61">
        <v>8</v>
      </c>
      <c r="G217" s="61">
        <v>21</v>
      </c>
      <c r="H217" s="70">
        <f t="shared" si="22"/>
        <v>35</v>
      </c>
      <c r="I217" s="61">
        <v>1</v>
      </c>
      <c r="J217" s="61">
        <v>12</v>
      </c>
      <c r="K217" s="61">
        <v>4</v>
      </c>
      <c r="L217" s="52">
        <f t="shared" si="23"/>
        <v>56</v>
      </c>
    </row>
    <row r="218" spans="1:12">
      <c r="A218" s="78" t="s">
        <v>722</v>
      </c>
      <c r="B218" s="61">
        <v>8</v>
      </c>
      <c r="C218" s="61">
        <v>0</v>
      </c>
      <c r="D218" s="70">
        <f t="shared" si="21"/>
        <v>8</v>
      </c>
      <c r="E218" s="61">
        <v>3</v>
      </c>
      <c r="F218" s="61">
        <v>2</v>
      </c>
      <c r="G218" s="61">
        <v>3</v>
      </c>
      <c r="H218" s="70">
        <f t="shared" si="22"/>
        <v>8</v>
      </c>
      <c r="I218" s="61">
        <v>1</v>
      </c>
      <c r="J218" s="61">
        <v>5</v>
      </c>
      <c r="K218" s="61">
        <v>0</v>
      </c>
      <c r="L218" s="52">
        <f t="shared" si="23"/>
        <v>22</v>
      </c>
    </row>
    <row r="219" spans="1:12">
      <c r="A219" s="78" t="s">
        <v>723</v>
      </c>
      <c r="B219" s="61">
        <v>0</v>
      </c>
      <c r="C219" s="61">
        <v>0</v>
      </c>
      <c r="D219" s="70">
        <f t="shared" si="21"/>
        <v>0</v>
      </c>
      <c r="E219" s="61">
        <v>3</v>
      </c>
      <c r="F219" s="61">
        <v>2</v>
      </c>
      <c r="G219" s="61">
        <v>1</v>
      </c>
      <c r="H219" s="70">
        <f t="shared" si="22"/>
        <v>6</v>
      </c>
      <c r="I219" s="61">
        <v>0</v>
      </c>
      <c r="J219" s="61">
        <v>4</v>
      </c>
      <c r="K219" s="61">
        <v>0</v>
      </c>
      <c r="L219" s="52">
        <f t="shared" si="23"/>
        <v>10</v>
      </c>
    </row>
    <row r="220" spans="1:12">
      <c r="A220" s="78" t="s">
        <v>724</v>
      </c>
      <c r="B220" s="61">
        <v>0</v>
      </c>
      <c r="C220" s="61">
        <v>0</v>
      </c>
      <c r="D220" s="70">
        <f t="shared" si="21"/>
        <v>0</v>
      </c>
      <c r="E220" s="61">
        <v>2</v>
      </c>
      <c r="F220" s="61">
        <v>3</v>
      </c>
      <c r="G220" s="61">
        <v>5</v>
      </c>
      <c r="H220" s="70">
        <f t="shared" si="22"/>
        <v>10</v>
      </c>
      <c r="I220" s="61">
        <v>0</v>
      </c>
      <c r="J220" s="61">
        <v>4</v>
      </c>
      <c r="K220" s="61">
        <v>2</v>
      </c>
      <c r="L220" s="52">
        <f t="shared" si="23"/>
        <v>16</v>
      </c>
    </row>
    <row r="221" spans="1:12">
      <c r="A221" s="78" t="s">
        <v>725</v>
      </c>
      <c r="B221" s="61">
        <v>1</v>
      </c>
      <c r="C221" s="61">
        <v>0</v>
      </c>
      <c r="D221" s="70">
        <f t="shared" si="21"/>
        <v>1</v>
      </c>
      <c r="E221" s="61">
        <v>6</v>
      </c>
      <c r="F221" s="61">
        <v>5</v>
      </c>
      <c r="G221" s="61">
        <v>11</v>
      </c>
      <c r="H221" s="70">
        <f t="shared" si="22"/>
        <v>22</v>
      </c>
      <c r="I221" s="61">
        <v>1</v>
      </c>
      <c r="J221" s="61">
        <v>8</v>
      </c>
      <c r="K221" s="61">
        <v>4</v>
      </c>
      <c r="L221" s="52">
        <f t="shared" si="23"/>
        <v>36</v>
      </c>
    </row>
    <row r="222" spans="1:12">
      <c r="A222" s="78" t="s">
        <v>726</v>
      </c>
      <c r="B222" s="61">
        <v>0</v>
      </c>
      <c r="C222" s="61">
        <v>0</v>
      </c>
      <c r="D222" s="70">
        <f t="shared" si="21"/>
        <v>0</v>
      </c>
      <c r="E222" s="61">
        <v>2</v>
      </c>
      <c r="F222" s="61">
        <v>1</v>
      </c>
      <c r="G222" s="61">
        <v>2</v>
      </c>
      <c r="H222" s="70">
        <f t="shared" si="22"/>
        <v>5</v>
      </c>
      <c r="I222" s="61">
        <v>0</v>
      </c>
      <c r="J222" s="61">
        <v>3</v>
      </c>
      <c r="K222" s="61">
        <v>0</v>
      </c>
      <c r="L222" s="52">
        <f t="shared" si="23"/>
        <v>8</v>
      </c>
    </row>
    <row r="223" spans="1:12">
      <c r="A223" s="78" t="s">
        <v>727</v>
      </c>
      <c r="B223" s="61">
        <v>1</v>
      </c>
      <c r="C223" s="61">
        <v>0</v>
      </c>
      <c r="D223" s="70">
        <f t="shared" si="21"/>
        <v>1</v>
      </c>
      <c r="E223" s="61">
        <v>3</v>
      </c>
      <c r="F223" s="61">
        <v>5</v>
      </c>
      <c r="G223" s="61">
        <v>4</v>
      </c>
      <c r="H223" s="70">
        <f t="shared" si="22"/>
        <v>12</v>
      </c>
      <c r="I223" s="61">
        <v>1</v>
      </c>
      <c r="J223" s="61">
        <v>4</v>
      </c>
      <c r="K223" s="61">
        <v>0</v>
      </c>
      <c r="L223" s="52">
        <f t="shared" si="23"/>
        <v>18</v>
      </c>
    </row>
    <row r="224" spans="1:12">
      <c r="A224" s="78" t="s">
        <v>728</v>
      </c>
      <c r="B224" s="61">
        <v>0</v>
      </c>
      <c r="C224" s="61">
        <v>0</v>
      </c>
      <c r="D224" s="70">
        <f t="shared" si="21"/>
        <v>0</v>
      </c>
      <c r="E224" s="61">
        <v>3</v>
      </c>
      <c r="F224" s="61">
        <v>3</v>
      </c>
      <c r="G224" s="61">
        <v>2</v>
      </c>
      <c r="H224" s="70">
        <f t="shared" si="22"/>
        <v>8</v>
      </c>
      <c r="I224" s="61">
        <v>5</v>
      </c>
      <c r="J224" s="61">
        <v>2</v>
      </c>
      <c r="K224" s="61">
        <v>8</v>
      </c>
      <c r="L224" s="52">
        <f t="shared" si="23"/>
        <v>23</v>
      </c>
    </row>
    <row r="225" spans="1:14">
      <c r="A225" s="78" t="s">
        <v>729</v>
      </c>
      <c r="B225" s="61">
        <v>0</v>
      </c>
      <c r="C225" s="61">
        <v>0</v>
      </c>
      <c r="D225" s="70">
        <f t="shared" si="21"/>
        <v>0</v>
      </c>
      <c r="E225" s="61">
        <v>3</v>
      </c>
      <c r="F225" s="61">
        <v>2</v>
      </c>
      <c r="G225" s="61">
        <v>2</v>
      </c>
      <c r="H225" s="70">
        <f t="shared" si="22"/>
        <v>7</v>
      </c>
      <c r="I225" s="61">
        <v>1</v>
      </c>
      <c r="J225" s="61">
        <v>9</v>
      </c>
      <c r="K225" s="61">
        <v>4</v>
      </c>
      <c r="L225" s="52">
        <f t="shared" si="23"/>
        <v>21</v>
      </c>
    </row>
    <row r="226" spans="1:14">
      <c r="A226" s="78" t="s">
        <v>730</v>
      </c>
      <c r="B226" s="61">
        <v>0</v>
      </c>
      <c r="C226" s="61">
        <v>0</v>
      </c>
      <c r="D226" s="70">
        <f t="shared" si="21"/>
        <v>0</v>
      </c>
      <c r="E226" s="61">
        <v>3</v>
      </c>
      <c r="F226" s="61">
        <v>2</v>
      </c>
      <c r="G226" s="61">
        <v>3</v>
      </c>
      <c r="H226" s="70">
        <f t="shared" si="22"/>
        <v>8</v>
      </c>
      <c r="I226" s="61">
        <v>0</v>
      </c>
      <c r="J226" s="61">
        <v>2</v>
      </c>
      <c r="K226" s="61">
        <v>0</v>
      </c>
      <c r="L226" s="52">
        <f t="shared" si="23"/>
        <v>10</v>
      </c>
    </row>
    <row r="227" spans="1:14">
      <c r="A227" s="78" t="s">
        <v>731</v>
      </c>
      <c r="B227" s="61">
        <v>0</v>
      </c>
      <c r="C227" s="61">
        <v>0</v>
      </c>
      <c r="D227" s="70">
        <f t="shared" si="21"/>
        <v>0</v>
      </c>
      <c r="E227" s="61">
        <v>4</v>
      </c>
      <c r="F227" s="61">
        <v>2</v>
      </c>
      <c r="G227" s="61">
        <v>3</v>
      </c>
      <c r="H227" s="70">
        <f t="shared" si="22"/>
        <v>9</v>
      </c>
      <c r="I227" s="61">
        <v>1</v>
      </c>
      <c r="J227" s="61">
        <v>1</v>
      </c>
      <c r="K227" s="61">
        <v>0</v>
      </c>
      <c r="L227" s="52">
        <f t="shared" si="23"/>
        <v>11</v>
      </c>
    </row>
    <row r="228" spans="1:14">
      <c r="A228" s="78" t="s">
        <v>732</v>
      </c>
      <c r="B228" s="61">
        <v>1</v>
      </c>
      <c r="C228" s="61">
        <v>0</v>
      </c>
      <c r="D228" s="70">
        <f t="shared" si="21"/>
        <v>1</v>
      </c>
      <c r="E228" s="61">
        <v>4</v>
      </c>
      <c r="F228" s="61">
        <v>1</v>
      </c>
      <c r="G228" s="61">
        <v>3</v>
      </c>
      <c r="H228" s="70">
        <f t="shared" si="22"/>
        <v>8</v>
      </c>
      <c r="I228" s="61">
        <v>1</v>
      </c>
      <c r="J228" s="61">
        <v>1</v>
      </c>
      <c r="K228" s="61">
        <v>0</v>
      </c>
      <c r="L228" s="52">
        <f t="shared" si="23"/>
        <v>11</v>
      </c>
    </row>
    <row r="230" spans="1:14" s="52" customFormat="1" ht="13.2">
      <c r="A230" s="73"/>
      <c r="B230" s="77" t="s">
        <v>34</v>
      </c>
      <c r="C230" s="77" t="s">
        <v>35</v>
      </c>
      <c r="D230" s="74" t="s">
        <v>13</v>
      </c>
      <c r="E230" s="77" t="s">
        <v>28</v>
      </c>
      <c r="F230" s="77" t="s">
        <v>29</v>
      </c>
      <c r="G230" s="77" t="s">
        <v>30</v>
      </c>
      <c r="H230" s="74" t="s">
        <v>13</v>
      </c>
      <c r="I230" s="77" t="s">
        <v>36</v>
      </c>
      <c r="J230" s="77" t="s">
        <v>37</v>
      </c>
      <c r="K230" s="77" t="s">
        <v>38</v>
      </c>
      <c r="L230" s="77" t="s">
        <v>39</v>
      </c>
      <c r="N230" s="90"/>
    </row>
    <row r="231" spans="1:14" s="99" customFormat="1" ht="13.2">
      <c r="A231" s="73" t="s">
        <v>733</v>
      </c>
      <c r="B231" s="61"/>
      <c r="C231" s="61"/>
      <c r="D231" s="70"/>
      <c r="E231" s="61"/>
      <c r="F231" s="61"/>
      <c r="G231" s="61"/>
      <c r="H231" s="70"/>
      <c r="I231" s="61"/>
      <c r="J231" s="61"/>
      <c r="K231" s="61"/>
      <c r="L231" s="61"/>
      <c r="N231" s="90"/>
    </row>
    <row r="232" spans="1:14">
      <c r="A232" s="78" t="s">
        <v>734</v>
      </c>
      <c r="B232" s="61">
        <v>6</v>
      </c>
      <c r="C232" s="61">
        <v>1</v>
      </c>
      <c r="D232" s="70">
        <f>SUM(B232:C232)</f>
        <v>7</v>
      </c>
      <c r="E232" s="61">
        <v>3</v>
      </c>
      <c r="F232" s="61">
        <v>10</v>
      </c>
      <c r="G232" s="61">
        <v>38</v>
      </c>
      <c r="H232" s="70">
        <f>SUM(E232:G232)</f>
        <v>51</v>
      </c>
      <c r="I232" s="61">
        <v>11</v>
      </c>
      <c r="J232" s="61">
        <v>22</v>
      </c>
      <c r="K232" s="61">
        <v>19</v>
      </c>
      <c r="L232" s="52">
        <f>SUM(B232+C232+E232+F232+G232+I232+J232+K232)</f>
        <v>110</v>
      </c>
    </row>
    <row r="233" spans="1:14">
      <c r="A233" s="78" t="s">
        <v>735</v>
      </c>
      <c r="B233" s="61">
        <v>0</v>
      </c>
      <c r="C233" s="61">
        <v>0</v>
      </c>
      <c r="D233" s="70">
        <f>SUM(B233:C233)</f>
        <v>0</v>
      </c>
      <c r="E233" s="61">
        <v>0</v>
      </c>
      <c r="F233" s="61">
        <v>0</v>
      </c>
      <c r="G233" s="61">
        <v>1</v>
      </c>
      <c r="H233" s="70">
        <f>SUM(E233:G233)</f>
        <v>1</v>
      </c>
      <c r="I233" s="61">
        <v>0</v>
      </c>
      <c r="J233" s="61">
        <v>0</v>
      </c>
      <c r="K233" s="61">
        <v>0</v>
      </c>
      <c r="L233" s="52">
        <f>SUM(B233+C233+E233+F233+G233+I233+J233+K233)</f>
        <v>1</v>
      </c>
    </row>
    <row r="234" spans="1:14">
      <c r="A234" s="78" t="s">
        <v>736</v>
      </c>
      <c r="B234" s="61">
        <v>236</v>
      </c>
      <c r="C234" s="61">
        <v>3</v>
      </c>
      <c r="D234" s="70">
        <f>SUM(B234:C234)</f>
        <v>239</v>
      </c>
      <c r="E234" s="61">
        <v>157</v>
      </c>
      <c r="F234" s="61">
        <v>164</v>
      </c>
      <c r="G234" s="61">
        <v>510</v>
      </c>
      <c r="H234" s="70">
        <f>SUM(E234:G234)</f>
        <v>831</v>
      </c>
      <c r="I234" s="61">
        <v>24</v>
      </c>
      <c r="J234" s="61">
        <v>200</v>
      </c>
      <c r="K234" s="61">
        <v>205</v>
      </c>
      <c r="L234" s="52">
        <f>SUM(B234+C234+E234+F234+G234+I234+J234+K234)</f>
        <v>1499</v>
      </c>
    </row>
    <row r="236" spans="1:14" s="52" customFormat="1" ht="13.2">
      <c r="A236" s="73" t="s">
        <v>737</v>
      </c>
      <c r="B236" s="77" t="s">
        <v>34</v>
      </c>
      <c r="C236" s="77" t="s">
        <v>35</v>
      </c>
      <c r="D236" s="74" t="s">
        <v>13</v>
      </c>
      <c r="E236" s="77" t="s">
        <v>28</v>
      </c>
      <c r="F236" s="77" t="s">
        <v>29</v>
      </c>
      <c r="G236" s="77" t="s">
        <v>30</v>
      </c>
      <c r="H236" s="74" t="s">
        <v>13</v>
      </c>
      <c r="I236" s="77" t="s">
        <v>36</v>
      </c>
      <c r="J236" s="77" t="s">
        <v>37</v>
      </c>
      <c r="K236" s="77" t="s">
        <v>38</v>
      </c>
      <c r="L236" s="77" t="s">
        <v>39</v>
      </c>
      <c r="N236" s="93"/>
    </row>
    <row r="237" spans="1:14" s="99" customFormat="1" ht="13.2">
      <c r="A237" s="73"/>
      <c r="B237" s="61"/>
      <c r="C237" s="61"/>
      <c r="D237" s="70"/>
      <c r="E237" s="61"/>
      <c r="F237" s="61"/>
      <c r="G237" s="61"/>
      <c r="H237" s="70"/>
      <c r="I237" s="61"/>
      <c r="J237" s="61"/>
      <c r="K237" s="61"/>
      <c r="L237" s="61"/>
      <c r="N237" s="93"/>
    </row>
    <row r="238" spans="1:14">
      <c r="A238" s="78" t="s">
        <v>738</v>
      </c>
      <c r="B238" s="61">
        <v>1</v>
      </c>
      <c r="C238" s="61">
        <v>3</v>
      </c>
      <c r="D238" s="70">
        <f t="shared" ref="D238:D251" si="24">SUM(B238:C238)</f>
        <v>4</v>
      </c>
      <c r="E238" s="61">
        <v>5</v>
      </c>
      <c r="F238" s="61">
        <v>17</v>
      </c>
      <c r="G238" s="61">
        <v>74</v>
      </c>
      <c r="H238" s="70">
        <f t="shared" ref="H238:H251" si="25">SUM(E238:G238)</f>
        <v>96</v>
      </c>
      <c r="I238" s="61">
        <v>8</v>
      </c>
      <c r="J238" s="61">
        <v>87</v>
      </c>
      <c r="K238" s="61">
        <v>34</v>
      </c>
      <c r="L238" s="52">
        <f t="shared" ref="L238:L251" si="26">SUM(B238+C238+E238+F238+G238+I238+J238+K238)</f>
        <v>229</v>
      </c>
    </row>
    <row r="239" spans="1:14">
      <c r="A239" s="78" t="s">
        <v>739</v>
      </c>
      <c r="B239" s="61">
        <v>0</v>
      </c>
      <c r="C239" s="61">
        <v>0</v>
      </c>
      <c r="D239" s="70">
        <f t="shared" si="24"/>
        <v>0</v>
      </c>
      <c r="E239" s="61">
        <v>4</v>
      </c>
      <c r="F239" s="61">
        <v>13</v>
      </c>
      <c r="G239" s="61">
        <v>39</v>
      </c>
      <c r="H239" s="70">
        <f t="shared" si="25"/>
        <v>56</v>
      </c>
      <c r="I239" s="61">
        <v>3</v>
      </c>
      <c r="J239" s="61">
        <v>62</v>
      </c>
      <c r="K239" s="61">
        <v>16</v>
      </c>
      <c r="L239" s="52">
        <f t="shared" si="26"/>
        <v>137</v>
      </c>
    </row>
    <row r="240" spans="1:14">
      <c r="A240" s="78" t="s">
        <v>740</v>
      </c>
      <c r="B240" s="61">
        <v>5</v>
      </c>
      <c r="C240" s="61">
        <v>1</v>
      </c>
      <c r="D240" s="70">
        <f t="shared" si="24"/>
        <v>6</v>
      </c>
      <c r="E240" s="61">
        <v>49</v>
      </c>
      <c r="F240" s="61">
        <v>70</v>
      </c>
      <c r="G240" s="61">
        <v>155</v>
      </c>
      <c r="H240" s="70">
        <f t="shared" si="25"/>
        <v>274</v>
      </c>
      <c r="I240" s="61">
        <v>14</v>
      </c>
      <c r="J240" s="61">
        <v>138</v>
      </c>
      <c r="K240" s="61">
        <v>55</v>
      </c>
      <c r="L240" s="52">
        <f t="shared" si="26"/>
        <v>487</v>
      </c>
    </row>
    <row r="241" spans="1:14">
      <c r="A241" s="78" t="s">
        <v>741</v>
      </c>
      <c r="B241" s="61">
        <v>0</v>
      </c>
      <c r="C241" s="61">
        <v>0</v>
      </c>
      <c r="D241" s="70">
        <f t="shared" si="24"/>
        <v>0</v>
      </c>
      <c r="E241" s="61">
        <v>3</v>
      </c>
      <c r="F241" s="61">
        <v>9</v>
      </c>
      <c r="G241" s="61">
        <v>38</v>
      </c>
      <c r="H241" s="70">
        <f t="shared" si="25"/>
        <v>50</v>
      </c>
      <c r="I241" s="61">
        <v>6</v>
      </c>
      <c r="J241" s="61">
        <v>31</v>
      </c>
      <c r="K241" s="61">
        <v>83</v>
      </c>
      <c r="L241" s="52">
        <f t="shared" si="26"/>
        <v>170</v>
      </c>
    </row>
    <row r="242" spans="1:14">
      <c r="A242" s="78" t="s">
        <v>742</v>
      </c>
      <c r="B242" s="61">
        <v>3</v>
      </c>
      <c r="C242" s="61">
        <v>0</v>
      </c>
      <c r="D242" s="70">
        <f t="shared" si="24"/>
        <v>3</v>
      </c>
      <c r="E242" s="61">
        <v>20</v>
      </c>
      <c r="F242" s="61">
        <v>40</v>
      </c>
      <c r="G242" s="61">
        <v>81</v>
      </c>
      <c r="H242" s="70">
        <f t="shared" si="25"/>
        <v>141</v>
      </c>
      <c r="I242" s="61">
        <v>2</v>
      </c>
      <c r="J242" s="61">
        <v>116</v>
      </c>
      <c r="K242" s="61">
        <v>20</v>
      </c>
      <c r="L242" s="52">
        <f t="shared" si="26"/>
        <v>282</v>
      </c>
    </row>
    <row r="243" spans="1:14">
      <c r="A243" s="78" t="s">
        <v>743</v>
      </c>
      <c r="B243" s="61">
        <v>3</v>
      </c>
      <c r="C243" s="61">
        <v>0</v>
      </c>
      <c r="D243" s="70">
        <f t="shared" si="24"/>
        <v>3</v>
      </c>
      <c r="E243" s="61">
        <v>9</v>
      </c>
      <c r="F243" s="61">
        <v>24</v>
      </c>
      <c r="G243" s="61">
        <v>98</v>
      </c>
      <c r="H243" s="70">
        <f t="shared" si="25"/>
        <v>131</v>
      </c>
      <c r="I243" s="61">
        <v>5</v>
      </c>
      <c r="J243" s="61">
        <v>78</v>
      </c>
      <c r="K243" s="61">
        <v>25</v>
      </c>
      <c r="L243" s="52">
        <f t="shared" si="26"/>
        <v>242</v>
      </c>
    </row>
    <row r="244" spans="1:14">
      <c r="A244" s="78" t="s">
        <v>744</v>
      </c>
      <c r="B244" s="61">
        <v>1</v>
      </c>
      <c r="C244" s="61">
        <v>0</v>
      </c>
      <c r="D244" s="70">
        <f t="shared" si="24"/>
        <v>1</v>
      </c>
      <c r="E244" s="61">
        <v>0</v>
      </c>
      <c r="F244" s="61">
        <v>2</v>
      </c>
      <c r="G244" s="61">
        <v>8</v>
      </c>
      <c r="H244" s="70">
        <f t="shared" si="25"/>
        <v>10</v>
      </c>
      <c r="I244" s="61">
        <v>3</v>
      </c>
      <c r="J244" s="61">
        <v>5</v>
      </c>
      <c r="K244" s="61">
        <v>8</v>
      </c>
      <c r="L244" s="52">
        <f t="shared" si="26"/>
        <v>27</v>
      </c>
    </row>
    <row r="245" spans="1:14">
      <c r="A245" s="78" t="s">
        <v>745</v>
      </c>
      <c r="B245" s="61">
        <v>0</v>
      </c>
      <c r="C245" s="61">
        <v>0</v>
      </c>
      <c r="D245" s="70">
        <f t="shared" si="24"/>
        <v>0</v>
      </c>
      <c r="E245" s="61">
        <v>3</v>
      </c>
      <c r="F245" s="61">
        <v>5</v>
      </c>
      <c r="G245" s="61">
        <v>9</v>
      </c>
      <c r="H245" s="70">
        <f t="shared" si="25"/>
        <v>17</v>
      </c>
      <c r="I245" s="61">
        <v>1</v>
      </c>
      <c r="J245" s="61">
        <v>19</v>
      </c>
      <c r="K245" s="61">
        <v>10</v>
      </c>
      <c r="L245" s="52">
        <f t="shared" si="26"/>
        <v>47</v>
      </c>
    </row>
    <row r="246" spans="1:14">
      <c r="A246" s="78" t="s">
        <v>746</v>
      </c>
      <c r="B246" s="61">
        <v>0</v>
      </c>
      <c r="C246" s="61">
        <v>0</v>
      </c>
      <c r="D246" s="70">
        <f t="shared" si="24"/>
        <v>0</v>
      </c>
      <c r="E246" s="61">
        <v>2</v>
      </c>
      <c r="F246" s="61">
        <v>6</v>
      </c>
      <c r="G246" s="61">
        <v>12</v>
      </c>
      <c r="H246" s="70">
        <f t="shared" si="25"/>
        <v>20</v>
      </c>
      <c r="I246" s="61">
        <v>2</v>
      </c>
      <c r="J246" s="61">
        <v>24</v>
      </c>
      <c r="K246" s="61">
        <v>8</v>
      </c>
      <c r="L246" s="52">
        <f t="shared" si="26"/>
        <v>54</v>
      </c>
    </row>
    <row r="247" spans="1:14">
      <c r="A247" s="78" t="s">
        <v>747</v>
      </c>
      <c r="B247" s="61">
        <v>0</v>
      </c>
      <c r="C247" s="61">
        <v>3</v>
      </c>
      <c r="D247" s="70">
        <f t="shared" si="24"/>
        <v>3</v>
      </c>
      <c r="E247" s="61">
        <v>3</v>
      </c>
      <c r="F247" s="61">
        <v>7</v>
      </c>
      <c r="G247" s="61">
        <v>28</v>
      </c>
      <c r="H247" s="70">
        <f t="shared" si="25"/>
        <v>38</v>
      </c>
      <c r="I247" s="61">
        <v>0</v>
      </c>
      <c r="J247" s="61">
        <v>47</v>
      </c>
      <c r="K247" s="61">
        <v>7</v>
      </c>
      <c r="L247" s="52">
        <f t="shared" si="26"/>
        <v>95</v>
      </c>
    </row>
    <row r="248" spans="1:14">
      <c r="A248" s="78" t="s">
        <v>748</v>
      </c>
      <c r="B248" s="51">
        <v>0</v>
      </c>
      <c r="C248" s="51">
        <v>0</v>
      </c>
      <c r="D248" s="70">
        <f t="shared" si="24"/>
        <v>0</v>
      </c>
      <c r="E248" s="61">
        <v>7</v>
      </c>
      <c r="F248" s="61">
        <v>36</v>
      </c>
      <c r="G248" s="61">
        <v>92</v>
      </c>
      <c r="H248" s="70">
        <f t="shared" si="25"/>
        <v>135</v>
      </c>
      <c r="I248" s="61">
        <v>5</v>
      </c>
      <c r="J248" s="61">
        <v>99</v>
      </c>
      <c r="K248" s="61">
        <v>31</v>
      </c>
      <c r="L248" s="52">
        <f t="shared" si="26"/>
        <v>270</v>
      </c>
    </row>
    <row r="249" spans="1:14">
      <c r="A249" s="78" t="s">
        <v>749</v>
      </c>
      <c r="B249" s="51">
        <v>0</v>
      </c>
      <c r="C249" s="51">
        <v>0</v>
      </c>
      <c r="D249" s="70">
        <f t="shared" si="24"/>
        <v>0</v>
      </c>
      <c r="E249" s="61">
        <v>2</v>
      </c>
      <c r="F249" s="61">
        <v>6</v>
      </c>
      <c r="G249" s="61">
        <v>11</v>
      </c>
      <c r="H249" s="70">
        <f t="shared" si="25"/>
        <v>19</v>
      </c>
      <c r="I249" s="61">
        <v>0</v>
      </c>
      <c r="J249" s="61">
        <v>22</v>
      </c>
      <c r="K249" s="61">
        <v>8</v>
      </c>
      <c r="L249" s="52">
        <f t="shared" si="26"/>
        <v>49</v>
      </c>
    </row>
    <row r="250" spans="1:14">
      <c r="A250" s="78" t="s">
        <v>750</v>
      </c>
      <c r="B250" s="51">
        <v>0</v>
      </c>
      <c r="C250" s="51">
        <v>0</v>
      </c>
      <c r="D250" s="70">
        <f t="shared" si="24"/>
        <v>0</v>
      </c>
      <c r="E250" s="61">
        <v>2</v>
      </c>
      <c r="F250" s="61">
        <v>7</v>
      </c>
      <c r="G250" s="61">
        <v>14</v>
      </c>
      <c r="H250" s="70">
        <f t="shared" si="25"/>
        <v>23</v>
      </c>
      <c r="I250" s="61">
        <v>6</v>
      </c>
      <c r="J250" s="61">
        <v>21</v>
      </c>
      <c r="K250" s="61">
        <v>17</v>
      </c>
      <c r="L250" s="52">
        <f t="shared" si="26"/>
        <v>67</v>
      </c>
    </row>
    <row r="251" spans="1:14">
      <c r="A251" s="78" t="s">
        <v>751</v>
      </c>
      <c r="B251" s="51">
        <v>0</v>
      </c>
      <c r="C251" s="51">
        <v>0</v>
      </c>
      <c r="D251" s="70">
        <f t="shared" si="24"/>
        <v>0</v>
      </c>
      <c r="E251" s="61">
        <v>4</v>
      </c>
      <c r="F251" s="61">
        <v>22</v>
      </c>
      <c r="G251" s="61">
        <v>45</v>
      </c>
      <c r="H251" s="70">
        <f t="shared" si="25"/>
        <v>71</v>
      </c>
      <c r="I251" s="61">
        <v>2</v>
      </c>
      <c r="J251" s="61">
        <v>66</v>
      </c>
      <c r="K251" s="61">
        <v>19</v>
      </c>
      <c r="L251" s="52">
        <f t="shared" si="26"/>
        <v>158</v>
      </c>
    </row>
    <row r="252" spans="1:14">
      <c r="A252" s="78"/>
      <c r="C252" s="51"/>
      <c r="E252" s="61"/>
      <c r="F252" s="61"/>
      <c r="G252" s="61"/>
      <c r="H252" s="70"/>
      <c r="I252" s="61"/>
      <c r="J252" s="61"/>
      <c r="K252" s="61"/>
      <c r="L252" s="70"/>
    </row>
    <row r="254" spans="1:14" s="52" customFormat="1" ht="13.2">
      <c r="A254" s="73" t="s">
        <v>752</v>
      </c>
      <c r="B254" s="77" t="s">
        <v>34</v>
      </c>
      <c r="C254" s="77" t="s">
        <v>35</v>
      </c>
      <c r="D254" s="74" t="s">
        <v>13</v>
      </c>
      <c r="E254" s="77" t="s">
        <v>28</v>
      </c>
      <c r="F254" s="77" t="s">
        <v>29</v>
      </c>
      <c r="G254" s="77" t="s">
        <v>30</v>
      </c>
      <c r="H254" s="74" t="s">
        <v>13</v>
      </c>
      <c r="I254" s="77" t="s">
        <v>36</v>
      </c>
      <c r="J254" s="77" t="s">
        <v>37</v>
      </c>
      <c r="K254" s="77" t="s">
        <v>38</v>
      </c>
      <c r="L254" s="77" t="s">
        <v>39</v>
      </c>
      <c r="N254" s="93"/>
    </row>
    <row r="255" spans="1:14" s="52" customFormat="1" ht="13.2">
      <c r="A255" s="73"/>
      <c r="B255" s="61"/>
      <c r="C255" s="61"/>
      <c r="D255" s="70"/>
      <c r="E255" s="70"/>
      <c r="F255" s="70"/>
      <c r="G255" s="70"/>
      <c r="H255" s="70"/>
      <c r="I255" s="70"/>
      <c r="J255" s="70"/>
      <c r="K255" s="70"/>
      <c r="L255" s="70"/>
      <c r="N255" s="93"/>
    </row>
    <row r="256" spans="1:14">
      <c r="A256" s="78" t="s">
        <v>753</v>
      </c>
      <c r="B256" s="61">
        <v>1</v>
      </c>
      <c r="C256" s="61">
        <v>0</v>
      </c>
      <c r="D256" s="70">
        <f t="shared" ref="D256:D283" si="27">SUM(B256:C256)</f>
        <v>1</v>
      </c>
      <c r="E256" s="61">
        <v>2</v>
      </c>
      <c r="F256" s="61">
        <v>6</v>
      </c>
      <c r="G256" s="61">
        <v>4</v>
      </c>
      <c r="H256" s="70">
        <f t="shared" ref="H256:H283" si="28">SUM(E256:G256)</f>
        <v>12</v>
      </c>
      <c r="I256" s="61">
        <v>2</v>
      </c>
      <c r="J256" s="61">
        <v>2</v>
      </c>
      <c r="K256" s="61">
        <v>1</v>
      </c>
      <c r="L256" s="52">
        <f t="shared" ref="L256:L283" si="29">SUM(B256+C256+E256+F256+G256+I256+J256+K256)</f>
        <v>18</v>
      </c>
    </row>
    <row r="257" spans="1:12">
      <c r="A257" s="78" t="s">
        <v>754</v>
      </c>
      <c r="B257" s="61">
        <v>35</v>
      </c>
      <c r="C257" s="61">
        <v>0</v>
      </c>
      <c r="D257" s="70">
        <f t="shared" si="27"/>
        <v>35</v>
      </c>
      <c r="E257" s="61">
        <v>49</v>
      </c>
      <c r="F257" s="61">
        <v>119</v>
      </c>
      <c r="G257" s="61">
        <v>331</v>
      </c>
      <c r="H257" s="70">
        <f t="shared" si="28"/>
        <v>499</v>
      </c>
      <c r="I257" s="61">
        <v>15</v>
      </c>
      <c r="J257" s="61">
        <v>166</v>
      </c>
      <c r="K257" s="61">
        <v>107</v>
      </c>
      <c r="L257" s="52">
        <f t="shared" si="29"/>
        <v>822</v>
      </c>
    </row>
    <row r="258" spans="1:12">
      <c r="A258" s="78" t="s">
        <v>755</v>
      </c>
      <c r="B258" s="61">
        <v>2</v>
      </c>
      <c r="C258" s="61">
        <v>0</v>
      </c>
      <c r="D258" s="70">
        <f t="shared" si="27"/>
        <v>2</v>
      </c>
      <c r="E258" s="61">
        <v>5</v>
      </c>
      <c r="F258" s="61">
        <v>0</v>
      </c>
      <c r="G258" s="61">
        <v>2</v>
      </c>
      <c r="H258" s="70">
        <f t="shared" si="28"/>
        <v>7</v>
      </c>
      <c r="I258" s="61">
        <v>0</v>
      </c>
      <c r="J258" s="61">
        <v>0</v>
      </c>
      <c r="K258" s="61">
        <v>1</v>
      </c>
      <c r="L258" s="52">
        <f t="shared" si="29"/>
        <v>10</v>
      </c>
    </row>
    <row r="259" spans="1:12">
      <c r="A259" s="78" t="s">
        <v>756</v>
      </c>
      <c r="B259" s="61">
        <v>0</v>
      </c>
      <c r="C259" s="61">
        <v>0</v>
      </c>
      <c r="D259" s="70">
        <f t="shared" si="27"/>
        <v>0</v>
      </c>
      <c r="E259" s="61">
        <v>0</v>
      </c>
      <c r="F259" s="61">
        <v>0</v>
      </c>
      <c r="G259" s="61">
        <v>1</v>
      </c>
      <c r="H259" s="70">
        <f t="shared" si="28"/>
        <v>1</v>
      </c>
      <c r="I259" s="61">
        <v>0</v>
      </c>
      <c r="J259" s="61">
        <v>0</v>
      </c>
      <c r="K259" s="61">
        <v>0</v>
      </c>
      <c r="L259" s="52">
        <f t="shared" si="29"/>
        <v>1</v>
      </c>
    </row>
    <row r="260" spans="1:12">
      <c r="A260" s="78" t="s">
        <v>757</v>
      </c>
      <c r="B260" s="61">
        <v>15</v>
      </c>
      <c r="C260" s="61">
        <v>0</v>
      </c>
      <c r="D260" s="70">
        <f t="shared" si="27"/>
        <v>15</v>
      </c>
      <c r="E260" s="61">
        <v>1</v>
      </c>
      <c r="F260" s="61">
        <v>2</v>
      </c>
      <c r="G260" s="61">
        <v>7</v>
      </c>
      <c r="H260" s="70">
        <f t="shared" si="28"/>
        <v>10</v>
      </c>
      <c r="I260" s="61">
        <v>1</v>
      </c>
      <c r="J260" s="61">
        <v>1</v>
      </c>
      <c r="K260" s="61">
        <v>1</v>
      </c>
      <c r="L260" s="52">
        <f t="shared" si="29"/>
        <v>28</v>
      </c>
    </row>
    <row r="261" spans="1:12">
      <c r="A261" s="78" t="s">
        <v>758</v>
      </c>
      <c r="B261" s="61">
        <v>1</v>
      </c>
      <c r="C261" s="61">
        <v>0</v>
      </c>
      <c r="D261" s="70">
        <f t="shared" si="27"/>
        <v>1</v>
      </c>
      <c r="E261" s="61">
        <v>5</v>
      </c>
      <c r="F261" s="61">
        <v>6</v>
      </c>
      <c r="G261" s="61">
        <v>16</v>
      </c>
      <c r="H261" s="70">
        <f t="shared" si="28"/>
        <v>27</v>
      </c>
      <c r="I261" s="61">
        <v>3</v>
      </c>
      <c r="J261" s="61">
        <v>4</v>
      </c>
      <c r="K261" s="61">
        <v>6</v>
      </c>
      <c r="L261" s="52">
        <f t="shared" si="29"/>
        <v>41</v>
      </c>
    </row>
    <row r="262" spans="1:12">
      <c r="A262" s="78" t="s">
        <v>759</v>
      </c>
      <c r="B262" s="61">
        <v>67</v>
      </c>
      <c r="C262" s="61">
        <v>9</v>
      </c>
      <c r="D262" s="70">
        <f t="shared" si="27"/>
        <v>76</v>
      </c>
      <c r="E262" s="61">
        <v>25</v>
      </c>
      <c r="F262" s="61">
        <v>16</v>
      </c>
      <c r="G262" s="61">
        <v>20</v>
      </c>
      <c r="H262" s="70">
        <f t="shared" si="28"/>
        <v>61</v>
      </c>
      <c r="I262" s="61">
        <v>3</v>
      </c>
      <c r="J262" s="61">
        <v>5</v>
      </c>
      <c r="K262" s="61">
        <v>6</v>
      </c>
      <c r="L262" s="52">
        <f t="shared" si="29"/>
        <v>151</v>
      </c>
    </row>
    <row r="263" spans="1:12">
      <c r="A263" s="78" t="s">
        <v>760</v>
      </c>
      <c r="B263" s="61">
        <v>3</v>
      </c>
      <c r="C263" s="61">
        <v>1</v>
      </c>
      <c r="D263" s="70">
        <f t="shared" si="27"/>
        <v>4</v>
      </c>
      <c r="E263" s="61">
        <v>4</v>
      </c>
      <c r="F263" s="61">
        <v>6</v>
      </c>
      <c r="G263" s="61">
        <v>2</v>
      </c>
      <c r="H263" s="70">
        <f t="shared" si="28"/>
        <v>12</v>
      </c>
      <c r="I263" s="61">
        <v>3</v>
      </c>
      <c r="J263" s="61">
        <v>0</v>
      </c>
      <c r="K263" s="61">
        <v>48</v>
      </c>
      <c r="L263" s="52">
        <f t="shared" si="29"/>
        <v>67</v>
      </c>
    </row>
    <row r="264" spans="1:12">
      <c r="A264" s="78" t="s">
        <v>761</v>
      </c>
      <c r="B264" s="61">
        <v>0</v>
      </c>
      <c r="C264" s="61">
        <v>0</v>
      </c>
      <c r="D264" s="70">
        <f t="shared" si="27"/>
        <v>0</v>
      </c>
      <c r="E264" s="61">
        <v>0</v>
      </c>
      <c r="F264" s="61">
        <v>2</v>
      </c>
      <c r="G264" s="61">
        <v>4</v>
      </c>
      <c r="H264" s="70">
        <f t="shared" si="28"/>
        <v>6</v>
      </c>
      <c r="I264" s="61">
        <v>3</v>
      </c>
      <c r="J264" s="61">
        <v>0</v>
      </c>
      <c r="K264" s="61">
        <v>2</v>
      </c>
      <c r="L264" s="52">
        <f t="shared" si="29"/>
        <v>11</v>
      </c>
    </row>
    <row r="265" spans="1:12">
      <c r="A265" s="78" t="s">
        <v>762</v>
      </c>
      <c r="B265" s="61">
        <v>0</v>
      </c>
      <c r="C265" s="61">
        <v>0</v>
      </c>
      <c r="D265" s="70">
        <f t="shared" si="27"/>
        <v>0</v>
      </c>
      <c r="E265" s="61">
        <v>1</v>
      </c>
      <c r="F265" s="61">
        <v>1</v>
      </c>
      <c r="G265" s="61">
        <v>3</v>
      </c>
      <c r="H265" s="70">
        <f t="shared" si="28"/>
        <v>5</v>
      </c>
      <c r="I265" s="61">
        <v>3</v>
      </c>
      <c r="J265" s="61">
        <v>0</v>
      </c>
      <c r="K265" s="61">
        <v>6</v>
      </c>
      <c r="L265" s="52">
        <f t="shared" si="29"/>
        <v>14</v>
      </c>
    </row>
    <row r="266" spans="1:12">
      <c r="A266" s="78" t="s">
        <v>763</v>
      </c>
      <c r="B266" s="61">
        <v>2</v>
      </c>
      <c r="C266" s="61">
        <v>0</v>
      </c>
      <c r="D266" s="70">
        <f t="shared" si="27"/>
        <v>2</v>
      </c>
      <c r="E266" s="61">
        <v>9</v>
      </c>
      <c r="F266" s="61">
        <v>4</v>
      </c>
      <c r="G266" s="61">
        <v>5</v>
      </c>
      <c r="H266" s="70">
        <f t="shared" si="28"/>
        <v>18</v>
      </c>
      <c r="I266" s="61">
        <v>3</v>
      </c>
      <c r="J266" s="61">
        <v>6</v>
      </c>
      <c r="K266" s="61">
        <v>55</v>
      </c>
      <c r="L266" s="52">
        <f t="shared" si="29"/>
        <v>84</v>
      </c>
    </row>
    <row r="267" spans="1:12">
      <c r="A267" s="78" t="s">
        <v>764</v>
      </c>
      <c r="B267" s="61">
        <v>0</v>
      </c>
      <c r="C267" s="61">
        <v>0</v>
      </c>
      <c r="D267" s="70">
        <f t="shared" si="27"/>
        <v>0</v>
      </c>
      <c r="E267" s="61">
        <v>0</v>
      </c>
      <c r="F267" s="61">
        <v>0</v>
      </c>
      <c r="G267" s="61">
        <v>2</v>
      </c>
      <c r="H267" s="70">
        <f t="shared" si="28"/>
        <v>2</v>
      </c>
      <c r="I267" s="61">
        <v>0</v>
      </c>
      <c r="J267" s="61">
        <v>0</v>
      </c>
      <c r="K267" s="61">
        <v>1</v>
      </c>
      <c r="L267" s="52">
        <f t="shared" si="29"/>
        <v>3</v>
      </c>
    </row>
    <row r="268" spans="1:12">
      <c r="A268" s="78" t="s">
        <v>765</v>
      </c>
      <c r="B268" s="61">
        <v>5</v>
      </c>
      <c r="C268" s="61">
        <v>0</v>
      </c>
      <c r="D268" s="70">
        <f t="shared" si="27"/>
        <v>5</v>
      </c>
      <c r="E268" s="61">
        <v>6</v>
      </c>
      <c r="F268" s="61">
        <v>12</v>
      </c>
      <c r="G268" s="61">
        <v>12</v>
      </c>
      <c r="H268" s="70">
        <f t="shared" si="28"/>
        <v>30</v>
      </c>
      <c r="I268" s="61">
        <v>3</v>
      </c>
      <c r="J268" s="61">
        <v>9</v>
      </c>
      <c r="K268" s="61">
        <v>7</v>
      </c>
      <c r="L268" s="52">
        <f t="shared" si="29"/>
        <v>54</v>
      </c>
    </row>
    <row r="269" spans="1:12">
      <c r="A269" s="78" t="s">
        <v>766</v>
      </c>
      <c r="B269" s="61">
        <v>21</v>
      </c>
      <c r="C269" s="61">
        <v>0</v>
      </c>
      <c r="D269" s="70">
        <f t="shared" si="27"/>
        <v>21</v>
      </c>
      <c r="E269" s="61">
        <v>9</v>
      </c>
      <c r="F269" s="61">
        <v>20</v>
      </c>
      <c r="G269" s="61">
        <v>75</v>
      </c>
      <c r="H269" s="70">
        <f t="shared" si="28"/>
        <v>104</v>
      </c>
      <c r="I269" s="61">
        <v>9</v>
      </c>
      <c r="J269" s="61">
        <v>23</v>
      </c>
      <c r="K269" s="61">
        <v>25</v>
      </c>
      <c r="L269" s="52">
        <f t="shared" si="29"/>
        <v>182</v>
      </c>
    </row>
    <row r="270" spans="1:12">
      <c r="A270" s="78" t="s">
        <v>767</v>
      </c>
      <c r="B270" s="61">
        <v>0</v>
      </c>
      <c r="C270" s="61">
        <v>0</v>
      </c>
      <c r="D270" s="70">
        <f t="shared" si="27"/>
        <v>0</v>
      </c>
      <c r="E270" s="61">
        <v>0</v>
      </c>
      <c r="F270" s="61">
        <v>1</v>
      </c>
      <c r="G270" s="61">
        <v>1</v>
      </c>
      <c r="H270" s="70">
        <f t="shared" si="28"/>
        <v>2</v>
      </c>
      <c r="I270" s="61">
        <v>0</v>
      </c>
      <c r="J270" s="61">
        <v>0</v>
      </c>
      <c r="K270" s="61">
        <v>1</v>
      </c>
      <c r="L270" s="52">
        <f t="shared" si="29"/>
        <v>3</v>
      </c>
    </row>
    <row r="271" spans="1:12">
      <c r="A271" s="78" t="s">
        <v>768</v>
      </c>
      <c r="B271" s="61">
        <v>9</v>
      </c>
      <c r="C271" s="61">
        <v>0</v>
      </c>
      <c r="D271" s="70">
        <f t="shared" si="27"/>
        <v>9</v>
      </c>
      <c r="E271" s="61">
        <v>1</v>
      </c>
      <c r="F271" s="61">
        <v>6</v>
      </c>
      <c r="G271" s="61">
        <v>14</v>
      </c>
      <c r="H271" s="70">
        <f t="shared" si="28"/>
        <v>21</v>
      </c>
      <c r="I271" s="61">
        <v>0</v>
      </c>
      <c r="J271" s="61">
        <v>0</v>
      </c>
      <c r="K271" s="61">
        <v>2</v>
      </c>
      <c r="L271" s="52">
        <f t="shared" si="29"/>
        <v>32</v>
      </c>
    </row>
    <row r="272" spans="1:12">
      <c r="A272" s="78" t="s">
        <v>769</v>
      </c>
      <c r="B272" s="61">
        <v>1</v>
      </c>
      <c r="C272" s="61">
        <v>0</v>
      </c>
      <c r="D272" s="70">
        <f t="shared" si="27"/>
        <v>1</v>
      </c>
      <c r="E272" s="61">
        <v>4</v>
      </c>
      <c r="F272" s="61">
        <v>6</v>
      </c>
      <c r="G272" s="61">
        <v>4</v>
      </c>
      <c r="H272" s="70">
        <f t="shared" si="28"/>
        <v>14</v>
      </c>
      <c r="I272" s="61">
        <v>1</v>
      </c>
      <c r="J272" s="61">
        <v>2</v>
      </c>
      <c r="K272" s="61">
        <v>12</v>
      </c>
      <c r="L272" s="52">
        <f t="shared" si="29"/>
        <v>30</v>
      </c>
    </row>
    <row r="273" spans="1:14">
      <c r="A273" s="78" t="s">
        <v>770</v>
      </c>
      <c r="B273" s="61">
        <v>1</v>
      </c>
      <c r="C273" s="61">
        <v>0</v>
      </c>
      <c r="D273" s="70">
        <f t="shared" si="27"/>
        <v>1</v>
      </c>
      <c r="E273" s="61">
        <v>4</v>
      </c>
      <c r="F273" s="61">
        <v>5</v>
      </c>
      <c r="G273" s="61">
        <v>3</v>
      </c>
      <c r="H273" s="70">
        <f t="shared" si="28"/>
        <v>12</v>
      </c>
      <c r="I273" s="61">
        <v>4</v>
      </c>
      <c r="J273" s="61">
        <v>6</v>
      </c>
      <c r="K273" s="61">
        <v>54</v>
      </c>
      <c r="L273" s="52">
        <f t="shared" si="29"/>
        <v>77</v>
      </c>
    </row>
    <row r="274" spans="1:14">
      <c r="A274" s="78" t="s">
        <v>771</v>
      </c>
      <c r="B274" s="61">
        <v>1</v>
      </c>
      <c r="C274" s="61">
        <v>0</v>
      </c>
      <c r="D274" s="70">
        <f t="shared" si="27"/>
        <v>1</v>
      </c>
      <c r="E274" s="61">
        <v>12</v>
      </c>
      <c r="F274" s="61">
        <v>22</v>
      </c>
      <c r="G274" s="61">
        <v>90</v>
      </c>
      <c r="H274" s="70">
        <f t="shared" si="28"/>
        <v>124</v>
      </c>
      <c r="I274" s="61">
        <v>5</v>
      </c>
      <c r="J274" s="61">
        <v>74</v>
      </c>
      <c r="K274" s="61">
        <v>58</v>
      </c>
      <c r="L274" s="52">
        <f t="shared" si="29"/>
        <v>262</v>
      </c>
    </row>
    <row r="275" spans="1:14">
      <c r="A275" s="78" t="s">
        <v>772</v>
      </c>
      <c r="B275" s="61">
        <v>0</v>
      </c>
      <c r="C275" s="61">
        <v>0</v>
      </c>
      <c r="D275" s="70">
        <f t="shared" si="27"/>
        <v>0</v>
      </c>
      <c r="E275" s="61">
        <v>0</v>
      </c>
      <c r="F275" s="61">
        <v>1</v>
      </c>
      <c r="G275" s="61">
        <v>12</v>
      </c>
      <c r="H275" s="70">
        <f t="shared" si="28"/>
        <v>13</v>
      </c>
      <c r="I275" s="61">
        <v>1</v>
      </c>
      <c r="J275" s="61">
        <v>2</v>
      </c>
      <c r="K275" s="61">
        <v>0</v>
      </c>
      <c r="L275" s="52">
        <f t="shared" si="29"/>
        <v>16</v>
      </c>
    </row>
    <row r="276" spans="1:14">
      <c r="A276" s="78" t="s">
        <v>773</v>
      </c>
      <c r="B276" s="61">
        <v>0</v>
      </c>
      <c r="C276" s="61">
        <v>0</v>
      </c>
      <c r="D276" s="70">
        <f t="shared" si="27"/>
        <v>0</v>
      </c>
      <c r="E276" s="61">
        <v>2</v>
      </c>
      <c r="F276" s="61">
        <v>4</v>
      </c>
      <c r="G276" s="61">
        <v>6</v>
      </c>
      <c r="H276" s="70">
        <f t="shared" si="28"/>
        <v>12</v>
      </c>
      <c r="I276" s="61">
        <v>2</v>
      </c>
      <c r="J276" s="61">
        <v>2</v>
      </c>
      <c r="K276" s="61">
        <v>5</v>
      </c>
      <c r="L276" s="52">
        <f t="shared" si="29"/>
        <v>21</v>
      </c>
    </row>
    <row r="277" spans="1:14">
      <c r="A277" s="78" t="s">
        <v>774</v>
      </c>
      <c r="B277" s="61">
        <v>4</v>
      </c>
      <c r="C277" s="61">
        <v>0</v>
      </c>
      <c r="D277" s="70">
        <f t="shared" si="27"/>
        <v>4</v>
      </c>
      <c r="E277" s="61">
        <v>9</v>
      </c>
      <c r="F277" s="61">
        <v>7</v>
      </c>
      <c r="G277" s="61">
        <v>39</v>
      </c>
      <c r="H277" s="70">
        <f t="shared" si="28"/>
        <v>55</v>
      </c>
      <c r="I277" s="61">
        <v>6</v>
      </c>
      <c r="J277" s="61">
        <v>25</v>
      </c>
      <c r="K277" s="61">
        <v>8</v>
      </c>
      <c r="L277" s="52">
        <f t="shared" si="29"/>
        <v>98</v>
      </c>
    </row>
    <row r="278" spans="1:14">
      <c r="A278" s="78" t="s">
        <v>775</v>
      </c>
      <c r="B278" s="61">
        <v>0</v>
      </c>
      <c r="C278" s="61">
        <v>0</v>
      </c>
      <c r="D278" s="70">
        <f t="shared" si="27"/>
        <v>0</v>
      </c>
      <c r="E278" s="61">
        <v>1</v>
      </c>
      <c r="F278" s="61">
        <v>1</v>
      </c>
      <c r="G278" s="61">
        <v>1</v>
      </c>
      <c r="H278" s="70">
        <f t="shared" si="28"/>
        <v>3</v>
      </c>
      <c r="I278" s="61">
        <v>2</v>
      </c>
      <c r="J278" s="61">
        <v>0</v>
      </c>
      <c r="K278" s="61">
        <v>1</v>
      </c>
      <c r="L278" s="52">
        <f t="shared" si="29"/>
        <v>6</v>
      </c>
    </row>
    <row r="279" spans="1:14">
      <c r="A279" s="78" t="s">
        <v>776</v>
      </c>
      <c r="B279" s="61">
        <v>1</v>
      </c>
      <c r="C279" s="61">
        <v>0</v>
      </c>
      <c r="D279" s="70">
        <f t="shared" si="27"/>
        <v>1</v>
      </c>
      <c r="E279" s="61">
        <v>1</v>
      </c>
      <c r="F279" s="61">
        <v>3</v>
      </c>
      <c r="G279" s="61">
        <v>6</v>
      </c>
      <c r="H279" s="70">
        <f t="shared" si="28"/>
        <v>10</v>
      </c>
      <c r="I279" s="61">
        <v>3</v>
      </c>
      <c r="J279" s="61">
        <v>1</v>
      </c>
      <c r="K279" s="61">
        <v>3</v>
      </c>
      <c r="L279" s="52">
        <f t="shared" si="29"/>
        <v>18</v>
      </c>
    </row>
    <row r="280" spans="1:14">
      <c r="A280" s="78" t="s">
        <v>777</v>
      </c>
      <c r="B280" s="61">
        <v>0</v>
      </c>
      <c r="C280" s="61">
        <v>0</v>
      </c>
      <c r="D280" s="70">
        <f t="shared" si="27"/>
        <v>0</v>
      </c>
      <c r="E280" s="61">
        <v>0</v>
      </c>
      <c r="F280" s="61">
        <v>1</v>
      </c>
      <c r="G280" s="61">
        <v>2</v>
      </c>
      <c r="H280" s="70">
        <f t="shared" si="28"/>
        <v>3</v>
      </c>
      <c r="I280" s="61">
        <v>4</v>
      </c>
      <c r="J280" s="61">
        <v>0</v>
      </c>
      <c r="K280" s="61">
        <v>1</v>
      </c>
      <c r="L280" s="52">
        <f t="shared" si="29"/>
        <v>8</v>
      </c>
    </row>
    <row r="281" spans="1:14" ht="26.4">
      <c r="A281" s="78" t="s">
        <v>778</v>
      </c>
      <c r="B281" s="61">
        <v>1</v>
      </c>
      <c r="C281" s="61">
        <v>0</v>
      </c>
      <c r="D281" s="70">
        <f t="shared" si="27"/>
        <v>1</v>
      </c>
      <c r="E281" s="61">
        <v>0</v>
      </c>
      <c r="F281" s="61">
        <v>1</v>
      </c>
      <c r="G281" s="61">
        <v>2</v>
      </c>
      <c r="H281" s="70">
        <f t="shared" si="28"/>
        <v>3</v>
      </c>
      <c r="I281" s="61">
        <v>1</v>
      </c>
      <c r="J281" s="61">
        <v>0</v>
      </c>
      <c r="K281" s="61">
        <v>0</v>
      </c>
      <c r="L281" s="52">
        <f t="shared" si="29"/>
        <v>5</v>
      </c>
    </row>
    <row r="282" spans="1:14">
      <c r="A282" s="78" t="s">
        <v>779</v>
      </c>
      <c r="B282" s="61">
        <v>1</v>
      </c>
      <c r="C282" s="61">
        <v>0</v>
      </c>
      <c r="D282" s="70">
        <f t="shared" si="27"/>
        <v>1</v>
      </c>
      <c r="E282" s="61">
        <v>1</v>
      </c>
      <c r="F282" s="61">
        <v>3</v>
      </c>
      <c r="G282" s="61">
        <v>10</v>
      </c>
      <c r="H282" s="70">
        <f t="shared" si="28"/>
        <v>14</v>
      </c>
      <c r="I282" s="61">
        <v>6</v>
      </c>
      <c r="J282" s="61">
        <v>5</v>
      </c>
      <c r="K282" s="61">
        <v>2</v>
      </c>
      <c r="L282" s="52">
        <f t="shared" si="29"/>
        <v>28</v>
      </c>
    </row>
    <row r="283" spans="1:14">
      <c r="A283" s="78" t="s">
        <v>780</v>
      </c>
      <c r="B283" s="51">
        <v>0</v>
      </c>
      <c r="C283" s="51">
        <v>0</v>
      </c>
      <c r="D283" s="70">
        <f t="shared" si="27"/>
        <v>0</v>
      </c>
      <c r="E283" s="61">
        <v>0</v>
      </c>
      <c r="F283" s="61">
        <v>0</v>
      </c>
      <c r="G283" s="61">
        <v>1</v>
      </c>
      <c r="H283" s="70">
        <f t="shared" si="28"/>
        <v>1</v>
      </c>
      <c r="I283" s="61">
        <v>0</v>
      </c>
      <c r="J283" s="61">
        <v>0</v>
      </c>
      <c r="K283" s="61">
        <v>0</v>
      </c>
      <c r="L283" s="52">
        <f t="shared" si="29"/>
        <v>1</v>
      </c>
    </row>
    <row r="284" spans="1:14">
      <c r="N284" s="93"/>
    </row>
    <row r="285" spans="1:14">
      <c r="N285" s="93"/>
    </row>
    <row r="286" spans="1:14">
      <c r="N286" s="93"/>
    </row>
    <row r="292" spans="14:14">
      <c r="N292" s="86"/>
    </row>
    <row r="309" spans="14:14">
      <c r="N309" s="91"/>
    </row>
    <row r="338" spans="14:14">
      <c r="N338" s="91"/>
    </row>
  </sheetData>
  <mergeCells count="1">
    <mergeCell ref="A1:L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M226"/>
  <sheetViews>
    <sheetView workbookViewId="0">
      <selection sqref="A1:XFD1048576"/>
    </sheetView>
  </sheetViews>
  <sheetFormatPr defaultRowHeight="14.4"/>
  <cols>
    <col min="1" max="1" width="33.33203125" bestFit="1" customWidth="1"/>
    <col min="2" max="2" width="3.44140625" bestFit="1" customWidth="1"/>
    <col min="3" max="3" width="4" bestFit="1" customWidth="1"/>
    <col min="4" max="4" width="8.5546875" customWidth="1"/>
    <col min="5" max="6" width="4" bestFit="1" customWidth="1"/>
    <col min="7" max="7" width="4" customWidth="1"/>
    <col min="8" max="8" width="11.6640625" customWidth="1"/>
    <col min="9" max="9" width="6.109375" bestFit="1" customWidth="1"/>
    <col min="10" max="10" width="11.109375" customWidth="1"/>
    <col min="11" max="11" width="3.5546875" bestFit="1" customWidth="1"/>
    <col min="12" max="12" width="6.109375" bestFit="1" customWidth="1"/>
    <col min="13" max="13" width="5.5546875" customWidth="1"/>
    <col min="257" max="257" width="33.33203125" bestFit="1" customWidth="1"/>
    <col min="258" max="258" width="3.44140625" bestFit="1" customWidth="1"/>
    <col min="259" max="259" width="4" bestFit="1" customWidth="1"/>
    <col min="260" max="260" width="8.5546875" customWidth="1"/>
    <col min="261" max="262" width="4" bestFit="1" customWidth="1"/>
    <col min="263" max="263" width="4" customWidth="1"/>
    <col min="264" max="264" width="11.6640625" customWidth="1"/>
    <col min="265" max="265" width="6.109375" bestFit="1" customWidth="1"/>
    <col min="266" max="266" width="11.109375" customWidth="1"/>
    <col min="267" max="267" width="3.5546875" bestFit="1" customWidth="1"/>
    <col min="268" max="268" width="6.109375" bestFit="1" customWidth="1"/>
    <col min="269" max="269" width="5.5546875" customWidth="1"/>
    <col min="513" max="513" width="33.33203125" bestFit="1" customWidth="1"/>
    <col min="514" max="514" width="3.44140625" bestFit="1" customWidth="1"/>
    <col min="515" max="515" width="4" bestFit="1" customWidth="1"/>
    <col min="516" max="516" width="8.5546875" customWidth="1"/>
    <col min="517" max="518" width="4" bestFit="1" customWidth="1"/>
    <col min="519" max="519" width="4" customWidth="1"/>
    <col min="520" max="520" width="11.6640625" customWidth="1"/>
    <col min="521" max="521" width="6.109375" bestFit="1" customWidth="1"/>
    <col min="522" max="522" width="11.109375" customWidth="1"/>
    <col min="523" max="523" width="3.5546875" bestFit="1" customWidth="1"/>
    <col min="524" max="524" width="6.109375" bestFit="1" customWidth="1"/>
    <col min="525" max="525" width="5.5546875" customWidth="1"/>
    <col min="769" max="769" width="33.33203125" bestFit="1" customWidth="1"/>
    <col min="770" max="770" width="3.44140625" bestFit="1" customWidth="1"/>
    <col min="771" max="771" width="4" bestFit="1" customWidth="1"/>
    <col min="772" max="772" width="8.5546875" customWidth="1"/>
    <col min="773" max="774" width="4" bestFit="1" customWidth="1"/>
    <col min="775" max="775" width="4" customWidth="1"/>
    <col min="776" max="776" width="11.6640625" customWidth="1"/>
    <col min="777" max="777" width="6.109375" bestFit="1" customWidth="1"/>
    <col min="778" max="778" width="11.109375" customWidth="1"/>
    <col min="779" max="779" width="3.5546875" bestFit="1" customWidth="1"/>
    <col min="780" max="780" width="6.109375" bestFit="1" customWidth="1"/>
    <col min="781" max="781" width="5.5546875" customWidth="1"/>
    <col min="1025" max="1025" width="33.33203125" bestFit="1" customWidth="1"/>
    <col min="1026" max="1026" width="3.44140625" bestFit="1" customWidth="1"/>
    <col min="1027" max="1027" width="4" bestFit="1" customWidth="1"/>
    <col min="1028" max="1028" width="8.5546875" customWidth="1"/>
    <col min="1029" max="1030" width="4" bestFit="1" customWidth="1"/>
    <col min="1031" max="1031" width="4" customWidth="1"/>
    <col min="1032" max="1032" width="11.6640625" customWidth="1"/>
    <col min="1033" max="1033" width="6.109375" bestFit="1" customWidth="1"/>
    <col min="1034" max="1034" width="11.109375" customWidth="1"/>
    <col min="1035" max="1035" width="3.5546875" bestFit="1" customWidth="1"/>
    <col min="1036" max="1036" width="6.109375" bestFit="1" customWidth="1"/>
    <col min="1037" max="1037" width="5.5546875" customWidth="1"/>
    <col min="1281" max="1281" width="33.33203125" bestFit="1" customWidth="1"/>
    <col min="1282" max="1282" width="3.44140625" bestFit="1" customWidth="1"/>
    <col min="1283" max="1283" width="4" bestFit="1" customWidth="1"/>
    <col min="1284" max="1284" width="8.5546875" customWidth="1"/>
    <col min="1285" max="1286" width="4" bestFit="1" customWidth="1"/>
    <col min="1287" max="1287" width="4" customWidth="1"/>
    <col min="1288" max="1288" width="11.6640625" customWidth="1"/>
    <col min="1289" max="1289" width="6.109375" bestFit="1" customWidth="1"/>
    <col min="1290" max="1290" width="11.109375" customWidth="1"/>
    <col min="1291" max="1291" width="3.5546875" bestFit="1" customWidth="1"/>
    <col min="1292" max="1292" width="6.109375" bestFit="1" customWidth="1"/>
    <col min="1293" max="1293" width="5.5546875" customWidth="1"/>
    <col min="1537" max="1537" width="33.33203125" bestFit="1" customWidth="1"/>
    <col min="1538" max="1538" width="3.44140625" bestFit="1" customWidth="1"/>
    <col min="1539" max="1539" width="4" bestFit="1" customWidth="1"/>
    <col min="1540" max="1540" width="8.5546875" customWidth="1"/>
    <col min="1541" max="1542" width="4" bestFit="1" customWidth="1"/>
    <col min="1543" max="1543" width="4" customWidth="1"/>
    <col min="1544" max="1544" width="11.6640625" customWidth="1"/>
    <col min="1545" max="1545" width="6.109375" bestFit="1" customWidth="1"/>
    <col min="1546" max="1546" width="11.109375" customWidth="1"/>
    <col min="1547" max="1547" width="3.5546875" bestFit="1" customWidth="1"/>
    <col min="1548" max="1548" width="6.109375" bestFit="1" customWidth="1"/>
    <col min="1549" max="1549" width="5.5546875" customWidth="1"/>
    <col min="1793" max="1793" width="33.33203125" bestFit="1" customWidth="1"/>
    <col min="1794" max="1794" width="3.44140625" bestFit="1" customWidth="1"/>
    <col min="1795" max="1795" width="4" bestFit="1" customWidth="1"/>
    <col min="1796" max="1796" width="8.5546875" customWidth="1"/>
    <col min="1797" max="1798" width="4" bestFit="1" customWidth="1"/>
    <col min="1799" max="1799" width="4" customWidth="1"/>
    <col min="1800" max="1800" width="11.6640625" customWidth="1"/>
    <col min="1801" max="1801" width="6.109375" bestFit="1" customWidth="1"/>
    <col min="1802" max="1802" width="11.109375" customWidth="1"/>
    <col min="1803" max="1803" width="3.5546875" bestFit="1" customWidth="1"/>
    <col min="1804" max="1804" width="6.109375" bestFit="1" customWidth="1"/>
    <col min="1805" max="1805" width="5.5546875" customWidth="1"/>
    <col min="2049" max="2049" width="33.33203125" bestFit="1" customWidth="1"/>
    <col min="2050" max="2050" width="3.44140625" bestFit="1" customWidth="1"/>
    <col min="2051" max="2051" width="4" bestFit="1" customWidth="1"/>
    <col min="2052" max="2052" width="8.5546875" customWidth="1"/>
    <col min="2053" max="2054" width="4" bestFit="1" customWidth="1"/>
    <col min="2055" max="2055" width="4" customWidth="1"/>
    <col min="2056" max="2056" width="11.6640625" customWidth="1"/>
    <col min="2057" max="2057" width="6.109375" bestFit="1" customWidth="1"/>
    <col min="2058" max="2058" width="11.109375" customWidth="1"/>
    <col min="2059" max="2059" width="3.5546875" bestFit="1" customWidth="1"/>
    <col min="2060" max="2060" width="6.109375" bestFit="1" customWidth="1"/>
    <col min="2061" max="2061" width="5.5546875" customWidth="1"/>
    <col min="2305" max="2305" width="33.33203125" bestFit="1" customWidth="1"/>
    <col min="2306" max="2306" width="3.44140625" bestFit="1" customWidth="1"/>
    <col min="2307" max="2307" width="4" bestFit="1" customWidth="1"/>
    <col min="2308" max="2308" width="8.5546875" customWidth="1"/>
    <col min="2309" max="2310" width="4" bestFit="1" customWidth="1"/>
    <col min="2311" max="2311" width="4" customWidth="1"/>
    <col min="2312" max="2312" width="11.6640625" customWidth="1"/>
    <col min="2313" max="2313" width="6.109375" bestFit="1" customWidth="1"/>
    <col min="2314" max="2314" width="11.109375" customWidth="1"/>
    <col min="2315" max="2315" width="3.5546875" bestFit="1" customWidth="1"/>
    <col min="2316" max="2316" width="6.109375" bestFit="1" customWidth="1"/>
    <col min="2317" max="2317" width="5.5546875" customWidth="1"/>
    <col min="2561" max="2561" width="33.33203125" bestFit="1" customWidth="1"/>
    <col min="2562" max="2562" width="3.44140625" bestFit="1" customWidth="1"/>
    <col min="2563" max="2563" width="4" bestFit="1" customWidth="1"/>
    <col min="2564" max="2564" width="8.5546875" customWidth="1"/>
    <col min="2565" max="2566" width="4" bestFit="1" customWidth="1"/>
    <col min="2567" max="2567" width="4" customWidth="1"/>
    <col min="2568" max="2568" width="11.6640625" customWidth="1"/>
    <col min="2569" max="2569" width="6.109375" bestFit="1" customWidth="1"/>
    <col min="2570" max="2570" width="11.109375" customWidth="1"/>
    <col min="2571" max="2571" width="3.5546875" bestFit="1" customWidth="1"/>
    <col min="2572" max="2572" width="6.109375" bestFit="1" customWidth="1"/>
    <col min="2573" max="2573" width="5.5546875" customWidth="1"/>
    <col min="2817" max="2817" width="33.33203125" bestFit="1" customWidth="1"/>
    <col min="2818" max="2818" width="3.44140625" bestFit="1" customWidth="1"/>
    <col min="2819" max="2819" width="4" bestFit="1" customWidth="1"/>
    <col min="2820" max="2820" width="8.5546875" customWidth="1"/>
    <col min="2821" max="2822" width="4" bestFit="1" customWidth="1"/>
    <col min="2823" max="2823" width="4" customWidth="1"/>
    <col min="2824" max="2824" width="11.6640625" customWidth="1"/>
    <col min="2825" max="2825" width="6.109375" bestFit="1" customWidth="1"/>
    <col min="2826" max="2826" width="11.109375" customWidth="1"/>
    <col min="2827" max="2827" width="3.5546875" bestFit="1" customWidth="1"/>
    <col min="2828" max="2828" width="6.109375" bestFit="1" customWidth="1"/>
    <col min="2829" max="2829" width="5.5546875" customWidth="1"/>
    <col min="3073" max="3073" width="33.33203125" bestFit="1" customWidth="1"/>
    <col min="3074" max="3074" width="3.44140625" bestFit="1" customWidth="1"/>
    <col min="3075" max="3075" width="4" bestFit="1" customWidth="1"/>
    <col min="3076" max="3076" width="8.5546875" customWidth="1"/>
    <col min="3077" max="3078" width="4" bestFit="1" customWidth="1"/>
    <col min="3079" max="3079" width="4" customWidth="1"/>
    <col min="3080" max="3080" width="11.6640625" customWidth="1"/>
    <col min="3081" max="3081" width="6.109375" bestFit="1" customWidth="1"/>
    <col min="3082" max="3082" width="11.109375" customWidth="1"/>
    <col min="3083" max="3083" width="3.5546875" bestFit="1" customWidth="1"/>
    <col min="3084" max="3084" width="6.109375" bestFit="1" customWidth="1"/>
    <col min="3085" max="3085" width="5.5546875" customWidth="1"/>
    <col min="3329" max="3329" width="33.33203125" bestFit="1" customWidth="1"/>
    <col min="3330" max="3330" width="3.44140625" bestFit="1" customWidth="1"/>
    <col min="3331" max="3331" width="4" bestFit="1" customWidth="1"/>
    <col min="3332" max="3332" width="8.5546875" customWidth="1"/>
    <col min="3333" max="3334" width="4" bestFit="1" customWidth="1"/>
    <col min="3335" max="3335" width="4" customWidth="1"/>
    <col min="3336" max="3336" width="11.6640625" customWidth="1"/>
    <col min="3337" max="3337" width="6.109375" bestFit="1" customWidth="1"/>
    <col min="3338" max="3338" width="11.109375" customWidth="1"/>
    <col min="3339" max="3339" width="3.5546875" bestFit="1" customWidth="1"/>
    <col min="3340" max="3340" width="6.109375" bestFit="1" customWidth="1"/>
    <col min="3341" max="3341" width="5.5546875" customWidth="1"/>
    <col min="3585" max="3585" width="33.33203125" bestFit="1" customWidth="1"/>
    <col min="3586" max="3586" width="3.44140625" bestFit="1" customWidth="1"/>
    <col min="3587" max="3587" width="4" bestFit="1" customWidth="1"/>
    <col min="3588" max="3588" width="8.5546875" customWidth="1"/>
    <col min="3589" max="3590" width="4" bestFit="1" customWidth="1"/>
    <col min="3591" max="3591" width="4" customWidth="1"/>
    <col min="3592" max="3592" width="11.6640625" customWidth="1"/>
    <col min="3593" max="3593" width="6.109375" bestFit="1" customWidth="1"/>
    <col min="3594" max="3594" width="11.109375" customWidth="1"/>
    <col min="3595" max="3595" width="3.5546875" bestFit="1" customWidth="1"/>
    <col min="3596" max="3596" width="6.109375" bestFit="1" customWidth="1"/>
    <col min="3597" max="3597" width="5.5546875" customWidth="1"/>
    <col min="3841" max="3841" width="33.33203125" bestFit="1" customWidth="1"/>
    <col min="3842" max="3842" width="3.44140625" bestFit="1" customWidth="1"/>
    <col min="3843" max="3843" width="4" bestFit="1" customWidth="1"/>
    <col min="3844" max="3844" width="8.5546875" customWidth="1"/>
    <col min="3845" max="3846" width="4" bestFit="1" customWidth="1"/>
    <col min="3847" max="3847" width="4" customWidth="1"/>
    <col min="3848" max="3848" width="11.6640625" customWidth="1"/>
    <col min="3849" max="3849" width="6.109375" bestFit="1" customWidth="1"/>
    <col min="3850" max="3850" width="11.109375" customWidth="1"/>
    <col min="3851" max="3851" width="3.5546875" bestFit="1" customWidth="1"/>
    <col min="3852" max="3852" width="6.109375" bestFit="1" customWidth="1"/>
    <col min="3853" max="3853" width="5.5546875" customWidth="1"/>
    <col min="4097" max="4097" width="33.33203125" bestFit="1" customWidth="1"/>
    <col min="4098" max="4098" width="3.44140625" bestFit="1" customWidth="1"/>
    <col min="4099" max="4099" width="4" bestFit="1" customWidth="1"/>
    <col min="4100" max="4100" width="8.5546875" customWidth="1"/>
    <col min="4101" max="4102" width="4" bestFit="1" customWidth="1"/>
    <col min="4103" max="4103" width="4" customWidth="1"/>
    <col min="4104" max="4104" width="11.6640625" customWidth="1"/>
    <col min="4105" max="4105" width="6.109375" bestFit="1" customWidth="1"/>
    <col min="4106" max="4106" width="11.109375" customWidth="1"/>
    <col min="4107" max="4107" width="3.5546875" bestFit="1" customWidth="1"/>
    <col min="4108" max="4108" width="6.109375" bestFit="1" customWidth="1"/>
    <col min="4109" max="4109" width="5.5546875" customWidth="1"/>
    <col min="4353" max="4353" width="33.33203125" bestFit="1" customWidth="1"/>
    <col min="4354" max="4354" width="3.44140625" bestFit="1" customWidth="1"/>
    <col min="4355" max="4355" width="4" bestFit="1" customWidth="1"/>
    <col min="4356" max="4356" width="8.5546875" customWidth="1"/>
    <col min="4357" max="4358" width="4" bestFit="1" customWidth="1"/>
    <col min="4359" max="4359" width="4" customWidth="1"/>
    <col min="4360" max="4360" width="11.6640625" customWidth="1"/>
    <col min="4361" max="4361" width="6.109375" bestFit="1" customWidth="1"/>
    <col min="4362" max="4362" width="11.109375" customWidth="1"/>
    <col min="4363" max="4363" width="3.5546875" bestFit="1" customWidth="1"/>
    <col min="4364" max="4364" width="6.109375" bestFit="1" customWidth="1"/>
    <col min="4365" max="4365" width="5.5546875" customWidth="1"/>
    <col min="4609" max="4609" width="33.33203125" bestFit="1" customWidth="1"/>
    <col min="4610" max="4610" width="3.44140625" bestFit="1" customWidth="1"/>
    <col min="4611" max="4611" width="4" bestFit="1" customWidth="1"/>
    <col min="4612" max="4612" width="8.5546875" customWidth="1"/>
    <col min="4613" max="4614" width="4" bestFit="1" customWidth="1"/>
    <col min="4615" max="4615" width="4" customWidth="1"/>
    <col min="4616" max="4616" width="11.6640625" customWidth="1"/>
    <col min="4617" max="4617" width="6.109375" bestFit="1" customWidth="1"/>
    <col min="4618" max="4618" width="11.109375" customWidth="1"/>
    <col min="4619" max="4619" width="3.5546875" bestFit="1" customWidth="1"/>
    <col min="4620" max="4620" width="6.109375" bestFit="1" customWidth="1"/>
    <col min="4621" max="4621" width="5.5546875" customWidth="1"/>
    <col min="4865" max="4865" width="33.33203125" bestFit="1" customWidth="1"/>
    <col min="4866" max="4866" width="3.44140625" bestFit="1" customWidth="1"/>
    <col min="4867" max="4867" width="4" bestFit="1" customWidth="1"/>
    <col min="4868" max="4868" width="8.5546875" customWidth="1"/>
    <col min="4869" max="4870" width="4" bestFit="1" customWidth="1"/>
    <col min="4871" max="4871" width="4" customWidth="1"/>
    <col min="4872" max="4872" width="11.6640625" customWidth="1"/>
    <col min="4873" max="4873" width="6.109375" bestFit="1" customWidth="1"/>
    <col min="4874" max="4874" width="11.109375" customWidth="1"/>
    <col min="4875" max="4875" width="3.5546875" bestFit="1" customWidth="1"/>
    <col min="4876" max="4876" width="6.109375" bestFit="1" customWidth="1"/>
    <col min="4877" max="4877" width="5.5546875" customWidth="1"/>
    <col min="5121" max="5121" width="33.33203125" bestFit="1" customWidth="1"/>
    <col min="5122" max="5122" width="3.44140625" bestFit="1" customWidth="1"/>
    <col min="5123" max="5123" width="4" bestFit="1" customWidth="1"/>
    <col min="5124" max="5124" width="8.5546875" customWidth="1"/>
    <col min="5125" max="5126" width="4" bestFit="1" customWidth="1"/>
    <col min="5127" max="5127" width="4" customWidth="1"/>
    <col min="5128" max="5128" width="11.6640625" customWidth="1"/>
    <col min="5129" max="5129" width="6.109375" bestFit="1" customWidth="1"/>
    <col min="5130" max="5130" width="11.109375" customWidth="1"/>
    <col min="5131" max="5131" width="3.5546875" bestFit="1" customWidth="1"/>
    <col min="5132" max="5132" width="6.109375" bestFit="1" customWidth="1"/>
    <col min="5133" max="5133" width="5.5546875" customWidth="1"/>
    <col min="5377" max="5377" width="33.33203125" bestFit="1" customWidth="1"/>
    <col min="5378" max="5378" width="3.44140625" bestFit="1" customWidth="1"/>
    <col min="5379" max="5379" width="4" bestFit="1" customWidth="1"/>
    <col min="5380" max="5380" width="8.5546875" customWidth="1"/>
    <col min="5381" max="5382" width="4" bestFit="1" customWidth="1"/>
    <col min="5383" max="5383" width="4" customWidth="1"/>
    <col min="5384" max="5384" width="11.6640625" customWidth="1"/>
    <col min="5385" max="5385" width="6.109375" bestFit="1" customWidth="1"/>
    <col min="5386" max="5386" width="11.109375" customWidth="1"/>
    <col min="5387" max="5387" width="3.5546875" bestFit="1" customWidth="1"/>
    <col min="5388" max="5388" width="6.109375" bestFit="1" customWidth="1"/>
    <col min="5389" max="5389" width="5.5546875" customWidth="1"/>
    <col min="5633" max="5633" width="33.33203125" bestFit="1" customWidth="1"/>
    <col min="5634" max="5634" width="3.44140625" bestFit="1" customWidth="1"/>
    <col min="5635" max="5635" width="4" bestFit="1" customWidth="1"/>
    <col min="5636" max="5636" width="8.5546875" customWidth="1"/>
    <col min="5637" max="5638" width="4" bestFit="1" customWidth="1"/>
    <col min="5639" max="5639" width="4" customWidth="1"/>
    <col min="5640" max="5640" width="11.6640625" customWidth="1"/>
    <col min="5641" max="5641" width="6.109375" bestFit="1" customWidth="1"/>
    <col min="5642" max="5642" width="11.109375" customWidth="1"/>
    <col min="5643" max="5643" width="3.5546875" bestFit="1" customWidth="1"/>
    <col min="5644" max="5644" width="6.109375" bestFit="1" customWidth="1"/>
    <col min="5645" max="5645" width="5.5546875" customWidth="1"/>
    <col min="5889" max="5889" width="33.33203125" bestFit="1" customWidth="1"/>
    <col min="5890" max="5890" width="3.44140625" bestFit="1" customWidth="1"/>
    <col min="5891" max="5891" width="4" bestFit="1" customWidth="1"/>
    <col min="5892" max="5892" width="8.5546875" customWidth="1"/>
    <col min="5893" max="5894" width="4" bestFit="1" customWidth="1"/>
    <col min="5895" max="5895" width="4" customWidth="1"/>
    <col min="5896" max="5896" width="11.6640625" customWidth="1"/>
    <col min="5897" max="5897" width="6.109375" bestFit="1" customWidth="1"/>
    <col min="5898" max="5898" width="11.109375" customWidth="1"/>
    <col min="5899" max="5899" width="3.5546875" bestFit="1" customWidth="1"/>
    <col min="5900" max="5900" width="6.109375" bestFit="1" customWidth="1"/>
    <col min="5901" max="5901" width="5.5546875" customWidth="1"/>
    <col min="6145" max="6145" width="33.33203125" bestFit="1" customWidth="1"/>
    <col min="6146" max="6146" width="3.44140625" bestFit="1" customWidth="1"/>
    <col min="6147" max="6147" width="4" bestFit="1" customWidth="1"/>
    <col min="6148" max="6148" width="8.5546875" customWidth="1"/>
    <col min="6149" max="6150" width="4" bestFit="1" customWidth="1"/>
    <col min="6151" max="6151" width="4" customWidth="1"/>
    <col min="6152" max="6152" width="11.6640625" customWidth="1"/>
    <col min="6153" max="6153" width="6.109375" bestFit="1" customWidth="1"/>
    <col min="6154" max="6154" width="11.109375" customWidth="1"/>
    <col min="6155" max="6155" width="3.5546875" bestFit="1" customWidth="1"/>
    <col min="6156" max="6156" width="6.109375" bestFit="1" customWidth="1"/>
    <col min="6157" max="6157" width="5.5546875" customWidth="1"/>
    <col min="6401" max="6401" width="33.33203125" bestFit="1" customWidth="1"/>
    <col min="6402" max="6402" width="3.44140625" bestFit="1" customWidth="1"/>
    <col min="6403" max="6403" width="4" bestFit="1" customWidth="1"/>
    <col min="6404" max="6404" width="8.5546875" customWidth="1"/>
    <col min="6405" max="6406" width="4" bestFit="1" customWidth="1"/>
    <col min="6407" max="6407" width="4" customWidth="1"/>
    <col min="6408" max="6408" width="11.6640625" customWidth="1"/>
    <col min="6409" max="6409" width="6.109375" bestFit="1" customWidth="1"/>
    <col min="6410" max="6410" width="11.109375" customWidth="1"/>
    <col min="6411" max="6411" width="3.5546875" bestFit="1" customWidth="1"/>
    <col min="6412" max="6412" width="6.109375" bestFit="1" customWidth="1"/>
    <col min="6413" max="6413" width="5.5546875" customWidth="1"/>
    <col min="6657" max="6657" width="33.33203125" bestFit="1" customWidth="1"/>
    <col min="6658" max="6658" width="3.44140625" bestFit="1" customWidth="1"/>
    <col min="6659" max="6659" width="4" bestFit="1" customWidth="1"/>
    <col min="6660" max="6660" width="8.5546875" customWidth="1"/>
    <col min="6661" max="6662" width="4" bestFit="1" customWidth="1"/>
    <col min="6663" max="6663" width="4" customWidth="1"/>
    <col min="6664" max="6664" width="11.6640625" customWidth="1"/>
    <col min="6665" max="6665" width="6.109375" bestFit="1" customWidth="1"/>
    <col min="6666" max="6666" width="11.109375" customWidth="1"/>
    <col min="6667" max="6667" width="3.5546875" bestFit="1" customWidth="1"/>
    <col min="6668" max="6668" width="6.109375" bestFit="1" customWidth="1"/>
    <col min="6669" max="6669" width="5.5546875" customWidth="1"/>
    <col min="6913" max="6913" width="33.33203125" bestFit="1" customWidth="1"/>
    <col min="6914" max="6914" width="3.44140625" bestFit="1" customWidth="1"/>
    <col min="6915" max="6915" width="4" bestFit="1" customWidth="1"/>
    <col min="6916" max="6916" width="8.5546875" customWidth="1"/>
    <col min="6917" max="6918" width="4" bestFit="1" customWidth="1"/>
    <col min="6919" max="6919" width="4" customWidth="1"/>
    <col min="6920" max="6920" width="11.6640625" customWidth="1"/>
    <col min="6921" max="6921" width="6.109375" bestFit="1" customWidth="1"/>
    <col min="6922" max="6922" width="11.109375" customWidth="1"/>
    <col min="6923" max="6923" width="3.5546875" bestFit="1" customWidth="1"/>
    <col min="6924" max="6924" width="6.109375" bestFit="1" customWidth="1"/>
    <col min="6925" max="6925" width="5.5546875" customWidth="1"/>
    <col min="7169" max="7169" width="33.33203125" bestFit="1" customWidth="1"/>
    <col min="7170" max="7170" width="3.44140625" bestFit="1" customWidth="1"/>
    <col min="7171" max="7171" width="4" bestFit="1" customWidth="1"/>
    <col min="7172" max="7172" width="8.5546875" customWidth="1"/>
    <col min="7173" max="7174" width="4" bestFit="1" customWidth="1"/>
    <col min="7175" max="7175" width="4" customWidth="1"/>
    <col min="7176" max="7176" width="11.6640625" customWidth="1"/>
    <col min="7177" max="7177" width="6.109375" bestFit="1" customWidth="1"/>
    <col min="7178" max="7178" width="11.109375" customWidth="1"/>
    <col min="7179" max="7179" width="3.5546875" bestFit="1" customWidth="1"/>
    <col min="7180" max="7180" width="6.109375" bestFit="1" customWidth="1"/>
    <col min="7181" max="7181" width="5.5546875" customWidth="1"/>
    <col min="7425" max="7425" width="33.33203125" bestFit="1" customWidth="1"/>
    <col min="7426" max="7426" width="3.44140625" bestFit="1" customWidth="1"/>
    <col min="7427" max="7427" width="4" bestFit="1" customWidth="1"/>
    <col min="7428" max="7428" width="8.5546875" customWidth="1"/>
    <col min="7429" max="7430" width="4" bestFit="1" customWidth="1"/>
    <col min="7431" max="7431" width="4" customWidth="1"/>
    <col min="7432" max="7432" width="11.6640625" customWidth="1"/>
    <col min="7433" max="7433" width="6.109375" bestFit="1" customWidth="1"/>
    <col min="7434" max="7434" width="11.109375" customWidth="1"/>
    <col min="7435" max="7435" width="3.5546875" bestFit="1" customWidth="1"/>
    <col min="7436" max="7436" width="6.109375" bestFit="1" customWidth="1"/>
    <col min="7437" max="7437" width="5.5546875" customWidth="1"/>
    <col min="7681" max="7681" width="33.33203125" bestFit="1" customWidth="1"/>
    <col min="7682" max="7682" width="3.44140625" bestFit="1" customWidth="1"/>
    <col min="7683" max="7683" width="4" bestFit="1" customWidth="1"/>
    <col min="7684" max="7684" width="8.5546875" customWidth="1"/>
    <col min="7685" max="7686" width="4" bestFit="1" customWidth="1"/>
    <col min="7687" max="7687" width="4" customWidth="1"/>
    <col min="7688" max="7688" width="11.6640625" customWidth="1"/>
    <col min="7689" max="7689" width="6.109375" bestFit="1" customWidth="1"/>
    <col min="7690" max="7690" width="11.109375" customWidth="1"/>
    <col min="7691" max="7691" width="3.5546875" bestFit="1" customWidth="1"/>
    <col min="7692" max="7692" width="6.109375" bestFit="1" customWidth="1"/>
    <col min="7693" max="7693" width="5.5546875" customWidth="1"/>
    <col min="7937" max="7937" width="33.33203125" bestFit="1" customWidth="1"/>
    <col min="7938" max="7938" width="3.44140625" bestFit="1" customWidth="1"/>
    <col min="7939" max="7939" width="4" bestFit="1" customWidth="1"/>
    <col min="7940" max="7940" width="8.5546875" customWidth="1"/>
    <col min="7941" max="7942" width="4" bestFit="1" customWidth="1"/>
    <col min="7943" max="7943" width="4" customWidth="1"/>
    <col min="7944" max="7944" width="11.6640625" customWidth="1"/>
    <col min="7945" max="7945" width="6.109375" bestFit="1" customWidth="1"/>
    <col min="7946" max="7946" width="11.109375" customWidth="1"/>
    <col min="7947" max="7947" width="3.5546875" bestFit="1" customWidth="1"/>
    <col min="7948" max="7948" width="6.109375" bestFit="1" customWidth="1"/>
    <col min="7949" max="7949" width="5.5546875" customWidth="1"/>
    <col min="8193" max="8193" width="33.33203125" bestFit="1" customWidth="1"/>
    <col min="8194" max="8194" width="3.44140625" bestFit="1" customWidth="1"/>
    <col min="8195" max="8195" width="4" bestFit="1" customWidth="1"/>
    <col min="8196" max="8196" width="8.5546875" customWidth="1"/>
    <col min="8197" max="8198" width="4" bestFit="1" customWidth="1"/>
    <col min="8199" max="8199" width="4" customWidth="1"/>
    <col min="8200" max="8200" width="11.6640625" customWidth="1"/>
    <col min="8201" max="8201" width="6.109375" bestFit="1" customWidth="1"/>
    <col min="8202" max="8202" width="11.109375" customWidth="1"/>
    <col min="8203" max="8203" width="3.5546875" bestFit="1" customWidth="1"/>
    <col min="8204" max="8204" width="6.109375" bestFit="1" customWidth="1"/>
    <col min="8205" max="8205" width="5.5546875" customWidth="1"/>
    <col min="8449" max="8449" width="33.33203125" bestFit="1" customWidth="1"/>
    <col min="8450" max="8450" width="3.44140625" bestFit="1" customWidth="1"/>
    <col min="8451" max="8451" width="4" bestFit="1" customWidth="1"/>
    <col min="8452" max="8452" width="8.5546875" customWidth="1"/>
    <col min="8453" max="8454" width="4" bestFit="1" customWidth="1"/>
    <col min="8455" max="8455" width="4" customWidth="1"/>
    <col min="8456" max="8456" width="11.6640625" customWidth="1"/>
    <col min="8457" max="8457" width="6.109375" bestFit="1" customWidth="1"/>
    <col min="8458" max="8458" width="11.109375" customWidth="1"/>
    <col min="8459" max="8459" width="3.5546875" bestFit="1" customWidth="1"/>
    <col min="8460" max="8460" width="6.109375" bestFit="1" customWidth="1"/>
    <col min="8461" max="8461" width="5.5546875" customWidth="1"/>
    <col min="8705" max="8705" width="33.33203125" bestFit="1" customWidth="1"/>
    <col min="8706" max="8706" width="3.44140625" bestFit="1" customWidth="1"/>
    <col min="8707" max="8707" width="4" bestFit="1" customWidth="1"/>
    <col min="8708" max="8708" width="8.5546875" customWidth="1"/>
    <col min="8709" max="8710" width="4" bestFit="1" customWidth="1"/>
    <col min="8711" max="8711" width="4" customWidth="1"/>
    <col min="8712" max="8712" width="11.6640625" customWidth="1"/>
    <col min="8713" max="8713" width="6.109375" bestFit="1" customWidth="1"/>
    <col min="8714" max="8714" width="11.109375" customWidth="1"/>
    <col min="8715" max="8715" width="3.5546875" bestFit="1" customWidth="1"/>
    <col min="8716" max="8716" width="6.109375" bestFit="1" customWidth="1"/>
    <col min="8717" max="8717" width="5.5546875" customWidth="1"/>
    <col min="8961" max="8961" width="33.33203125" bestFit="1" customWidth="1"/>
    <col min="8962" max="8962" width="3.44140625" bestFit="1" customWidth="1"/>
    <col min="8963" max="8963" width="4" bestFit="1" customWidth="1"/>
    <col min="8964" max="8964" width="8.5546875" customWidth="1"/>
    <col min="8965" max="8966" width="4" bestFit="1" customWidth="1"/>
    <col min="8967" max="8967" width="4" customWidth="1"/>
    <col min="8968" max="8968" width="11.6640625" customWidth="1"/>
    <col min="8969" max="8969" width="6.109375" bestFit="1" customWidth="1"/>
    <col min="8970" max="8970" width="11.109375" customWidth="1"/>
    <col min="8971" max="8971" width="3.5546875" bestFit="1" customWidth="1"/>
    <col min="8972" max="8972" width="6.109375" bestFit="1" customWidth="1"/>
    <col min="8973" max="8973" width="5.5546875" customWidth="1"/>
    <col min="9217" max="9217" width="33.33203125" bestFit="1" customWidth="1"/>
    <col min="9218" max="9218" width="3.44140625" bestFit="1" customWidth="1"/>
    <col min="9219" max="9219" width="4" bestFit="1" customWidth="1"/>
    <col min="9220" max="9220" width="8.5546875" customWidth="1"/>
    <col min="9221" max="9222" width="4" bestFit="1" customWidth="1"/>
    <col min="9223" max="9223" width="4" customWidth="1"/>
    <col min="9224" max="9224" width="11.6640625" customWidth="1"/>
    <col min="9225" max="9225" width="6.109375" bestFit="1" customWidth="1"/>
    <col min="9226" max="9226" width="11.109375" customWidth="1"/>
    <col min="9227" max="9227" width="3.5546875" bestFit="1" customWidth="1"/>
    <col min="9228" max="9228" width="6.109375" bestFit="1" customWidth="1"/>
    <col min="9229" max="9229" width="5.5546875" customWidth="1"/>
    <col min="9473" max="9473" width="33.33203125" bestFit="1" customWidth="1"/>
    <col min="9474" max="9474" width="3.44140625" bestFit="1" customWidth="1"/>
    <col min="9475" max="9475" width="4" bestFit="1" customWidth="1"/>
    <col min="9476" max="9476" width="8.5546875" customWidth="1"/>
    <col min="9477" max="9478" width="4" bestFit="1" customWidth="1"/>
    <col min="9479" max="9479" width="4" customWidth="1"/>
    <col min="9480" max="9480" width="11.6640625" customWidth="1"/>
    <col min="9481" max="9481" width="6.109375" bestFit="1" customWidth="1"/>
    <col min="9482" max="9482" width="11.109375" customWidth="1"/>
    <col min="9483" max="9483" width="3.5546875" bestFit="1" customWidth="1"/>
    <col min="9484" max="9484" width="6.109375" bestFit="1" customWidth="1"/>
    <col min="9485" max="9485" width="5.5546875" customWidth="1"/>
    <col min="9729" max="9729" width="33.33203125" bestFit="1" customWidth="1"/>
    <col min="9730" max="9730" width="3.44140625" bestFit="1" customWidth="1"/>
    <col min="9731" max="9731" width="4" bestFit="1" customWidth="1"/>
    <col min="9732" max="9732" width="8.5546875" customWidth="1"/>
    <col min="9733" max="9734" width="4" bestFit="1" customWidth="1"/>
    <col min="9735" max="9735" width="4" customWidth="1"/>
    <col min="9736" max="9736" width="11.6640625" customWidth="1"/>
    <col min="9737" max="9737" width="6.109375" bestFit="1" customWidth="1"/>
    <col min="9738" max="9738" width="11.109375" customWidth="1"/>
    <col min="9739" max="9739" width="3.5546875" bestFit="1" customWidth="1"/>
    <col min="9740" max="9740" width="6.109375" bestFit="1" customWidth="1"/>
    <col min="9741" max="9741" width="5.5546875" customWidth="1"/>
    <col min="9985" max="9985" width="33.33203125" bestFit="1" customWidth="1"/>
    <col min="9986" max="9986" width="3.44140625" bestFit="1" customWidth="1"/>
    <col min="9987" max="9987" width="4" bestFit="1" customWidth="1"/>
    <col min="9988" max="9988" width="8.5546875" customWidth="1"/>
    <col min="9989" max="9990" width="4" bestFit="1" customWidth="1"/>
    <col min="9991" max="9991" width="4" customWidth="1"/>
    <col min="9992" max="9992" width="11.6640625" customWidth="1"/>
    <col min="9993" max="9993" width="6.109375" bestFit="1" customWidth="1"/>
    <col min="9994" max="9994" width="11.109375" customWidth="1"/>
    <col min="9995" max="9995" width="3.5546875" bestFit="1" customWidth="1"/>
    <col min="9996" max="9996" width="6.109375" bestFit="1" customWidth="1"/>
    <col min="9997" max="9997" width="5.5546875" customWidth="1"/>
    <col min="10241" max="10241" width="33.33203125" bestFit="1" customWidth="1"/>
    <col min="10242" max="10242" width="3.44140625" bestFit="1" customWidth="1"/>
    <col min="10243" max="10243" width="4" bestFit="1" customWidth="1"/>
    <col min="10244" max="10244" width="8.5546875" customWidth="1"/>
    <col min="10245" max="10246" width="4" bestFit="1" customWidth="1"/>
    <col min="10247" max="10247" width="4" customWidth="1"/>
    <col min="10248" max="10248" width="11.6640625" customWidth="1"/>
    <col min="10249" max="10249" width="6.109375" bestFit="1" customWidth="1"/>
    <col min="10250" max="10250" width="11.109375" customWidth="1"/>
    <col min="10251" max="10251" width="3.5546875" bestFit="1" customWidth="1"/>
    <col min="10252" max="10252" width="6.109375" bestFit="1" customWidth="1"/>
    <col min="10253" max="10253" width="5.5546875" customWidth="1"/>
    <col min="10497" max="10497" width="33.33203125" bestFit="1" customWidth="1"/>
    <col min="10498" max="10498" width="3.44140625" bestFit="1" customWidth="1"/>
    <col min="10499" max="10499" width="4" bestFit="1" customWidth="1"/>
    <col min="10500" max="10500" width="8.5546875" customWidth="1"/>
    <col min="10501" max="10502" width="4" bestFit="1" customWidth="1"/>
    <col min="10503" max="10503" width="4" customWidth="1"/>
    <col min="10504" max="10504" width="11.6640625" customWidth="1"/>
    <col min="10505" max="10505" width="6.109375" bestFit="1" customWidth="1"/>
    <col min="10506" max="10506" width="11.109375" customWidth="1"/>
    <col min="10507" max="10507" width="3.5546875" bestFit="1" customWidth="1"/>
    <col min="10508" max="10508" width="6.109375" bestFit="1" customWidth="1"/>
    <col min="10509" max="10509" width="5.5546875" customWidth="1"/>
    <col min="10753" max="10753" width="33.33203125" bestFit="1" customWidth="1"/>
    <col min="10754" max="10754" width="3.44140625" bestFit="1" customWidth="1"/>
    <col min="10755" max="10755" width="4" bestFit="1" customWidth="1"/>
    <col min="10756" max="10756" width="8.5546875" customWidth="1"/>
    <col min="10757" max="10758" width="4" bestFit="1" customWidth="1"/>
    <col min="10759" max="10759" width="4" customWidth="1"/>
    <col min="10760" max="10760" width="11.6640625" customWidth="1"/>
    <col min="10761" max="10761" width="6.109375" bestFit="1" customWidth="1"/>
    <col min="10762" max="10762" width="11.109375" customWidth="1"/>
    <col min="10763" max="10763" width="3.5546875" bestFit="1" customWidth="1"/>
    <col min="10764" max="10764" width="6.109375" bestFit="1" customWidth="1"/>
    <col min="10765" max="10765" width="5.5546875" customWidth="1"/>
    <col min="11009" max="11009" width="33.33203125" bestFit="1" customWidth="1"/>
    <col min="11010" max="11010" width="3.44140625" bestFit="1" customWidth="1"/>
    <col min="11011" max="11011" width="4" bestFit="1" customWidth="1"/>
    <col min="11012" max="11012" width="8.5546875" customWidth="1"/>
    <col min="11013" max="11014" width="4" bestFit="1" customWidth="1"/>
    <col min="11015" max="11015" width="4" customWidth="1"/>
    <col min="11016" max="11016" width="11.6640625" customWidth="1"/>
    <col min="11017" max="11017" width="6.109375" bestFit="1" customWidth="1"/>
    <col min="11018" max="11018" width="11.109375" customWidth="1"/>
    <col min="11019" max="11019" width="3.5546875" bestFit="1" customWidth="1"/>
    <col min="11020" max="11020" width="6.109375" bestFit="1" customWidth="1"/>
    <col min="11021" max="11021" width="5.5546875" customWidth="1"/>
    <col min="11265" max="11265" width="33.33203125" bestFit="1" customWidth="1"/>
    <col min="11266" max="11266" width="3.44140625" bestFit="1" customWidth="1"/>
    <col min="11267" max="11267" width="4" bestFit="1" customWidth="1"/>
    <col min="11268" max="11268" width="8.5546875" customWidth="1"/>
    <col min="11269" max="11270" width="4" bestFit="1" customWidth="1"/>
    <col min="11271" max="11271" width="4" customWidth="1"/>
    <col min="11272" max="11272" width="11.6640625" customWidth="1"/>
    <col min="11273" max="11273" width="6.109375" bestFit="1" customWidth="1"/>
    <col min="11274" max="11274" width="11.109375" customWidth="1"/>
    <col min="11275" max="11275" width="3.5546875" bestFit="1" customWidth="1"/>
    <col min="11276" max="11276" width="6.109375" bestFit="1" customWidth="1"/>
    <col min="11277" max="11277" width="5.5546875" customWidth="1"/>
    <col min="11521" max="11521" width="33.33203125" bestFit="1" customWidth="1"/>
    <col min="11522" max="11522" width="3.44140625" bestFit="1" customWidth="1"/>
    <col min="11523" max="11523" width="4" bestFit="1" customWidth="1"/>
    <col min="11524" max="11524" width="8.5546875" customWidth="1"/>
    <col min="11525" max="11526" width="4" bestFit="1" customWidth="1"/>
    <col min="11527" max="11527" width="4" customWidth="1"/>
    <col min="11528" max="11528" width="11.6640625" customWidth="1"/>
    <col min="11529" max="11529" width="6.109375" bestFit="1" customWidth="1"/>
    <col min="11530" max="11530" width="11.109375" customWidth="1"/>
    <col min="11531" max="11531" width="3.5546875" bestFit="1" customWidth="1"/>
    <col min="11532" max="11532" width="6.109375" bestFit="1" customWidth="1"/>
    <col min="11533" max="11533" width="5.5546875" customWidth="1"/>
    <col min="11777" max="11777" width="33.33203125" bestFit="1" customWidth="1"/>
    <col min="11778" max="11778" width="3.44140625" bestFit="1" customWidth="1"/>
    <col min="11779" max="11779" width="4" bestFit="1" customWidth="1"/>
    <col min="11780" max="11780" width="8.5546875" customWidth="1"/>
    <col min="11781" max="11782" width="4" bestFit="1" customWidth="1"/>
    <col min="11783" max="11783" width="4" customWidth="1"/>
    <col min="11784" max="11784" width="11.6640625" customWidth="1"/>
    <col min="11785" max="11785" width="6.109375" bestFit="1" customWidth="1"/>
    <col min="11786" max="11786" width="11.109375" customWidth="1"/>
    <col min="11787" max="11787" width="3.5546875" bestFit="1" customWidth="1"/>
    <col min="11788" max="11788" width="6.109375" bestFit="1" customWidth="1"/>
    <col min="11789" max="11789" width="5.5546875" customWidth="1"/>
    <col min="12033" max="12033" width="33.33203125" bestFit="1" customWidth="1"/>
    <col min="12034" max="12034" width="3.44140625" bestFit="1" customWidth="1"/>
    <col min="12035" max="12035" width="4" bestFit="1" customWidth="1"/>
    <col min="12036" max="12036" width="8.5546875" customWidth="1"/>
    <col min="12037" max="12038" width="4" bestFit="1" customWidth="1"/>
    <col min="12039" max="12039" width="4" customWidth="1"/>
    <col min="12040" max="12040" width="11.6640625" customWidth="1"/>
    <col min="12041" max="12041" width="6.109375" bestFit="1" customWidth="1"/>
    <col min="12042" max="12042" width="11.109375" customWidth="1"/>
    <col min="12043" max="12043" width="3.5546875" bestFit="1" customWidth="1"/>
    <col min="12044" max="12044" width="6.109375" bestFit="1" customWidth="1"/>
    <col min="12045" max="12045" width="5.5546875" customWidth="1"/>
    <col min="12289" max="12289" width="33.33203125" bestFit="1" customWidth="1"/>
    <col min="12290" max="12290" width="3.44140625" bestFit="1" customWidth="1"/>
    <col min="12291" max="12291" width="4" bestFit="1" customWidth="1"/>
    <col min="12292" max="12292" width="8.5546875" customWidth="1"/>
    <col min="12293" max="12294" width="4" bestFit="1" customWidth="1"/>
    <col min="12295" max="12295" width="4" customWidth="1"/>
    <col min="12296" max="12296" width="11.6640625" customWidth="1"/>
    <col min="12297" max="12297" width="6.109375" bestFit="1" customWidth="1"/>
    <col min="12298" max="12298" width="11.109375" customWidth="1"/>
    <col min="12299" max="12299" width="3.5546875" bestFit="1" customWidth="1"/>
    <col min="12300" max="12300" width="6.109375" bestFit="1" customWidth="1"/>
    <col min="12301" max="12301" width="5.5546875" customWidth="1"/>
    <col min="12545" max="12545" width="33.33203125" bestFit="1" customWidth="1"/>
    <col min="12546" max="12546" width="3.44140625" bestFit="1" customWidth="1"/>
    <col min="12547" max="12547" width="4" bestFit="1" customWidth="1"/>
    <col min="12548" max="12548" width="8.5546875" customWidth="1"/>
    <col min="12549" max="12550" width="4" bestFit="1" customWidth="1"/>
    <col min="12551" max="12551" width="4" customWidth="1"/>
    <col min="12552" max="12552" width="11.6640625" customWidth="1"/>
    <col min="12553" max="12553" width="6.109375" bestFit="1" customWidth="1"/>
    <col min="12554" max="12554" width="11.109375" customWidth="1"/>
    <col min="12555" max="12555" width="3.5546875" bestFit="1" customWidth="1"/>
    <col min="12556" max="12556" width="6.109375" bestFit="1" customWidth="1"/>
    <col min="12557" max="12557" width="5.5546875" customWidth="1"/>
    <col min="12801" max="12801" width="33.33203125" bestFit="1" customWidth="1"/>
    <col min="12802" max="12802" width="3.44140625" bestFit="1" customWidth="1"/>
    <col min="12803" max="12803" width="4" bestFit="1" customWidth="1"/>
    <col min="12804" max="12804" width="8.5546875" customWidth="1"/>
    <col min="12805" max="12806" width="4" bestFit="1" customWidth="1"/>
    <col min="12807" max="12807" width="4" customWidth="1"/>
    <col min="12808" max="12808" width="11.6640625" customWidth="1"/>
    <col min="12809" max="12809" width="6.109375" bestFit="1" customWidth="1"/>
    <col min="12810" max="12810" width="11.109375" customWidth="1"/>
    <col min="12811" max="12811" width="3.5546875" bestFit="1" customWidth="1"/>
    <col min="12812" max="12812" width="6.109375" bestFit="1" customWidth="1"/>
    <col min="12813" max="12813" width="5.5546875" customWidth="1"/>
    <col min="13057" max="13057" width="33.33203125" bestFit="1" customWidth="1"/>
    <col min="13058" max="13058" width="3.44140625" bestFit="1" customWidth="1"/>
    <col min="13059" max="13059" width="4" bestFit="1" customWidth="1"/>
    <col min="13060" max="13060" width="8.5546875" customWidth="1"/>
    <col min="13061" max="13062" width="4" bestFit="1" customWidth="1"/>
    <col min="13063" max="13063" width="4" customWidth="1"/>
    <col min="13064" max="13064" width="11.6640625" customWidth="1"/>
    <col min="13065" max="13065" width="6.109375" bestFit="1" customWidth="1"/>
    <col min="13066" max="13066" width="11.109375" customWidth="1"/>
    <col min="13067" max="13067" width="3.5546875" bestFit="1" customWidth="1"/>
    <col min="13068" max="13068" width="6.109375" bestFit="1" customWidth="1"/>
    <col min="13069" max="13069" width="5.5546875" customWidth="1"/>
    <col min="13313" max="13313" width="33.33203125" bestFit="1" customWidth="1"/>
    <col min="13314" max="13314" width="3.44140625" bestFit="1" customWidth="1"/>
    <col min="13315" max="13315" width="4" bestFit="1" customWidth="1"/>
    <col min="13316" max="13316" width="8.5546875" customWidth="1"/>
    <col min="13317" max="13318" width="4" bestFit="1" customWidth="1"/>
    <col min="13319" max="13319" width="4" customWidth="1"/>
    <col min="13320" max="13320" width="11.6640625" customWidth="1"/>
    <col min="13321" max="13321" width="6.109375" bestFit="1" customWidth="1"/>
    <col min="13322" max="13322" width="11.109375" customWidth="1"/>
    <col min="13323" max="13323" width="3.5546875" bestFit="1" customWidth="1"/>
    <col min="13324" max="13324" width="6.109375" bestFit="1" customWidth="1"/>
    <col min="13325" max="13325" width="5.5546875" customWidth="1"/>
    <col min="13569" max="13569" width="33.33203125" bestFit="1" customWidth="1"/>
    <col min="13570" max="13570" width="3.44140625" bestFit="1" customWidth="1"/>
    <col min="13571" max="13571" width="4" bestFit="1" customWidth="1"/>
    <col min="13572" max="13572" width="8.5546875" customWidth="1"/>
    <col min="13573" max="13574" width="4" bestFit="1" customWidth="1"/>
    <col min="13575" max="13575" width="4" customWidth="1"/>
    <col min="13576" max="13576" width="11.6640625" customWidth="1"/>
    <col min="13577" max="13577" width="6.109375" bestFit="1" customWidth="1"/>
    <col min="13578" max="13578" width="11.109375" customWidth="1"/>
    <col min="13579" max="13579" width="3.5546875" bestFit="1" customWidth="1"/>
    <col min="13580" max="13580" width="6.109375" bestFit="1" customWidth="1"/>
    <col min="13581" max="13581" width="5.5546875" customWidth="1"/>
    <col min="13825" max="13825" width="33.33203125" bestFit="1" customWidth="1"/>
    <col min="13826" max="13826" width="3.44140625" bestFit="1" customWidth="1"/>
    <col min="13827" max="13827" width="4" bestFit="1" customWidth="1"/>
    <col min="13828" max="13828" width="8.5546875" customWidth="1"/>
    <col min="13829" max="13830" width="4" bestFit="1" customWidth="1"/>
    <col min="13831" max="13831" width="4" customWidth="1"/>
    <col min="13832" max="13832" width="11.6640625" customWidth="1"/>
    <col min="13833" max="13833" width="6.109375" bestFit="1" customWidth="1"/>
    <col min="13834" max="13834" width="11.109375" customWidth="1"/>
    <col min="13835" max="13835" width="3.5546875" bestFit="1" customWidth="1"/>
    <col min="13836" max="13836" width="6.109375" bestFit="1" customWidth="1"/>
    <col min="13837" max="13837" width="5.5546875" customWidth="1"/>
    <col min="14081" max="14081" width="33.33203125" bestFit="1" customWidth="1"/>
    <col min="14082" max="14082" width="3.44140625" bestFit="1" customWidth="1"/>
    <col min="14083" max="14083" width="4" bestFit="1" customWidth="1"/>
    <col min="14084" max="14084" width="8.5546875" customWidth="1"/>
    <col min="14085" max="14086" width="4" bestFit="1" customWidth="1"/>
    <col min="14087" max="14087" width="4" customWidth="1"/>
    <col min="14088" max="14088" width="11.6640625" customWidth="1"/>
    <col min="14089" max="14089" width="6.109375" bestFit="1" customWidth="1"/>
    <col min="14090" max="14090" width="11.109375" customWidth="1"/>
    <col min="14091" max="14091" width="3.5546875" bestFit="1" customWidth="1"/>
    <col min="14092" max="14092" width="6.109375" bestFit="1" customWidth="1"/>
    <col min="14093" max="14093" width="5.5546875" customWidth="1"/>
    <col min="14337" max="14337" width="33.33203125" bestFit="1" customWidth="1"/>
    <col min="14338" max="14338" width="3.44140625" bestFit="1" customWidth="1"/>
    <col min="14339" max="14339" width="4" bestFit="1" customWidth="1"/>
    <col min="14340" max="14340" width="8.5546875" customWidth="1"/>
    <col min="14341" max="14342" width="4" bestFit="1" customWidth="1"/>
    <col min="14343" max="14343" width="4" customWidth="1"/>
    <col min="14344" max="14344" width="11.6640625" customWidth="1"/>
    <col min="14345" max="14345" width="6.109375" bestFit="1" customWidth="1"/>
    <col min="14346" max="14346" width="11.109375" customWidth="1"/>
    <col min="14347" max="14347" width="3.5546875" bestFit="1" customWidth="1"/>
    <col min="14348" max="14348" width="6.109375" bestFit="1" customWidth="1"/>
    <col min="14349" max="14349" width="5.5546875" customWidth="1"/>
    <col min="14593" max="14593" width="33.33203125" bestFit="1" customWidth="1"/>
    <col min="14594" max="14594" width="3.44140625" bestFit="1" customWidth="1"/>
    <col min="14595" max="14595" width="4" bestFit="1" customWidth="1"/>
    <col min="14596" max="14596" width="8.5546875" customWidth="1"/>
    <col min="14597" max="14598" width="4" bestFit="1" customWidth="1"/>
    <col min="14599" max="14599" width="4" customWidth="1"/>
    <col min="14600" max="14600" width="11.6640625" customWidth="1"/>
    <col min="14601" max="14601" width="6.109375" bestFit="1" customWidth="1"/>
    <col min="14602" max="14602" width="11.109375" customWidth="1"/>
    <col min="14603" max="14603" width="3.5546875" bestFit="1" customWidth="1"/>
    <col min="14604" max="14604" width="6.109375" bestFit="1" customWidth="1"/>
    <col min="14605" max="14605" width="5.5546875" customWidth="1"/>
    <col min="14849" max="14849" width="33.33203125" bestFit="1" customWidth="1"/>
    <col min="14850" max="14850" width="3.44140625" bestFit="1" customWidth="1"/>
    <col min="14851" max="14851" width="4" bestFit="1" customWidth="1"/>
    <col min="14852" max="14852" width="8.5546875" customWidth="1"/>
    <col min="14853" max="14854" width="4" bestFit="1" customWidth="1"/>
    <col min="14855" max="14855" width="4" customWidth="1"/>
    <col min="14856" max="14856" width="11.6640625" customWidth="1"/>
    <col min="14857" max="14857" width="6.109375" bestFit="1" customWidth="1"/>
    <col min="14858" max="14858" width="11.109375" customWidth="1"/>
    <col min="14859" max="14859" width="3.5546875" bestFit="1" customWidth="1"/>
    <col min="14860" max="14860" width="6.109375" bestFit="1" customWidth="1"/>
    <col min="14861" max="14861" width="5.5546875" customWidth="1"/>
    <col min="15105" max="15105" width="33.33203125" bestFit="1" customWidth="1"/>
    <col min="15106" max="15106" width="3.44140625" bestFit="1" customWidth="1"/>
    <col min="15107" max="15107" width="4" bestFit="1" customWidth="1"/>
    <col min="15108" max="15108" width="8.5546875" customWidth="1"/>
    <col min="15109" max="15110" width="4" bestFit="1" customWidth="1"/>
    <col min="15111" max="15111" width="4" customWidth="1"/>
    <col min="15112" max="15112" width="11.6640625" customWidth="1"/>
    <col min="15113" max="15113" width="6.109375" bestFit="1" customWidth="1"/>
    <col min="15114" max="15114" width="11.109375" customWidth="1"/>
    <col min="15115" max="15115" width="3.5546875" bestFit="1" customWidth="1"/>
    <col min="15116" max="15116" width="6.109375" bestFit="1" customWidth="1"/>
    <col min="15117" max="15117" width="5.5546875" customWidth="1"/>
    <col min="15361" max="15361" width="33.33203125" bestFit="1" customWidth="1"/>
    <col min="15362" max="15362" width="3.44140625" bestFit="1" customWidth="1"/>
    <col min="15363" max="15363" width="4" bestFit="1" customWidth="1"/>
    <col min="15364" max="15364" width="8.5546875" customWidth="1"/>
    <col min="15365" max="15366" width="4" bestFit="1" customWidth="1"/>
    <col min="15367" max="15367" width="4" customWidth="1"/>
    <col min="15368" max="15368" width="11.6640625" customWidth="1"/>
    <col min="15369" max="15369" width="6.109375" bestFit="1" customWidth="1"/>
    <col min="15370" max="15370" width="11.109375" customWidth="1"/>
    <col min="15371" max="15371" width="3.5546875" bestFit="1" customWidth="1"/>
    <col min="15372" max="15372" width="6.109375" bestFit="1" customWidth="1"/>
    <col min="15373" max="15373" width="5.5546875" customWidth="1"/>
    <col min="15617" max="15617" width="33.33203125" bestFit="1" customWidth="1"/>
    <col min="15618" max="15618" width="3.44140625" bestFit="1" customWidth="1"/>
    <col min="15619" max="15619" width="4" bestFit="1" customWidth="1"/>
    <col min="15620" max="15620" width="8.5546875" customWidth="1"/>
    <col min="15621" max="15622" width="4" bestFit="1" customWidth="1"/>
    <col min="15623" max="15623" width="4" customWidth="1"/>
    <col min="15624" max="15624" width="11.6640625" customWidth="1"/>
    <col min="15625" max="15625" width="6.109375" bestFit="1" customWidth="1"/>
    <col min="15626" max="15626" width="11.109375" customWidth="1"/>
    <col min="15627" max="15627" width="3.5546875" bestFit="1" customWidth="1"/>
    <col min="15628" max="15628" width="6.109375" bestFit="1" customWidth="1"/>
    <col min="15629" max="15629" width="5.5546875" customWidth="1"/>
    <col min="15873" max="15873" width="33.33203125" bestFit="1" customWidth="1"/>
    <col min="15874" max="15874" width="3.44140625" bestFit="1" customWidth="1"/>
    <col min="15875" max="15875" width="4" bestFit="1" customWidth="1"/>
    <col min="15876" max="15876" width="8.5546875" customWidth="1"/>
    <col min="15877" max="15878" width="4" bestFit="1" customWidth="1"/>
    <col min="15879" max="15879" width="4" customWidth="1"/>
    <col min="15880" max="15880" width="11.6640625" customWidth="1"/>
    <col min="15881" max="15881" width="6.109375" bestFit="1" customWidth="1"/>
    <col min="15882" max="15882" width="11.109375" customWidth="1"/>
    <col min="15883" max="15883" width="3.5546875" bestFit="1" customWidth="1"/>
    <col min="15884" max="15884" width="6.109375" bestFit="1" customWidth="1"/>
    <col min="15885" max="15885" width="5.5546875" customWidth="1"/>
    <col min="16129" max="16129" width="33.33203125" bestFit="1" customWidth="1"/>
    <col min="16130" max="16130" width="3.44140625" bestFit="1" customWidth="1"/>
    <col min="16131" max="16131" width="4" bestFit="1" customWidth="1"/>
    <col min="16132" max="16132" width="8.5546875" customWidth="1"/>
    <col min="16133" max="16134" width="4" bestFit="1" customWidth="1"/>
    <col min="16135" max="16135" width="4" customWidth="1"/>
    <col min="16136" max="16136" width="11.6640625" customWidth="1"/>
    <col min="16137" max="16137" width="6.109375" bestFit="1" customWidth="1"/>
    <col min="16138" max="16138" width="11.109375" customWidth="1"/>
    <col min="16139" max="16139" width="3.5546875" bestFit="1" customWidth="1"/>
    <col min="16140" max="16140" width="6.109375" bestFit="1" customWidth="1"/>
    <col min="16141" max="16141" width="5.5546875" customWidth="1"/>
  </cols>
  <sheetData>
    <row r="1" spans="1:13" ht="32.4" customHeight="1">
      <c r="A1" s="102" t="s">
        <v>784</v>
      </c>
      <c r="B1" s="30"/>
      <c r="C1" s="30"/>
      <c r="D1" s="30"/>
      <c r="E1" s="30"/>
      <c r="F1" s="30"/>
      <c r="G1" s="30"/>
      <c r="H1" s="30"/>
      <c r="I1" s="30"/>
      <c r="J1" s="30"/>
      <c r="K1" s="30"/>
      <c r="L1" s="30"/>
    </row>
    <row r="3" spans="1:13" s="36" customFormat="1" ht="13.2">
      <c r="A3" s="70" t="s">
        <v>526</v>
      </c>
      <c r="B3" s="77" t="s">
        <v>34</v>
      </c>
      <c r="C3" s="77" t="s">
        <v>35</v>
      </c>
      <c r="D3" s="74" t="s">
        <v>13</v>
      </c>
      <c r="E3" s="77" t="s">
        <v>28</v>
      </c>
      <c r="F3" s="77" t="s">
        <v>29</v>
      </c>
      <c r="G3" s="77" t="s">
        <v>30</v>
      </c>
      <c r="H3" s="74" t="s">
        <v>13</v>
      </c>
      <c r="I3" s="77" t="s">
        <v>36</v>
      </c>
      <c r="J3" s="77" t="s">
        <v>37</v>
      </c>
      <c r="K3" s="77" t="s">
        <v>38</v>
      </c>
      <c r="L3" s="77" t="s">
        <v>39</v>
      </c>
    </row>
    <row r="4" spans="1:13" s="36" customFormat="1" ht="13.2">
      <c r="A4" s="70" t="s">
        <v>529</v>
      </c>
      <c r="B4" s="70"/>
      <c r="C4" s="70"/>
      <c r="D4" s="70"/>
      <c r="E4" s="70"/>
      <c r="F4" s="70"/>
      <c r="G4" s="70"/>
      <c r="H4" s="70"/>
      <c r="I4" s="70"/>
      <c r="J4" s="70"/>
      <c r="K4" s="70"/>
      <c r="L4" s="70"/>
    </row>
    <row r="5" spans="1:13">
      <c r="A5" s="61" t="s">
        <v>530</v>
      </c>
      <c r="B5" s="61">
        <v>0</v>
      </c>
      <c r="C5" s="61">
        <v>0</v>
      </c>
      <c r="D5" s="70">
        <f>SUM(B5:C5)</f>
        <v>0</v>
      </c>
      <c r="E5" s="61">
        <v>1</v>
      </c>
      <c r="F5" s="61">
        <v>0</v>
      </c>
      <c r="G5" s="61">
        <v>1</v>
      </c>
      <c r="H5" s="70">
        <f>SUM(E5:G5)</f>
        <v>2</v>
      </c>
      <c r="I5" s="61">
        <v>0</v>
      </c>
      <c r="J5" s="61">
        <v>1</v>
      </c>
      <c r="K5" s="61">
        <v>0</v>
      </c>
      <c r="L5" s="70">
        <f>SUM(B5+C5+E5+F5+G5+I5+J5+K5)</f>
        <v>3</v>
      </c>
    </row>
    <row r="6" spans="1:13">
      <c r="A6" s="61" t="s">
        <v>531</v>
      </c>
      <c r="B6" s="61">
        <v>0</v>
      </c>
      <c r="C6" s="61">
        <v>0</v>
      </c>
      <c r="D6" s="70">
        <f>SUM(B6:C6)</f>
        <v>0</v>
      </c>
      <c r="E6" s="61">
        <v>1</v>
      </c>
      <c r="F6" s="61">
        <v>1</v>
      </c>
      <c r="G6" s="61">
        <v>0</v>
      </c>
      <c r="H6" s="70">
        <f>SUM(E6:G6)</f>
        <v>2</v>
      </c>
      <c r="I6" s="61">
        <v>0</v>
      </c>
      <c r="J6" s="61">
        <v>0</v>
      </c>
      <c r="K6" s="61">
        <v>0</v>
      </c>
      <c r="L6" s="70">
        <f>SUM(B6+C6+E6+F6+G6+I6+J6+K6)</f>
        <v>2</v>
      </c>
    </row>
    <row r="7" spans="1:13">
      <c r="A7" s="61" t="s">
        <v>532</v>
      </c>
      <c r="B7" s="61">
        <v>0</v>
      </c>
      <c r="C7" s="61">
        <v>0</v>
      </c>
      <c r="D7" s="70">
        <f>SUM(B7:C7)</f>
        <v>0</v>
      </c>
      <c r="E7" s="61">
        <v>0</v>
      </c>
      <c r="F7" s="61">
        <v>0</v>
      </c>
      <c r="G7" s="61">
        <v>1</v>
      </c>
      <c r="H7" s="70">
        <f>SUM(E7:G7)</f>
        <v>1</v>
      </c>
      <c r="I7" s="61">
        <v>0</v>
      </c>
      <c r="J7" s="61">
        <v>0</v>
      </c>
      <c r="K7" s="61">
        <v>0</v>
      </c>
      <c r="L7" s="70">
        <f>SUM(B7+C7+E7+F7+G7+I7+J7+K7)</f>
        <v>1</v>
      </c>
    </row>
    <row r="8" spans="1:13">
      <c r="A8" s="61" t="s">
        <v>533</v>
      </c>
      <c r="B8" s="61">
        <v>0</v>
      </c>
      <c r="C8" s="61">
        <v>0</v>
      </c>
      <c r="D8" s="70">
        <f>SUM(B8:C8)</f>
        <v>0</v>
      </c>
      <c r="E8" s="61">
        <v>0</v>
      </c>
      <c r="F8" s="61">
        <v>1</v>
      </c>
      <c r="G8" s="61">
        <v>1</v>
      </c>
      <c r="H8" s="70">
        <f>SUM(E8:G8)</f>
        <v>2</v>
      </c>
      <c r="I8" s="61">
        <v>0</v>
      </c>
      <c r="J8" s="61">
        <v>2</v>
      </c>
      <c r="K8" s="61">
        <v>0</v>
      </c>
      <c r="L8" s="70">
        <f>SUM(B8+C8+E8+F8+G8+I8+J8+K8)</f>
        <v>4</v>
      </c>
    </row>
    <row r="9" spans="1:13">
      <c r="A9" s="61"/>
      <c r="B9" s="61"/>
      <c r="C9" s="61"/>
      <c r="D9" s="61"/>
      <c r="E9" s="61"/>
      <c r="F9" s="61"/>
      <c r="G9" s="61"/>
      <c r="H9" s="61"/>
      <c r="I9" s="61"/>
      <c r="J9" s="61"/>
      <c r="K9" s="61"/>
      <c r="L9" s="61"/>
      <c r="M9" s="61"/>
    </row>
    <row r="10" spans="1:13">
      <c r="B10" s="77" t="s">
        <v>34</v>
      </c>
      <c r="C10" s="77" t="s">
        <v>35</v>
      </c>
      <c r="D10" s="74" t="s">
        <v>13</v>
      </c>
      <c r="E10" s="77" t="s">
        <v>28</v>
      </c>
      <c r="F10" s="77" t="s">
        <v>29</v>
      </c>
      <c r="G10" s="77" t="s">
        <v>30</v>
      </c>
      <c r="H10" s="74" t="s">
        <v>13</v>
      </c>
      <c r="I10" s="77" t="s">
        <v>36</v>
      </c>
      <c r="J10" s="77" t="s">
        <v>37</v>
      </c>
      <c r="K10" s="77" t="s">
        <v>38</v>
      </c>
      <c r="L10" s="77" t="s">
        <v>39</v>
      </c>
      <c r="M10" s="61"/>
    </row>
    <row r="11" spans="1:13">
      <c r="A11" s="70" t="s">
        <v>536</v>
      </c>
      <c r="B11" s="103"/>
      <c r="C11" s="103"/>
      <c r="D11" s="70"/>
      <c r="E11" s="103"/>
      <c r="F11" s="103"/>
      <c r="G11" s="103"/>
      <c r="H11" s="70"/>
      <c r="I11" s="103"/>
      <c r="J11" s="103"/>
      <c r="K11" s="103"/>
      <c r="L11" s="103"/>
      <c r="M11" s="61"/>
    </row>
    <row r="12" spans="1:13">
      <c r="A12" s="61" t="s">
        <v>537</v>
      </c>
      <c r="B12" s="61">
        <v>0</v>
      </c>
      <c r="C12" s="103">
        <v>0</v>
      </c>
      <c r="D12" s="70">
        <f t="shared" ref="D12:D60" si="0">SUM(B12:C12)</f>
        <v>0</v>
      </c>
      <c r="E12" s="61">
        <v>0</v>
      </c>
      <c r="F12" s="61">
        <v>2</v>
      </c>
      <c r="G12" s="61">
        <v>17</v>
      </c>
      <c r="H12" s="70">
        <f t="shared" ref="H12:H60" si="1">SUM(E12:G12)</f>
        <v>19</v>
      </c>
      <c r="I12" s="61">
        <v>0</v>
      </c>
      <c r="J12" s="61">
        <v>6</v>
      </c>
      <c r="K12" s="61">
        <v>0</v>
      </c>
      <c r="L12" s="70">
        <f t="shared" ref="L12:L60" si="2">SUM(B12+C12+E12+F12+G12+I12+J12+K12)</f>
        <v>25</v>
      </c>
    </row>
    <row r="13" spans="1:13">
      <c r="A13" s="61" t="s">
        <v>538</v>
      </c>
      <c r="B13" s="61">
        <v>0</v>
      </c>
      <c r="C13" s="103">
        <v>0</v>
      </c>
      <c r="D13" s="70">
        <f t="shared" si="0"/>
        <v>0</v>
      </c>
      <c r="E13" s="61">
        <v>0</v>
      </c>
      <c r="F13" s="61">
        <v>0</v>
      </c>
      <c r="G13" s="61">
        <v>11</v>
      </c>
      <c r="H13" s="70">
        <f t="shared" si="1"/>
        <v>11</v>
      </c>
      <c r="I13" s="61">
        <v>0</v>
      </c>
      <c r="J13" s="61">
        <v>2</v>
      </c>
      <c r="K13" s="61">
        <v>0</v>
      </c>
      <c r="L13" s="70">
        <f t="shared" si="2"/>
        <v>13</v>
      </c>
    </row>
    <row r="14" spans="1:13">
      <c r="A14" s="61" t="s">
        <v>539</v>
      </c>
      <c r="B14" s="61">
        <v>0</v>
      </c>
      <c r="C14" s="103">
        <v>0</v>
      </c>
      <c r="D14" s="70">
        <f t="shared" si="0"/>
        <v>0</v>
      </c>
      <c r="E14" s="61">
        <v>0</v>
      </c>
      <c r="F14" s="61">
        <v>0</v>
      </c>
      <c r="G14" s="61">
        <v>0</v>
      </c>
      <c r="H14" s="70">
        <f t="shared" si="1"/>
        <v>0</v>
      </c>
      <c r="I14" s="61">
        <v>0</v>
      </c>
      <c r="J14" s="61">
        <v>3</v>
      </c>
      <c r="K14" s="61">
        <v>0</v>
      </c>
      <c r="L14" s="70">
        <f t="shared" si="2"/>
        <v>3</v>
      </c>
    </row>
    <row r="15" spans="1:13">
      <c r="A15" s="61" t="s">
        <v>540</v>
      </c>
      <c r="B15" s="61">
        <v>0</v>
      </c>
      <c r="C15" s="103">
        <v>0</v>
      </c>
      <c r="D15" s="70">
        <f t="shared" si="0"/>
        <v>0</v>
      </c>
      <c r="E15" s="61">
        <v>0</v>
      </c>
      <c r="F15" s="61">
        <v>0</v>
      </c>
      <c r="G15" s="61">
        <v>2</v>
      </c>
      <c r="H15" s="70">
        <f t="shared" si="1"/>
        <v>2</v>
      </c>
      <c r="I15" s="61">
        <v>0</v>
      </c>
      <c r="J15" s="61">
        <v>1</v>
      </c>
      <c r="K15" s="61">
        <v>0</v>
      </c>
      <c r="L15" s="70">
        <f t="shared" si="2"/>
        <v>3</v>
      </c>
    </row>
    <row r="16" spans="1:13">
      <c r="A16" s="61" t="s">
        <v>541</v>
      </c>
      <c r="B16" s="61">
        <v>0</v>
      </c>
      <c r="C16" s="103">
        <v>0</v>
      </c>
      <c r="D16" s="70">
        <f t="shared" si="0"/>
        <v>0</v>
      </c>
      <c r="E16" s="61">
        <v>0</v>
      </c>
      <c r="F16" s="61">
        <v>0</v>
      </c>
      <c r="G16" s="61">
        <v>2</v>
      </c>
      <c r="H16" s="70">
        <f t="shared" si="1"/>
        <v>2</v>
      </c>
      <c r="I16" s="61">
        <v>1</v>
      </c>
      <c r="J16" s="61">
        <v>1</v>
      </c>
      <c r="K16" s="61">
        <v>0</v>
      </c>
      <c r="L16" s="70">
        <f t="shared" si="2"/>
        <v>4</v>
      </c>
    </row>
    <row r="17" spans="1:12">
      <c r="A17" s="61" t="s">
        <v>542</v>
      </c>
      <c r="B17" s="61">
        <v>1</v>
      </c>
      <c r="C17" s="103">
        <v>0</v>
      </c>
      <c r="D17" s="70">
        <f t="shared" si="0"/>
        <v>1</v>
      </c>
      <c r="E17" s="61">
        <v>27</v>
      </c>
      <c r="F17" s="61">
        <v>23</v>
      </c>
      <c r="G17" s="61">
        <v>105</v>
      </c>
      <c r="H17" s="70">
        <f t="shared" si="1"/>
        <v>155</v>
      </c>
      <c r="I17" s="61">
        <v>3</v>
      </c>
      <c r="J17" s="61">
        <v>39</v>
      </c>
      <c r="K17" s="61">
        <v>3</v>
      </c>
      <c r="L17" s="70">
        <f t="shared" si="2"/>
        <v>201</v>
      </c>
    </row>
    <row r="18" spans="1:12">
      <c r="A18" s="61" t="s">
        <v>543</v>
      </c>
      <c r="B18" s="61">
        <v>0</v>
      </c>
      <c r="C18" s="103">
        <v>0</v>
      </c>
      <c r="D18" s="70">
        <f t="shared" si="0"/>
        <v>0</v>
      </c>
      <c r="E18" s="61">
        <v>0</v>
      </c>
      <c r="F18" s="61">
        <v>0</v>
      </c>
      <c r="G18" s="61">
        <v>2</v>
      </c>
      <c r="H18" s="70">
        <f t="shared" si="1"/>
        <v>2</v>
      </c>
      <c r="I18" s="61">
        <v>0</v>
      </c>
      <c r="J18" s="61">
        <v>0</v>
      </c>
      <c r="K18" s="61">
        <v>0</v>
      </c>
      <c r="L18" s="70">
        <f t="shared" si="2"/>
        <v>2</v>
      </c>
    </row>
    <row r="19" spans="1:12">
      <c r="A19" s="61" t="s">
        <v>544</v>
      </c>
      <c r="B19" s="61">
        <v>0</v>
      </c>
      <c r="C19" s="103">
        <v>0</v>
      </c>
      <c r="D19" s="70">
        <f t="shared" si="0"/>
        <v>0</v>
      </c>
      <c r="E19" s="61">
        <v>1</v>
      </c>
      <c r="F19" s="61">
        <v>1</v>
      </c>
      <c r="G19" s="61">
        <v>8</v>
      </c>
      <c r="H19" s="70">
        <f t="shared" si="1"/>
        <v>10</v>
      </c>
      <c r="I19" s="61">
        <v>1</v>
      </c>
      <c r="J19" s="61">
        <v>3</v>
      </c>
      <c r="K19" s="61">
        <v>2</v>
      </c>
      <c r="L19" s="70">
        <f t="shared" si="2"/>
        <v>16</v>
      </c>
    </row>
    <row r="20" spans="1:12">
      <c r="A20" s="61" t="s">
        <v>545</v>
      </c>
      <c r="B20" s="61">
        <v>0</v>
      </c>
      <c r="C20" s="103">
        <v>0</v>
      </c>
      <c r="D20" s="70">
        <f t="shared" si="0"/>
        <v>0</v>
      </c>
      <c r="E20" s="61">
        <v>0</v>
      </c>
      <c r="F20" s="61">
        <v>0</v>
      </c>
      <c r="G20" s="61">
        <v>2</v>
      </c>
      <c r="H20" s="70">
        <f t="shared" si="1"/>
        <v>2</v>
      </c>
      <c r="I20" s="61">
        <v>0</v>
      </c>
      <c r="J20" s="61">
        <v>1</v>
      </c>
      <c r="K20" s="61">
        <v>0</v>
      </c>
      <c r="L20" s="70">
        <f t="shared" si="2"/>
        <v>3</v>
      </c>
    </row>
    <row r="21" spans="1:12">
      <c r="A21" s="61" t="s">
        <v>546</v>
      </c>
      <c r="B21" s="61">
        <v>0</v>
      </c>
      <c r="C21" s="103">
        <v>0</v>
      </c>
      <c r="D21" s="70">
        <f t="shared" si="0"/>
        <v>0</v>
      </c>
      <c r="E21" s="61">
        <v>2</v>
      </c>
      <c r="F21" s="61">
        <v>2</v>
      </c>
      <c r="G21" s="61">
        <v>1</v>
      </c>
      <c r="H21" s="70">
        <f t="shared" si="1"/>
        <v>5</v>
      </c>
      <c r="I21" s="61">
        <v>0</v>
      </c>
      <c r="J21" s="61">
        <v>0</v>
      </c>
      <c r="K21" s="61">
        <v>0</v>
      </c>
      <c r="L21" s="70">
        <f t="shared" si="2"/>
        <v>5</v>
      </c>
    </row>
    <row r="22" spans="1:12">
      <c r="A22" s="61" t="s">
        <v>547</v>
      </c>
      <c r="B22" s="61">
        <v>0</v>
      </c>
      <c r="C22" s="103">
        <v>0</v>
      </c>
      <c r="D22" s="70">
        <f t="shared" si="0"/>
        <v>0</v>
      </c>
      <c r="E22" s="61">
        <v>1</v>
      </c>
      <c r="F22" s="61">
        <v>7</v>
      </c>
      <c r="G22" s="61">
        <v>25</v>
      </c>
      <c r="H22" s="70">
        <f t="shared" si="1"/>
        <v>33</v>
      </c>
      <c r="I22" s="61">
        <v>1</v>
      </c>
      <c r="J22" s="61">
        <v>4</v>
      </c>
      <c r="K22" s="61">
        <v>0</v>
      </c>
      <c r="L22" s="70">
        <f t="shared" si="2"/>
        <v>38</v>
      </c>
    </row>
    <row r="23" spans="1:12">
      <c r="A23" s="61" t="s">
        <v>548</v>
      </c>
      <c r="B23" s="61">
        <v>0</v>
      </c>
      <c r="C23" s="103">
        <v>0</v>
      </c>
      <c r="D23" s="70">
        <f t="shared" si="0"/>
        <v>0</v>
      </c>
      <c r="E23" s="61">
        <v>0</v>
      </c>
      <c r="F23" s="61">
        <v>8</v>
      </c>
      <c r="G23" s="61">
        <v>47</v>
      </c>
      <c r="H23" s="70">
        <f t="shared" si="1"/>
        <v>55</v>
      </c>
      <c r="I23" s="61">
        <v>3</v>
      </c>
      <c r="J23" s="61">
        <v>11</v>
      </c>
      <c r="K23" s="61">
        <v>0</v>
      </c>
      <c r="L23" s="70">
        <f t="shared" si="2"/>
        <v>69</v>
      </c>
    </row>
    <row r="24" spans="1:12">
      <c r="A24" s="61" t="s">
        <v>549</v>
      </c>
      <c r="B24" s="61">
        <v>2</v>
      </c>
      <c r="C24" s="103">
        <v>0</v>
      </c>
      <c r="D24" s="70">
        <f t="shared" si="0"/>
        <v>2</v>
      </c>
      <c r="E24" s="61">
        <v>2</v>
      </c>
      <c r="F24" s="61">
        <v>17</v>
      </c>
      <c r="G24" s="61">
        <v>82</v>
      </c>
      <c r="H24" s="70">
        <f t="shared" si="1"/>
        <v>101</v>
      </c>
      <c r="I24" s="61">
        <v>1</v>
      </c>
      <c r="J24" s="61">
        <v>9</v>
      </c>
      <c r="K24" s="61">
        <v>1</v>
      </c>
      <c r="L24" s="70">
        <f t="shared" si="2"/>
        <v>114</v>
      </c>
    </row>
    <row r="25" spans="1:12">
      <c r="A25" s="61" t="s">
        <v>550</v>
      </c>
      <c r="B25" s="61">
        <v>0</v>
      </c>
      <c r="C25" s="103">
        <v>0</v>
      </c>
      <c r="D25" s="70">
        <f t="shared" si="0"/>
        <v>0</v>
      </c>
      <c r="E25" s="61">
        <v>0</v>
      </c>
      <c r="F25" s="61">
        <v>1</v>
      </c>
      <c r="G25" s="61">
        <v>1</v>
      </c>
      <c r="H25" s="70">
        <f t="shared" si="1"/>
        <v>2</v>
      </c>
      <c r="I25" s="61">
        <v>0</v>
      </c>
      <c r="J25" s="61">
        <v>1</v>
      </c>
      <c r="K25" s="61">
        <v>0</v>
      </c>
      <c r="L25" s="70">
        <f t="shared" si="2"/>
        <v>3</v>
      </c>
    </row>
    <row r="26" spans="1:12">
      <c r="A26" s="61" t="s">
        <v>551</v>
      </c>
      <c r="B26" s="61">
        <v>0</v>
      </c>
      <c r="C26" s="103">
        <v>0</v>
      </c>
      <c r="D26" s="70">
        <f t="shared" si="0"/>
        <v>0</v>
      </c>
      <c r="E26" s="61">
        <v>1</v>
      </c>
      <c r="F26" s="61">
        <v>8</v>
      </c>
      <c r="G26" s="61">
        <v>14</v>
      </c>
      <c r="H26" s="70">
        <f t="shared" si="1"/>
        <v>23</v>
      </c>
      <c r="I26" s="61">
        <v>0</v>
      </c>
      <c r="J26" s="61">
        <v>15</v>
      </c>
      <c r="K26" s="61">
        <v>0</v>
      </c>
      <c r="L26" s="70">
        <f t="shared" si="2"/>
        <v>38</v>
      </c>
    </row>
    <row r="27" spans="1:12">
      <c r="A27" s="61" t="s">
        <v>552</v>
      </c>
      <c r="B27" s="61">
        <v>0</v>
      </c>
      <c r="C27" s="103">
        <v>0</v>
      </c>
      <c r="D27" s="70">
        <f t="shared" si="0"/>
        <v>0</v>
      </c>
      <c r="E27" s="61">
        <v>0</v>
      </c>
      <c r="F27" s="61">
        <v>0</v>
      </c>
      <c r="G27" s="61">
        <v>3</v>
      </c>
      <c r="H27" s="70">
        <f t="shared" si="1"/>
        <v>3</v>
      </c>
      <c r="I27" s="61">
        <v>0</v>
      </c>
      <c r="J27" s="61">
        <v>2</v>
      </c>
      <c r="K27" s="61">
        <v>0</v>
      </c>
      <c r="L27" s="70">
        <f t="shared" si="2"/>
        <v>5</v>
      </c>
    </row>
    <row r="28" spans="1:12">
      <c r="A28" s="61" t="s">
        <v>553</v>
      </c>
      <c r="B28" s="61">
        <v>0</v>
      </c>
      <c r="C28" s="103">
        <v>0</v>
      </c>
      <c r="D28" s="70">
        <f t="shared" si="0"/>
        <v>0</v>
      </c>
      <c r="E28" s="61">
        <v>0</v>
      </c>
      <c r="F28" s="61">
        <v>1</v>
      </c>
      <c r="G28" s="61">
        <v>21</v>
      </c>
      <c r="H28" s="70">
        <f t="shared" si="1"/>
        <v>22</v>
      </c>
      <c r="I28" s="61">
        <v>1</v>
      </c>
      <c r="J28" s="61">
        <v>30</v>
      </c>
      <c r="K28" s="61">
        <v>1</v>
      </c>
      <c r="L28" s="70">
        <f t="shared" si="2"/>
        <v>54</v>
      </c>
    </row>
    <row r="29" spans="1:12">
      <c r="A29" s="61" t="s">
        <v>554</v>
      </c>
      <c r="B29" s="61">
        <v>0</v>
      </c>
      <c r="C29" s="103">
        <v>0</v>
      </c>
      <c r="D29" s="70">
        <f t="shared" si="0"/>
        <v>0</v>
      </c>
      <c r="E29" s="61">
        <v>3</v>
      </c>
      <c r="F29" s="61">
        <v>7</v>
      </c>
      <c r="G29" s="61">
        <v>61</v>
      </c>
      <c r="H29" s="70">
        <f t="shared" si="1"/>
        <v>71</v>
      </c>
      <c r="I29" s="61">
        <v>1</v>
      </c>
      <c r="J29" s="61">
        <v>16</v>
      </c>
      <c r="K29" s="61">
        <v>3</v>
      </c>
      <c r="L29" s="70">
        <f t="shared" si="2"/>
        <v>91</v>
      </c>
    </row>
    <row r="30" spans="1:12">
      <c r="A30" s="61" t="s">
        <v>555</v>
      </c>
      <c r="B30" s="61">
        <v>0</v>
      </c>
      <c r="C30" s="103">
        <v>0</v>
      </c>
      <c r="D30" s="70">
        <f t="shared" si="0"/>
        <v>0</v>
      </c>
      <c r="E30" s="61">
        <v>0</v>
      </c>
      <c r="F30" s="61">
        <v>0</v>
      </c>
      <c r="G30" s="61">
        <v>3</v>
      </c>
      <c r="H30" s="70">
        <f t="shared" si="1"/>
        <v>3</v>
      </c>
      <c r="I30" s="61">
        <v>0</v>
      </c>
      <c r="J30" s="61">
        <v>0</v>
      </c>
      <c r="K30" s="61">
        <v>0</v>
      </c>
      <c r="L30" s="70">
        <f t="shared" si="2"/>
        <v>3</v>
      </c>
    </row>
    <row r="31" spans="1:12">
      <c r="A31" s="61" t="s">
        <v>556</v>
      </c>
      <c r="B31" s="61">
        <v>0</v>
      </c>
      <c r="C31" s="103">
        <v>0</v>
      </c>
      <c r="D31" s="70">
        <f t="shared" si="0"/>
        <v>0</v>
      </c>
      <c r="E31" s="61">
        <v>3</v>
      </c>
      <c r="F31" s="61">
        <v>19</v>
      </c>
      <c r="G31" s="61">
        <v>93</v>
      </c>
      <c r="H31" s="70">
        <f t="shared" si="1"/>
        <v>115</v>
      </c>
      <c r="I31" s="61">
        <v>1</v>
      </c>
      <c r="J31" s="61">
        <v>9</v>
      </c>
      <c r="K31" s="61">
        <v>0</v>
      </c>
      <c r="L31" s="70">
        <f t="shared" si="2"/>
        <v>125</v>
      </c>
    </row>
    <row r="32" spans="1:12">
      <c r="A32" s="61" t="s">
        <v>557</v>
      </c>
      <c r="B32" s="61">
        <v>0</v>
      </c>
      <c r="C32" s="103">
        <v>0</v>
      </c>
      <c r="D32" s="70">
        <f t="shared" si="0"/>
        <v>0</v>
      </c>
      <c r="E32" s="61">
        <v>0</v>
      </c>
      <c r="F32" s="61">
        <v>0</v>
      </c>
      <c r="G32" s="61">
        <v>21</v>
      </c>
      <c r="H32" s="70">
        <f t="shared" si="1"/>
        <v>21</v>
      </c>
      <c r="I32" s="61">
        <v>1</v>
      </c>
      <c r="J32" s="61">
        <v>2</v>
      </c>
      <c r="K32" s="61">
        <v>0</v>
      </c>
      <c r="L32" s="70">
        <f t="shared" si="2"/>
        <v>24</v>
      </c>
    </row>
    <row r="33" spans="1:12">
      <c r="A33" s="61" t="s">
        <v>558</v>
      </c>
      <c r="B33" s="61">
        <v>0</v>
      </c>
      <c r="C33" s="103">
        <v>0</v>
      </c>
      <c r="D33" s="70">
        <f t="shared" si="0"/>
        <v>0</v>
      </c>
      <c r="E33" s="61">
        <v>0</v>
      </c>
      <c r="F33" s="61">
        <v>0</v>
      </c>
      <c r="G33" s="61">
        <v>4</v>
      </c>
      <c r="H33" s="70">
        <f t="shared" si="1"/>
        <v>4</v>
      </c>
      <c r="I33" s="61">
        <v>0</v>
      </c>
      <c r="J33" s="61">
        <v>0</v>
      </c>
      <c r="K33" s="61">
        <v>0</v>
      </c>
      <c r="L33" s="70">
        <f t="shared" si="2"/>
        <v>4</v>
      </c>
    </row>
    <row r="34" spans="1:12">
      <c r="A34" s="61" t="s">
        <v>559</v>
      </c>
      <c r="B34" s="61">
        <v>0</v>
      </c>
      <c r="C34" s="103">
        <v>0</v>
      </c>
      <c r="D34" s="70">
        <f t="shared" si="0"/>
        <v>0</v>
      </c>
      <c r="E34" s="61">
        <v>4</v>
      </c>
      <c r="F34" s="61">
        <v>13</v>
      </c>
      <c r="G34" s="61">
        <v>81</v>
      </c>
      <c r="H34" s="70">
        <f t="shared" si="1"/>
        <v>98</v>
      </c>
      <c r="I34" s="61">
        <v>1</v>
      </c>
      <c r="J34" s="61">
        <v>25</v>
      </c>
      <c r="K34" s="61">
        <v>1</v>
      </c>
      <c r="L34" s="70">
        <f t="shared" si="2"/>
        <v>125</v>
      </c>
    </row>
    <row r="35" spans="1:12">
      <c r="A35" s="61" t="s">
        <v>560</v>
      </c>
      <c r="B35" s="61">
        <v>0</v>
      </c>
      <c r="C35" s="103">
        <v>0</v>
      </c>
      <c r="D35" s="70">
        <f t="shared" si="0"/>
        <v>0</v>
      </c>
      <c r="E35" s="61">
        <v>0</v>
      </c>
      <c r="F35" s="61">
        <v>0</v>
      </c>
      <c r="G35" s="61">
        <v>1</v>
      </c>
      <c r="H35" s="70">
        <f t="shared" si="1"/>
        <v>1</v>
      </c>
      <c r="I35" s="61">
        <v>0</v>
      </c>
      <c r="J35" s="61">
        <v>0</v>
      </c>
      <c r="K35" s="61">
        <v>0</v>
      </c>
      <c r="L35" s="70">
        <f t="shared" si="2"/>
        <v>1</v>
      </c>
    </row>
    <row r="36" spans="1:12">
      <c r="A36" s="61" t="s">
        <v>561</v>
      </c>
      <c r="B36" s="61">
        <v>0</v>
      </c>
      <c r="C36" s="103">
        <v>0</v>
      </c>
      <c r="D36" s="70">
        <f t="shared" si="0"/>
        <v>0</v>
      </c>
      <c r="E36" s="61">
        <v>0</v>
      </c>
      <c r="F36" s="61">
        <v>4</v>
      </c>
      <c r="G36" s="61">
        <v>42</v>
      </c>
      <c r="H36" s="70">
        <f t="shared" si="1"/>
        <v>46</v>
      </c>
      <c r="I36" s="61">
        <v>0</v>
      </c>
      <c r="J36" s="61">
        <v>1</v>
      </c>
      <c r="K36" s="61">
        <v>0</v>
      </c>
      <c r="L36" s="70">
        <f t="shared" si="2"/>
        <v>47</v>
      </c>
    </row>
    <row r="37" spans="1:12">
      <c r="A37" s="61" t="s">
        <v>562</v>
      </c>
      <c r="B37" s="61">
        <v>0</v>
      </c>
      <c r="C37" s="103">
        <v>0</v>
      </c>
      <c r="D37" s="70">
        <f t="shared" si="0"/>
        <v>0</v>
      </c>
      <c r="E37" s="61">
        <v>34</v>
      </c>
      <c r="F37" s="61">
        <v>66</v>
      </c>
      <c r="G37" s="61">
        <v>62</v>
      </c>
      <c r="H37" s="70">
        <f t="shared" si="1"/>
        <v>162</v>
      </c>
      <c r="I37" s="61">
        <v>0</v>
      </c>
      <c r="J37" s="61">
        <v>27</v>
      </c>
      <c r="K37" s="61">
        <v>3</v>
      </c>
      <c r="L37" s="70">
        <f t="shared" si="2"/>
        <v>192</v>
      </c>
    </row>
    <row r="38" spans="1:12">
      <c r="A38" s="61" t="s">
        <v>563</v>
      </c>
      <c r="B38" s="61">
        <v>0</v>
      </c>
      <c r="C38" s="103">
        <v>0</v>
      </c>
      <c r="D38" s="70">
        <f t="shared" si="0"/>
        <v>0</v>
      </c>
      <c r="E38" s="61">
        <v>0</v>
      </c>
      <c r="F38" s="61">
        <v>3</v>
      </c>
      <c r="G38" s="61">
        <v>10</v>
      </c>
      <c r="H38" s="70">
        <f t="shared" si="1"/>
        <v>13</v>
      </c>
      <c r="I38" s="61">
        <v>1</v>
      </c>
      <c r="J38" s="61">
        <v>3</v>
      </c>
      <c r="K38" s="61">
        <v>0</v>
      </c>
      <c r="L38" s="70">
        <f t="shared" si="2"/>
        <v>17</v>
      </c>
    </row>
    <row r="39" spans="1:12">
      <c r="A39" s="61" t="s">
        <v>564</v>
      </c>
      <c r="B39" s="61">
        <v>0</v>
      </c>
      <c r="C39" s="103">
        <v>0</v>
      </c>
      <c r="D39" s="70">
        <f t="shared" si="0"/>
        <v>0</v>
      </c>
      <c r="E39" s="61">
        <v>0</v>
      </c>
      <c r="F39" s="61">
        <v>2</v>
      </c>
      <c r="G39" s="61">
        <v>4</v>
      </c>
      <c r="H39" s="70">
        <f t="shared" si="1"/>
        <v>6</v>
      </c>
      <c r="I39" s="61">
        <v>0</v>
      </c>
      <c r="J39" s="61">
        <v>1</v>
      </c>
      <c r="K39" s="61">
        <v>0</v>
      </c>
      <c r="L39" s="70">
        <f t="shared" si="2"/>
        <v>7</v>
      </c>
    </row>
    <row r="40" spans="1:12">
      <c r="A40" s="61" t="s">
        <v>566</v>
      </c>
      <c r="B40" s="61">
        <v>2</v>
      </c>
      <c r="C40" s="103">
        <v>0</v>
      </c>
      <c r="D40" s="70">
        <f t="shared" si="0"/>
        <v>2</v>
      </c>
      <c r="E40" s="61">
        <v>64</v>
      </c>
      <c r="F40" s="61">
        <v>14</v>
      </c>
      <c r="G40" s="61">
        <v>9</v>
      </c>
      <c r="H40" s="70">
        <f t="shared" si="1"/>
        <v>87</v>
      </c>
      <c r="I40" s="61">
        <v>0</v>
      </c>
      <c r="J40" s="61">
        <v>0</v>
      </c>
      <c r="K40" s="61">
        <v>0</v>
      </c>
      <c r="L40" s="70">
        <f t="shared" si="2"/>
        <v>89</v>
      </c>
    </row>
    <row r="41" spans="1:12">
      <c r="A41" s="61" t="s">
        <v>568</v>
      </c>
      <c r="B41" s="61">
        <v>0</v>
      </c>
      <c r="C41" s="103">
        <v>0</v>
      </c>
      <c r="D41" s="70">
        <f t="shared" si="0"/>
        <v>0</v>
      </c>
      <c r="E41" s="61">
        <v>0</v>
      </c>
      <c r="F41" s="61">
        <v>4</v>
      </c>
      <c r="G41" s="61">
        <v>32</v>
      </c>
      <c r="H41" s="70">
        <f t="shared" si="1"/>
        <v>36</v>
      </c>
      <c r="I41" s="61">
        <v>0</v>
      </c>
      <c r="J41" s="61">
        <v>9</v>
      </c>
      <c r="K41" s="61">
        <v>23</v>
      </c>
      <c r="L41" s="70">
        <f t="shared" si="2"/>
        <v>68</v>
      </c>
    </row>
    <row r="42" spans="1:12">
      <c r="A42" s="61" t="s">
        <v>569</v>
      </c>
      <c r="B42" s="61">
        <v>0</v>
      </c>
      <c r="C42" s="103">
        <v>0</v>
      </c>
      <c r="D42" s="70">
        <f t="shared" si="0"/>
        <v>0</v>
      </c>
      <c r="E42" s="61">
        <v>1</v>
      </c>
      <c r="F42" s="61">
        <v>0</v>
      </c>
      <c r="G42" s="61">
        <v>4</v>
      </c>
      <c r="H42" s="70">
        <f t="shared" si="1"/>
        <v>5</v>
      </c>
      <c r="I42" s="61">
        <v>0</v>
      </c>
      <c r="J42" s="61">
        <v>6</v>
      </c>
      <c r="K42" s="61">
        <v>1</v>
      </c>
      <c r="L42" s="70">
        <f t="shared" si="2"/>
        <v>12</v>
      </c>
    </row>
    <row r="43" spans="1:12">
      <c r="A43" s="61" t="s">
        <v>570</v>
      </c>
      <c r="B43" s="61">
        <v>0</v>
      </c>
      <c r="C43" s="103">
        <v>0</v>
      </c>
      <c r="D43" s="70">
        <f t="shared" si="0"/>
        <v>0</v>
      </c>
      <c r="E43" s="61">
        <v>0</v>
      </c>
      <c r="F43" s="61">
        <v>0</v>
      </c>
      <c r="G43" s="61">
        <v>2</v>
      </c>
      <c r="H43" s="70">
        <f t="shared" si="1"/>
        <v>2</v>
      </c>
      <c r="I43" s="61">
        <v>0</v>
      </c>
      <c r="J43" s="61">
        <v>0</v>
      </c>
      <c r="K43" s="61">
        <v>0</v>
      </c>
      <c r="L43" s="70">
        <f t="shared" si="2"/>
        <v>2</v>
      </c>
    </row>
    <row r="44" spans="1:12">
      <c r="A44" s="61" t="s">
        <v>571</v>
      </c>
      <c r="B44" s="61">
        <v>0</v>
      </c>
      <c r="C44" s="103">
        <v>0</v>
      </c>
      <c r="D44" s="70">
        <f t="shared" si="0"/>
        <v>0</v>
      </c>
      <c r="E44" s="61">
        <v>15</v>
      </c>
      <c r="F44" s="61">
        <v>14</v>
      </c>
      <c r="G44" s="61">
        <v>90</v>
      </c>
      <c r="H44" s="70">
        <f t="shared" si="1"/>
        <v>119</v>
      </c>
      <c r="I44" s="61">
        <v>2</v>
      </c>
      <c r="J44" s="61">
        <v>14</v>
      </c>
      <c r="K44" s="61">
        <v>1</v>
      </c>
      <c r="L44" s="70">
        <f t="shared" si="2"/>
        <v>136</v>
      </c>
    </row>
    <row r="45" spans="1:12">
      <c r="A45" s="61" t="s">
        <v>572</v>
      </c>
      <c r="B45" s="61">
        <v>0</v>
      </c>
      <c r="C45" s="103">
        <v>0</v>
      </c>
      <c r="D45" s="70">
        <f t="shared" si="0"/>
        <v>0</v>
      </c>
      <c r="E45" s="61">
        <v>8</v>
      </c>
      <c r="F45" s="61">
        <v>5</v>
      </c>
      <c r="G45" s="61">
        <v>1</v>
      </c>
      <c r="H45" s="70">
        <f t="shared" si="1"/>
        <v>14</v>
      </c>
      <c r="I45" s="61">
        <v>0</v>
      </c>
      <c r="J45" s="61">
        <v>0</v>
      </c>
      <c r="K45" s="61">
        <v>0</v>
      </c>
      <c r="L45" s="70">
        <f t="shared" si="2"/>
        <v>14</v>
      </c>
    </row>
    <row r="46" spans="1:12">
      <c r="A46" s="61" t="s">
        <v>573</v>
      </c>
      <c r="B46" s="61">
        <v>0</v>
      </c>
      <c r="C46" s="103">
        <v>0</v>
      </c>
      <c r="D46" s="70">
        <f t="shared" si="0"/>
        <v>0</v>
      </c>
      <c r="E46" s="61">
        <v>0</v>
      </c>
      <c r="F46" s="61">
        <v>0</v>
      </c>
      <c r="G46" s="61">
        <v>3</v>
      </c>
      <c r="H46" s="70">
        <f t="shared" si="1"/>
        <v>3</v>
      </c>
      <c r="I46" s="61">
        <v>1</v>
      </c>
      <c r="J46" s="61">
        <v>2</v>
      </c>
      <c r="K46" s="61">
        <v>0</v>
      </c>
      <c r="L46" s="70">
        <f t="shared" si="2"/>
        <v>6</v>
      </c>
    </row>
    <row r="47" spans="1:12">
      <c r="A47" s="61" t="s">
        <v>574</v>
      </c>
      <c r="B47" s="61">
        <v>2</v>
      </c>
      <c r="C47" s="61">
        <v>3</v>
      </c>
      <c r="D47" s="70">
        <f t="shared" si="0"/>
        <v>5</v>
      </c>
      <c r="E47" s="61">
        <v>5</v>
      </c>
      <c r="F47" s="61">
        <v>2</v>
      </c>
      <c r="G47" s="61">
        <v>2</v>
      </c>
      <c r="H47" s="70">
        <f t="shared" si="1"/>
        <v>9</v>
      </c>
      <c r="I47" s="61">
        <v>0</v>
      </c>
      <c r="J47" s="61">
        <v>0</v>
      </c>
      <c r="K47" s="61">
        <v>0</v>
      </c>
      <c r="L47" s="70">
        <f t="shared" si="2"/>
        <v>14</v>
      </c>
    </row>
    <row r="48" spans="1:12">
      <c r="A48" s="61" t="s">
        <v>782</v>
      </c>
      <c r="B48" s="61">
        <v>0</v>
      </c>
      <c r="C48" s="103">
        <v>0</v>
      </c>
      <c r="D48" s="70">
        <f t="shared" si="0"/>
        <v>0</v>
      </c>
      <c r="E48" s="61">
        <v>0</v>
      </c>
      <c r="F48" s="61">
        <v>1</v>
      </c>
      <c r="G48" s="61">
        <v>26</v>
      </c>
      <c r="H48" s="70">
        <f t="shared" si="1"/>
        <v>27</v>
      </c>
      <c r="I48" s="61">
        <v>0</v>
      </c>
      <c r="J48" s="61">
        <v>10</v>
      </c>
      <c r="K48" s="61">
        <v>0</v>
      </c>
      <c r="L48" s="70">
        <f t="shared" si="2"/>
        <v>37</v>
      </c>
    </row>
    <row r="49" spans="1:13">
      <c r="A49" s="61" t="s">
        <v>576</v>
      </c>
      <c r="B49" s="61">
        <v>0</v>
      </c>
      <c r="C49" s="103">
        <v>0</v>
      </c>
      <c r="D49" s="70">
        <f t="shared" si="0"/>
        <v>0</v>
      </c>
      <c r="E49" s="61">
        <v>0</v>
      </c>
      <c r="F49" s="61">
        <v>0</v>
      </c>
      <c r="G49" s="61">
        <v>7</v>
      </c>
      <c r="H49" s="70">
        <f t="shared" si="1"/>
        <v>7</v>
      </c>
      <c r="I49" s="61">
        <v>0</v>
      </c>
      <c r="J49" s="61">
        <v>2</v>
      </c>
      <c r="K49" s="61">
        <v>0</v>
      </c>
      <c r="L49" s="70">
        <f t="shared" si="2"/>
        <v>9</v>
      </c>
    </row>
    <row r="50" spans="1:13">
      <c r="A50" s="61" t="s">
        <v>577</v>
      </c>
      <c r="B50" s="61">
        <v>0</v>
      </c>
      <c r="C50" s="103">
        <v>0</v>
      </c>
      <c r="D50" s="70">
        <f t="shared" si="0"/>
        <v>0</v>
      </c>
      <c r="E50" s="61">
        <v>6</v>
      </c>
      <c r="F50" s="61">
        <v>4</v>
      </c>
      <c r="G50" s="61">
        <v>33</v>
      </c>
      <c r="H50" s="70">
        <f t="shared" si="1"/>
        <v>43</v>
      </c>
      <c r="I50" s="61">
        <v>1</v>
      </c>
      <c r="J50" s="61">
        <v>3</v>
      </c>
      <c r="K50" s="61">
        <v>0</v>
      </c>
      <c r="L50" s="70">
        <f t="shared" si="2"/>
        <v>47</v>
      </c>
    </row>
    <row r="51" spans="1:13">
      <c r="A51" s="61" t="s">
        <v>578</v>
      </c>
      <c r="B51" s="61">
        <v>0</v>
      </c>
      <c r="C51" s="103">
        <v>0</v>
      </c>
      <c r="D51" s="70">
        <f t="shared" si="0"/>
        <v>0</v>
      </c>
      <c r="E51" s="61">
        <v>0</v>
      </c>
      <c r="F51" s="61">
        <v>4</v>
      </c>
      <c r="G51" s="61">
        <v>39</v>
      </c>
      <c r="H51" s="70">
        <f t="shared" si="1"/>
        <v>43</v>
      </c>
      <c r="I51" s="61">
        <v>1</v>
      </c>
      <c r="J51" s="61">
        <v>4</v>
      </c>
      <c r="K51" s="61">
        <v>0</v>
      </c>
      <c r="L51" s="70">
        <f t="shared" si="2"/>
        <v>48</v>
      </c>
    </row>
    <row r="52" spans="1:13">
      <c r="A52" s="61" t="s">
        <v>579</v>
      </c>
      <c r="B52" s="61">
        <v>0</v>
      </c>
      <c r="C52" s="103">
        <v>0</v>
      </c>
      <c r="D52" s="70">
        <f t="shared" si="0"/>
        <v>0</v>
      </c>
      <c r="E52" s="61">
        <v>0</v>
      </c>
      <c r="F52" s="61">
        <v>3</v>
      </c>
      <c r="G52" s="61">
        <v>14</v>
      </c>
      <c r="H52" s="70">
        <f t="shared" si="1"/>
        <v>17</v>
      </c>
      <c r="I52" s="61">
        <v>0</v>
      </c>
      <c r="J52" s="61">
        <v>42</v>
      </c>
      <c r="K52" s="61">
        <v>0</v>
      </c>
      <c r="L52" s="70">
        <f t="shared" si="2"/>
        <v>59</v>
      </c>
    </row>
    <row r="53" spans="1:13">
      <c r="A53" s="61" t="s">
        <v>580</v>
      </c>
      <c r="B53" s="61">
        <v>0</v>
      </c>
      <c r="C53" s="103">
        <v>0</v>
      </c>
      <c r="D53" s="70">
        <f t="shared" si="0"/>
        <v>0</v>
      </c>
      <c r="E53" s="61">
        <v>4</v>
      </c>
      <c r="F53" s="61">
        <v>10</v>
      </c>
      <c r="G53" s="61">
        <v>31</v>
      </c>
      <c r="H53" s="70">
        <f t="shared" si="1"/>
        <v>45</v>
      </c>
      <c r="I53" s="61">
        <v>4</v>
      </c>
      <c r="J53" s="61">
        <v>14</v>
      </c>
      <c r="K53" s="61">
        <v>9</v>
      </c>
      <c r="L53" s="70">
        <f t="shared" si="2"/>
        <v>72</v>
      </c>
    </row>
    <row r="54" spans="1:13">
      <c r="A54" s="61" t="s">
        <v>581</v>
      </c>
      <c r="B54" s="61">
        <v>0</v>
      </c>
      <c r="C54" s="103">
        <v>0</v>
      </c>
      <c r="D54" s="70">
        <f t="shared" si="0"/>
        <v>0</v>
      </c>
      <c r="E54" s="61">
        <v>1</v>
      </c>
      <c r="F54" s="61">
        <v>1</v>
      </c>
      <c r="G54" s="61">
        <v>15</v>
      </c>
      <c r="H54" s="70">
        <f t="shared" si="1"/>
        <v>17</v>
      </c>
      <c r="I54" s="61">
        <v>1</v>
      </c>
      <c r="J54" s="61">
        <v>5</v>
      </c>
      <c r="K54" s="61">
        <v>1</v>
      </c>
      <c r="L54" s="70">
        <f t="shared" si="2"/>
        <v>24</v>
      </c>
    </row>
    <row r="55" spans="1:13">
      <c r="A55" s="61" t="s">
        <v>582</v>
      </c>
      <c r="B55" s="61">
        <v>0</v>
      </c>
      <c r="C55" s="103">
        <v>0</v>
      </c>
      <c r="D55" s="70">
        <f t="shared" si="0"/>
        <v>0</v>
      </c>
      <c r="E55" s="61">
        <v>0</v>
      </c>
      <c r="F55" s="61">
        <v>1</v>
      </c>
      <c r="G55" s="61">
        <v>2</v>
      </c>
      <c r="H55" s="70">
        <f t="shared" si="1"/>
        <v>3</v>
      </c>
      <c r="I55" s="61">
        <v>1</v>
      </c>
      <c r="J55" s="61">
        <v>2</v>
      </c>
      <c r="K55" s="61">
        <v>2</v>
      </c>
      <c r="L55" s="70">
        <f t="shared" si="2"/>
        <v>8</v>
      </c>
    </row>
    <row r="56" spans="1:13">
      <c r="A56" s="61" t="s">
        <v>583</v>
      </c>
      <c r="B56" s="61">
        <v>2</v>
      </c>
      <c r="C56" s="103">
        <v>0</v>
      </c>
      <c r="D56" s="70">
        <f t="shared" si="0"/>
        <v>2</v>
      </c>
      <c r="E56" s="61">
        <v>8</v>
      </c>
      <c r="F56" s="61">
        <v>32</v>
      </c>
      <c r="G56" s="61">
        <v>195</v>
      </c>
      <c r="H56" s="70">
        <f t="shared" si="1"/>
        <v>235</v>
      </c>
      <c r="I56" s="61">
        <v>2</v>
      </c>
      <c r="J56" s="61">
        <v>15</v>
      </c>
      <c r="K56" s="61">
        <v>7</v>
      </c>
      <c r="L56" s="70">
        <f t="shared" si="2"/>
        <v>261</v>
      </c>
    </row>
    <row r="57" spans="1:13">
      <c r="A57" s="61" t="s">
        <v>584</v>
      </c>
      <c r="B57" s="61">
        <v>0</v>
      </c>
      <c r="C57" s="103">
        <v>0</v>
      </c>
      <c r="D57" s="70">
        <f t="shared" si="0"/>
        <v>0</v>
      </c>
      <c r="E57" s="61">
        <v>0</v>
      </c>
      <c r="F57" s="61">
        <v>0</v>
      </c>
      <c r="G57" s="61">
        <v>9</v>
      </c>
      <c r="H57" s="70">
        <f t="shared" si="1"/>
        <v>9</v>
      </c>
      <c r="I57" s="61">
        <v>0</v>
      </c>
      <c r="J57" s="61">
        <v>2</v>
      </c>
      <c r="K57" s="61">
        <v>0</v>
      </c>
      <c r="L57" s="70">
        <f t="shared" si="2"/>
        <v>11</v>
      </c>
    </row>
    <row r="58" spans="1:13">
      <c r="A58" s="61" t="s">
        <v>585</v>
      </c>
      <c r="B58" s="61">
        <v>0</v>
      </c>
      <c r="C58" s="103">
        <v>0</v>
      </c>
      <c r="D58" s="70">
        <f t="shared" si="0"/>
        <v>0</v>
      </c>
      <c r="E58" s="61">
        <v>1</v>
      </c>
      <c r="F58" s="61">
        <v>4</v>
      </c>
      <c r="G58" s="61">
        <v>28</v>
      </c>
      <c r="H58" s="70">
        <f t="shared" si="1"/>
        <v>33</v>
      </c>
      <c r="I58" s="61">
        <v>1</v>
      </c>
      <c r="J58" s="61">
        <v>8</v>
      </c>
      <c r="K58" s="61">
        <v>0</v>
      </c>
      <c r="L58" s="70">
        <f t="shared" si="2"/>
        <v>42</v>
      </c>
    </row>
    <row r="59" spans="1:13">
      <c r="A59" s="61" t="s">
        <v>586</v>
      </c>
      <c r="B59" s="61">
        <v>0</v>
      </c>
      <c r="C59" s="103">
        <v>0</v>
      </c>
      <c r="D59" s="70">
        <f t="shared" si="0"/>
        <v>0</v>
      </c>
      <c r="E59" s="61">
        <v>0</v>
      </c>
      <c r="F59" s="61">
        <v>0</v>
      </c>
      <c r="G59" s="61">
        <v>8</v>
      </c>
      <c r="H59" s="70">
        <f t="shared" si="1"/>
        <v>8</v>
      </c>
      <c r="I59" s="61">
        <v>0</v>
      </c>
      <c r="J59" s="61">
        <v>3</v>
      </c>
      <c r="K59" s="61">
        <v>0</v>
      </c>
      <c r="L59" s="70">
        <f t="shared" si="2"/>
        <v>11</v>
      </c>
    </row>
    <row r="60" spans="1:13">
      <c r="A60" s="61" t="s">
        <v>587</v>
      </c>
      <c r="B60" s="61">
        <v>0</v>
      </c>
      <c r="C60" s="103">
        <v>0</v>
      </c>
      <c r="D60" s="70">
        <f t="shared" si="0"/>
        <v>0</v>
      </c>
      <c r="E60" s="61">
        <v>0</v>
      </c>
      <c r="F60" s="61">
        <v>4</v>
      </c>
      <c r="G60" s="61">
        <v>10</v>
      </c>
      <c r="H60" s="70">
        <f t="shared" si="1"/>
        <v>14</v>
      </c>
      <c r="I60" s="61">
        <v>0</v>
      </c>
      <c r="J60" s="61">
        <v>8</v>
      </c>
      <c r="K60" s="61">
        <v>0</v>
      </c>
      <c r="L60" s="70">
        <f t="shared" si="2"/>
        <v>22</v>
      </c>
    </row>
    <row r="61" spans="1:13">
      <c r="A61" s="61"/>
      <c r="B61" s="61"/>
      <c r="C61" s="103"/>
      <c r="D61" s="70"/>
      <c r="E61" s="61"/>
      <c r="F61" s="61"/>
      <c r="G61" s="61"/>
      <c r="H61" s="70"/>
      <c r="I61" s="61"/>
      <c r="J61" s="61"/>
      <c r="K61" s="61"/>
      <c r="L61" s="70"/>
    </row>
    <row r="62" spans="1:13">
      <c r="A62" s="61"/>
      <c r="B62" s="61"/>
      <c r="C62" s="61"/>
      <c r="D62" s="61"/>
      <c r="E62" s="61"/>
      <c r="F62" s="61"/>
      <c r="G62" s="61"/>
      <c r="H62" s="61"/>
      <c r="I62" s="61"/>
      <c r="J62" s="61"/>
      <c r="K62" s="61"/>
      <c r="L62" s="61"/>
      <c r="M62" s="61"/>
    </row>
    <row r="63" spans="1:13">
      <c r="A63" s="104" t="s">
        <v>594</v>
      </c>
      <c r="B63" s="77" t="s">
        <v>34</v>
      </c>
      <c r="C63" s="77" t="s">
        <v>35</v>
      </c>
      <c r="D63" s="74" t="s">
        <v>13</v>
      </c>
      <c r="E63" s="77" t="s">
        <v>28</v>
      </c>
      <c r="F63" s="77" t="s">
        <v>29</v>
      </c>
      <c r="G63" s="77" t="s">
        <v>30</v>
      </c>
      <c r="H63" s="74" t="s">
        <v>13</v>
      </c>
      <c r="I63" s="77" t="s">
        <v>36</v>
      </c>
      <c r="J63" s="77" t="s">
        <v>37</v>
      </c>
      <c r="K63" s="77" t="s">
        <v>38</v>
      </c>
      <c r="L63" s="77" t="s">
        <v>39</v>
      </c>
      <c r="M63" s="61"/>
    </row>
    <row r="64" spans="1:13">
      <c r="A64" s="104" t="s">
        <v>595</v>
      </c>
      <c r="B64" s="103"/>
      <c r="C64" s="103"/>
      <c r="D64" s="105"/>
      <c r="E64" s="103"/>
      <c r="F64" s="103"/>
      <c r="G64" s="103"/>
      <c r="H64" s="105"/>
      <c r="I64" s="103"/>
      <c r="J64" s="103"/>
      <c r="K64" s="103"/>
      <c r="L64" s="103"/>
      <c r="M64" s="61"/>
    </row>
    <row r="65" spans="1:13">
      <c r="A65" s="61" t="s">
        <v>596</v>
      </c>
      <c r="B65" s="61">
        <v>2</v>
      </c>
      <c r="C65" s="61">
        <v>2</v>
      </c>
      <c r="D65" s="70">
        <f t="shared" ref="D65:D70" si="3">SUM(B65:C65)</f>
        <v>4</v>
      </c>
      <c r="E65" s="61">
        <v>30</v>
      </c>
      <c r="F65" s="61">
        <v>45</v>
      </c>
      <c r="G65" s="61">
        <v>93</v>
      </c>
      <c r="H65" s="70">
        <f t="shared" ref="H65:H70" si="4">SUM(E65:G65)</f>
        <v>168</v>
      </c>
      <c r="I65" s="61">
        <v>5</v>
      </c>
      <c r="J65" s="61">
        <v>38</v>
      </c>
      <c r="K65" s="61">
        <v>13</v>
      </c>
      <c r="L65" s="70">
        <f t="shared" ref="L65:L70" si="5">SUM(B65+C65+E65+F65+G65+I65+J65+K65)</f>
        <v>228</v>
      </c>
    </row>
    <row r="66" spans="1:13">
      <c r="A66" s="61" t="s">
        <v>597</v>
      </c>
      <c r="B66" s="61">
        <v>0</v>
      </c>
      <c r="C66" s="61">
        <v>0</v>
      </c>
      <c r="D66" s="70">
        <f t="shared" si="3"/>
        <v>0</v>
      </c>
      <c r="E66" s="61">
        <v>1</v>
      </c>
      <c r="F66" s="61">
        <v>0</v>
      </c>
      <c r="G66" s="61">
        <v>3</v>
      </c>
      <c r="H66" s="70">
        <f t="shared" si="4"/>
        <v>4</v>
      </c>
      <c r="I66" s="61">
        <v>0</v>
      </c>
      <c r="J66" s="61">
        <v>1</v>
      </c>
      <c r="K66" s="61">
        <v>0</v>
      </c>
      <c r="L66" s="70">
        <f t="shared" si="5"/>
        <v>5</v>
      </c>
    </row>
    <row r="67" spans="1:13">
      <c r="A67" s="61" t="s">
        <v>598</v>
      </c>
      <c r="B67" s="61">
        <v>0</v>
      </c>
      <c r="C67" s="61">
        <v>0</v>
      </c>
      <c r="D67" s="70">
        <f t="shared" si="3"/>
        <v>0</v>
      </c>
      <c r="E67" s="61">
        <v>0</v>
      </c>
      <c r="F67" s="61">
        <v>3</v>
      </c>
      <c r="G67" s="61">
        <v>8</v>
      </c>
      <c r="H67" s="70">
        <f t="shared" si="4"/>
        <v>11</v>
      </c>
      <c r="I67" s="61">
        <v>0</v>
      </c>
      <c r="J67" s="61">
        <v>4</v>
      </c>
      <c r="K67" s="61">
        <v>5</v>
      </c>
      <c r="L67" s="70">
        <f t="shared" si="5"/>
        <v>20</v>
      </c>
    </row>
    <row r="68" spans="1:13">
      <c r="A68" s="61" t="s">
        <v>599</v>
      </c>
      <c r="B68" s="61">
        <v>0</v>
      </c>
      <c r="C68" s="61">
        <v>0</v>
      </c>
      <c r="D68" s="70">
        <f t="shared" si="3"/>
        <v>0</v>
      </c>
      <c r="E68" s="61">
        <v>0</v>
      </c>
      <c r="F68" s="61">
        <v>0</v>
      </c>
      <c r="G68" s="61">
        <v>3</v>
      </c>
      <c r="H68" s="70">
        <f t="shared" si="4"/>
        <v>3</v>
      </c>
      <c r="I68" s="61">
        <v>0</v>
      </c>
      <c r="J68" s="61">
        <v>1</v>
      </c>
      <c r="K68" s="61">
        <v>1</v>
      </c>
      <c r="L68" s="70">
        <f t="shared" si="5"/>
        <v>5</v>
      </c>
    </row>
    <row r="69" spans="1:13">
      <c r="A69" s="61" t="s">
        <v>600</v>
      </c>
      <c r="B69" s="61">
        <v>0</v>
      </c>
      <c r="C69" s="61">
        <v>0</v>
      </c>
      <c r="D69" s="70">
        <f t="shared" si="3"/>
        <v>0</v>
      </c>
      <c r="E69" s="61">
        <v>0</v>
      </c>
      <c r="F69" s="61">
        <v>0</v>
      </c>
      <c r="G69" s="61">
        <v>0</v>
      </c>
      <c r="H69" s="70">
        <f t="shared" si="4"/>
        <v>0</v>
      </c>
      <c r="I69" s="61">
        <v>0</v>
      </c>
      <c r="J69" s="61">
        <v>2</v>
      </c>
      <c r="K69" s="61">
        <v>1</v>
      </c>
      <c r="L69" s="70">
        <f t="shared" si="5"/>
        <v>3</v>
      </c>
    </row>
    <row r="70" spans="1:13">
      <c r="A70" s="61" t="s">
        <v>603</v>
      </c>
      <c r="B70" s="61">
        <v>0</v>
      </c>
      <c r="C70" s="61">
        <v>1</v>
      </c>
      <c r="D70" s="70">
        <f t="shared" si="3"/>
        <v>1</v>
      </c>
      <c r="E70" s="61">
        <v>10</v>
      </c>
      <c r="F70" s="61">
        <v>27</v>
      </c>
      <c r="G70" s="61">
        <v>21</v>
      </c>
      <c r="H70" s="70">
        <f t="shared" si="4"/>
        <v>58</v>
      </c>
      <c r="I70" s="61">
        <v>1</v>
      </c>
      <c r="J70" s="61">
        <v>8</v>
      </c>
      <c r="K70" s="61">
        <v>6</v>
      </c>
      <c r="L70" s="70">
        <f t="shared" si="5"/>
        <v>74</v>
      </c>
    </row>
    <row r="71" spans="1:13">
      <c r="A71" s="61"/>
      <c r="B71" s="61"/>
      <c r="C71" s="61"/>
      <c r="D71" s="61"/>
      <c r="E71" s="61"/>
      <c r="F71" s="61"/>
      <c r="G71" s="61"/>
      <c r="H71" s="61"/>
      <c r="I71" s="61"/>
      <c r="J71" s="61"/>
      <c r="K71" s="61"/>
      <c r="L71" s="61"/>
      <c r="M71" s="61"/>
    </row>
    <row r="72" spans="1:13">
      <c r="B72" s="77" t="s">
        <v>34</v>
      </c>
      <c r="C72" s="77" t="s">
        <v>35</v>
      </c>
      <c r="D72" s="74" t="s">
        <v>13</v>
      </c>
      <c r="E72" s="77" t="s">
        <v>28</v>
      </c>
      <c r="F72" s="77" t="s">
        <v>29</v>
      </c>
      <c r="G72" s="77" t="s">
        <v>30</v>
      </c>
      <c r="H72" s="74" t="s">
        <v>13</v>
      </c>
      <c r="I72" s="77" t="s">
        <v>36</v>
      </c>
      <c r="J72" s="77" t="s">
        <v>37</v>
      </c>
      <c r="K72" s="77" t="s">
        <v>38</v>
      </c>
      <c r="L72" s="77" t="s">
        <v>39</v>
      </c>
      <c r="M72" s="61"/>
    </row>
    <row r="73" spans="1:13">
      <c r="A73" s="104" t="s">
        <v>604</v>
      </c>
      <c r="B73" s="77"/>
      <c r="C73" s="77"/>
      <c r="D73" s="74"/>
      <c r="E73" s="77"/>
      <c r="F73" s="77"/>
      <c r="G73" s="77"/>
      <c r="H73" s="74"/>
      <c r="I73" s="77"/>
      <c r="J73" s="77"/>
      <c r="K73" s="77"/>
      <c r="L73" s="77"/>
      <c r="M73" s="61"/>
    </row>
    <row r="74" spans="1:13">
      <c r="A74" s="61" t="s">
        <v>607</v>
      </c>
      <c r="B74" s="61">
        <v>0</v>
      </c>
      <c r="C74" s="61">
        <v>0</v>
      </c>
      <c r="D74" s="70">
        <f>SUM(B74:C74)</f>
        <v>0</v>
      </c>
      <c r="E74" s="61">
        <v>0</v>
      </c>
      <c r="F74" s="61">
        <v>2</v>
      </c>
      <c r="G74" s="61">
        <v>5</v>
      </c>
      <c r="H74" s="70">
        <f>SUM(E74:G74)</f>
        <v>7</v>
      </c>
      <c r="I74" s="61">
        <v>0</v>
      </c>
      <c r="J74" s="61">
        <v>4</v>
      </c>
      <c r="K74" s="61">
        <v>1</v>
      </c>
      <c r="L74" s="70">
        <f>SUM(B74+C74+E74+F74+G74+I74+J74+K74)</f>
        <v>12</v>
      </c>
    </row>
    <row r="75" spans="1:13">
      <c r="A75" s="61" t="s">
        <v>608</v>
      </c>
      <c r="B75" s="61">
        <v>0</v>
      </c>
      <c r="C75" s="61">
        <v>0</v>
      </c>
      <c r="D75" s="70">
        <f>SUM(B75:C75)</f>
        <v>0</v>
      </c>
      <c r="E75" s="61">
        <v>0</v>
      </c>
      <c r="F75" s="61">
        <v>0</v>
      </c>
      <c r="G75" s="61">
        <v>1</v>
      </c>
      <c r="H75" s="70">
        <f>SUM(E75:G75)</f>
        <v>1</v>
      </c>
      <c r="I75" s="61">
        <v>0</v>
      </c>
      <c r="J75" s="61">
        <v>0</v>
      </c>
      <c r="K75" s="61">
        <v>0</v>
      </c>
      <c r="L75" s="70">
        <f>SUM(B75+C75+E75+F75+G75+I75+J75+K75)</f>
        <v>1</v>
      </c>
    </row>
    <row r="76" spans="1:13">
      <c r="A76" s="61"/>
      <c r="B76" s="61"/>
      <c r="C76" s="61"/>
      <c r="D76" s="61"/>
      <c r="E76" s="61"/>
      <c r="F76" s="61"/>
      <c r="G76" s="61"/>
      <c r="H76" s="61"/>
      <c r="I76" s="61"/>
      <c r="J76" s="61"/>
      <c r="K76" s="61"/>
      <c r="L76" s="61"/>
      <c r="M76" s="61"/>
    </row>
    <row r="77" spans="1:13">
      <c r="A77" s="104"/>
      <c r="B77" s="77" t="s">
        <v>34</v>
      </c>
      <c r="C77" s="77" t="s">
        <v>35</v>
      </c>
      <c r="D77" s="74" t="s">
        <v>13</v>
      </c>
      <c r="E77" s="77" t="s">
        <v>28</v>
      </c>
      <c r="F77" s="77" t="s">
        <v>29</v>
      </c>
      <c r="G77" s="77" t="s">
        <v>30</v>
      </c>
      <c r="H77" s="74" t="s">
        <v>13</v>
      </c>
      <c r="I77" s="77" t="s">
        <v>36</v>
      </c>
      <c r="J77" s="77" t="s">
        <v>37</v>
      </c>
      <c r="K77" s="77" t="s">
        <v>38</v>
      </c>
      <c r="L77" s="77" t="s">
        <v>39</v>
      </c>
      <c r="M77" s="61"/>
    </row>
    <row r="78" spans="1:13">
      <c r="A78" s="104" t="s">
        <v>609</v>
      </c>
      <c r="B78" s="77"/>
      <c r="C78" s="77"/>
      <c r="D78" s="74"/>
      <c r="E78" s="77"/>
      <c r="F78" s="77"/>
      <c r="G78" s="77"/>
      <c r="H78" s="74"/>
      <c r="I78" s="77"/>
      <c r="J78" s="77"/>
      <c r="K78" s="77"/>
      <c r="L78" s="77"/>
      <c r="M78" s="61"/>
    </row>
    <row r="79" spans="1:13">
      <c r="A79" s="61" t="s">
        <v>610</v>
      </c>
      <c r="B79" s="61">
        <v>0</v>
      </c>
      <c r="C79" s="61">
        <v>0</v>
      </c>
      <c r="D79" s="70">
        <f t="shared" ref="D79:D94" si="6">SUM(B79:C79)</f>
        <v>0</v>
      </c>
      <c r="E79" s="61">
        <v>4</v>
      </c>
      <c r="F79" s="61">
        <v>2</v>
      </c>
      <c r="G79" s="61">
        <v>6</v>
      </c>
      <c r="H79" s="70">
        <f t="shared" ref="H79:H94" si="7">SUM(E79:G79)</f>
        <v>12</v>
      </c>
      <c r="I79" s="61">
        <v>0</v>
      </c>
      <c r="J79" s="61">
        <v>1</v>
      </c>
      <c r="K79" s="61">
        <v>0</v>
      </c>
      <c r="L79" s="70">
        <f t="shared" ref="L79:L94" si="8">SUM(B79+C79+E79+F79+G79+I79+J79+K79)</f>
        <v>13</v>
      </c>
    </row>
    <row r="80" spans="1:13">
      <c r="A80" s="61" t="s">
        <v>611</v>
      </c>
      <c r="B80" s="61">
        <v>0</v>
      </c>
      <c r="C80" s="61">
        <v>0</v>
      </c>
      <c r="D80" s="70">
        <f t="shared" si="6"/>
        <v>0</v>
      </c>
      <c r="E80" s="61">
        <v>1</v>
      </c>
      <c r="F80" s="61">
        <v>2</v>
      </c>
      <c r="G80" s="61">
        <v>4</v>
      </c>
      <c r="H80" s="70">
        <f t="shared" si="7"/>
        <v>7</v>
      </c>
      <c r="I80" s="61">
        <v>0</v>
      </c>
      <c r="J80" s="61">
        <v>3</v>
      </c>
      <c r="K80" s="61">
        <v>1</v>
      </c>
      <c r="L80" s="70">
        <f t="shared" si="8"/>
        <v>11</v>
      </c>
    </row>
    <row r="81" spans="1:13">
      <c r="A81" s="61" t="s">
        <v>612</v>
      </c>
      <c r="B81" s="61">
        <v>0</v>
      </c>
      <c r="C81" s="61">
        <v>0</v>
      </c>
      <c r="D81" s="70">
        <f t="shared" si="6"/>
        <v>0</v>
      </c>
      <c r="E81" s="61">
        <v>0</v>
      </c>
      <c r="F81" s="61">
        <v>0</v>
      </c>
      <c r="G81" s="61">
        <v>1</v>
      </c>
      <c r="H81" s="70">
        <f t="shared" si="7"/>
        <v>1</v>
      </c>
      <c r="I81" s="61">
        <v>0</v>
      </c>
      <c r="J81" s="61">
        <v>0</v>
      </c>
      <c r="K81" s="61">
        <v>0</v>
      </c>
      <c r="L81" s="70">
        <f t="shared" si="8"/>
        <v>1</v>
      </c>
    </row>
    <row r="82" spans="1:13">
      <c r="A82" s="61" t="s">
        <v>613</v>
      </c>
      <c r="B82" s="61">
        <v>0</v>
      </c>
      <c r="C82" s="61">
        <v>0</v>
      </c>
      <c r="D82" s="70">
        <f t="shared" si="6"/>
        <v>0</v>
      </c>
      <c r="E82" s="61">
        <v>38</v>
      </c>
      <c r="F82" s="61">
        <v>23</v>
      </c>
      <c r="G82" s="61">
        <v>38</v>
      </c>
      <c r="H82" s="70">
        <f t="shared" si="7"/>
        <v>99</v>
      </c>
      <c r="I82" s="61">
        <v>4</v>
      </c>
      <c r="J82" s="61">
        <v>16</v>
      </c>
      <c r="K82" s="61">
        <v>1</v>
      </c>
      <c r="L82" s="70">
        <f t="shared" si="8"/>
        <v>120</v>
      </c>
    </row>
    <row r="83" spans="1:13">
      <c r="A83" s="61" t="s">
        <v>614</v>
      </c>
      <c r="B83" s="61">
        <v>0</v>
      </c>
      <c r="C83" s="61">
        <v>0</v>
      </c>
      <c r="D83" s="70">
        <f t="shared" si="6"/>
        <v>0</v>
      </c>
      <c r="E83" s="61">
        <v>9</v>
      </c>
      <c r="F83" s="61">
        <v>13</v>
      </c>
      <c r="G83" s="61">
        <v>7</v>
      </c>
      <c r="H83" s="70">
        <f t="shared" si="7"/>
        <v>29</v>
      </c>
      <c r="I83" s="61">
        <v>0</v>
      </c>
      <c r="J83" s="61">
        <v>4</v>
      </c>
      <c r="K83" s="61">
        <v>3</v>
      </c>
      <c r="L83" s="70">
        <f t="shared" si="8"/>
        <v>36</v>
      </c>
    </row>
    <row r="84" spans="1:13">
      <c r="A84" s="61" t="s">
        <v>616</v>
      </c>
      <c r="B84" s="61">
        <v>7</v>
      </c>
      <c r="C84" s="61">
        <v>2</v>
      </c>
      <c r="D84" s="70">
        <f t="shared" si="6"/>
        <v>9</v>
      </c>
      <c r="E84" s="61">
        <v>44</v>
      </c>
      <c r="F84" s="61">
        <v>113</v>
      </c>
      <c r="G84" s="61">
        <v>87</v>
      </c>
      <c r="H84" s="70">
        <f t="shared" si="7"/>
        <v>244</v>
      </c>
      <c r="I84" s="61">
        <v>1</v>
      </c>
      <c r="J84" s="61">
        <v>22</v>
      </c>
      <c r="K84" s="61">
        <v>14</v>
      </c>
      <c r="L84" s="70">
        <f t="shared" si="8"/>
        <v>290</v>
      </c>
    </row>
    <row r="85" spans="1:13">
      <c r="A85" s="61" t="s">
        <v>617</v>
      </c>
      <c r="B85" s="61">
        <v>2</v>
      </c>
      <c r="C85" s="61">
        <v>1</v>
      </c>
      <c r="D85" s="70">
        <f t="shared" si="6"/>
        <v>3</v>
      </c>
      <c r="E85" s="61">
        <v>114</v>
      </c>
      <c r="F85" s="61">
        <v>67</v>
      </c>
      <c r="G85" s="61">
        <v>203</v>
      </c>
      <c r="H85" s="70">
        <f t="shared" si="7"/>
        <v>384</v>
      </c>
      <c r="I85" s="61">
        <v>9</v>
      </c>
      <c r="J85" s="61">
        <v>72</v>
      </c>
      <c r="K85" s="61">
        <v>40</v>
      </c>
      <c r="L85" s="70">
        <f t="shared" si="8"/>
        <v>508</v>
      </c>
    </row>
    <row r="86" spans="1:13">
      <c r="A86" s="61" t="s">
        <v>618</v>
      </c>
      <c r="B86" s="61">
        <v>0</v>
      </c>
      <c r="C86" s="61">
        <v>0</v>
      </c>
      <c r="D86" s="70">
        <f t="shared" si="6"/>
        <v>0</v>
      </c>
      <c r="E86" s="61">
        <v>5</v>
      </c>
      <c r="F86" s="61">
        <v>7</v>
      </c>
      <c r="G86" s="61">
        <v>6</v>
      </c>
      <c r="H86" s="70">
        <f t="shared" si="7"/>
        <v>18</v>
      </c>
      <c r="I86" s="61">
        <v>0</v>
      </c>
      <c r="J86" s="61">
        <v>4</v>
      </c>
      <c r="K86" s="61">
        <v>3</v>
      </c>
      <c r="L86" s="70">
        <f t="shared" si="8"/>
        <v>25</v>
      </c>
    </row>
    <row r="87" spans="1:13">
      <c r="A87" s="61" t="s">
        <v>619</v>
      </c>
      <c r="B87" s="61">
        <v>1</v>
      </c>
      <c r="C87" s="61">
        <v>1</v>
      </c>
      <c r="D87" s="70">
        <f t="shared" si="6"/>
        <v>2</v>
      </c>
      <c r="E87" s="61">
        <v>185</v>
      </c>
      <c r="F87" s="61">
        <v>97</v>
      </c>
      <c r="G87" s="61">
        <v>399</v>
      </c>
      <c r="H87" s="70">
        <f t="shared" si="7"/>
        <v>681</v>
      </c>
      <c r="I87" s="61">
        <v>114</v>
      </c>
      <c r="J87" s="61">
        <v>68</v>
      </c>
      <c r="K87" s="61">
        <v>30</v>
      </c>
      <c r="L87" s="70">
        <f t="shared" si="8"/>
        <v>895</v>
      </c>
    </row>
    <row r="88" spans="1:13">
      <c r="A88" s="61" t="s">
        <v>621</v>
      </c>
      <c r="B88" s="61">
        <v>0</v>
      </c>
      <c r="C88" s="61">
        <v>0</v>
      </c>
      <c r="D88" s="70">
        <f t="shared" si="6"/>
        <v>0</v>
      </c>
      <c r="E88" s="61">
        <v>13</v>
      </c>
      <c r="F88" s="61">
        <v>12</v>
      </c>
      <c r="G88" s="61">
        <v>12</v>
      </c>
      <c r="H88" s="70">
        <f t="shared" si="7"/>
        <v>37</v>
      </c>
      <c r="I88" s="61">
        <v>0</v>
      </c>
      <c r="J88" s="61">
        <v>9</v>
      </c>
      <c r="K88" s="61">
        <v>8</v>
      </c>
      <c r="L88" s="70">
        <f t="shared" si="8"/>
        <v>54</v>
      </c>
    </row>
    <row r="89" spans="1:13">
      <c r="A89" s="61" t="s">
        <v>622</v>
      </c>
      <c r="B89" s="61">
        <v>0</v>
      </c>
      <c r="C89" s="61">
        <v>0</v>
      </c>
      <c r="D89" s="70">
        <f t="shared" si="6"/>
        <v>0</v>
      </c>
      <c r="E89" s="61">
        <v>0</v>
      </c>
      <c r="F89" s="61">
        <v>2</v>
      </c>
      <c r="G89" s="61">
        <v>4</v>
      </c>
      <c r="H89" s="70">
        <f t="shared" si="7"/>
        <v>6</v>
      </c>
      <c r="I89" s="61">
        <v>0</v>
      </c>
      <c r="J89" s="61">
        <v>2</v>
      </c>
      <c r="K89" s="61">
        <v>1</v>
      </c>
      <c r="L89" s="70">
        <f t="shared" si="8"/>
        <v>9</v>
      </c>
    </row>
    <row r="90" spans="1:13">
      <c r="A90" s="61" t="s">
        <v>623</v>
      </c>
      <c r="B90" s="61">
        <v>0</v>
      </c>
      <c r="C90" s="61">
        <v>0</v>
      </c>
      <c r="D90" s="70">
        <f t="shared" si="6"/>
        <v>0</v>
      </c>
      <c r="E90" s="61">
        <v>37</v>
      </c>
      <c r="F90" s="61">
        <v>28</v>
      </c>
      <c r="G90" s="61">
        <v>128</v>
      </c>
      <c r="H90" s="70">
        <f t="shared" si="7"/>
        <v>193</v>
      </c>
      <c r="I90" s="61">
        <v>3</v>
      </c>
      <c r="J90" s="61">
        <v>24</v>
      </c>
      <c r="K90" s="61">
        <v>7</v>
      </c>
      <c r="L90" s="70">
        <f t="shared" si="8"/>
        <v>227</v>
      </c>
    </row>
    <row r="91" spans="1:13">
      <c r="A91" s="61" t="s">
        <v>624</v>
      </c>
      <c r="B91" s="61">
        <v>0</v>
      </c>
      <c r="C91" s="61">
        <v>0</v>
      </c>
      <c r="D91" s="70">
        <f t="shared" si="6"/>
        <v>0</v>
      </c>
      <c r="E91" s="61">
        <v>11</v>
      </c>
      <c r="F91" s="61">
        <v>13</v>
      </c>
      <c r="G91" s="61">
        <v>30</v>
      </c>
      <c r="H91" s="70">
        <f t="shared" si="7"/>
        <v>54</v>
      </c>
      <c r="I91" s="61">
        <v>8</v>
      </c>
      <c r="J91" s="61">
        <v>19</v>
      </c>
      <c r="K91" s="61">
        <v>2</v>
      </c>
      <c r="L91" s="70">
        <f t="shared" si="8"/>
        <v>83</v>
      </c>
    </row>
    <row r="92" spans="1:13">
      <c r="A92" s="61" t="s">
        <v>625</v>
      </c>
      <c r="B92" s="61">
        <v>1</v>
      </c>
      <c r="C92" s="61">
        <v>0</v>
      </c>
      <c r="D92" s="70">
        <f t="shared" si="6"/>
        <v>1</v>
      </c>
      <c r="E92" s="61">
        <v>78</v>
      </c>
      <c r="F92" s="61">
        <v>73</v>
      </c>
      <c r="G92" s="61">
        <v>129</v>
      </c>
      <c r="H92" s="70">
        <f t="shared" si="7"/>
        <v>280</v>
      </c>
      <c r="I92" s="61">
        <v>5</v>
      </c>
      <c r="J92" s="61">
        <v>1</v>
      </c>
      <c r="K92" s="61">
        <v>1</v>
      </c>
      <c r="L92" s="70">
        <f t="shared" si="8"/>
        <v>288</v>
      </c>
    </row>
    <row r="93" spans="1:13">
      <c r="A93" s="61" t="s">
        <v>626</v>
      </c>
      <c r="B93" s="61">
        <v>0</v>
      </c>
      <c r="C93" s="61">
        <v>0</v>
      </c>
      <c r="D93" s="70">
        <f t="shared" si="6"/>
        <v>0</v>
      </c>
      <c r="E93" s="61">
        <v>27</v>
      </c>
      <c r="F93" s="61">
        <v>21</v>
      </c>
      <c r="G93" s="61">
        <v>30</v>
      </c>
      <c r="H93" s="70">
        <f t="shared" si="7"/>
        <v>78</v>
      </c>
      <c r="I93" s="61">
        <v>3</v>
      </c>
      <c r="J93" s="61">
        <v>22</v>
      </c>
      <c r="K93" s="61">
        <v>12</v>
      </c>
      <c r="L93" s="70">
        <f t="shared" si="8"/>
        <v>115</v>
      </c>
    </row>
    <row r="94" spans="1:13">
      <c r="A94" s="61" t="s">
        <v>627</v>
      </c>
      <c r="B94" s="61">
        <v>0</v>
      </c>
      <c r="C94" s="61">
        <v>0</v>
      </c>
      <c r="D94" s="70">
        <f t="shared" si="6"/>
        <v>0</v>
      </c>
      <c r="E94" s="61">
        <v>23</v>
      </c>
      <c r="F94" s="61">
        <v>33</v>
      </c>
      <c r="G94" s="61">
        <v>70</v>
      </c>
      <c r="H94" s="70">
        <f t="shared" si="7"/>
        <v>126</v>
      </c>
      <c r="I94" s="61">
        <v>1</v>
      </c>
      <c r="J94" s="61">
        <v>22</v>
      </c>
      <c r="K94" s="61">
        <v>12</v>
      </c>
      <c r="L94" s="70">
        <f t="shared" si="8"/>
        <v>161</v>
      </c>
    </row>
    <row r="95" spans="1:13">
      <c r="A95" s="61"/>
      <c r="B95" s="61"/>
      <c r="C95" s="61"/>
      <c r="D95" s="61"/>
      <c r="E95" s="61"/>
      <c r="F95" s="61"/>
      <c r="G95" s="61"/>
      <c r="H95" s="61"/>
      <c r="I95" s="61"/>
      <c r="J95" s="61"/>
      <c r="K95" s="61"/>
      <c r="L95" s="61"/>
      <c r="M95" s="61"/>
    </row>
    <row r="96" spans="1:13">
      <c r="B96" s="77" t="s">
        <v>34</v>
      </c>
      <c r="C96" s="77" t="s">
        <v>35</v>
      </c>
      <c r="D96" s="74" t="s">
        <v>13</v>
      </c>
      <c r="E96" s="77" t="s">
        <v>28</v>
      </c>
      <c r="F96" s="77" t="s">
        <v>29</v>
      </c>
      <c r="G96" s="77" t="s">
        <v>30</v>
      </c>
      <c r="H96" s="74" t="s">
        <v>13</v>
      </c>
      <c r="I96" s="77" t="s">
        <v>36</v>
      </c>
      <c r="J96" s="77" t="s">
        <v>37</v>
      </c>
      <c r="K96" s="77" t="s">
        <v>38</v>
      </c>
      <c r="L96" s="77" t="s">
        <v>39</v>
      </c>
      <c r="M96" s="61"/>
    </row>
    <row r="97" spans="1:13">
      <c r="A97" s="104" t="s">
        <v>628</v>
      </c>
      <c r="B97" s="77"/>
      <c r="C97" s="77"/>
      <c r="D97" s="74"/>
      <c r="E97" s="77"/>
      <c r="F97" s="77"/>
      <c r="G97" s="77"/>
      <c r="H97" s="74"/>
      <c r="I97" s="77"/>
      <c r="J97" s="77"/>
      <c r="K97" s="77"/>
      <c r="L97" s="77"/>
      <c r="M97" s="61"/>
    </row>
    <row r="98" spans="1:13">
      <c r="A98" s="61" t="s">
        <v>629</v>
      </c>
      <c r="B98" s="61">
        <v>0</v>
      </c>
      <c r="C98" s="61">
        <v>0</v>
      </c>
      <c r="D98" s="70">
        <f t="shared" ref="D98:D112" si="9">SUM(B98:C98)</f>
        <v>0</v>
      </c>
      <c r="E98" s="61">
        <v>0</v>
      </c>
      <c r="F98" s="61">
        <v>0</v>
      </c>
      <c r="G98" s="61">
        <v>1</v>
      </c>
      <c r="H98" s="70">
        <f t="shared" ref="H98:H112" si="10">SUM(E98:G98)</f>
        <v>1</v>
      </c>
      <c r="I98" s="61">
        <v>0</v>
      </c>
      <c r="J98" s="61">
        <v>1</v>
      </c>
      <c r="K98" s="61">
        <v>1</v>
      </c>
      <c r="L98" s="70">
        <f t="shared" ref="L98:L112" si="11">SUM(B98+C98+E98+F98+G98+I98+J98+K98)</f>
        <v>3</v>
      </c>
    </row>
    <row r="99" spans="1:13">
      <c r="A99" s="61" t="s">
        <v>630</v>
      </c>
      <c r="B99" s="61">
        <v>0</v>
      </c>
      <c r="C99" s="61">
        <v>0</v>
      </c>
      <c r="D99" s="70">
        <f t="shared" si="9"/>
        <v>0</v>
      </c>
      <c r="E99" s="61">
        <v>0</v>
      </c>
      <c r="F99" s="61">
        <v>0</v>
      </c>
      <c r="G99" s="61">
        <v>1</v>
      </c>
      <c r="H99" s="70">
        <f t="shared" si="10"/>
        <v>1</v>
      </c>
      <c r="I99" s="61">
        <v>0</v>
      </c>
      <c r="J99" s="61">
        <v>1</v>
      </c>
      <c r="K99" s="61">
        <v>0</v>
      </c>
      <c r="L99" s="70">
        <f t="shared" si="11"/>
        <v>2</v>
      </c>
    </row>
    <row r="100" spans="1:13">
      <c r="A100" s="61" t="s">
        <v>631</v>
      </c>
      <c r="B100" s="61">
        <v>0</v>
      </c>
      <c r="C100" s="61">
        <v>0</v>
      </c>
      <c r="D100" s="70">
        <f t="shared" si="9"/>
        <v>0</v>
      </c>
      <c r="E100" s="61">
        <v>0</v>
      </c>
      <c r="F100" s="61">
        <v>0</v>
      </c>
      <c r="G100" s="61">
        <v>0</v>
      </c>
      <c r="H100" s="70">
        <f t="shared" si="10"/>
        <v>0</v>
      </c>
      <c r="I100" s="61">
        <v>0</v>
      </c>
      <c r="J100" s="61">
        <v>2</v>
      </c>
      <c r="K100" s="61">
        <v>0</v>
      </c>
      <c r="L100" s="70">
        <f t="shared" si="11"/>
        <v>2</v>
      </c>
    </row>
    <row r="101" spans="1:13">
      <c r="A101" s="61" t="s">
        <v>633</v>
      </c>
      <c r="B101" s="61">
        <v>0</v>
      </c>
      <c r="C101" s="61">
        <v>0</v>
      </c>
      <c r="D101" s="70">
        <f t="shared" si="9"/>
        <v>0</v>
      </c>
      <c r="E101" s="61">
        <v>0</v>
      </c>
      <c r="F101" s="61">
        <v>0</v>
      </c>
      <c r="G101" s="61">
        <v>1</v>
      </c>
      <c r="H101" s="70">
        <f t="shared" si="10"/>
        <v>1</v>
      </c>
      <c r="I101" s="61">
        <v>0</v>
      </c>
      <c r="J101" s="61">
        <v>0</v>
      </c>
      <c r="K101" s="61">
        <v>0</v>
      </c>
      <c r="L101" s="70">
        <f t="shared" si="11"/>
        <v>1</v>
      </c>
    </row>
    <row r="102" spans="1:13">
      <c r="A102" s="61" t="s">
        <v>634</v>
      </c>
      <c r="B102" s="61">
        <v>0</v>
      </c>
      <c r="C102" s="61">
        <v>0</v>
      </c>
      <c r="D102" s="70">
        <f t="shared" si="9"/>
        <v>0</v>
      </c>
      <c r="E102" s="61">
        <v>0</v>
      </c>
      <c r="F102" s="61">
        <v>0</v>
      </c>
      <c r="G102" s="61">
        <v>0</v>
      </c>
      <c r="H102" s="70">
        <f t="shared" si="10"/>
        <v>0</v>
      </c>
      <c r="I102" s="61">
        <v>1</v>
      </c>
      <c r="J102" s="61">
        <v>3</v>
      </c>
      <c r="K102" s="61">
        <v>0</v>
      </c>
      <c r="L102" s="70">
        <f t="shared" si="11"/>
        <v>4</v>
      </c>
    </row>
    <row r="103" spans="1:13">
      <c r="A103" s="61" t="s">
        <v>635</v>
      </c>
      <c r="B103" s="61">
        <v>0</v>
      </c>
      <c r="C103" s="61">
        <v>0</v>
      </c>
      <c r="D103" s="70">
        <f t="shared" si="9"/>
        <v>0</v>
      </c>
      <c r="E103" s="61">
        <v>0</v>
      </c>
      <c r="F103" s="61">
        <v>0</v>
      </c>
      <c r="G103" s="61">
        <v>1</v>
      </c>
      <c r="H103" s="70">
        <f t="shared" si="10"/>
        <v>1</v>
      </c>
      <c r="I103" s="61">
        <v>0</v>
      </c>
      <c r="J103" s="61">
        <v>3</v>
      </c>
      <c r="K103" s="61">
        <v>0</v>
      </c>
      <c r="L103" s="70">
        <f t="shared" si="11"/>
        <v>4</v>
      </c>
    </row>
    <row r="104" spans="1:13">
      <c r="A104" s="61" t="s">
        <v>639</v>
      </c>
      <c r="B104" s="61">
        <v>0</v>
      </c>
      <c r="C104" s="61">
        <v>0</v>
      </c>
      <c r="D104" s="70">
        <f t="shared" si="9"/>
        <v>0</v>
      </c>
      <c r="E104" s="61">
        <v>0</v>
      </c>
      <c r="F104" s="61">
        <v>0</v>
      </c>
      <c r="G104" s="61">
        <v>1</v>
      </c>
      <c r="H104" s="70">
        <f t="shared" si="10"/>
        <v>1</v>
      </c>
      <c r="I104" s="61">
        <v>0</v>
      </c>
      <c r="J104" s="61">
        <v>0</v>
      </c>
      <c r="K104" s="61">
        <v>0</v>
      </c>
      <c r="L104" s="70">
        <f t="shared" si="11"/>
        <v>1</v>
      </c>
    </row>
    <row r="105" spans="1:13">
      <c r="A105" s="61" t="s">
        <v>641</v>
      </c>
      <c r="B105" s="61">
        <v>0</v>
      </c>
      <c r="C105" s="61">
        <v>0</v>
      </c>
      <c r="D105" s="70">
        <f t="shared" si="9"/>
        <v>0</v>
      </c>
      <c r="E105" s="61">
        <v>0</v>
      </c>
      <c r="F105" s="61">
        <v>0</v>
      </c>
      <c r="G105" s="61">
        <v>1</v>
      </c>
      <c r="H105" s="70">
        <f t="shared" si="10"/>
        <v>1</v>
      </c>
      <c r="I105" s="61">
        <v>0</v>
      </c>
      <c r="J105" s="61">
        <v>0</v>
      </c>
      <c r="K105" s="61">
        <v>0</v>
      </c>
      <c r="L105" s="70">
        <f t="shared" si="11"/>
        <v>1</v>
      </c>
    </row>
    <row r="106" spans="1:13">
      <c r="A106" s="61" t="s">
        <v>643</v>
      </c>
      <c r="B106" s="61">
        <v>0</v>
      </c>
      <c r="C106" s="61">
        <v>0</v>
      </c>
      <c r="D106" s="70">
        <f t="shared" si="9"/>
        <v>0</v>
      </c>
      <c r="E106" s="61">
        <v>0</v>
      </c>
      <c r="F106" s="61">
        <v>1</v>
      </c>
      <c r="G106" s="61">
        <v>5</v>
      </c>
      <c r="H106" s="70">
        <f t="shared" si="10"/>
        <v>6</v>
      </c>
      <c r="I106" s="61">
        <v>0</v>
      </c>
      <c r="J106" s="61">
        <v>5</v>
      </c>
      <c r="K106" s="61">
        <v>0</v>
      </c>
      <c r="L106" s="70">
        <f t="shared" si="11"/>
        <v>11</v>
      </c>
    </row>
    <row r="107" spans="1:13">
      <c r="A107" s="61" t="s">
        <v>644</v>
      </c>
      <c r="B107" s="61">
        <v>1</v>
      </c>
      <c r="C107" s="61">
        <v>0</v>
      </c>
      <c r="D107" s="70">
        <f t="shared" si="9"/>
        <v>1</v>
      </c>
      <c r="E107" s="61">
        <v>0</v>
      </c>
      <c r="F107" s="61">
        <v>0</v>
      </c>
      <c r="G107" s="61">
        <v>2</v>
      </c>
      <c r="H107" s="70">
        <f t="shared" si="10"/>
        <v>2</v>
      </c>
      <c r="I107" s="61">
        <v>0</v>
      </c>
      <c r="J107" s="61">
        <v>2</v>
      </c>
      <c r="K107" s="61">
        <v>2</v>
      </c>
      <c r="L107" s="70">
        <f t="shared" si="11"/>
        <v>7</v>
      </c>
    </row>
    <row r="108" spans="1:13">
      <c r="A108" s="61" t="s">
        <v>647</v>
      </c>
      <c r="B108">
        <v>0</v>
      </c>
      <c r="C108" s="61">
        <v>0</v>
      </c>
      <c r="D108" s="70">
        <f t="shared" si="9"/>
        <v>0</v>
      </c>
      <c r="E108" s="61">
        <v>0</v>
      </c>
      <c r="F108" s="61">
        <v>2</v>
      </c>
      <c r="G108" s="61">
        <v>1</v>
      </c>
      <c r="H108" s="70">
        <f t="shared" si="10"/>
        <v>3</v>
      </c>
      <c r="I108" s="61">
        <v>0</v>
      </c>
      <c r="J108" s="61">
        <v>1</v>
      </c>
      <c r="K108" s="61">
        <v>0</v>
      </c>
      <c r="L108" s="70">
        <f t="shared" si="11"/>
        <v>4</v>
      </c>
    </row>
    <row r="109" spans="1:13">
      <c r="A109" s="61" t="s">
        <v>649</v>
      </c>
      <c r="B109">
        <v>0</v>
      </c>
      <c r="C109" s="61">
        <v>0</v>
      </c>
      <c r="D109" s="70">
        <f t="shared" si="9"/>
        <v>0</v>
      </c>
      <c r="E109" s="61">
        <v>1</v>
      </c>
      <c r="F109" s="61">
        <v>0</v>
      </c>
      <c r="G109" s="61">
        <v>1</v>
      </c>
      <c r="H109" s="70">
        <f t="shared" si="10"/>
        <v>2</v>
      </c>
      <c r="I109" s="61">
        <v>0</v>
      </c>
      <c r="J109" s="61">
        <v>1</v>
      </c>
      <c r="K109" s="61">
        <v>0</v>
      </c>
      <c r="L109" s="70">
        <f t="shared" si="11"/>
        <v>3</v>
      </c>
    </row>
    <row r="110" spans="1:13">
      <c r="A110" s="61" t="s">
        <v>650</v>
      </c>
      <c r="B110">
        <v>0</v>
      </c>
      <c r="C110" s="61">
        <v>0</v>
      </c>
      <c r="D110" s="70">
        <f t="shared" si="9"/>
        <v>0</v>
      </c>
      <c r="E110" s="61">
        <v>0</v>
      </c>
      <c r="F110" s="61">
        <v>1</v>
      </c>
      <c r="G110" s="61">
        <v>2</v>
      </c>
      <c r="H110" s="70">
        <f t="shared" si="10"/>
        <v>3</v>
      </c>
      <c r="I110" s="61">
        <v>1</v>
      </c>
      <c r="J110" s="61">
        <v>10</v>
      </c>
      <c r="K110" s="61">
        <v>1</v>
      </c>
      <c r="L110" s="70">
        <f t="shared" si="11"/>
        <v>15</v>
      </c>
    </row>
    <row r="111" spans="1:13">
      <c r="A111" s="61" t="s">
        <v>653</v>
      </c>
      <c r="B111">
        <v>0</v>
      </c>
      <c r="C111" s="61">
        <v>0</v>
      </c>
      <c r="D111" s="70">
        <f t="shared" si="9"/>
        <v>0</v>
      </c>
      <c r="E111" s="61">
        <v>0</v>
      </c>
      <c r="F111" s="61">
        <v>0</v>
      </c>
      <c r="G111" s="61">
        <v>1</v>
      </c>
      <c r="H111" s="70">
        <f t="shared" si="10"/>
        <v>1</v>
      </c>
      <c r="I111" s="61">
        <v>0</v>
      </c>
      <c r="J111" s="61">
        <v>1</v>
      </c>
      <c r="K111" s="61">
        <v>0</v>
      </c>
      <c r="L111" s="70">
        <f t="shared" si="11"/>
        <v>2</v>
      </c>
    </row>
    <row r="112" spans="1:13">
      <c r="A112" s="61" t="s">
        <v>654</v>
      </c>
      <c r="B112">
        <v>0</v>
      </c>
      <c r="C112" s="61">
        <v>0</v>
      </c>
      <c r="D112" s="70">
        <f t="shared" si="9"/>
        <v>0</v>
      </c>
      <c r="E112" s="61">
        <v>0</v>
      </c>
      <c r="F112" s="61">
        <v>4</v>
      </c>
      <c r="G112" s="61">
        <v>48</v>
      </c>
      <c r="H112" s="70">
        <f t="shared" si="10"/>
        <v>52</v>
      </c>
      <c r="I112" s="61">
        <v>0</v>
      </c>
      <c r="J112" s="61">
        <v>16</v>
      </c>
      <c r="K112" s="61">
        <v>1</v>
      </c>
      <c r="L112" s="70">
        <f t="shared" si="11"/>
        <v>69</v>
      </c>
    </row>
    <row r="113" spans="1:13">
      <c r="A113" s="61"/>
      <c r="C113" s="61"/>
      <c r="D113" s="70"/>
      <c r="E113" s="61"/>
      <c r="F113" s="61"/>
      <c r="G113" s="61"/>
      <c r="H113" s="70"/>
      <c r="I113" s="61"/>
      <c r="J113" s="61"/>
      <c r="K113" s="61"/>
      <c r="L113" s="70"/>
    </row>
    <row r="114" spans="1:13">
      <c r="A114" s="61"/>
      <c r="B114" s="61"/>
      <c r="C114" s="61"/>
      <c r="D114" s="61"/>
      <c r="E114" s="61"/>
      <c r="F114" s="61"/>
      <c r="G114" s="61"/>
      <c r="H114" s="61"/>
      <c r="I114" s="61"/>
      <c r="J114" s="61"/>
      <c r="K114" s="61"/>
      <c r="L114" s="61"/>
      <c r="M114" s="61"/>
    </row>
    <row r="115" spans="1:13">
      <c r="A115" s="104" t="s">
        <v>655</v>
      </c>
      <c r="B115" s="77" t="s">
        <v>34</v>
      </c>
      <c r="C115" s="77" t="s">
        <v>35</v>
      </c>
      <c r="D115" s="74" t="s">
        <v>13</v>
      </c>
      <c r="E115" s="77" t="s">
        <v>28</v>
      </c>
      <c r="F115" s="77" t="s">
        <v>29</v>
      </c>
      <c r="G115" s="77" t="s">
        <v>30</v>
      </c>
      <c r="H115" s="74" t="s">
        <v>13</v>
      </c>
      <c r="I115" s="77" t="s">
        <v>36</v>
      </c>
      <c r="J115" s="77" t="s">
        <v>37</v>
      </c>
      <c r="K115" s="77" t="s">
        <v>38</v>
      </c>
      <c r="L115" s="77" t="s">
        <v>39</v>
      </c>
      <c r="M115" s="61"/>
    </row>
    <row r="116" spans="1:13">
      <c r="A116" s="104"/>
      <c r="B116" s="77"/>
      <c r="C116" s="77"/>
      <c r="D116" s="74"/>
      <c r="E116" s="77"/>
      <c r="F116" s="77"/>
      <c r="G116" s="77"/>
      <c r="H116" s="74"/>
      <c r="I116" s="77"/>
      <c r="J116" s="77"/>
      <c r="K116" s="77"/>
      <c r="L116" s="77"/>
      <c r="M116" s="61"/>
    </row>
    <row r="117" spans="1:13">
      <c r="A117" s="61" t="s">
        <v>656</v>
      </c>
      <c r="B117" s="61">
        <v>0</v>
      </c>
      <c r="C117" s="61">
        <v>0</v>
      </c>
      <c r="D117" s="70">
        <f t="shared" ref="D117:D142" si="12">SUM(B117:C117)</f>
        <v>0</v>
      </c>
      <c r="E117" s="61">
        <v>0</v>
      </c>
      <c r="F117" s="61">
        <v>0</v>
      </c>
      <c r="G117" s="61">
        <v>0</v>
      </c>
      <c r="H117" s="70">
        <f t="shared" ref="H117:H142" si="13">SUM(E117:G117)</f>
        <v>0</v>
      </c>
      <c r="I117" s="61">
        <v>0</v>
      </c>
      <c r="J117" s="61">
        <v>1</v>
      </c>
      <c r="K117" s="61">
        <v>0</v>
      </c>
      <c r="L117" s="70">
        <f t="shared" ref="L117:L142" si="14">SUM(B117+C117+E117+F117+G117+I117+J117+K117)</f>
        <v>1</v>
      </c>
    </row>
    <row r="118" spans="1:13">
      <c r="A118" s="61" t="s">
        <v>658</v>
      </c>
      <c r="B118" s="61">
        <v>0</v>
      </c>
      <c r="C118" s="61">
        <v>0</v>
      </c>
      <c r="D118" s="70">
        <f t="shared" si="12"/>
        <v>0</v>
      </c>
      <c r="E118" s="61">
        <v>0</v>
      </c>
      <c r="F118" s="61">
        <v>1</v>
      </c>
      <c r="G118" s="61">
        <v>2</v>
      </c>
      <c r="H118" s="70">
        <f t="shared" si="13"/>
        <v>3</v>
      </c>
      <c r="I118" s="61">
        <v>0</v>
      </c>
      <c r="J118" s="61">
        <v>0</v>
      </c>
      <c r="K118" s="61">
        <v>0</v>
      </c>
      <c r="L118" s="70">
        <f t="shared" si="14"/>
        <v>3</v>
      </c>
    </row>
    <row r="119" spans="1:13">
      <c r="A119" s="61" t="s">
        <v>660</v>
      </c>
      <c r="B119" s="61">
        <v>0</v>
      </c>
      <c r="C119" s="61">
        <v>0</v>
      </c>
      <c r="D119" s="70">
        <f t="shared" si="12"/>
        <v>0</v>
      </c>
      <c r="E119" s="61">
        <v>0</v>
      </c>
      <c r="F119" s="61">
        <v>0</v>
      </c>
      <c r="G119" s="61">
        <v>1</v>
      </c>
      <c r="H119" s="70">
        <f t="shared" si="13"/>
        <v>1</v>
      </c>
      <c r="I119" s="61">
        <v>0</v>
      </c>
      <c r="J119" s="61">
        <v>0</v>
      </c>
      <c r="K119" s="61">
        <v>1</v>
      </c>
      <c r="L119" s="70">
        <f t="shared" si="14"/>
        <v>2</v>
      </c>
    </row>
    <row r="120" spans="1:13">
      <c r="A120" s="61" t="s">
        <v>661</v>
      </c>
      <c r="B120" s="61">
        <v>0</v>
      </c>
      <c r="C120" s="61">
        <v>0</v>
      </c>
      <c r="D120" s="70">
        <f t="shared" si="12"/>
        <v>0</v>
      </c>
      <c r="E120" s="61">
        <v>0</v>
      </c>
      <c r="F120" s="61">
        <v>0</v>
      </c>
      <c r="G120" s="61">
        <v>0</v>
      </c>
      <c r="H120" s="70">
        <f t="shared" si="13"/>
        <v>0</v>
      </c>
      <c r="I120" s="61">
        <v>0</v>
      </c>
      <c r="J120" s="61">
        <v>1</v>
      </c>
      <c r="K120" s="61">
        <v>0</v>
      </c>
      <c r="L120" s="70">
        <f t="shared" si="14"/>
        <v>1</v>
      </c>
    </row>
    <row r="121" spans="1:13">
      <c r="A121" s="61" t="s">
        <v>662</v>
      </c>
      <c r="B121" s="61">
        <v>0</v>
      </c>
      <c r="C121" s="61">
        <v>0</v>
      </c>
      <c r="D121" s="70">
        <f t="shared" si="12"/>
        <v>0</v>
      </c>
      <c r="E121" s="61">
        <v>0</v>
      </c>
      <c r="F121" s="61">
        <v>0</v>
      </c>
      <c r="G121" s="61">
        <v>0</v>
      </c>
      <c r="H121" s="70">
        <f t="shared" si="13"/>
        <v>0</v>
      </c>
      <c r="I121" s="61">
        <v>0</v>
      </c>
      <c r="J121" s="61">
        <v>0</v>
      </c>
      <c r="K121" s="61">
        <v>2</v>
      </c>
      <c r="L121" s="70">
        <f t="shared" si="14"/>
        <v>2</v>
      </c>
    </row>
    <row r="122" spans="1:13">
      <c r="A122" s="61" t="s">
        <v>663</v>
      </c>
      <c r="B122" s="61">
        <v>0</v>
      </c>
      <c r="C122" s="61">
        <v>0</v>
      </c>
      <c r="D122" s="70">
        <f t="shared" si="12"/>
        <v>0</v>
      </c>
      <c r="E122" s="61">
        <v>0</v>
      </c>
      <c r="F122" s="61">
        <v>1</v>
      </c>
      <c r="G122" s="61">
        <v>3</v>
      </c>
      <c r="H122" s="70">
        <f t="shared" si="13"/>
        <v>4</v>
      </c>
      <c r="I122" s="61">
        <v>0</v>
      </c>
      <c r="J122" s="61">
        <v>0</v>
      </c>
      <c r="K122" s="61">
        <v>0</v>
      </c>
      <c r="L122" s="70">
        <f t="shared" si="14"/>
        <v>4</v>
      </c>
    </row>
    <row r="123" spans="1:13">
      <c r="A123" s="61" t="s">
        <v>664</v>
      </c>
      <c r="B123" s="61">
        <v>0</v>
      </c>
      <c r="C123" s="61">
        <v>0</v>
      </c>
      <c r="D123" s="70">
        <f t="shared" si="12"/>
        <v>0</v>
      </c>
      <c r="E123" s="61">
        <v>0</v>
      </c>
      <c r="F123" s="61">
        <v>0</v>
      </c>
      <c r="G123" s="61">
        <v>3</v>
      </c>
      <c r="H123" s="70">
        <f t="shared" si="13"/>
        <v>3</v>
      </c>
      <c r="I123" s="61">
        <v>0</v>
      </c>
      <c r="J123" s="61">
        <v>0</v>
      </c>
      <c r="K123" s="61">
        <v>0</v>
      </c>
      <c r="L123" s="70">
        <f t="shared" si="14"/>
        <v>3</v>
      </c>
    </row>
    <row r="124" spans="1:13">
      <c r="A124" s="61" t="s">
        <v>667</v>
      </c>
      <c r="B124" s="61">
        <v>0</v>
      </c>
      <c r="C124" s="61">
        <v>0</v>
      </c>
      <c r="D124" s="70">
        <f t="shared" si="12"/>
        <v>0</v>
      </c>
      <c r="E124" s="61">
        <v>0</v>
      </c>
      <c r="F124" s="61">
        <v>0</v>
      </c>
      <c r="G124" s="61">
        <v>1</v>
      </c>
      <c r="H124" s="70">
        <f t="shared" si="13"/>
        <v>1</v>
      </c>
      <c r="I124" s="61">
        <v>0</v>
      </c>
      <c r="J124" s="61">
        <v>0</v>
      </c>
      <c r="K124" s="61">
        <v>0</v>
      </c>
      <c r="L124" s="70">
        <f t="shared" si="14"/>
        <v>1</v>
      </c>
    </row>
    <row r="125" spans="1:13">
      <c r="A125" s="61" t="s">
        <v>668</v>
      </c>
      <c r="B125" s="61">
        <v>0</v>
      </c>
      <c r="C125" s="61">
        <v>0</v>
      </c>
      <c r="D125" s="70">
        <f t="shared" si="12"/>
        <v>0</v>
      </c>
      <c r="E125" s="61">
        <v>0</v>
      </c>
      <c r="F125" s="61">
        <v>0</v>
      </c>
      <c r="G125" s="61">
        <v>2</v>
      </c>
      <c r="H125" s="70">
        <f t="shared" si="13"/>
        <v>2</v>
      </c>
      <c r="I125" s="61">
        <v>0</v>
      </c>
      <c r="J125" s="61">
        <v>0</v>
      </c>
      <c r="K125" s="61">
        <v>0</v>
      </c>
      <c r="L125" s="70">
        <f t="shared" si="14"/>
        <v>2</v>
      </c>
    </row>
    <row r="126" spans="1:13">
      <c r="A126" s="61" t="s">
        <v>669</v>
      </c>
      <c r="B126" s="61">
        <v>0</v>
      </c>
      <c r="C126" s="61">
        <v>0</v>
      </c>
      <c r="D126" s="70">
        <f t="shared" si="12"/>
        <v>0</v>
      </c>
      <c r="E126" s="61">
        <v>2</v>
      </c>
      <c r="F126" s="61">
        <v>3</v>
      </c>
      <c r="G126" s="61">
        <v>7</v>
      </c>
      <c r="H126" s="70">
        <f t="shared" si="13"/>
        <v>12</v>
      </c>
      <c r="I126" s="61">
        <v>0</v>
      </c>
      <c r="J126" s="61">
        <v>0</v>
      </c>
      <c r="K126" s="61">
        <v>0</v>
      </c>
      <c r="L126" s="70">
        <f t="shared" si="14"/>
        <v>12</v>
      </c>
    </row>
    <row r="127" spans="1:13">
      <c r="A127" s="61" t="s">
        <v>671</v>
      </c>
      <c r="B127" s="61">
        <v>0</v>
      </c>
      <c r="C127" s="61">
        <v>0</v>
      </c>
      <c r="D127" s="70">
        <f t="shared" si="12"/>
        <v>0</v>
      </c>
      <c r="E127" s="61">
        <v>0</v>
      </c>
      <c r="F127" s="61">
        <v>0</v>
      </c>
      <c r="G127" s="61">
        <v>2</v>
      </c>
      <c r="H127" s="70">
        <f t="shared" si="13"/>
        <v>2</v>
      </c>
      <c r="I127" s="61">
        <v>0</v>
      </c>
      <c r="J127" s="61">
        <v>5</v>
      </c>
      <c r="K127" s="61">
        <v>0</v>
      </c>
      <c r="L127" s="70">
        <f t="shared" si="14"/>
        <v>7</v>
      </c>
    </row>
    <row r="128" spans="1:13">
      <c r="A128" s="61" t="s">
        <v>672</v>
      </c>
      <c r="B128" s="61">
        <v>0</v>
      </c>
      <c r="C128" s="61">
        <v>0</v>
      </c>
      <c r="D128" s="70">
        <f t="shared" si="12"/>
        <v>0</v>
      </c>
      <c r="E128" s="61">
        <v>0</v>
      </c>
      <c r="F128" s="61">
        <v>0</v>
      </c>
      <c r="G128" s="61">
        <v>1</v>
      </c>
      <c r="H128" s="70">
        <f t="shared" si="13"/>
        <v>1</v>
      </c>
      <c r="I128" s="61">
        <v>0</v>
      </c>
      <c r="J128" s="61">
        <v>0</v>
      </c>
      <c r="K128" s="61">
        <v>0</v>
      </c>
      <c r="L128" s="70">
        <f t="shared" si="14"/>
        <v>1</v>
      </c>
    </row>
    <row r="129" spans="1:13">
      <c r="A129" s="61" t="s">
        <v>673</v>
      </c>
      <c r="B129" s="61">
        <v>0</v>
      </c>
      <c r="C129" s="61">
        <v>0</v>
      </c>
      <c r="D129" s="70">
        <f t="shared" si="12"/>
        <v>0</v>
      </c>
      <c r="E129" s="61">
        <v>0</v>
      </c>
      <c r="F129" s="61">
        <v>0</v>
      </c>
      <c r="G129" s="61">
        <v>1</v>
      </c>
      <c r="H129" s="70">
        <f t="shared" si="13"/>
        <v>1</v>
      </c>
      <c r="I129" s="61">
        <v>0</v>
      </c>
      <c r="J129" s="61">
        <v>0</v>
      </c>
      <c r="K129" s="61">
        <v>0</v>
      </c>
      <c r="L129" s="70">
        <f t="shared" si="14"/>
        <v>1</v>
      </c>
    </row>
    <row r="130" spans="1:13">
      <c r="A130" s="61" t="s">
        <v>675</v>
      </c>
      <c r="B130" s="61">
        <v>0</v>
      </c>
      <c r="C130" s="61">
        <v>0</v>
      </c>
      <c r="D130" s="70">
        <f t="shared" si="12"/>
        <v>0</v>
      </c>
      <c r="E130" s="61">
        <v>0</v>
      </c>
      <c r="F130" s="61">
        <v>0</v>
      </c>
      <c r="G130" s="61">
        <v>1</v>
      </c>
      <c r="H130" s="70">
        <f t="shared" si="13"/>
        <v>1</v>
      </c>
      <c r="I130" s="61">
        <v>0</v>
      </c>
      <c r="J130" s="61">
        <v>0</v>
      </c>
      <c r="K130" s="61">
        <v>0</v>
      </c>
      <c r="L130" s="70">
        <f t="shared" si="14"/>
        <v>1</v>
      </c>
    </row>
    <row r="131" spans="1:13">
      <c r="A131" s="61" t="s">
        <v>676</v>
      </c>
      <c r="B131" s="61">
        <v>1</v>
      </c>
      <c r="C131" s="61">
        <v>0</v>
      </c>
      <c r="D131" s="70">
        <f t="shared" si="12"/>
        <v>1</v>
      </c>
      <c r="E131" s="61">
        <v>2</v>
      </c>
      <c r="F131" s="61">
        <v>0</v>
      </c>
      <c r="G131" s="61">
        <v>1</v>
      </c>
      <c r="H131" s="70">
        <f t="shared" si="13"/>
        <v>3</v>
      </c>
      <c r="I131" s="61">
        <v>0</v>
      </c>
      <c r="J131" s="61">
        <v>0</v>
      </c>
      <c r="K131" s="61">
        <v>0</v>
      </c>
      <c r="L131" s="70">
        <f t="shared" si="14"/>
        <v>4</v>
      </c>
    </row>
    <row r="132" spans="1:13">
      <c r="A132" s="61" t="s">
        <v>682</v>
      </c>
      <c r="B132" s="61">
        <v>0</v>
      </c>
      <c r="C132" s="61">
        <v>0</v>
      </c>
      <c r="D132" s="70">
        <f t="shared" si="12"/>
        <v>0</v>
      </c>
      <c r="E132" s="61">
        <v>0</v>
      </c>
      <c r="F132" s="61">
        <v>0</v>
      </c>
      <c r="G132" s="61">
        <v>0</v>
      </c>
      <c r="H132" s="70">
        <f t="shared" si="13"/>
        <v>0</v>
      </c>
      <c r="I132" s="61">
        <v>0</v>
      </c>
      <c r="J132" s="61">
        <v>1</v>
      </c>
      <c r="K132" s="61">
        <v>0</v>
      </c>
      <c r="L132" s="70">
        <f t="shared" si="14"/>
        <v>1</v>
      </c>
    </row>
    <row r="133" spans="1:13">
      <c r="A133" s="61" t="s">
        <v>684</v>
      </c>
      <c r="B133" s="61">
        <v>0</v>
      </c>
      <c r="C133" s="61">
        <v>0</v>
      </c>
      <c r="D133" s="70">
        <f t="shared" si="12"/>
        <v>0</v>
      </c>
      <c r="E133" s="61">
        <v>0</v>
      </c>
      <c r="F133" s="61">
        <v>0</v>
      </c>
      <c r="G133" s="61">
        <v>2</v>
      </c>
      <c r="H133" s="70">
        <f t="shared" si="13"/>
        <v>2</v>
      </c>
      <c r="I133" s="61">
        <v>0</v>
      </c>
      <c r="J133" s="61">
        <v>0</v>
      </c>
      <c r="K133" s="61">
        <v>0</v>
      </c>
      <c r="L133" s="70">
        <f t="shared" si="14"/>
        <v>2</v>
      </c>
    </row>
    <row r="134" spans="1:13">
      <c r="A134" s="61" t="s">
        <v>685</v>
      </c>
      <c r="B134" s="61">
        <v>0</v>
      </c>
      <c r="C134" s="61">
        <v>1</v>
      </c>
      <c r="D134" s="70">
        <f t="shared" si="12"/>
        <v>1</v>
      </c>
      <c r="E134" s="61">
        <v>0</v>
      </c>
      <c r="F134" s="61">
        <v>1</v>
      </c>
      <c r="G134" s="61">
        <v>3</v>
      </c>
      <c r="H134" s="70">
        <f t="shared" si="13"/>
        <v>4</v>
      </c>
      <c r="I134" s="61">
        <v>0</v>
      </c>
      <c r="J134" s="61">
        <v>0</v>
      </c>
      <c r="K134" s="61">
        <v>0</v>
      </c>
      <c r="L134" s="70">
        <f t="shared" si="14"/>
        <v>5</v>
      </c>
    </row>
    <row r="135" spans="1:13">
      <c r="A135" s="61" t="s">
        <v>686</v>
      </c>
      <c r="B135" s="61">
        <v>0</v>
      </c>
      <c r="C135" s="61">
        <v>0</v>
      </c>
      <c r="D135" s="70">
        <f t="shared" si="12"/>
        <v>0</v>
      </c>
      <c r="E135" s="61">
        <v>2</v>
      </c>
      <c r="F135" s="61">
        <v>6</v>
      </c>
      <c r="G135" s="61">
        <v>7</v>
      </c>
      <c r="H135" s="70">
        <f t="shared" si="13"/>
        <v>15</v>
      </c>
      <c r="I135" s="61">
        <v>3</v>
      </c>
      <c r="J135" s="61">
        <v>4</v>
      </c>
      <c r="K135" s="61">
        <v>0</v>
      </c>
      <c r="L135" s="70">
        <f t="shared" si="14"/>
        <v>22</v>
      </c>
    </row>
    <row r="136" spans="1:13">
      <c r="A136" s="61" t="s">
        <v>687</v>
      </c>
      <c r="B136" s="61">
        <v>0</v>
      </c>
      <c r="C136" s="61">
        <v>0</v>
      </c>
      <c r="D136" s="70">
        <f t="shared" si="12"/>
        <v>0</v>
      </c>
      <c r="E136" s="61">
        <v>0</v>
      </c>
      <c r="F136" s="61">
        <v>0</v>
      </c>
      <c r="G136" s="61">
        <v>1</v>
      </c>
      <c r="H136" s="70">
        <f t="shared" si="13"/>
        <v>1</v>
      </c>
      <c r="I136" s="61">
        <v>0</v>
      </c>
      <c r="J136" s="61">
        <v>0</v>
      </c>
      <c r="K136" s="61">
        <v>0</v>
      </c>
      <c r="L136" s="70">
        <f t="shared" si="14"/>
        <v>1</v>
      </c>
    </row>
    <row r="137" spans="1:13">
      <c r="A137" s="61" t="s">
        <v>689</v>
      </c>
      <c r="B137" s="61">
        <v>0</v>
      </c>
      <c r="C137" s="61">
        <v>0</v>
      </c>
      <c r="D137" s="70">
        <f t="shared" si="12"/>
        <v>0</v>
      </c>
      <c r="E137" s="61">
        <v>1</v>
      </c>
      <c r="F137" s="61">
        <v>0</v>
      </c>
      <c r="G137" s="61">
        <v>1</v>
      </c>
      <c r="H137" s="70">
        <f t="shared" si="13"/>
        <v>2</v>
      </c>
      <c r="I137" s="61">
        <v>0</v>
      </c>
      <c r="J137" s="61">
        <v>0</v>
      </c>
      <c r="K137" s="61">
        <v>0</v>
      </c>
      <c r="L137" s="70">
        <f t="shared" si="14"/>
        <v>2</v>
      </c>
    </row>
    <row r="138" spans="1:13">
      <c r="A138" s="61" t="s">
        <v>691</v>
      </c>
      <c r="B138" s="61">
        <v>0</v>
      </c>
      <c r="C138" s="61">
        <v>0</v>
      </c>
      <c r="D138" s="70">
        <f t="shared" si="12"/>
        <v>0</v>
      </c>
      <c r="E138" s="61">
        <v>3</v>
      </c>
      <c r="F138" s="61">
        <v>2</v>
      </c>
      <c r="G138" s="61">
        <v>9</v>
      </c>
      <c r="H138" s="70">
        <f t="shared" si="13"/>
        <v>14</v>
      </c>
      <c r="I138" s="61">
        <v>6</v>
      </c>
      <c r="J138" s="61">
        <v>5</v>
      </c>
      <c r="K138" s="61">
        <v>0</v>
      </c>
      <c r="L138" s="70">
        <f t="shared" si="14"/>
        <v>25</v>
      </c>
    </row>
    <row r="139" spans="1:13">
      <c r="A139" s="61" t="s">
        <v>693</v>
      </c>
      <c r="B139" s="61">
        <v>0</v>
      </c>
      <c r="C139" s="61">
        <v>0</v>
      </c>
      <c r="D139" s="70">
        <f t="shared" si="12"/>
        <v>0</v>
      </c>
      <c r="E139" s="61">
        <v>0</v>
      </c>
      <c r="F139" s="61">
        <v>0</v>
      </c>
      <c r="G139" s="61">
        <v>3</v>
      </c>
      <c r="H139" s="70">
        <f t="shared" si="13"/>
        <v>3</v>
      </c>
      <c r="I139" s="61">
        <v>0</v>
      </c>
      <c r="J139" s="61">
        <v>0</v>
      </c>
      <c r="K139" s="61">
        <v>0</v>
      </c>
      <c r="L139" s="70">
        <f t="shared" si="14"/>
        <v>3</v>
      </c>
    </row>
    <row r="140" spans="1:13">
      <c r="A140" s="61" t="s">
        <v>694</v>
      </c>
      <c r="B140" s="61">
        <v>0</v>
      </c>
      <c r="C140" s="61">
        <v>0</v>
      </c>
      <c r="D140" s="70">
        <f t="shared" si="12"/>
        <v>0</v>
      </c>
      <c r="E140" s="61">
        <v>0</v>
      </c>
      <c r="F140" s="61">
        <v>0</v>
      </c>
      <c r="G140" s="61">
        <v>2</v>
      </c>
      <c r="H140" s="70">
        <f t="shared" si="13"/>
        <v>2</v>
      </c>
      <c r="I140" s="61">
        <v>0</v>
      </c>
      <c r="J140" s="61">
        <v>0</v>
      </c>
      <c r="K140" s="61">
        <v>0</v>
      </c>
      <c r="L140" s="70">
        <f t="shared" si="14"/>
        <v>2</v>
      </c>
    </row>
    <row r="141" spans="1:13">
      <c r="A141" s="61" t="s">
        <v>695</v>
      </c>
      <c r="B141" s="61">
        <v>0</v>
      </c>
      <c r="C141" s="61">
        <v>0</v>
      </c>
      <c r="D141" s="70">
        <f t="shared" si="12"/>
        <v>0</v>
      </c>
      <c r="E141" s="61">
        <v>4</v>
      </c>
      <c r="F141" s="61">
        <v>2</v>
      </c>
      <c r="G141" s="61">
        <v>7</v>
      </c>
      <c r="H141" s="70">
        <f t="shared" si="13"/>
        <v>13</v>
      </c>
      <c r="I141" s="61">
        <v>0</v>
      </c>
      <c r="J141" s="61">
        <v>1</v>
      </c>
      <c r="K141" s="61">
        <v>0</v>
      </c>
      <c r="L141" s="70">
        <f t="shared" si="14"/>
        <v>14</v>
      </c>
    </row>
    <row r="142" spans="1:13">
      <c r="A142" s="61" t="s">
        <v>696</v>
      </c>
      <c r="B142" s="61">
        <v>0</v>
      </c>
      <c r="C142" s="61">
        <v>0</v>
      </c>
      <c r="D142" s="70">
        <f t="shared" si="12"/>
        <v>0</v>
      </c>
      <c r="E142" s="61">
        <v>0</v>
      </c>
      <c r="F142" s="61">
        <v>0</v>
      </c>
      <c r="G142" s="61">
        <v>1</v>
      </c>
      <c r="H142" s="70">
        <f t="shared" si="13"/>
        <v>1</v>
      </c>
      <c r="I142" s="61">
        <v>0</v>
      </c>
      <c r="J142" s="61">
        <v>1</v>
      </c>
      <c r="K142" s="61">
        <v>0</v>
      </c>
      <c r="L142" s="70">
        <f t="shared" si="14"/>
        <v>2</v>
      </c>
    </row>
    <row r="143" spans="1:13">
      <c r="A143" s="61"/>
      <c r="B143" s="61"/>
      <c r="C143" s="61"/>
      <c r="D143" s="61"/>
      <c r="E143" s="61"/>
      <c r="F143" s="61"/>
      <c r="G143" s="61"/>
      <c r="H143" s="61"/>
      <c r="I143" s="61"/>
      <c r="J143" s="61"/>
      <c r="K143" s="61"/>
      <c r="L143" s="61"/>
      <c r="M143" s="61"/>
    </row>
    <row r="144" spans="1:13">
      <c r="A144" s="104" t="s">
        <v>697</v>
      </c>
      <c r="B144" s="77" t="s">
        <v>34</v>
      </c>
      <c r="C144" s="77" t="s">
        <v>35</v>
      </c>
      <c r="D144" s="74" t="s">
        <v>13</v>
      </c>
      <c r="E144" s="77" t="s">
        <v>28</v>
      </c>
      <c r="F144" s="77" t="s">
        <v>29</v>
      </c>
      <c r="G144" s="77" t="s">
        <v>30</v>
      </c>
      <c r="H144" s="74" t="s">
        <v>13</v>
      </c>
      <c r="I144" s="77" t="s">
        <v>36</v>
      </c>
      <c r="J144" s="77" t="s">
        <v>37</v>
      </c>
      <c r="K144" s="77" t="s">
        <v>38</v>
      </c>
      <c r="L144" s="77" t="s">
        <v>39</v>
      </c>
      <c r="M144" s="61"/>
    </row>
    <row r="145" spans="1:13">
      <c r="A145" s="70" t="s">
        <v>698</v>
      </c>
      <c r="B145" s="103"/>
      <c r="C145" s="103"/>
      <c r="D145" s="105"/>
      <c r="E145" s="103"/>
      <c r="F145" s="103"/>
      <c r="G145" s="103"/>
      <c r="H145" s="105"/>
      <c r="I145" s="103"/>
      <c r="J145" s="103"/>
      <c r="K145" s="103"/>
      <c r="L145" s="103"/>
      <c r="M145" s="61"/>
    </row>
    <row r="146" spans="1:13">
      <c r="A146" s="61" t="s">
        <v>699</v>
      </c>
      <c r="B146" s="61">
        <v>0</v>
      </c>
      <c r="C146" s="61">
        <v>0</v>
      </c>
      <c r="D146" s="70">
        <f t="shared" ref="D146:D153" si="15">SUM(B146:C146)</f>
        <v>0</v>
      </c>
      <c r="E146" s="61">
        <v>0</v>
      </c>
      <c r="F146" s="61">
        <v>11</v>
      </c>
      <c r="G146" s="61">
        <v>17</v>
      </c>
      <c r="H146" s="70">
        <f t="shared" ref="H146:H153" si="16">SUM(E146:G146)</f>
        <v>28</v>
      </c>
      <c r="I146" s="61">
        <v>0</v>
      </c>
      <c r="J146" s="61">
        <v>3</v>
      </c>
      <c r="K146" s="61">
        <v>1</v>
      </c>
      <c r="L146" s="70">
        <f t="shared" ref="L146:L153" si="17">SUM(B146+C146+E146+F146+G146+I146+J146+K146)</f>
        <v>32</v>
      </c>
    </row>
    <row r="147" spans="1:13">
      <c r="A147" s="61" t="s">
        <v>700</v>
      </c>
      <c r="B147" s="61">
        <v>0</v>
      </c>
      <c r="C147" s="61">
        <v>0</v>
      </c>
      <c r="D147" s="70">
        <f t="shared" si="15"/>
        <v>0</v>
      </c>
      <c r="E147" s="61">
        <v>4</v>
      </c>
      <c r="F147" s="61">
        <v>33</v>
      </c>
      <c r="G147" s="61">
        <v>73</v>
      </c>
      <c r="H147" s="70">
        <f t="shared" si="16"/>
        <v>110</v>
      </c>
      <c r="I147" s="61">
        <v>3</v>
      </c>
      <c r="J147" s="61">
        <v>31</v>
      </c>
      <c r="K147" s="61">
        <v>8</v>
      </c>
      <c r="L147" s="70">
        <f t="shared" si="17"/>
        <v>152</v>
      </c>
    </row>
    <row r="148" spans="1:13">
      <c r="A148" s="61" t="s">
        <v>701</v>
      </c>
      <c r="B148" s="61">
        <v>0</v>
      </c>
      <c r="C148" s="61">
        <v>0</v>
      </c>
      <c r="D148" s="70">
        <f t="shared" si="15"/>
        <v>0</v>
      </c>
      <c r="E148" s="61">
        <v>1</v>
      </c>
      <c r="F148" s="61">
        <v>5</v>
      </c>
      <c r="G148" s="61">
        <v>17</v>
      </c>
      <c r="H148" s="70">
        <f t="shared" si="16"/>
        <v>23</v>
      </c>
      <c r="I148" s="61">
        <v>2</v>
      </c>
      <c r="J148" s="61">
        <v>3</v>
      </c>
      <c r="K148" s="61">
        <v>7</v>
      </c>
      <c r="L148" s="70">
        <f t="shared" si="17"/>
        <v>35</v>
      </c>
    </row>
    <row r="149" spans="1:13">
      <c r="A149" s="61" t="s">
        <v>702</v>
      </c>
      <c r="B149" s="61">
        <v>0</v>
      </c>
      <c r="C149" s="61">
        <v>0</v>
      </c>
      <c r="D149" s="70">
        <f t="shared" si="15"/>
        <v>0</v>
      </c>
      <c r="E149" s="61">
        <v>2</v>
      </c>
      <c r="F149" s="61">
        <v>28</v>
      </c>
      <c r="G149" s="61">
        <v>47</v>
      </c>
      <c r="H149" s="70">
        <f t="shared" si="16"/>
        <v>77</v>
      </c>
      <c r="I149" s="61">
        <v>4</v>
      </c>
      <c r="J149" s="61">
        <v>8</v>
      </c>
      <c r="K149" s="61">
        <v>10</v>
      </c>
      <c r="L149" s="70">
        <f t="shared" si="17"/>
        <v>99</v>
      </c>
    </row>
    <row r="150" spans="1:13">
      <c r="A150" s="61" t="s">
        <v>703</v>
      </c>
      <c r="B150" s="61">
        <v>0</v>
      </c>
      <c r="C150" s="61">
        <v>1</v>
      </c>
      <c r="D150" s="70">
        <f t="shared" si="15"/>
        <v>1</v>
      </c>
      <c r="E150" s="61">
        <v>43</v>
      </c>
      <c r="F150" s="61">
        <v>38</v>
      </c>
      <c r="G150" s="61">
        <v>27</v>
      </c>
      <c r="H150" s="70">
        <f t="shared" si="16"/>
        <v>108</v>
      </c>
      <c r="I150" s="61">
        <v>2</v>
      </c>
      <c r="J150" s="61">
        <v>4</v>
      </c>
      <c r="K150" s="61">
        <v>1</v>
      </c>
      <c r="L150" s="70">
        <f t="shared" si="17"/>
        <v>116</v>
      </c>
    </row>
    <row r="151" spans="1:13">
      <c r="A151" s="61" t="s">
        <v>704</v>
      </c>
      <c r="B151" s="61">
        <v>0</v>
      </c>
      <c r="C151" s="61">
        <v>2</v>
      </c>
      <c r="D151" s="70">
        <f t="shared" si="15"/>
        <v>2</v>
      </c>
      <c r="E151" s="61">
        <v>30</v>
      </c>
      <c r="F151" s="61">
        <v>61</v>
      </c>
      <c r="G151" s="61">
        <v>130</v>
      </c>
      <c r="H151" s="70">
        <f t="shared" si="16"/>
        <v>221</v>
      </c>
      <c r="I151" s="61">
        <v>7</v>
      </c>
      <c r="J151" s="61">
        <v>19</v>
      </c>
      <c r="K151" s="61">
        <v>20</v>
      </c>
      <c r="L151" s="70">
        <f t="shared" si="17"/>
        <v>269</v>
      </c>
    </row>
    <row r="152" spans="1:13">
      <c r="A152" s="61" t="s">
        <v>705</v>
      </c>
      <c r="B152" s="61">
        <v>0</v>
      </c>
      <c r="C152" s="61">
        <v>0</v>
      </c>
      <c r="D152" s="70">
        <f t="shared" si="15"/>
        <v>0</v>
      </c>
      <c r="E152" s="61">
        <v>3</v>
      </c>
      <c r="F152" s="61">
        <v>16</v>
      </c>
      <c r="G152" s="61">
        <v>20</v>
      </c>
      <c r="H152" s="70">
        <f t="shared" si="16"/>
        <v>39</v>
      </c>
      <c r="I152" s="61">
        <v>2</v>
      </c>
      <c r="J152" s="61">
        <v>15</v>
      </c>
      <c r="K152" s="61">
        <v>0</v>
      </c>
      <c r="L152" s="70">
        <f t="shared" si="17"/>
        <v>56</v>
      </c>
    </row>
    <row r="153" spans="1:13">
      <c r="A153" s="61" t="s">
        <v>706</v>
      </c>
      <c r="B153" s="61">
        <v>0</v>
      </c>
      <c r="C153" s="61">
        <v>0</v>
      </c>
      <c r="D153" s="70">
        <f t="shared" si="15"/>
        <v>0</v>
      </c>
      <c r="E153" s="61">
        <v>20</v>
      </c>
      <c r="F153" s="61">
        <v>69</v>
      </c>
      <c r="G153" s="61">
        <v>103</v>
      </c>
      <c r="H153" s="70">
        <f t="shared" si="16"/>
        <v>192</v>
      </c>
      <c r="I153" s="61">
        <v>2</v>
      </c>
      <c r="J153" s="61">
        <v>38</v>
      </c>
      <c r="K153" s="61">
        <v>40</v>
      </c>
      <c r="L153" s="70">
        <f t="shared" si="17"/>
        <v>272</v>
      </c>
    </row>
    <row r="154" spans="1:13">
      <c r="A154" s="61"/>
      <c r="B154" s="61"/>
      <c r="C154" s="61"/>
      <c r="D154" s="61"/>
      <c r="E154" s="61"/>
      <c r="F154" s="61"/>
      <c r="G154" s="61"/>
      <c r="H154" s="61"/>
      <c r="I154" s="61"/>
      <c r="J154" s="61"/>
      <c r="K154" s="61"/>
      <c r="L154" s="61"/>
      <c r="M154" s="61"/>
    </row>
    <row r="155" spans="1:13">
      <c r="A155" s="104"/>
      <c r="B155" s="77" t="s">
        <v>34</v>
      </c>
      <c r="C155" s="77" t="s">
        <v>35</v>
      </c>
      <c r="D155" s="74" t="s">
        <v>13</v>
      </c>
      <c r="E155" s="77" t="s">
        <v>28</v>
      </c>
      <c r="F155" s="77" t="s">
        <v>29</v>
      </c>
      <c r="G155" s="77" t="s">
        <v>30</v>
      </c>
      <c r="H155" s="74" t="s">
        <v>13</v>
      </c>
      <c r="I155" s="77" t="s">
        <v>36</v>
      </c>
      <c r="J155" s="77" t="s">
        <v>37</v>
      </c>
      <c r="K155" s="77" t="s">
        <v>38</v>
      </c>
      <c r="L155" s="77" t="s">
        <v>39</v>
      </c>
      <c r="M155" s="61"/>
    </row>
    <row r="156" spans="1:13">
      <c r="A156" s="70" t="s">
        <v>707</v>
      </c>
      <c r="B156" s="77"/>
      <c r="C156" s="77"/>
      <c r="D156" s="74"/>
      <c r="E156" s="77"/>
      <c r="F156" s="77"/>
      <c r="G156" s="77"/>
      <c r="H156" s="74"/>
      <c r="I156" s="77"/>
      <c r="J156" s="77"/>
      <c r="K156" s="77"/>
      <c r="L156" s="77"/>
      <c r="M156" s="61"/>
    </row>
    <row r="157" spans="1:13">
      <c r="A157" s="61" t="s">
        <v>708</v>
      </c>
      <c r="B157" s="61">
        <v>0</v>
      </c>
      <c r="C157" s="61">
        <v>0</v>
      </c>
      <c r="D157" s="70">
        <f t="shared" ref="D157:D180" si="18">SUM(B157:C157)</f>
        <v>0</v>
      </c>
      <c r="E157" s="61">
        <v>0</v>
      </c>
      <c r="F157" s="61">
        <v>2</v>
      </c>
      <c r="G157" s="61">
        <v>1</v>
      </c>
      <c r="H157" s="70">
        <f t="shared" ref="H157:H180" si="19">SUM(E157:G157)</f>
        <v>3</v>
      </c>
      <c r="I157" s="61">
        <v>0</v>
      </c>
      <c r="J157" s="61">
        <v>0</v>
      </c>
      <c r="K157" s="61">
        <v>0</v>
      </c>
      <c r="L157" s="70">
        <f t="shared" ref="L157:L180" si="20">SUM(B157+C157+E157+F157+G157+I157+J157+K157)</f>
        <v>3</v>
      </c>
    </row>
    <row r="158" spans="1:13">
      <c r="A158" s="61" t="s">
        <v>709</v>
      </c>
      <c r="B158" s="61">
        <v>0</v>
      </c>
      <c r="C158" s="61">
        <v>0</v>
      </c>
      <c r="D158" s="70">
        <f t="shared" si="18"/>
        <v>0</v>
      </c>
      <c r="E158" s="61">
        <v>0</v>
      </c>
      <c r="F158" s="61">
        <v>3</v>
      </c>
      <c r="G158" s="61">
        <v>1</v>
      </c>
      <c r="H158" s="70">
        <f t="shared" si="19"/>
        <v>4</v>
      </c>
      <c r="I158" s="61">
        <v>0</v>
      </c>
      <c r="J158" s="61">
        <v>0</v>
      </c>
      <c r="K158" s="61">
        <v>0</v>
      </c>
      <c r="L158" s="70">
        <f t="shared" si="20"/>
        <v>4</v>
      </c>
    </row>
    <row r="159" spans="1:13">
      <c r="A159" s="61" t="s">
        <v>711</v>
      </c>
      <c r="B159" s="61">
        <v>0</v>
      </c>
      <c r="C159" s="61">
        <v>0</v>
      </c>
      <c r="D159" s="70">
        <f t="shared" si="18"/>
        <v>0</v>
      </c>
      <c r="E159" s="61">
        <v>0</v>
      </c>
      <c r="F159" s="61">
        <v>3</v>
      </c>
      <c r="G159" s="61">
        <v>1</v>
      </c>
      <c r="H159" s="70">
        <f t="shared" si="19"/>
        <v>4</v>
      </c>
      <c r="I159" s="61">
        <v>0</v>
      </c>
      <c r="J159" s="61">
        <v>0</v>
      </c>
      <c r="K159" s="61">
        <v>2</v>
      </c>
      <c r="L159" s="70">
        <f t="shared" si="20"/>
        <v>6</v>
      </c>
    </row>
    <row r="160" spans="1:13">
      <c r="A160" s="61" t="s">
        <v>712</v>
      </c>
      <c r="B160" s="61">
        <v>0</v>
      </c>
      <c r="C160" s="61">
        <v>0</v>
      </c>
      <c r="D160" s="70">
        <f t="shared" si="18"/>
        <v>0</v>
      </c>
      <c r="E160" s="61">
        <v>0</v>
      </c>
      <c r="F160" s="61">
        <v>1</v>
      </c>
      <c r="G160" s="61">
        <v>1</v>
      </c>
      <c r="H160" s="70">
        <f t="shared" si="19"/>
        <v>2</v>
      </c>
      <c r="I160" s="61">
        <v>0</v>
      </c>
      <c r="J160" s="61">
        <v>0</v>
      </c>
      <c r="K160" s="61">
        <v>0</v>
      </c>
      <c r="L160" s="70">
        <f t="shared" si="20"/>
        <v>2</v>
      </c>
    </row>
    <row r="161" spans="1:12">
      <c r="A161" s="61" t="s">
        <v>713</v>
      </c>
      <c r="B161" s="61">
        <v>0</v>
      </c>
      <c r="C161" s="61">
        <v>0</v>
      </c>
      <c r="D161" s="70">
        <f t="shared" si="18"/>
        <v>0</v>
      </c>
      <c r="E161" s="61">
        <v>1</v>
      </c>
      <c r="F161" s="61">
        <v>1</v>
      </c>
      <c r="G161" s="61">
        <v>2</v>
      </c>
      <c r="H161" s="70">
        <f t="shared" si="19"/>
        <v>4</v>
      </c>
      <c r="I161" s="61">
        <v>0</v>
      </c>
      <c r="J161" s="61">
        <v>0</v>
      </c>
      <c r="K161" s="61">
        <v>0</v>
      </c>
      <c r="L161" s="70">
        <f t="shared" si="20"/>
        <v>4</v>
      </c>
    </row>
    <row r="162" spans="1:12">
      <c r="A162" s="61" t="s">
        <v>714</v>
      </c>
      <c r="B162" s="61">
        <v>0</v>
      </c>
      <c r="C162" s="61">
        <v>0</v>
      </c>
      <c r="D162" s="70">
        <f t="shared" si="18"/>
        <v>0</v>
      </c>
      <c r="E162" s="61">
        <v>0</v>
      </c>
      <c r="F162" s="61">
        <v>1</v>
      </c>
      <c r="G162" s="61">
        <v>1</v>
      </c>
      <c r="H162" s="70">
        <f t="shared" si="19"/>
        <v>2</v>
      </c>
      <c r="I162" s="61">
        <v>0</v>
      </c>
      <c r="J162" s="61">
        <v>0</v>
      </c>
      <c r="K162" s="61">
        <v>0</v>
      </c>
      <c r="L162" s="70">
        <f t="shared" si="20"/>
        <v>2</v>
      </c>
    </row>
    <row r="163" spans="1:12">
      <c r="A163" s="61" t="s">
        <v>715</v>
      </c>
      <c r="B163" s="61">
        <v>4</v>
      </c>
      <c r="C163" s="61">
        <v>1</v>
      </c>
      <c r="D163" s="70">
        <f t="shared" si="18"/>
        <v>5</v>
      </c>
      <c r="E163" s="61">
        <v>22</v>
      </c>
      <c r="F163" s="61">
        <v>57</v>
      </c>
      <c r="G163" s="61">
        <v>81</v>
      </c>
      <c r="H163" s="70">
        <f t="shared" si="19"/>
        <v>160</v>
      </c>
      <c r="I163" s="61">
        <v>0</v>
      </c>
      <c r="J163" s="61">
        <v>1</v>
      </c>
      <c r="K163" s="61">
        <v>1</v>
      </c>
      <c r="L163" s="70">
        <f t="shared" si="20"/>
        <v>167</v>
      </c>
    </row>
    <row r="164" spans="1:12">
      <c r="A164" s="61" t="s">
        <v>716</v>
      </c>
      <c r="B164" s="61">
        <v>0</v>
      </c>
      <c r="C164" s="61">
        <v>0</v>
      </c>
      <c r="D164" s="70">
        <f t="shared" si="18"/>
        <v>0</v>
      </c>
      <c r="E164" s="61">
        <v>1</v>
      </c>
      <c r="F164" s="61">
        <v>4</v>
      </c>
      <c r="G164" s="61">
        <v>6</v>
      </c>
      <c r="H164" s="70">
        <f t="shared" si="19"/>
        <v>11</v>
      </c>
      <c r="I164" s="61">
        <v>0</v>
      </c>
      <c r="J164" s="61">
        <v>0</v>
      </c>
      <c r="K164" s="61">
        <v>2</v>
      </c>
      <c r="L164" s="70">
        <f t="shared" si="20"/>
        <v>13</v>
      </c>
    </row>
    <row r="165" spans="1:12">
      <c r="A165" s="61" t="s">
        <v>717</v>
      </c>
      <c r="B165" s="61">
        <v>0</v>
      </c>
      <c r="C165" s="61">
        <v>0</v>
      </c>
      <c r="D165" s="70">
        <f t="shared" si="18"/>
        <v>0</v>
      </c>
      <c r="E165" s="61">
        <v>2</v>
      </c>
      <c r="F165" s="61">
        <v>7</v>
      </c>
      <c r="G165" s="61">
        <v>20</v>
      </c>
      <c r="H165" s="70">
        <f t="shared" si="19"/>
        <v>29</v>
      </c>
      <c r="I165" s="61">
        <v>0</v>
      </c>
      <c r="J165" s="61">
        <v>1</v>
      </c>
      <c r="K165" s="61">
        <v>2</v>
      </c>
      <c r="L165" s="70">
        <f t="shared" si="20"/>
        <v>32</v>
      </c>
    </row>
    <row r="166" spans="1:12">
      <c r="A166" s="61" t="s">
        <v>718</v>
      </c>
      <c r="B166" s="61">
        <v>0</v>
      </c>
      <c r="C166" s="61">
        <v>0</v>
      </c>
      <c r="D166" s="70">
        <f t="shared" si="18"/>
        <v>0</v>
      </c>
      <c r="E166" s="61">
        <v>0</v>
      </c>
      <c r="F166" s="61">
        <v>2</v>
      </c>
      <c r="G166" s="61">
        <v>1</v>
      </c>
      <c r="H166" s="70">
        <f t="shared" si="19"/>
        <v>3</v>
      </c>
      <c r="I166" s="61">
        <v>0</v>
      </c>
      <c r="J166" s="61">
        <v>0</v>
      </c>
      <c r="K166" s="61">
        <v>0</v>
      </c>
      <c r="L166" s="70">
        <f t="shared" si="20"/>
        <v>3</v>
      </c>
    </row>
    <row r="167" spans="1:12">
      <c r="A167" s="61" t="s">
        <v>719</v>
      </c>
      <c r="B167" s="61">
        <v>0</v>
      </c>
      <c r="C167" s="61">
        <v>0</v>
      </c>
      <c r="D167" s="70">
        <f t="shared" si="18"/>
        <v>0</v>
      </c>
      <c r="E167" s="61">
        <v>0</v>
      </c>
      <c r="F167" s="61">
        <v>4</v>
      </c>
      <c r="G167" s="61">
        <v>3</v>
      </c>
      <c r="H167" s="70">
        <f t="shared" si="19"/>
        <v>7</v>
      </c>
      <c r="I167" s="61">
        <v>0</v>
      </c>
      <c r="J167" s="61">
        <v>0</v>
      </c>
      <c r="K167" s="61">
        <v>1</v>
      </c>
      <c r="L167" s="70">
        <f t="shared" si="20"/>
        <v>8</v>
      </c>
    </row>
    <row r="168" spans="1:12">
      <c r="A168" s="61" t="s">
        <v>720</v>
      </c>
      <c r="B168" s="61">
        <v>0</v>
      </c>
      <c r="C168" s="61">
        <v>0</v>
      </c>
      <c r="D168" s="70">
        <f t="shared" si="18"/>
        <v>0</v>
      </c>
      <c r="E168" s="61">
        <v>5</v>
      </c>
      <c r="F168" s="61">
        <v>5</v>
      </c>
      <c r="G168" s="61">
        <v>17</v>
      </c>
      <c r="H168" s="70">
        <f t="shared" si="19"/>
        <v>27</v>
      </c>
      <c r="I168" s="61">
        <v>0</v>
      </c>
      <c r="J168" s="61">
        <v>1</v>
      </c>
      <c r="K168" s="61">
        <v>2</v>
      </c>
      <c r="L168" s="70">
        <f t="shared" si="20"/>
        <v>30</v>
      </c>
    </row>
    <row r="169" spans="1:12">
      <c r="A169" s="61" t="s">
        <v>721</v>
      </c>
      <c r="B169" s="61">
        <v>2</v>
      </c>
      <c r="C169" s="61">
        <v>0</v>
      </c>
      <c r="D169" s="70">
        <f t="shared" si="18"/>
        <v>2</v>
      </c>
      <c r="E169" s="61">
        <v>40</v>
      </c>
      <c r="F169" s="61">
        <v>52</v>
      </c>
      <c r="G169" s="61">
        <v>114</v>
      </c>
      <c r="H169" s="70">
        <f t="shared" si="19"/>
        <v>206</v>
      </c>
      <c r="I169" s="61">
        <v>0</v>
      </c>
      <c r="J169" s="61">
        <v>73</v>
      </c>
      <c r="K169" s="61">
        <v>5</v>
      </c>
      <c r="L169" s="70">
        <f t="shared" si="20"/>
        <v>286</v>
      </c>
    </row>
    <row r="170" spans="1:12">
      <c r="A170" s="61" t="s">
        <v>722</v>
      </c>
      <c r="B170" s="61">
        <v>0</v>
      </c>
      <c r="C170" s="61">
        <v>0</v>
      </c>
      <c r="D170" s="70">
        <f t="shared" si="18"/>
        <v>0</v>
      </c>
      <c r="E170" s="61">
        <v>0</v>
      </c>
      <c r="F170" s="61">
        <v>4</v>
      </c>
      <c r="G170" s="61">
        <v>4</v>
      </c>
      <c r="H170" s="70">
        <f t="shared" si="19"/>
        <v>8</v>
      </c>
      <c r="I170" s="61">
        <v>0</v>
      </c>
      <c r="J170" s="61">
        <v>0</v>
      </c>
      <c r="K170" s="61">
        <v>1</v>
      </c>
      <c r="L170" s="70">
        <f t="shared" si="20"/>
        <v>9</v>
      </c>
    </row>
    <row r="171" spans="1:12">
      <c r="A171" s="61" t="s">
        <v>723</v>
      </c>
      <c r="B171" s="61">
        <v>0</v>
      </c>
      <c r="C171" s="61">
        <v>0</v>
      </c>
      <c r="D171" s="70">
        <f t="shared" si="18"/>
        <v>0</v>
      </c>
      <c r="E171" s="61">
        <v>0</v>
      </c>
      <c r="F171" s="61">
        <v>2</v>
      </c>
      <c r="G171" s="61">
        <v>1</v>
      </c>
      <c r="H171" s="70">
        <f t="shared" si="19"/>
        <v>3</v>
      </c>
      <c r="I171" s="61">
        <v>0</v>
      </c>
      <c r="J171" s="61">
        <v>0</v>
      </c>
      <c r="K171" s="61">
        <v>0</v>
      </c>
      <c r="L171" s="70">
        <f t="shared" si="20"/>
        <v>3</v>
      </c>
    </row>
    <row r="172" spans="1:12">
      <c r="A172" s="61" t="s">
        <v>724</v>
      </c>
      <c r="B172" s="61">
        <v>0</v>
      </c>
      <c r="C172" s="61">
        <v>0</v>
      </c>
      <c r="D172" s="70">
        <f t="shared" si="18"/>
        <v>0</v>
      </c>
      <c r="E172" s="61">
        <v>0</v>
      </c>
      <c r="F172" s="61">
        <v>2</v>
      </c>
      <c r="G172" s="61">
        <v>0</v>
      </c>
      <c r="H172" s="70">
        <f t="shared" si="19"/>
        <v>2</v>
      </c>
      <c r="I172" s="61">
        <v>0</v>
      </c>
      <c r="J172" s="61">
        <v>0</v>
      </c>
      <c r="K172" s="61">
        <v>0</v>
      </c>
      <c r="L172" s="70">
        <f t="shared" si="20"/>
        <v>2</v>
      </c>
    </row>
    <row r="173" spans="1:12">
      <c r="A173" s="61" t="s">
        <v>725</v>
      </c>
      <c r="B173" s="61">
        <v>0</v>
      </c>
      <c r="C173" s="61">
        <v>0</v>
      </c>
      <c r="D173" s="70">
        <f t="shared" si="18"/>
        <v>0</v>
      </c>
      <c r="E173" s="61">
        <v>19</v>
      </c>
      <c r="F173" s="61">
        <v>15</v>
      </c>
      <c r="G173" s="61">
        <v>14</v>
      </c>
      <c r="H173" s="70">
        <f t="shared" si="19"/>
        <v>48</v>
      </c>
      <c r="I173" s="61">
        <v>0</v>
      </c>
      <c r="J173" s="61">
        <v>1</v>
      </c>
      <c r="K173" s="61">
        <v>3</v>
      </c>
      <c r="L173" s="70">
        <f t="shared" si="20"/>
        <v>52</v>
      </c>
    </row>
    <row r="174" spans="1:12">
      <c r="A174" s="61" t="s">
        <v>726</v>
      </c>
      <c r="B174" s="61">
        <v>0</v>
      </c>
      <c r="C174" s="61">
        <v>0</v>
      </c>
      <c r="D174" s="70">
        <f t="shared" si="18"/>
        <v>0</v>
      </c>
      <c r="E174" s="61">
        <v>0</v>
      </c>
      <c r="F174" s="61">
        <v>1</v>
      </c>
      <c r="G174" s="61">
        <v>1</v>
      </c>
      <c r="H174" s="70">
        <f t="shared" si="19"/>
        <v>2</v>
      </c>
      <c r="I174" s="61">
        <v>0</v>
      </c>
      <c r="J174" s="61">
        <v>0</v>
      </c>
      <c r="K174" s="61">
        <v>1</v>
      </c>
      <c r="L174" s="70">
        <f t="shared" si="20"/>
        <v>3</v>
      </c>
    </row>
    <row r="175" spans="1:12">
      <c r="A175" s="61" t="s">
        <v>727</v>
      </c>
      <c r="B175" s="61">
        <v>0</v>
      </c>
      <c r="C175" s="61">
        <v>0</v>
      </c>
      <c r="D175" s="70">
        <f t="shared" si="18"/>
        <v>0</v>
      </c>
      <c r="E175" s="61">
        <v>1</v>
      </c>
      <c r="F175" s="61">
        <v>2</v>
      </c>
      <c r="G175" s="61">
        <v>3</v>
      </c>
      <c r="H175" s="70">
        <f t="shared" si="19"/>
        <v>6</v>
      </c>
      <c r="I175" s="61">
        <v>0</v>
      </c>
      <c r="J175" s="61">
        <v>0</v>
      </c>
      <c r="K175" s="61">
        <v>1</v>
      </c>
      <c r="L175" s="70">
        <f t="shared" si="20"/>
        <v>7</v>
      </c>
    </row>
    <row r="176" spans="1:12">
      <c r="A176" s="61" t="s">
        <v>728</v>
      </c>
      <c r="B176" s="61">
        <v>0</v>
      </c>
      <c r="C176" s="61">
        <v>0</v>
      </c>
      <c r="D176" s="70">
        <f t="shared" si="18"/>
        <v>0</v>
      </c>
      <c r="E176" s="61">
        <v>0</v>
      </c>
      <c r="F176" s="61">
        <v>2</v>
      </c>
      <c r="G176" s="61">
        <v>2</v>
      </c>
      <c r="H176" s="70">
        <f t="shared" si="19"/>
        <v>4</v>
      </c>
      <c r="I176" s="61">
        <v>0</v>
      </c>
      <c r="J176" s="61">
        <v>0</v>
      </c>
      <c r="K176" s="61">
        <v>1</v>
      </c>
      <c r="L176" s="70">
        <f t="shared" si="20"/>
        <v>5</v>
      </c>
    </row>
    <row r="177" spans="1:13">
      <c r="A177" s="61" t="s">
        <v>729</v>
      </c>
      <c r="B177" s="61">
        <v>0</v>
      </c>
      <c r="C177" s="61">
        <v>0</v>
      </c>
      <c r="D177" s="70">
        <f t="shared" si="18"/>
        <v>0</v>
      </c>
      <c r="E177" s="61">
        <v>0</v>
      </c>
      <c r="F177" s="61">
        <v>1</v>
      </c>
      <c r="G177" s="61">
        <v>0</v>
      </c>
      <c r="H177" s="70">
        <f t="shared" si="19"/>
        <v>1</v>
      </c>
      <c r="I177" s="61">
        <v>0</v>
      </c>
      <c r="J177" s="61">
        <v>2</v>
      </c>
      <c r="K177" s="61">
        <v>0</v>
      </c>
      <c r="L177" s="70">
        <f t="shared" si="20"/>
        <v>3</v>
      </c>
    </row>
    <row r="178" spans="1:13">
      <c r="A178" s="61" t="s">
        <v>730</v>
      </c>
      <c r="B178" s="61">
        <v>0</v>
      </c>
      <c r="C178" s="61">
        <v>0</v>
      </c>
      <c r="D178" s="70">
        <f t="shared" si="18"/>
        <v>0</v>
      </c>
      <c r="E178" s="61">
        <v>0</v>
      </c>
      <c r="F178" s="61">
        <v>2</v>
      </c>
      <c r="G178" s="61">
        <v>0</v>
      </c>
      <c r="H178" s="70">
        <f t="shared" si="19"/>
        <v>2</v>
      </c>
      <c r="I178" s="61">
        <v>0</v>
      </c>
      <c r="J178" s="61">
        <v>0</v>
      </c>
      <c r="K178" s="61">
        <v>1</v>
      </c>
      <c r="L178" s="70">
        <f t="shared" si="20"/>
        <v>3</v>
      </c>
    </row>
    <row r="179" spans="1:13">
      <c r="A179" s="61" t="s">
        <v>731</v>
      </c>
      <c r="B179" s="61">
        <v>0</v>
      </c>
      <c r="C179" s="61">
        <v>0</v>
      </c>
      <c r="D179" s="70">
        <f t="shared" si="18"/>
        <v>0</v>
      </c>
      <c r="E179" s="61">
        <v>1</v>
      </c>
      <c r="F179" s="61">
        <v>3</v>
      </c>
      <c r="G179" s="61">
        <v>0</v>
      </c>
      <c r="H179" s="70">
        <f t="shared" si="19"/>
        <v>4</v>
      </c>
      <c r="I179" s="61">
        <v>0</v>
      </c>
      <c r="J179" s="61">
        <v>0</v>
      </c>
      <c r="K179" s="61">
        <v>0</v>
      </c>
      <c r="L179" s="70">
        <f t="shared" si="20"/>
        <v>4</v>
      </c>
    </row>
    <row r="180" spans="1:13">
      <c r="A180" s="61" t="s">
        <v>732</v>
      </c>
      <c r="B180" s="61">
        <v>0</v>
      </c>
      <c r="C180" s="61">
        <v>0</v>
      </c>
      <c r="D180" s="70">
        <f t="shared" si="18"/>
        <v>0</v>
      </c>
      <c r="E180" s="61">
        <v>1</v>
      </c>
      <c r="F180" s="61">
        <v>5</v>
      </c>
      <c r="G180" s="61">
        <v>1</v>
      </c>
      <c r="H180" s="70">
        <f t="shared" si="19"/>
        <v>7</v>
      </c>
      <c r="I180" s="61">
        <v>0</v>
      </c>
      <c r="J180" s="61">
        <v>0</v>
      </c>
      <c r="K180" s="61">
        <v>0</v>
      </c>
      <c r="L180" s="70">
        <f t="shared" si="20"/>
        <v>7</v>
      </c>
    </row>
    <row r="181" spans="1:13">
      <c r="A181" s="61"/>
      <c r="B181" s="61"/>
      <c r="C181" s="61"/>
      <c r="D181" s="61"/>
      <c r="E181" s="61"/>
      <c r="F181" s="61"/>
      <c r="G181" s="61"/>
      <c r="H181" s="61"/>
      <c r="I181" s="61"/>
      <c r="J181" s="61"/>
      <c r="K181" s="61"/>
      <c r="L181" s="61"/>
      <c r="M181" s="61"/>
    </row>
    <row r="182" spans="1:13">
      <c r="A182" s="104"/>
      <c r="B182" s="77" t="s">
        <v>34</v>
      </c>
      <c r="C182" s="77" t="s">
        <v>35</v>
      </c>
      <c r="D182" s="74" t="s">
        <v>13</v>
      </c>
      <c r="E182" s="77" t="s">
        <v>28</v>
      </c>
      <c r="F182" s="77" t="s">
        <v>29</v>
      </c>
      <c r="G182" s="77" t="s">
        <v>30</v>
      </c>
      <c r="H182" s="74" t="s">
        <v>13</v>
      </c>
      <c r="I182" s="77" t="s">
        <v>36</v>
      </c>
      <c r="J182" s="77" t="s">
        <v>37</v>
      </c>
      <c r="K182" s="77" t="s">
        <v>38</v>
      </c>
      <c r="L182" s="77" t="s">
        <v>39</v>
      </c>
      <c r="M182" s="61"/>
    </row>
    <row r="183" spans="1:13">
      <c r="A183" s="70" t="s">
        <v>733</v>
      </c>
      <c r="B183" s="77"/>
      <c r="C183" s="77"/>
      <c r="D183" s="74"/>
      <c r="E183" s="77"/>
      <c r="F183" s="77"/>
      <c r="G183" s="77"/>
      <c r="H183" s="74"/>
      <c r="I183" s="77"/>
      <c r="J183" s="77"/>
      <c r="K183" s="77"/>
      <c r="L183" s="77"/>
      <c r="M183" s="61"/>
    </row>
    <row r="184" spans="1:13">
      <c r="A184" s="61" t="s">
        <v>734</v>
      </c>
      <c r="B184" s="61">
        <v>1</v>
      </c>
      <c r="C184" s="61">
        <v>0</v>
      </c>
      <c r="D184" s="70">
        <f>SUM(B184:C184)</f>
        <v>1</v>
      </c>
      <c r="E184" s="61">
        <v>0</v>
      </c>
      <c r="F184" s="61">
        <v>0</v>
      </c>
      <c r="G184" s="61">
        <v>1</v>
      </c>
      <c r="H184" s="70">
        <f>SUM(E184:G184)</f>
        <v>1</v>
      </c>
      <c r="I184" s="61">
        <v>0</v>
      </c>
      <c r="J184" s="61">
        <v>1</v>
      </c>
      <c r="K184" s="61">
        <v>0</v>
      </c>
      <c r="L184" s="70">
        <f>SUM(B184+C184+E184+F184+G184+I184+J184+K184)</f>
        <v>3</v>
      </c>
    </row>
    <row r="185" spans="1:13">
      <c r="A185" s="61" t="s">
        <v>736</v>
      </c>
      <c r="B185" s="61">
        <v>17</v>
      </c>
      <c r="C185" s="61">
        <v>2</v>
      </c>
      <c r="D185" s="70">
        <f>SUM(B185:C185)</f>
        <v>19</v>
      </c>
      <c r="E185" s="61">
        <v>51</v>
      </c>
      <c r="F185" s="61">
        <v>60</v>
      </c>
      <c r="G185" s="61">
        <v>58</v>
      </c>
      <c r="H185" s="70">
        <f>SUM(E185:G185)</f>
        <v>169</v>
      </c>
      <c r="I185" s="61">
        <v>3</v>
      </c>
      <c r="J185" s="61">
        <v>20</v>
      </c>
      <c r="K185" s="61">
        <v>4</v>
      </c>
      <c r="L185" s="70">
        <f>SUM(B185+C185+E185+F185+G185+I185+J185+K185)</f>
        <v>215</v>
      </c>
    </row>
    <row r="186" spans="1:13">
      <c r="A186" s="61"/>
      <c r="B186" s="61"/>
      <c r="C186" s="61"/>
      <c r="D186" s="70"/>
      <c r="E186" s="61"/>
      <c r="F186" s="61"/>
      <c r="G186" s="61"/>
      <c r="H186" s="70"/>
      <c r="I186" s="61"/>
      <c r="J186" s="61"/>
      <c r="K186" s="61"/>
      <c r="L186" s="70"/>
    </row>
    <row r="187" spans="1:13">
      <c r="A187" s="61"/>
      <c r="B187" s="61"/>
      <c r="C187" s="61"/>
      <c r="D187" s="61"/>
      <c r="E187" s="61"/>
      <c r="F187" s="61"/>
      <c r="G187" s="61"/>
      <c r="H187" s="61"/>
      <c r="I187" s="61"/>
      <c r="J187" s="61"/>
      <c r="K187" s="61"/>
      <c r="L187" s="61"/>
      <c r="M187" s="61"/>
    </row>
    <row r="188" spans="1:13">
      <c r="A188" s="104" t="s">
        <v>737</v>
      </c>
      <c r="B188" s="77" t="s">
        <v>34</v>
      </c>
      <c r="C188" s="77" t="s">
        <v>35</v>
      </c>
      <c r="D188" s="74" t="s">
        <v>13</v>
      </c>
      <c r="E188" s="77" t="s">
        <v>28</v>
      </c>
      <c r="F188" s="77" t="s">
        <v>29</v>
      </c>
      <c r="G188" s="77" t="s">
        <v>30</v>
      </c>
      <c r="H188" s="74" t="s">
        <v>13</v>
      </c>
      <c r="I188" s="77" t="s">
        <v>36</v>
      </c>
      <c r="J188" s="77" t="s">
        <v>37</v>
      </c>
      <c r="K188" s="77" t="s">
        <v>38</v>
      </c>
      <c r="L188" s="77" t="s">
        <v>39</v>
      </c>
      <c r="M188" s="61"/>
    </row>
    <row r="189" spans="1:13">
      <c r="A189" s="70"/>
      <c r="B189" s="77"/>
      <c r="C189" s="77"/>
      <c r="D189" s="74"/>
      <c r="E189" s="77"/>
      <c r="F189" s="77"/>
      <c r="G189" s="77"/>
      <c r="H189" s="74"/>
      <c r="I189" s="77"/>
      <c r="J189" s="77"/>
      <c r="K189" s="77"/>
      <c r="L189" s="77"/>
      <c r="M189" s="61"/>
    </row>
    <row r="190" spans="1:13">
      <c r="A190" s="61" t="s">
        <v>738</v>
      </c>
      <c r="B190" s="61">
        <v>0</v>
      </c>
      <c r="C190" s="61">
        <v>0</v>
      </c>
      <c r="D190" s="70">
        <f t="shared" ref="D190:D202" si="21">SUM(B190:C190)</f>
        <v>0</v>
      </c>
      <c r="E190" s="61">
        <v>0</v>
      </c>
      <c r="F190" s="61">
        <v>10</v>
      </c>
      <c r="G190" s="61">
        <v>32</v>
      </c>
      <c r="H190" s="70">
        <f t="shared" ref="H190:H202" si="22">SUM(E190:G190)</f>
        <v>42</v>
      </c>
      <c r="I190" s="61">
        <v>1</v>
      </c>
      <c r="J190" s="61">
        <v>12</v>
      </c>
      <c r="K190" s="61">
        <v>11</v>
      </c>
      <c r="L190" s="70">
        <f t="shared" ref="L190:L202" si="23">SUM(B190+C190+E190+F190+G190+I190+J190+K190)</f>
        <v>66</v>
      </c>
    </row>
    <row r="191" spans="1:13">
      <c r="A191" s="61" t="s">
        <v>739</v>
      </c>
      <c r="B191" s="61">
        <v>1</v>
      </c>
      <c r="C191" s="61">
        <v>0</v>
      </c>
      <c r="D191" s="70">
        <f t="shared" si="21"/>
        <v>1</v>
      </c>
      <c r="E191" s="61">
        <v>4</v>
      </c>
      <c r="F191" s="61">
        <v>9</v>
      </c>
      <c r="G191" s="61">
        <v>57</v>
      </c>
      <c r="H191" s="70">
        <f t="shared" si="22"/>
        <v>70</v>
      </c>
      <c r="I191" s="61">
        <v>2</v>
      </c>
      <c r="J191" s="61">
        <v>9</v>
      </c>
      <c r="K191" s="61">
        <v>8</v>
      </c>
      <c r="L191" s="70">
        <f t="shared" si="23"/>
        <v>90</v>
      </c>
    </row>
    <row r="192" spans="1:13">
      <c r="A192" s="61" t="s">
        <v>740</v>
      </c>
      <c r="B192" s="61">
        <v>5</v>
      </c>
      <c r="C192" s="61">
        <v>1</v>
      </c>
      <c r="D192" s="70">
        <f t="shared" si="21"/>
        <v>6</v>
      </c>
      <c r="E192" s="61">
        <v>44</v>
      </c>
      <c r="F192" s="61">
        <v>118</v>
      </c>
      <c r="G192" s="61">
        <v>219</v>
      </c>
      <c r="H192" s="70">
        <f t="shared" si="22"/>
        <v>381</v>
      </c>
      <c r="I192" s="61">
        <v>22</v>
      </c>
      <c r="J192" s="61">
        <v>64</v>
      </c>
      <c r="K192" s="61">
        <v>34</v>
      </c>
      <c r="L192" s="70">
        <f t="shared" si="23"/>
        <v>507</v>
      </c>
    </row>
    <row r="193" spans="1:13">
      <c r="A193" s="61" t="s">
        <v>741</v>
      </c>
      <c r="B193" s="61">
        <v>1</v>
      </c>
      <c r="C193" s="61">
        <v>1</v>
      </c>
      <c r="D193" s="70">
        <f t="shared" si="21"/>
        <v>2</v>
      </c>
      <c r="E193" s="61">
        <v>15</v>
      </c>
      <c r="F193" s="61">
        <v>5</v>
      </c>
      <c r="G193" s="61">
        <v>20</v>
      </c>
      <c r="H193" s="70">
        <f t="shared" si="22"/>
        <v>40</v>
      </c>
      <c r="I193" s="61">
        <v>1</v>
      </c>
      <c r="J193" s="61">
        <v>10</v>
      </c>
      <c r="K193" s="61">
        <v>3</v>
      </c>
      <c r="L193" s="70">
        <f t="shared" si="23"/>
        <v>56</v>
      </c>
    </row>
    <row r="194" spans="1:13">
      <c r="A194" s="61" t="s">
        <v>742</v>
      </c>
      <c r="B194" s="61">
        <v>4</v>
      </c>
      <c r="C194" s="61">
        <v>0</v>
      </c>
      <c r="D194" s="70">
        <f t="shared" si="21"/>
        <v>4</v>
      </c>
      <c r="E194" s="61">
        <v>24</v>
      </c>
      <c r="F194" s="61">
        <v>84</v>
      </c>
      <c r="G194" s="61">
        <v>105</v>
      </c>
      <c r="H194" s="70">
        <f t="shared" si="22"/>
        <v>213</v>
      </c>
      <c r="I194" s="61">
        <v>4</v>
      </c>
      <c r="J194" s="61">
        <v>34</v>
      </c>
      <c r="K194" s="61">
        <v>11</v>
      </c>
      <c r="L194" s="70">
        <f t="shared" si="23"/>
        <v>266</v>
      </c>
    </row>
    <row r="195" spans="1:13">
      <c r="A195" s="61" t="s">
        <v>743</v>
      </c>
      <c r="B195" s="61">
        <v>1</v>
      </c>
      <c r="C195" s="61">
        <v>0</v>
      </c>
      <c r="D195" s="70">
        <f t="shared" si="21"/>
        <v>1</v>
      </c>
      <c r="E195" s="61">
        <v>10</v>
      </c>
      <c r="F195" s="61">
        <v>13</v>
      </c>
      <c r="G195" s="61">
        <v>174</v>
      </c>
      <c r="H195" s="70">
        <f t="shared" si="22"/>
        <v>197</v>
      </c>
      <c r="I195" s="61">
        <v>6</v>
      </c>
      <c r="J195" s="61">
        <v>22</v>
      </c>
      <c r="K195" s="61">
        <v>6</v>
      </c>
      <c r="L195" s="70">
        <f t="shared" si="23"/>
        <v>232</v>
      </c>
    </row>
    <row r="196" spans="1:13">
      <c r="A196" s="61" t="s">
        <v>745</v>
      </c>
      <c r="B196" s="61">
        <v>0</v>
      </c>
      <c r="C196" s="61">
        <v>0</v>
      </c>
      <c r="D196" s="70">
        <f t="shared" si="21"/>
        <v>0</v>
      </c>
      <c r="E196" s="61">
        <v>3</v>
      </c>
      <c r="F196" s="61">
        <v>2</v>
      </c>
      <c r="G196" s="61">
        <v>11</v>
      </c>
      <c r="H196" s="70">
        <f t="shared" si="22"/>
        <v>16</v>
      </c>
      <c r="I196" s="61">
        <v>1</v>
      </c>
      <c r="J196" s="61">
        <v>2</v>
      </c>
      <c r="K196" s="61">
        <v>0</v>
      </c>
      <c r="L196" s="70">
        <f t="shared" si="23"/>
        <v>19</v>
      </c>
    </row>
    <row r="197" spans="1:13">
      <c r="A197" s="61" t="s">
        <v>746</v>
      </c>
      <c r="B197" s="61">
        <v>0</v>
      </c>
      <c r="C197" s="61">
        <v>0</v>
      </c>
      <c r="D197" s="70">
        <f t="shared" si="21"/>
        <v>0</v>
      </c>
      <c r="E197" s="61">
        <v>1</v>
      </c>
      <c r="F197" s="61">
        <v>3</v>
      </c>
      <c r="G197" s="61">
        <v>19</v>
      </c>
      <c r="H197" s="70">
        <f t="shared" si="22"/>
        <v>23</v>
      </c>
      <c r="I197" s="61">
        <v>1</v>
      </c>
      <c r="J197" s="61">
        <v>8</v>
      </c>
      <c r="K197" s="61">
        <v>1</v>
      </c>
      <c r="L197" s="70">
        <f t="shared" si="23"/>
        <v>33</v>
      </c>
    </row>
    <row r="198" spans="1:13">
      <c r="A198" s="61" t="s">
        <v>747</v>
      </c>
      <c r="B198" s="61">
        <v>0</v>
      </c>
      <c r="C198" s="61">
        <v>0</v>
      </c>
      <c r="D198" s="70">
        <f t="shared" si="21"/>
        <v>0</v>
      </c>
      <c r="E198" s="61">
        <v>0</v>
      </c>
      <c r="F198" s="61">
        <v>5</v>
      </c>
      <c r="G198" s="61">
        <v>5</v>
      </c>
      <c r="H198" s="70">
        <f t="shared" si="22"/>
        <v>10</v>
      </c>
      <c r="I198" s="61">
        <v>1</v>
      </c>
      <c r="J198" s="61">
        <v>5</v>
      </c>
      <c r="K198" s="61">
        <v>7</v>
      </c>
      <c r="L198" s="70">
        <f t="shared" si="23"/>
        <v>23</v>
      </c>
    </row>
    <row r="199" spans="1:13">
      <c r="A199" s="61" t="s">
        <v>748</v>
      </c>
      <c r="B199" s="61">
        <v>1</v>
      </c>
      <c r="C199" s="61">
        <v>0</v>
      </c>
      <c r="D199" s="70">
        <f t="shared" si="21"/>
        <v>1</v>
      </c>
      <c r="E199" s="61">
        <v>5</v>
      </c>
      <c r="F199" s="61">
        <v>14</v>
      </c>
      <c r="G199" s="61">
        <v>250</v>
      </c>
      <c r="H199" s="70">
        <f t="shared" si="22"/>
        <v>269</v>
      </c>
      <c r="I199" s="61">
        <v>4</v>
      </c>
      <c r="J199" s="61">
        <v>34</v>
      </c>
      <c r="K199" s="61">
        <v>19</v>
      </c>
      <c r="L199" s="70">
        <f t="shared" si="23"/>
        <v>327</v>
      </c>
    </row>
    <row r="200" spans="1:13">
      <c r="A200" s="61" t="s">
        <v>749</v>
      </c>
      <c r="B200" s="61">
        <v>0</v>
      </c>
      <c r="C200" s="61">
        <v>0</v>
      </c>
      <c r="D200" s="70">
        <f t="shared" si="21"/>
        <v>0</v>
      </c>
      <c r="E200" s="61">
        <v>1</v>
      </c>
      <c r="F200" s="61">
        <v>2</v>
      </c>
      <c r="G200" s="61">
        <v>24</v>
      </c>
      <c r="H200" s="70">
        <f t="shared" si="22"/>
        <v>27</v>
      </c>
      <c r="I200" s="61">
        <v>0</v>
      </c>
      <c r="J200" s="61">
        <v>3</v>
      </c>
      <c r="K200" s="61">
        <v>4</v>
      </c>
      <c r="L200" s="70">
        <f t="shared" si="23"/>
        <v>34</v>
      </c>
    </row>
    <row r="201" spans="1:13">
      <c r="A201" s="61" t="s">
        <v>750</v>
      </c>
      <c r="B201" s="61">
        <v>0</v>
      </c>
      <c r="C201" s="61">
        <v>0</v>
      </c>
      <c r="D201" s="70">
        <f t="shared" si="21"/>
        <v>0</v>
      </c>
      <c r="E201" s="61">
        <v>0</v>
      </c>
      <c r="F201" s="61">
        <v>1</v>
      </c>
      <c r="G201" s="61">
        <v>0</v>
      </c>
      <c r="H201" s="70">
        <f t="shared" si="22"/>
        <v>1</v>
      </c>
      <c r="I201" s="61">
        <v>0</v>
      </c>
      <c r="J201" s="61">
        <v>1</v>
      </c>
      <c r="K201" s="61">
        <v>3</v>
      </c>
      <c r="L201" s="70">
        <f t="shared" si="23"/>
        <v>5</v>
      </c>
    </row>
    <row r="202" spans="1:13">
      <c r="A202" s="61" t="s">
        <v>751</v>
      </c>
      <c r="B202" s="61">
        <v>0</v>
      </c>
      <c r="C202" s="61">
        <v>0</v>
      </c>
      <c r="D202" s="70">
        <f t="shared" si="21"/>
        <v>0</v>
      </c>
      <c r="E202" s="61">
        <v>3</v>
      </c>
      <c r="F202" s="61">
        <v>6</v>
      </c>
      <c r="G202" s="61">
        <v>58</v>
      </c>
      <c r="H202" s="70">
        <f t="shared" si="22"/>
        <v>67</v>
      </c>
      <c r="I202" s="61">
        <v>2</v>
      </c>
      <c r="J202" s="61">
        <v>66</v>
      </c>
      <c r="K202" s="61">
        <v>4</v>
      </c>
      <c r="L202" s="70">
        <f t="shared" si="23"/>
        <v>139</v>
      </c>
    </row>
    <row r="203" spans="1:13">
      <c r="A203" s="61"/>
      <c r="B203" s="61"/>
      <c r="C203" s="61"/>
      <c r="D203" s="61"/>
      <c r="E203" s="61"/>
      <c r="F203" s="61"/>
      <c r="G203" s="61"/>
      <c r="H203" s="61"/>
      <c r="I203" s="61"/>
      <c r="J203" s="61"/>
      <c r="K203" s="61"/>
      <c r="L203" s="61"/>
      <c r="M203" s="61"/>
    </row>
    <row r="204" spans="1:13">
      <c r="A204" s="61"/>
      <c r="B204" s="61"/>
      <c r="C204" s="61"/>
      <c r="D204" s="61"/>
      <c r="E204" s="61"/>
      <c r="F204" s="61"/>
      <c r="G204" s="61"/>
      <c r="H204" s="61"/>
      <c r="I204" s="61"/>
      <c r="J204" s="61"/>
      <c r="K204" s="61"/>
      <c r="L204" s="61"/>
      <c r="M204" s="61"/>
    </row>
    <row r="205" spans="1:13">
      <c r="A205" s="104" t="s">
        <v>752</v>
      </c>
      <c r="B205" s="77" t="s">
        <v>34</v>
      </c>
      <c r="C205" s="77" t="s">
        <v>35</v>
      </c>
      <c r="D205" s="74" t="s">
        <v>13</v>
      </c>
      <c r="E205" s="77" t="s">
        <v>28</v>
      </c>
      <c r="F205" s="77" t="s">
        <v>29</v>
      </c>
      <c r="G205" s="77" t="s">
        <v>30</v>
      </c>
      <c r="H205" s="74" t="s">
        <v>13</v>
      </c>
      <c r="I205" s="77" t="s">
        <v>36</v>
      </c>
      <c r="J205" s="77" t="s">
        <v>37</v>
      </c>
      <c r="K205" s="77" t="s">
        <v>38</v>
      </c>
      <c r="L205" s="77" t="s">
        <v>39</v>
      </c>
      <c r="M205" s="61"/>
    </row>
    <row r="206" spans="1:13">
      <c r="A206" s="104"/>
      <c r="B206" s="77"/>
      <c r="C206" s="77"/>
      <c r="D206" s="74"/>
      <c r="E206" s="77"/>
      <c r="F206" s="77"/>
      <c r="G206" s="77"/>
      <c r="H206" s="74"/>
      <c r="I206" s="77"/>
      <c r="J206" s="77"/>
      <c r="K206" s="77"/>
      <c r="L206" s="77"/>
      <c r="M206" s="61"/>
    </row>
    <row r="207" spans="1:13">
      <c r="A207" s="61" t="s">
        <v>753</v>
      </c>
      <c r="B207" s="61">
        <v>0</v>
      </c>
      <c r="C207" s="61">
        <v>0</v>
      </c>
      <c r="D207" s="70">
        <f t="shared" ref="D207:D226" si="24">SUM(B207:C207)</f>
        <v>0</v>
      </c>
      <c r="E207" s="61">
        <v>0</v>
      </c>
      <c r="F207" s="61">
        <v>0</v>
      </c>
      <c r="G207" s="61">
        <v>1</v>
      </c>
      <c r="H207" s="70">
        <f t="shared" ref="H207:H226" si="25">SUM(E207:G207)</f>
        <v>1</v>
      </c>
      <c r="I207" s="61">
        <v>0</v>
      </c>
      <c r="J207" s="61">
        <v>1</v>
      </c>
      <c r="K207" s="61">
        <v>0</v>
      </c>
      <c r="L207" s="70">
        <f t="shared" ref="L207:L226" si="26">SUM(B207+C207+E207+F207+G207+I207+J207+K207)</f>
        <v>2</v>
      </c>
    </row>
    <row r="208" spans="1:13">
      <c r="A208" s="61" t="s">
        <v>754</v>
      </c>
      <c r="B208" s="61">
        <v>0</v>
      </c>
      <c r="C208" s="61">
        <v>0</v>
      </c>
      <c r="D208" s="70">
        <f t="shared" si="24"/>
        <v>0</v>
      </c>
      <c r="E208" s="61">
        <v>5</v>
      </c>
      <c r="F208" s="61">
        <v>7</v>
      </c>
      <c r="G208" s="61">
        <v>26</v>
      </c>
      <c r="H208" s="70">
        <f t="shared" si="25"/>
        <v>38</v>
      </c>
      <c r="I208" s="61">
        <v>7</v>
      </c>
      <c r="J208" s="61">
        <v>9</v>
      </c>
      <c r="K208" s="61">
        <v>1</v>
      </c>
      <c r="L208" s="70">
        <f t="shared" si="26"/>
        <v>55</v>
      </c>
    </row>
    <row r="209" spans="1:12">
      <c r="A209" s="61" t="s">
        <v>755</v>
      </c>
      <c r="B209" s="61">
        <v>0</v>
      </c>
      <c r="C209" s="61">
        <v>0</v>
      </c>
      <c r="D209" s="70">
        <f t="shared" si="24"/>
        <v>0</v>
      </c>
      <c r="E209" s="61">
        <v>0</v>
      </c>
      <c r="F209" s="61">
        <v>0</v>
      </c>
      <c r="G209" s="61">
        <v>1</v>
      </c>
      <c r="H209" s="70">
        <f t="shared" si="25"/>
        <v>1</v>
      </c>
      <c r="I209" s="61">
        <v>0</v>
      </c>
      <c r="J209" s="61">
        <v>0</v>
      </c>
      <c r="K209" s="61">
        <v>0</v>
      </c>
      <c r="L209" s="70">
        <f t="shared" si="26"/>
        <v>1</v>
      </c>
    </row>
    <row r="210" spans="1:12">
      <c r="A210" s="61" t="s">
        <v>757</v>
      </c>
      <c r="B210" s="61">
        <v>0</v>
      </c>
      <c r="C210" s="61">
        <v>0</v>
      </c>
      <c r="D210" s="70">
        <f t="shared" si="24"/>
        <v>0</v>
      </c>
      <c r="E210" s="61">
        <v>0</v>
      </c>
      <c r="F210" s="61">
        <v>0</v>
      </c>
      <c r="G210" s="61">
        <v>1</v>
      </c>
      <c r="H210" s="70">
        <f t="shared" si="25"/>
        <v>1</v>
      </c>
      <c r="I210" s="61">
        <v>0</v>
      </c>
      <c r="J210" s="61">
        <v>0</v>
      </c>
      <c r="K210" s="61">
        <v>0</v>
      </c>
      <c r="L210" s="70">
        <f t="shared" si="26"/>
        <v>1</v>
      </c>
    </row>
    <row r="211" spans="1:12">
      <c r="A211" s="61" t="s">
        <v>758</v>
      </c>
      <c r="B211" s="61">
        <v>1</v>
      </c>
      <c r="C211" s="61">
        <v>0</v>
      </c>
      <c r="D211" s="70">
        <f t="shared" si="24"/>
        <v>1</v>
      </c>
      <c r="E211" s="61">
        <v>21</v>
      </c>
      <c r="F211" s="61">
        <v>13</v>
      </c>
      <c r="G211" s="61">
        <v>31</v>
      </c>
      <c r="H211" s="70">
        <f t="shared" si="25"/>
        <v>65</v>
      </c>
      <c r="I211" s="61">
        <v>0</v>
      </c>
      <c r="J211" s="61">
        <v>18</v>
      </c>
      <c r="K211" s="61">
        <v>3</v>
      </c>
      <c r="L211" s="70">
        <f t="shared" si="26"/>
        <v>87</v>
      </c>
    </row>
    <row r="212" spans="1:12">
      <c r="A212" s="61" t="s">
        <v>759</v>
      </c>
      <c r="B212" s="61">
        <v>6</v>
      </c>
      <c r="C212" s="61">
        <v>0</v>
      </c>
      <c r="D212" s="70">
        <f t="shared" si="24"/>
        <v>6</v>
      </c>
      <c r="E212" s="61">
        <v>26</v>
      </c>
      <c r="F212" s="61">
        <v>4</v>
      </c>
      <c r="G212" s="61">
        <v>17</v>
      </c>
      <c r="H212" s="70">
        <f t="shared" si="25"/>
        <v>47</v>
      </c>
      <c r="I212" s="61">
        <v>0</v>
      </c>
      <c r="J212" s="61">
        <v>18</v>
      </c>
      <c r="K212" s="61">
        <v>34</v>
      </c>
      <c r="L212" s="70">
        <f t="shared" si="26"/>
        <v>105</v>
      </c>
    </row>
    <row r="213" spans="1:12">
      <c r="A213" s="61" t="s">
        <v>760</v>
      </c>
      <c r="B213" s="61">
        <v>0</v>
      </c>
      <c r="C213" s="61">
        <v>0</v>
      </c>
      <c r="D213" s="70">
        <f t="shared" si="24"/>
        <v>0</v>
      </c>
      <c r="E213" s="61">
        <v>1</v>
      </c>
      <c r="F213" s="61">
        <v>0</v>
      </c>
      <c r="G213" s="61">
        <v>2</v>
      </c>
      <c r="H213" s="70">
        <f t="shared" si="25"/>
        <v>3</v>
      </c>
      <c r="I213" s="61">
        <v>0</v>
      </c>
      <c r="J213" s="61">
        <v>0</v>
      </c>
      <c r="K213" s="61">
        <v>1</v>
      </c>
      <c r="L213" s="70">
        <f t="shared" si="26"/>
        <v>4</v>
      </c>
    </row>
    <row r="214" spans="1:12">
      <c r="A214" s="61" t="s">
        <v>763</v>
      </c>
      <c r="B214" s="61">
        <v>0</v>
      </c>
      <c r="C214" s="61">
        <v>0</v>
      </c>
      <c r="D214" s="70">
        <f t="shared" si="24"/>
        <v>0</v>
      </c>
      <c r="E214" s="61">
        <v>0</v>
      </c>
      <c r="F214" s="61">
        <v>0</v>
      </c>
      <c r="G214" s="61">
        <v>4</v>
      </c>
      <c r="H214" s="70">
        <f t="shared" si="25"/>
        <v>4</v>
      </c>
      <c r="I214" s="61">
        <v>0</v>
      </c>
      <c r="J214" s="61">
        <v>0</v>
      </c>
      <c r="K214" s="61">
        <v>0</v>
      </c>
      <c r="L214" s="70">
        <f t="shared" si="26"/>
        <v>4</v>
      </c>
    </row>
    <row r="215" spans="1:12">
      <c r="A215" s="61" t="s">
        <v>765</v>
      </c>
      <c r="B215" s="61">
        <v>4</v>
      </c>
      <c r="C215" s="61">
        <v>0</v>
      </c>
      <c r="D215" s="70">
        <f t="shared" si="24"/>
        <v>4</v>
      </c>
      <c r="E215" s="61">
        <v>26</v>
      </c>
      <c r="F215" s="61">
        <v>64</v>
      </c>
      <c r="G215" s="61">
        <v>124</v>
      </c>
      <c r="H215" s="70">
        <f t="shared" si="25"/>
        <v>214</v>
      </c>
      <c r="I215" s="61">
        <v>37</v>
      </c>
      <c r="J215" s="61">
        <v>4</v>
      </c>
      <c r="K215" s="61">
        <v>0</v>
      </c>
      <c r="L215" s="70">
        <f t="shared" si="26"/>
        <v>259</v>
      </c>
    </row>
    <row r="216" spans="1:12">
      <c r="A216" s="61" t="s">
        <v>766</v>
      </c>
      <c r="B216" s="61">
        <v>0</v>
      </c>
      <c r="C216" s="61">
        <v>0</v>
      </c>
      <c r="D216" s="70">
        <f t="shared" si="24"/>
        <v>0</v>
      </c>
      <c r="E216" s="61">
        <v>2</v>
      </c>
      <c r="F216" s="61">
        <v>7</v>
      </c>
      <c r="G216" s="61">
        <v>12</v>
      </c>
      <c r="H216" s="70">
        <f t="shared" si="25"/>
        <v>21</v>
      </c>
      <c r="I216" s="61">
        <v>3</v>
      </c>
      <c r="J216" s="61">
        <v>15</v>
      </c>
      <c r="K216" s="61">
        <v>1</v>
      </c>
      <c r="L216" s="70">
        <f t="shared" si="26"/>
        <v>40</v>
      </c>
    </row>
    <row r="217" spans="1:12">
      <c r="A217" s="61" t="s">
        <v>768</v>
      </c>
      <c r="B217" s="61">
        <v>1</v>
      </c>
      <c r="C217" s="61">
        <v>0</v>
      </c>
      <c r="D217" s="70">
        <f t="shared" si="24"/>
        <v>1</v>
      </c>
      <c r="E217" s="61">
        <v>0</v>
      </c>
      <c r="F217" s="61">
        <v>0</v>
      </c>
      <c r="G217" s="61">
        <v>1</v>
      </c>
      <c r="H217" s="70">
        <f t="shared" si="25"/>
        <v>1</v>
      </c>
      <c r="I217" s="61">
        <v>0</v>
      </c>
      <c r="J217" s="61">
        <v>0</v>
      </c>
      <c r="K217" s="61">
        <v>0</v>
      </c>
      <c r="L217" s="70">
        <f t="shared" si="26"/>
        <v>2</v>
      </c>
    </row>
    <row r="218" spans="1:12">
      <c r="A218" s="61" t="s">
        <v>769</v>
      </c>
      <c r="B218" s="61">
        <v>0</v>
      </c>
      <c r="C218" s="61">
        <v>0</v>
      </c>
      <c r="D218" s="70">
        <f t="shared" si="24"/>
        <v>0</v>
      </c>
      <c r="E218" s="61">
        <v>2</v>
      </c>
      <c r="F218" s="61">
        <v>0</v>
      </c>
      <c r="G218" s="61">
        <v>2</v>
      </c>
      <c r="H218" s="70">
        <f t="shared" si="25"/>
        <v>4</v>
      </c>
      <c r="I218" s="61">
        <v>0</v>
      </c>
      <c r="J218" s="61">
        <v>0</v>
      </c>
      <c r="K218" s="61">
        <v>0</v>
      </c>
      <c r="L218" s="70">
        <f t="shared" si="26"/>
        <v>4</v>
      </c>
    </row>
    <row r="219" spans="1:12">
      <c r="A219" s="61" t="s">
        <v>770</v>
      </c>
      <c r="B219" s="61">
        <v>0</v>
      </c>
      <c r="C219" s="61">
        <v>0</v>
      </c>
      <c r="D219" s="70">
        <f t="shared" si="24"/>
        <v>0</v>
      </c>
      <c r="E219" s="61">
        <v>0</v>
      </c>
      <c r="F219" s="61">
        <v>0</v>
      </c>
      <c r="G219" s="61">
        <v>3</v>
      </c>
      <c r="H219" s="70">
        <f t="shared" si="25"/>
        <v>3</v>
      </c>
      <c r="I219" s="61">
        <v>0</v>
      </c>
      <c r="J219" s="61">
        <v>1</v>
      </c>
      <c r="K219" s="61">
        <v>0</v>
      </c>
      <c r="L219" s="70">
        <f t="shared" si="26"/>
        <v>4</v>
      </c>
    </row>
    <row r="220" spans="1:12">
      <c r="A220" s="61" t="s">
        <v>771</v>
      </c>
      <c r="B220" s="61">
        <v>0</v>
      </c>
      <c r="C220" s="61">
        <v>0</v>
      </c>
      <c r="D220" s="70">
        <f t="shared" si="24"/>
        <v>0</v>
      </c>
      <c r="E220" s="61">
        <v>14</v>
      </c>
      <c r="F220" s="61">
        <v>15</v>
      </c>
      <c r="G220" s="61">
        <v>113</v>
      </c>
      <c r="H220" s="70">
        <f t="shared" si="25"/>
        <v>142</v>
      </c>
      <c r="I220" s="61">
        <v>0</v>
      </c>
      <c r="J220" s="61">
        <v>25</v>
      </c>
      <c r="K220" s="61">
        <v>21</v>
      </c>
      <c r="L220" s="70">
        <f t="shared" si="26"/>
        <v>188</v>
      </c>
    </row>
    <row r="221" spans="1:12">
      <c r="A221" s="61" t="s">
        <v>772</v>
      </c>
      <c r="B221" s="61">
        <v>0</v>
      </c>
      <c r="C221" s="61">
        <v>0</v>
      </c>
      <c r="D221" s="70">
        <f t="shared" si="24"/>
        <v>0</v>
      </c>
      <c r="E221" s="61">
        <v>1</v>
      </c>
      <c r="F221" s="61">
        <v>1</v>
      </c>
      <c r="G221" s="61">
        <v>5</v>
      </c>
      <c r="H221" s="70">
        <f t="shared" si="25"/>
        <v>7</v>
      </c>
      <c r="I221" s="61">
        <v>0</v>
      </c>
      <c r="J221" s="61">
        <v>0</v>
      </c>
      <c r="K221" s="61">
        <v>0</v>
      </c>
      <c r="L221" s="70">
        <f t="shared" si="26"/>
        <v>7</v>
      </c>
    </row>
    <row r="222" spans="1:12">
      <c r="A222" s="61" t="s">
        <v>773</v>
      </c>
      <c r="B222" s="61">
        <v>0</v>
      </c>
      <c r="C222" s="61">
        <v>0</v>
      </c>
      <c r="D222" s="70">
        <f t="shared" si="24"/>
        <v>0</v>
      </c>
      <c r="E222" s="61">
        <v>1</v>
      </c>
      <c r="F222" s="61">
        <v>1</v>
      </c>
      <c r="G222" s="61">
        <v>0</v>
      </c>
      <c r="H222" s="70">
        <f t="shared" si="25"/>
        <v>2</v>
      </c>
      <c r="I222" s="61">
        <v>0</v>
      </c>
      <c r="J222" s="61">
        <v>1</v>
      </c>
      <c r="K222" s="61">
        <v>0</v>
      </c>
      <c r="L222" s="70">
        <f t="shared" si="26"/>
        <v>3</v>
      </c>
    </row>
    <row r="223" spans="1:12">
      <c r="A223" s="61" t="s">
        <v>774</v>
      </c>
      <c r="B223" s="61">
        <v>0</v>
      </c>
      <c r="C223" s="61">
        <v>0</v>
      </c>
      <c r="D223" s="70">
        <f t="shared" si="24"/>
        <v>0</v>
      </c>
      <c r="E223" s="61">
        <v>0</v>
      </c>
      <c r="F223" s="61">
        <v>1</v>
      </c>
      <c r="G223" s="61">
        <v>15</v>
      </c>
      <c r="H223" s="70">
        <f t="shared" si="25"/>
        <v>16</v>
      </c>
      <c r="I223" s="61">
        <v>0</v>
      </c>
      <c r="J223" s="61">
        <v>9</v>
      </c>
      <c r="K223" s="61">
        <v>13</v>
      </c>
      <c r="L223" s="70">
        <f t="shared" si="26"/>
        <v>38</v>
      </c>
    </row>
    <row r="224" spans="1:12">
      <c r="A224" s="61" t="s">
        <v>776</v>
      </c>
      <c r="B224" s="61">
        <v>0</v>
      </c>
      <c r="C224" s="61">
        <v>0</v>
      </c>
      <c r="D224" s="70">
        <f t="shared" si="24"/>
        <v>0</v>
      </c>
      <c r="E224" s="61">
        <v>1</v>
      </c>
      <c r="F224" s="61">
        <v>0</v>
      </c>
      <c r="G224" s="61">
        <v>1</v>
      </c>
      <c r="H224" s="70">
        <f t="shared" si="25"/>
        <v>2</v>
      </c>
      <c r="I224" s="61">
        <v>0</v>
      </c>
      <c r="J224" s="61">
        <v>0</v>
      </c>
      <c r="K224" s="61">
        <v>1</v>
      </c>
      <c r="L224" s="70">
        <f t="shared" si="26"/>
        <v>3</v>
      </c>
    </row>
    <row r="225" spans="1:12">
      <c r="A225" s="61" t="s">
        <v>779</v>
      </c>
      <c r="B225" s="61">
        <v>0</v>
      </c>
      <c r="C225" s="61">
        <v>0</v>
      </c>
      <c r="D225" s="70">
        <f t="shared" si="24"/>
        <v>0</v>
      </c>
      <c r="E225" s="61">
        <v>1</v>
      </c>
      <c r="F225" s="61">
        <v>2</v>
      </c>
      <c r="G225" s="61">
        <v>6</v>
      </c>
      <c r="H225" s="70">
        <f t="shared" si="25"/>
        <v>9</v>
      </c>
      <c r="I225" s="61">
        <v>1</v>
      </c>
      <c r="J225" s="61">
        <v>5</v>
      </c>
      <c r="K225" s="61">
        <v>0</v>
      </c>
      <c r="L225" s="70">
        <f t="shared" si="26"/>
        <v>15</v>
      </c>
    </row>
    <row r="226" spans="1:12">
      <c r="A226" s="61" t="s">
        <v>780</v>
      </c>
      <c r="B226" s="61">
        <v>0</v>
      </c>
      <c r="C226" s="61">
        <v>0</v>
      </c>
      <c r="D226" s="70">
        <f t="shared" si="24"/>
        <v>0</v>
      </c>
      <c r="E226" s="61">
        <v>0</v>
      </c>
      <c r="F226" s="61">
        <v>0</v>
      </c>
      <c r="G226" s="61">
        <v>1</v>
      </c>
      <c r="H226" s="70">
        <f t="shared" si="25"/>
        <v>1</v>
      </c>
      <c r="I226" s="61">
        <v>0</v>
      </c>
      <c r="J226" s="61">
        <v>1</v>
      </c>
      <c r="K226" s="61">
        <v>0</v>
      </c>
      <c r="L226" s="70">
        <f t="shared" si="26"/>
        <v>2</v>
      </c>
    </row>
  </sheetData>
  <mergeCells count="1">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Table_1</vt:lpstr>
      <vt:lpstr>Table_2</vt:lpstr>
      <vt:lpstr>Table_3a</vt:lpstr>
      <vt:lpstr>Table_3b</vt:lpstr>
      <vt:lpstr>Table_4a</vt:lpstr>
      <vt:lpstr>Table_4b</vt:lpstr>
      <vt:lpstr>Table_5</vt:lpstr>
      <vt:lpstr>Table_6a</vt:lpstr>
      <vt:lpstr>Table_6b</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2012-08-26T09:03:00Z</dcterms:modified>
</cp:coreProperties>
</file>