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8" windowWidth="14808" windowHeight="8016"/>
  </bookViews>
  <sheets>
    <sheet name="Table_1" sheetId="1" r:id="rId1"/>
    <sheet name="Table_2" sheetId="2" r:id="rId2"/>
    <sheet name="Table_3a" sheetId="3" r:id="rId3"/>
    <sheet name="Table_3b" sheetId="4" r:id="rId4"/>
    <sheet name="Table_4a" sheetId="5" r:id="rId5"/>
    <sheet name="Table_4b" sheetId="6" r:id="rId6"/>
    <sheet name="Table_5" sheetId="7" r:id="rId7"/>
    <sheet name="Table_6a" sheetId="8" r:id="rId8"/>
    <sheet name="Table_6b" sheetId="9" r:id="rId9"/>
  </sheets>
  <calcPr calcId="125725"/>
</workbook>
</file>

<file path=xl/calcChain.xml><?xml version="1.0" encoding="utf-8"?>
<calcChain xmlns="http://schemas.openxmlformats.org/spreadsheetml/2006/main">
  <c r="M268" i="9"/>
  <c r="H268"/>
  <c r="D268"/>
  <c r="M267"/>
  <c r="H267"/>
  <c r="D267"/>
  <c r="M266"/>
  <c r="H266"/>
  <c r="D266"/>
  <c r="M265"/>
  <c r="H265"/>
  <c r="D265"/>
  <c r="M264"/>
  <c r="H264"/>
  <c r="D264"/>
  <c r="M263"/>
  <c r="H263"/>
  <c r="D263"/>
  <c r="M262"/>
  <c r="H262"/>
  <c r="D262"/>
  <c r="M261"/>
  <c r="H261"/>
  <c r="D261"/>
  <c r="M260"/>
  <c r="H260"/>
  <c r="D260"/>
  <c r="M259"/>
  <c r="H259"/>
  <c r="D259"/>
  <c r="M258"/>
  <c r="H258"/>
  <c r="D258"/>
  <c r="M257"/>
  <c r="H257"/>
  <c r="D257"/>
  <c r="M256"/>
  <c r="H256"/>
  <c r="D256"/>
  <c r="M255"/>
  <c r="H255"/>
  <c r="D255"/>
  <c r="M254"/>
  <c r="H254"/>
  <c r="D254"/>
  <c r="M253"/>
  <c r="H253"/>
  <c r="D253"/>
  <c r="M252"/>
  <c r="H252"/>
  <c r="D252"/>
  <c r="M251"/>
  <c r="H251"/>
  <c r="D251"/>
  <c r="M250"/>
  <c r="H250"/>
  <c r="D250"/>
  <c r="M249"/>
  <c r="H249"/>
  <c r="D249"/>
  <c r="M248"/>
  <c r="H248"/>
  <c r="D248"/>
  <c r="M247"/>
  <c r="H247"/>
  <c r="D247"/>
  <c r="M241"/>
  <c r="H241"/>
  <c r="D241"/>
  <c r="M240"/>
  <c r="H240"/>
  <c r="D240"/>
  <c r="M239"/>
  <c r="H239"/>
  <c r="D239"/>
  <c r="M238"/>
  <c r="H238"/>
  <c r="D238"/>
  <c r="M237"/>
  <c r="H237"/>
  <c r="D237"/>
  <c r="M236"/>
  <c r="H236"/>
  <c r="D236"/>
  <c r="M235"/>
  <c r="H235"/>
  <c r="D235"/>
  <c r="M234"/>
  <c r="H234"/>
  <c r="D234"/>
  <c r="M233"/>
  <c r="H233"/>
  <c r="D233"/>
  <c r="M232"/>
  <c r="H232"/>
  <c r="D232"/>
  <c r="M231"/>
  <c r="H231"/>
  <c r="D231"/>
  <c r="M230"/>
  <c r="H230"/>
  <c r="D230"/>
  <c r="M229"/>
  <c r="H229"/>
  <c r="D229"/>
  <c r="M228"/>
  <c r="H228"/>
  <c r="D228"/>
  <c r="M222"/>
  <c r="H222"/>
  <c r="D222"/>
  <c r="M221"/>
  <c r="H221"/>
  <c r="D221"/>
  <c r="M216"/>
  <c r="H216"/>
  <c r="D216"/>
  <c r="M215"/>
  <c r="H215"/>
  <c r="D215"/>
  <c r="M214"/>
  <c r="H214"/>
  <c r="D214"/>
  <c r="M213"/>
  <c r="H213"/>
  <c r="D213"/>
  <c r="M212"/>
  <c r="H212"/>
  <c r="D212"/>
  <c r="M211"/>
  <c r="H211"/>
  <c r="D211"/>
  <c r="M210"/>
  <c r="H210"/>
  <c r="D210"/>
  <c r="M209"/>
  <c r="H209"/>
  <c r="D209"/>
  <c r="M208"/>
  <c r="H208"/>
  <c r="D208"/>
  <c r="M207"/>
  <c r="H207"/>
  <c r="D207"/>
  <c r="M206"/>
  <c r="H206"/>
  <c r="D206"/>
  <c r="M205"/>
  <c r="H205"/>
  <c r="D205"/>
  <c r="M204"/>
  <c r="H204"/>
  <c r="D204"/>
  <c r="M203"/>
  <c r="H203"/>
  <c r="D203"/>
  <c r="M202"/>
  <c r="H202"/>
  <c r="D202"/>
  <c r="M201"/>
  <c r="H201"/>
  <c r="D201"/>
  <c r="M200"/>
  <c r="H200"/>
  <c r="D200"/>
  <c r="M199"/>
  <c r="H199"/>
  <c r="D199"/>
  <c r="M198"/>
  <c r="H198"/>
  <c r="D198"/>
  <c r="M197"/>
  <c r="H197"/>
  <c r="D197"/>
  <c r="M196"/>
  <c r="H196"/>
  <c r="D196"/>
  <c r="M195"/>
  <c r="H195"/>
  <c r="D195"/>
  <c r="M194"/>
  <c r="H194"/>
  <c r="D194"/>
  <c r="M193"/>
  <c r="H193"/>
  <c r="D193"/>
  <c r="M188"/>
  <c r="H188"/>
  <c r="D188"/>
  <c r="M187"/>
  <c r="H187"/>
  <c r="D187"/>
  <c r="M186"/>
  <c r="H186"/>
  <c r="D186"/>
  <c r="M185"/>
  <c r="H185"/>
  <c r="D185"/>
  <c r="M184"/>
  <c r="H184"/>
  <c r="D184"/>
  <c r="M183"/>
  <c r="H183"/>
  <c r="D183"/>
  <c r="M182"/>
  <c r="H182"/>
  <c r="D182"/>
  <c r="M181"/>
  <c r="H181"/>
  <c r="D181"/>
  <c r="M175"/>
  <c r="H175"/>
  <c r="D175"/>
  <c r="M174"/>
  <c r="H174"/>
  <c r="D174"/>
  <c r="M173"/>
  <c r="H173"/>
  <c r="D173"/>
  <c r="M172"/>
  <c r="H172"/>
  <c r="D172"/>
  <c r="M171"/>
  <c r="H171"/>
  <c r="D171"/>
  <c r="M170"/>
  <c r="H170"/>
  <c r="D170"/>
  <c r="M169"/>
  <c r="H169"/>
  <c r="D169"/>
  <c r="M168"/>
  <c r="H168"/>
  <c r="D168"/>
  <c r="M167"/>
  <c r="H167"/>
  <c r="D167"/>
  <c r="M166"/>
  <c r="H166"/>
  <c r="D166"/>
  <c r="M165"/>
  <c r="H165"/>
  <c r="D165"/>
  <c r="M164"/>
  <c r="H164"/>
  <c r="D164"/>
  <c r="M163"/>
  <c r="H163"/>
  <c r="D163"/>
  <c r="M162"/>
  <c r="H162"/>
  <c r="D162"/>
  <c r="M161"/>
  <c r="H161"/>
  <c r="D161"/>
  <c r="M160"/>
  <c r="H160"/>
  <c r="D160"/>
  <c r="M159"/>
  <c r="H159"/>
  <c r="D159"/>
  <c r="M158"/>
  <c r="H158"/>
  <c r="D158"/>
  <c r="M157"/>
  <c r="H157"/>
  <c r="D157"/>
  <c r="M156"/>
  <c r="H156"/>
  <c r="D156"/>
  <c r="M155"/>
  <c r="H155"/>
  <c r="D155"/>
  <c r="M154"/>
  <c r="H154"/>
  <c r="D154"/>
  <c r="M153"/>
  <c r="H153"/>
  <c r="D153"/>
  <c r="M152"/>
  <c r="H152"/>
  <c r="D152"/>
  <c r="M151"/>
  <c r="H151"/>
  <c r="D151"/>
  <c r="M150"/>
  <c r="H150"/>
  <c r="D150"/>
  <c r="M149"/>
  <c r="H149"/>
  <c r="D149"/>
  <c r="M148"/>
  <c r="H148"/>
  <c r="D148"/>
  <c r="M147"/>
  <c r="H147"/>
  <c r="D147"/>
  <c r="M146"/>
  <c r="H146"/>
  <c r="D146"/>
  <c r="M145"/>
  <c r="H145"/>
  <c r="D145"/>
  <c r="M144"/>
  <c r="H144"/>
  <c r="D144"/>
  <c r="M143"/>
  <c r="H143"/>
  <c r="D143"/>
  <c r="M142"/>
  <c r="H142"/>
  <c r="D142"/>
  <c r="M141"/>
  <c r="H141"/>
  <c r="D141"/>
  <c r="M140"/>
  <c r="H140"/>
  <c r="D140"/>
  <c r="M139"/>
  <c r="H139"/>
  <c r="D139"/>
  <c r="M138"/>
  <c r="H138"/>
  <c r="D138"/>
  <c r="M137"/>
  <c r="H137"/>
  <c r="D137"/>
  <c r="M131"/>
  <c r="H131"/>
  <c r="D131"/>
  <c r="M130"/>
  <c r="H130"/>
  <c r="D130"/>
  <c r="M129"/>
  <c r="H129"/>
  <c r="D129"/>
  <c r="M128"/>
  <c r="H128"/>
  <c r="D128"/>
  <c r="M127"/>
  <c r="H127"/>
  <c r="D127"/>
  <c r="M126"/>
  <c r="H126"/>
  <c r="D126"/>
  <c r="M125"/>
  <c r="H125"/>
  <c r="D125"/>
  <c r="M124"/>
  <c r="H124"/>
  <c r="D124"/>
  <c r="M123"/>
  <c r="H123"/>
  <c r="D123"/>
  <c r="M122"/>
  <c r="H122"/>
  <c r="D122"/>
  <c r="M121"/>
  <c r="H121"/>
  <c r="D121"/>
  <c r="M120"/>
  <c r="H120"/>
  <c r="D120"/>
  <c r="M119"/>
  <c r="H119"/>
  <c r="D119"/>
  <c r="M118"/>
  <c r="H118"/>
  <c r="D118"/>
  <c r="M117"/>
  <c r="H117"/>
  <c r="D117"/>
  <c r="M116"/>
  <c r="H116"/>
  <c r="D116"/>
  <c r="M115"/>
  <c r="H115"/>
  <c r="D115"/>
  <c r="M114"/>
  <c r="H114"/>
  <c r="D114"/>
  <c r="M113"/>
  <c r="H113"/>
  <c r="D113"/>
  <c r="M112"/>
  <c r="H112"/>
  <c r="D112"/>
  <c r="M111"/>
  <c r="H111"/>
  <c r="D111"/>
  <c r="M110"/>
  <c r="H110"/>
  <c r="D110"/>
  <c r="M105"/>
  <c r="H105"/>
  <c r="D105"/>
  <c r="M104"/>
  <c r="H104"/>
  <c r="D104"/>
  <c r="M103"/>
  <c r="H103"/>
  <c r="D103"/>
  <c r="M102"/>
  <c r="H102"/>
  <c r="D102"/>
  <c r="M101"/>
  <c r="H101"/>
  <c r="D101"/>
  <c r="M100"/>
  <c r="H100"/>
  <c r="D100"/>
  <c r="M99"/>
  <c r="H99"/>
  <c r="D99"/>
  <c r="M98"/>
  <c r="H98"/>
  <c r="D98"/>
  <c r="M97"/>
  <c r="H97"/>
  <c r="D97"/>
  <c r="M96"/>
  <c r="H96"/>
  <c r="D96"/>
  <c r="M95"/>
  <c r="H95"/>
  <c r="D95"/>
  <c r="M94"/>
  <c r="H94"/>
  <c r="D94"/>
  <c r="M93"/>
  <c r="H93"/>
  <c r="D93"/>
  <c r="M92"/>
  <c r="H92"/>
  <c r="D92"/>
  <c r="M91"/>
  <c r="H91"/>
  <c r="D91"/>
  <c r="M90"/>
  <c r="H90"/>
  <c r="D90"/>
  <c r="M89"/>
  <c r="H89"/>
  <c r="D89"/>
  <c r="M84"/>
  <c r="H84"/>
  <c r="D84"/>
  <c r="M83"/>
  <c r="H83"/>
  <c r="D83"/>
  <c r="M82"/>
  <c r="H82"/>
  <c r="D82"/>
  <c r="M77"/>
  <c r="H77"/>
  <c r="D77"/>
  <c r="M76"/>
  <c r="H76"/>
  <c r="D76"/>
  <c r="M75"/>
  <c r="H75"/>
  <c r="D75"/>
  <c r="M74"/>
  <c r="H74"/>
  <c r="D74"/>
  <c r="M73"/>
  <c r="H73"/>
  <c r="D73"/>
  <c r="M72"/>
  <c r="H72"/>
  <c r="D72"/>
  <c r="M71"/>
  <c r="H71"/>
  <c r="D71"/>
  <c r="M65"/>
  <c r="H65"/>
  <c r="D65"/>
  <c r="M64"/>
  <c r="H64"/>
  <c r="D64"/>
  <c r="M63"/>
  <c r="H63"/>
  <c r="D63"/>
  <c r="M62"/>
  <c r="H62"/>
  <c r="D62"/>
  <c r="M61"/>
  <c r="H61"/>
  <c r="D61"/>
  <c r="M60"/>
  <c r="H60"/>
  <c r="D60"/>
  <c r="M59"/>
  <c r="H59"/>
  <c r="D59"/>
  <c r="M58"/>
  <c r="H58"/>
  <c r="D58"/>
  <c r="M57"/>
  <c r="H57"/>
  <c r="D57"/>
  <c r="M56"/>
  <c r="H56"/>
  <c r="D56"/>
  <c r="M55"/>
  <c r="H55"/>
  <c r="D55"/>
  <c r="M54"/>
  <c r="H54"/>
  <c r="D54"/>
  <c r="M53"/>
  <c r="H53"/>
  <c r="D53"/>
  <c r="M52"/>
  <c r="H52"/>
  <c r="D52"/>
  <c r="M51"/>
  <c r="H51"/>
  <c r="D51"/>
  <c r="M50"/>
  <c r="H50"/>
  <c r="D50"/>
  <c r="M49"/>
  <c r="H49"/>
  <c r="D49"/>
  <c r="M48"/>
  <c r="H48"/>
  <c r="D48"/>
  <c r="M47"/>
  <c r="H47"/>
  <c r="D47"/>
  <c r="M46"/>
  <c r="H46"/>
  <c r="D46"/>
  <c r="M45"/>
  <c r="H45"/>
  <c r="D45"/>
  <c r="M44"/>
  <c r="H44"/>
  <c r="D44"/>
  <c r="M43"/>
  <c r="H43"/>
  <c r="D43"/>
  <c r="M42"/>
  <c r="H42"/>
  <c r="D42"/>
  <c r="M41"/>
  <c r="H41"/>
  <c r="D41"/>
  <c r="M40"/>
  <c r="H40"/>
  <c r="D40"/>
  <c r="M39"/>
  <c r="H39"/>
  <c r="D39"/>
  <c r="M38"/>
  <c r="H38"/>
  <c r="D38"/>
  <c r="M37"/>
  <c r="H37"/>
  <c r="D37"/>
  <c r="M36"/>
  <c r="H36"/>
  <c r="D36"/>
  <c r="M35"/>
  <c r="H35"/>
  <c r="D35"/>
  <c r="M34"/>
  <c r="H34"/>
  <c r="D34"/>
  <c r="M33"/>
  <c r="H33"/>
  <c r="D33"/>
  <c r="M32"/>
  <c r="H32"/>
  <c r="D32"/>
  <c r="M31"/>
  <c r="H31"/>
  <c r="D31"/>
  <c r="M30"/>
  <c r="H30"/>
  <c r="D30"/>
  <c r="M29"/>
  <c r="H29"/>
  <c r="D29"/>
  <c r="M28"/>
  <c r="H28"/>
  <c r="D28"/>
  <c r="M27"/>
  <c r="H27"/>
  <c r="D27"/>
  <c r="M26"/>
  <c r="H26"/>
  <c r="D26"/>
  <c r="M25"/>
  <c r="H25"/>
  <c r="D25"/>
  <c r="M24"/>
  <c r="H24"/>
  <c r="D24"/>
  <c r="M23"/>
  <c r="H23"/>
  <c r="D23"/>
  <c r="M22"/>
  <c r="H22"/>
  <c r="D22"/>
  <c r="M21"/>
  <c r="H21"/>
  <c r="D21"/>
  <c r="M20"/>
  <c r="H20"/>
  <c r="D20"/>
  <c r="M19"/>
  <c r="H19"/>
  <c r="D19"/>
  <c r="M18"/>
  <c r="H18"/>
  <c r="D18"/>
  <c r="M17"/>
  <c r="H17"/>
  <c r="D17"/>
  <c r="M12"/>
  <c r="H12"/>
  <c r="D12"/>
  <c r="M11"/>
  <c r="H11"/>
  <c r="D11"/>
  <c r="M10"/>
  <c r="H10"/>
  <c r="D10"/>
  <c r="M9"/>
  <c r="H9"/>
  <c r="D9"/>
  <c r="M8"/>
  <c r="H8"/>
  <c r="D8"/>
  <c r="M300" i="8"/>
  <c r="H300"/>
  <c r="D300"/>
  <c r="M299"/>
  <c r="H299"/>
  <c r="D299"/>
  <c r="M298"/>
  <c r="H298"/>
  <c r="D298"/>
  <c r="M297"/>
  <c r="H297"/>
  <c r="D297"/>
  <c r="M296"/>
  <c r="H296"/>
  <c r="D296"/>
  <c r="M295"/>
  <c r="H295"/>
  <c r="D295"/>
  <c r="M294"/>
  <c r="H294"/>
  <c r="D294"/>
  <c r="M293"/>
  <c r="H293"/>
  <c r="D293"/>
  <c r="M292"/>
  <c r="H292"/>
  <c r="D292"/>
  <c r="M291"/>
  <c r="H291"/>
  <c r="D291"/>
  <c r="M290"/>
  <c r="H290"/>
  <c r="D290"/>
  <c r="M289"/>
  <c r="H289"/>
  <c r="D289"/>
  <c r="M288"/>
  <c r="H288"/>
  <c r="D288"/>
  <c r="M287"/>
  <c r="H287"/>
  <c r="D287"/>
  <c r="M286"/>
  <c r="H286"/>
  <c r="D286"/>
  <c r="M285"/>
  <c r="H285"/>
  <c r="D285"/>
  <c r="M284"/>
  <c r="H284"/>
  <c r="D284"/>
  <c r="M283"/>
  <c r="H283"/>
  <c r="D283"/>
  <c r="M282"/>
  <c r="H282"/>
  <c r="D282"/>
  <c r="M281"/>
  <c r="H281"/>
  <c r="D281"/>
  <c r="M280"/>
  <c r="H280"/>
  <c r="D280"/>
  <c r="M279"/>
  <c r="H279"/>
  <c r="D279"/>
  <c r="M278"/>
  <c r="H278"/>
  <c r="D278"/>
  <c r="M277"/>
  <c r="H277"/>
  <c r="D277"/>
  <c r="M276"/>
  <c r="H276"/>
  <c r="D276"/>
  <c r="M275"/>
  <c r="H275"/>
  <c r="D275"/>
  <c r="M274"/>
  <c r="H274"/>
  <c r="D274"/>
  <c r="M273"/>
  <c r="H273"/>
  <c r="D273"/>
  <c r="M267"/>
  <c r="H267"/>
  <c r="D267"/>
  <c r="M266"/>
  <c r="H266"/>
  <c r="D266"/>
  <c r="M265"/>
  <c r="H265"/>
  <c r="D265"/>
  <c r="M264"/>
  <c r="H264"/>
  <c r="D264"/>
  <c r="M263"/>
  <c r="H263"/>
  <c r="D263"/>
  <c r="M262"/>
  <c r="H262"/>
  <c r="D262"/>
  <c r="M261"/>
  <c r="H261"/>
  <c r="D261"/>
  <c r="M260"/>
  <c r="H260"/>
  <c r="D260"/>
  <c r="M259"/>
  <c r="H259"/>
  <c r="D259"/>
  <c r="M258"/>
  <c r="H258"/>
  <c r="D258"/>
  <c r="M257"/>
  <c r="H257"/>
  <c r="D257"/>
  <c r="M256"/>
  <c r="H256"/>
  <c r="D256"/>
  <c r="M255"/>
  <c r="H255"/>
  <c r="D255"/>
  <c r="M254"/>
  <c r="H254"/>
  <c r="D254"/>
  <c r="M248"/>
  <c r="H248"/>
  <c r="D248"/>
  <c r="M247"/>
  <c r="H247"/>
  <c r="D247"/>
  <c r="M246"/>
  <c r="H246"/>
  <c r="D246"/>
  <c r="M241"/>
  <c r="H241"/>
  <c r="D241"/>
  <c r="M240"/>
  <c r="H240"/>
  <c r="D240"/>
  <c r="M239"/>
  <c r="H239"/>
  <c r="D239"/>
  <c r="M238"/>
  <c r="H238"/>
  <c r="D238"/>
  <c r="M237"/>
  <c r="H237"/>
  <c r="D237"/>
  <c r="M236"/>
  <c r="H236"/>
  <c r="D236"/>
  <c r="M235"/>
  <c r="H235"/>
  <c r="D235"/>
  <c r="M234"/>
  <c r="H234"/>
  <c r="D234"/>
  <c r="M233"/>
  <c r="H233"/>
  <c r="D233"/>
  <c r="M232"/>
  <c r="H232"/>
  <c r="D232"/>
  <c r="M231"/>
  <c r="H231"/>
  <c r="D231"/>
  <c r="M230"/>
  <c r="H230"/>
  <c r="D230"/>
  <c r="M229"/>
  <c r="H229"/>
  <c r="D229"/>
  <c r="M228"/>
  <c r="H228"/>
  <c r="D228"/>
  <c r="M227"/>
  <c r="H227"/>
  <c r="D227"/>
  <c r="M226"/>
  <c r="H226"/>
  <c r="D226"/>
  <c r="M225"/>
  <c r="H225"/>
  <c r="D225"/>
  <c r="M224"/>
  <c r="H224"/>
  <c r="D224"/>
  <c r="M223"/>
  <c r="H223"/>
  <c r="D223"/>
  <c r="M222"/>
  <c r="H222"/>
  <c r="D222"/>
  <c r="M221"/>
  <c r="H221"/>
  <c r="D221"/>
  <c r="M220"/>
  <c r="H220"/>
  <c r="D220"/>
  <c r="M219"/>
  <c r="H219"/>
  <c r="D219"/>
  <c r="M218"/>
  <c r="H218"/>
  <c r="D218"/>
  <c r="M217"/>
  <c r="H217"/>
  <c r="D217"/>
  <c r="M212"/>
  <c r="H212"/>
  <c r="D212"/>
  <c r="M211"/>
  <c r="H211"/>
  <c r="D211"/>
  <c r="M210"/>
  <c r="H210"/>
  <c r="D210"/>
  <c r="M209"/>
  <c r="H209"/>
  <c r="D209"/>
  <c r="M208"/>
  <c r="H208"/>
  <c r="D208"/>
  <c r="M207"/>
  <c r="H207"/>
  <c r="D207"/>
  <c r="M206"/>
  <c r="H206"/>
  <c r="D206"/>
  <c r="M205"/>
  <c r="H205"/>
  <c r="D205"/>
  <c r="M199"/>
  <c r="H199"/>
  <c r="D199"/>
  <c r="M198"/>
  <c r="H198"/>
  <c r="D198"/>
  <c r="M197"/>
  <c r="H197"/>
  <c r="D197"/>
  <c r="M196"/>
  <c r="H196"/>
  <c r="D196"/>
  <c r="M195"/>
  <c r="H195"/>
  <c r="D195"/>
  <c r="M194"/>
  <c r="H194"/>
  <c r="D194"/>
  <c r="M193"/>
  <c r="H193"/>
  <c r="D193"/>
  <c r="M192"/>
  <c r="H192"/>
  <c r="D192"/>
  <c r="M191"/>
  <c r="H191"/>
  <c r="D191"/>
  <c r="M190"/>
  <c r="H190"/>
  <c r="D190"/>
  <c r="M189"/>
  <c r="H189"/>
  <c r="D189"/>
  <c r="M188"/>
  <c r="H188"/>
  <c r="D188"/>
  <c r="M187"/>
  <c r="H187"/>
  <c r="D187"/>
  <c r="M186"/>
  <c r="H186"/>
  <c r="D186"/>
  <c r="M185"/>
  <c r="H185"/>
  <c r="D185"/>
  <c r="M184"/>
  <c r="H184"/>
  <c r="D184"/>
  <c r="M183"/>
  <c r="H183"/>
  <c r="D183"/>
  <c r="M182"/>
  <c r="H182"/>
  <c r="D182"/>
  <c r="M181"/>
  <c r="H181"/>
  <c r="D181"/>
  <c r="M180"/>
  <c r="H180"/>
  <c r="D180"/>
  <c r="M179"/>
  <c r="H179"/>
  <c r="D179"/>
  <c r="M178"/>
  <c r="H178"/>
  <c r="D178"/>
  <c r="M177"/>
  <c r="H177"/>
  <c r="D177"/>
  <c r="M176"/>
  <c r="H176"/>
  <c r="D176"/>
  <c r="M175"/>
  <c r="H175"/>
  <c r="D175"/>
  <c r="M174"/>
  <c r="H174"/>
  <c r="D174"/>
  <c r="M173"/>
  <c r="H173"/>
  <c r="D173"/>
  <c r="M172"/>
  <c r="H172"/>
  <c r="D172"/>
  <c r="M171"/>
  <c r="H171"/>
  <c r="D171"/>
  <c r="M170"/>
  <c r="H170"/>
  <c r="D170"/>
  <c r="M169"/>
  <c r="H169"/>
  <c r="D169"/>
  <c r="M168"/>
  <c r="H168"/>
  <c r="D168"/>
  <c r="M167"/>
  <c r="H167"/>
  <c r="D167"/>
  <c r="M166"/>
  <c r="H166"/>
  <c r="D166"/>
  <c r="M165"/>
  <c r="H165"/>
  <c r="D165"/>
  <c r="M164"/>
  <c r="H164"/>
  <c r="D164"/>
  <c r="M163"/>
  <c r="H163"/>
  <c r="D163"/>
  <c r="M162"/>
  <c r="H162"/>
  <c r="D162"/>
  <c r="M161"/>
  <c r="H161"/>
  <c r="D161"/>
  <c r="M160"/>
  <c r="H160"/>
  <c r="D160"/>
  <c r="M159"/>
  <c r="H159"/>
  <c r="D159"/>
  <c r="M158"/>
  <c r="H158"/>
  <c r="D158"/>
  <c r="M157"/>
  <c r="H157"/>
  <c r="D157"/>
  <c r="M151"/>
  <c r="H151"/>
  <c r="D151"/>
  <c r="M150"/>
  <c r="H150"/>
  <c r="D150"/>
  <c r="M149"/>
  <c r="H149"/>
  <c r="D149"/>
  <c r="M148"/>
  <c r="H148"/>
  <c r="D148"/>
  <c r="M147"/>
  <c r="H147"/>
  <c r="D147"/>
  <c r="M146"/>
  <c r="H146"/>
  <c r="D146"/>
  <c r="M145"/>
  <c r="H145"/>
  <c r="D145"/>
  <c r="M144"/>
  <c r="H144"/>
  <c r="D144"/>
  <c r="M143"/>
  <c r="H143"/>
  <c r="D143"/>
  <c r="M142"/>
  <c r="H142"/>
  <c r="D142"/>
  <c r="M141"/>
  <c r="H141"/>
  <c r="D141"/>
  <c r="M140"/>
  <c r="H140"/>
  <c r="D140"/>
  <c r="M139"/>
  <c r="H139"/>
  <c r="D139"/>
  <c r="M138"/>
  <c r="H138"/>
  <c r="D138"/>
  <c r="M137"/>
  <c r="H137"/>
  <c r="D137"/>
  <c r="M136"/>
  <c r="H136"/>
  <c r="D136"/>
  <c r="M135"/>
  <c r="H135"/>
  <c r="D135"/>
  <c r="M134"/>
  <c r="H134"/>
  <c r="D134"/>
  <c r="M133"/>
  <c r="H133"/>
  <c r="D133"/>
  <c r="M132"/>
  <c r="H132"/>
  <c r="D132"/>
  <c r="M131"/>
  <c r="H131"/>
  <c r="D131"/>
  <c r="M130"/>
  <c r="H130"/>
  <c r="D130"/>
  <c r="M129"/>
  <c r="H129"/>
  <c r="D129"/>
  <c r="M128"/>
  <c r="H128"/>
  <c r="D128"/>
  <c r="M127"/>
  <c r="H127"/>
  <c r="D127"/>
  <c r="M126"/>
  <c r="H126"/>
  <c r="D126"/>
  <c r="M121"/>
  <c r="H121"/>
  <c r="D121"/>
  <c r="M120"/>
  <c r="H120"/>
  <c r="D120"/>
  <c r="M119"/>
  <c r="H119"/>
  <c r="D119"/>
  <c r="M118"/>
  <c r="H118"/>
  <c r="D118"/>
  <c r="M117"/>
  <c r="H117"/>
  <c r="D117"/>
  <c r="M116"/>
  <c r="H116"/>
  <c r="D116"/>
  <c r="M115"/>
  <c r="H115"/>
  <c r="D115"/>
  <c r="M114"/>
  <c r="H114"/>
  <c r="D114"/>
  <c r="M113"/>
  <c r="H113"/>
  <c r="D113"/>
  <c r="M112"/>
  <c r="H112"/>
  <c r="D112"/>
  <c r="M111"/>
  <c r="H111"/>
  <c r="D111"/>
  <c r="M110"/>
  <c r="H110"/>
  <c r="D110"/>
  <c r="M109"/>
  <c r="H109"/>
  <c r="D109"/>
  <c r="M108"/>
  <c r="H108"/>
  <c r="D108"/>
  <c r="M107"/>
  <c r="H107"/>
  <c r="D107"/>
  <c r="M106"/>
  <c r="H106"/>
  <c r="D106"/>
  <c r="M105"/>
  <c r="H105"/>
  <c r="D105"/>
  <c r="M104"/>
  <c r="H104"/>
  <c r="D104"/>
  <c r="M99"/>
  <c r="H99"/>
  <c r="D99"/>
  <c r="M98"/>
  <c r="H98"/>
  <c r="D98"/>
  <c r="M97"/>
  <c r="H97"/>
  <c r="D97"/>
  <c r="M96"/>
  <c r="H96"/>
  <c r="D96"/>
  <c r="M91"/>
  <c r="H91"/>
  <c r="D91"/>
  <c r="M90"/>
  <c r="H90"/>
  <c r="D90"/>
  <c r="M89"/>
  <c r="H89"/>
  <c r="D89"/>
  <c r="M88"/>
  <c r="H88"/>
  <c r="D88"/>
  <c r="M87"/>
  <c r="H87"/>
  <c r="D87"/>
  <c r="M86"/>
  <c r="H86"/>
  <c r="D86"/>
  <c r="M85"/>
  <c r="H85"/>
  <c r="D85"/>
  <c r="M84"/>
  <c r="H84"/>
  <c r="D84"/>
  <c r="M78"/>
  <c r="H78"/>
  <c r="D78"/>
  <c r="M77"/>
  <c r="H77"/>
  <c r="D77"/>
  <c r="M76"/>
  <c r="H76"/>
  <c r="D76"/>
  <c r="M75"/>
  <c r="H75"/>
  <c r="D75"/>
  <c r="M74"/>
  <c r="H74"/>
  <c r="D74"/>
  <c r="M68"/>
  <c r="H68"/>
  <c r="D68"/>
  <c r="M67"/>
  <c r="H67"/>
  <c r="D67"/>
  <c r="M66"/>
  <c r="H66"/>
  <c r="D66"/>
  <c r="M65"/>
  <c r="H65"/>
  <c r="D65"/>
  <c r="M64"/>
  <c r="H64"/>
  <c r="D64"/>
  <c r="M63"/>
  <c r="H63"/>
  <c r="D63"/>
  <c r="M62"/>
  <c r="H62"/>
  <c r="D62"/>
  <c r="M61"/>
  <c r="H61"/>
  <c r="D61"/>
  <c r="M60"/>
  <c r="H60"/>
  <c r="D60"/>
  <c r="M59"/>
  <c r="H59"/>
  <c r="D59"/>
  <c r="M58"/>
  <c r="H58"/>
  <c r="D58"/>
  <c r="M57"/>
  <c r="H57"/>
  <c r="D57"/>
  <c r="M56"/>
  <c r="H56"/>
  <c r="D56"/>
  <c r="M55"/>
  <c r="H55"/>
  <c r="D55"/>
  <c r="M54"/>
  <c r="H54"/>
  <c r="D54"/>
  <c r="M53"/>
  <c r="H53"/>
  <c r="D53"/>
  <c r="M52"/>
  <c r="H52"/>
  <c r="D52"/>
  <c r="M51"/>
  <c r="H51"/>
  <c r="D51"/>
  <c r="M50"/>
  <c r="H50"/>
  <c r="D50"/>
  <c r="M49"/>
  <c r="H49"/>
  <c r="D49"/>
  <c r="M48"/>
  <c r="H48"/>
  <c r="D48"/>
  <c r="M47"/>
  <c r="H47"/>
  <c r="D47"/>
  <c r="M46"/>
  <c r="H46"/>
  <c r="D46"/>
  <c r="M45"/>
  <c r="H45"/>
  <c r="D45"/>
  <c r="M44"/>
  <c r="H44"/>
  <c r="D44"/>
  <c r="M43"/>
  <c r="H43"/>
  <c r="D43"/>
  <c r="M42"/>
  <c r="H42"/>
  <c r="D42"/>
  <c r="M41"/>
  <c r="H41"/>
  <c r="D41"/>
  <c r="M40"/>
  <c r="H40"/>
  <c r="D40"/>
  <c r="M39"/>
  <c r="H39"/>
  <c r="D39"/>
  <c r="M38"/>
  <c r="H38"/>
  <c r="D38"/>
  <c r="M37"/>
  <c r="H37"/>
  <c r="D37"/>
  <c r="M36"/>
  <c r="H36"/>
  <c r="D36"/>
  <c r="M35"/>
  <c r="H35"/>
  <c r="D35"/>
  <c r="M34"/>
  <c r="H34"/>
  <c r="D34"/>
  <c r="M33"/>
  <c r="H33"/>
  <c r="D33"/>
  <c r="M32"/>
  <c r="H32"/>
  <c r="D32"/>
  <c r="M31"/>
  <c r="H31"/>
  <c r="D31"/>
  <c r="M30"/>
  <c r="H30"/>
  <c r="D30"/>
  <c r="M29"/>
  <c r="H29"/>
  <c r="D29"/>
  <c r="M28"/>
  <c r="H28"/>
  <c r="D28"/>
  <c r="M27"/>
  <c r="H27"/>
  <c r="D27"/>
  <c r="M26"/>
  <c r="H26"/>
  <c r="D26"/>
  <c r="M25"/>
  <c r="H25"/>
  <c r="D25"/>
  <c r="M24"/>
  <c r="H24"/>
  <c r="D24"/>
  <c r="M23"/>
  <c r="H23"/>
  <c r="D23"/>
  <c r="M22"/>
  <c r="H22"/>
  <c r="D22"/>
  <c r="M21"/>
  <c r="H21"/>
  <c r="D21"/>
  <c r="M20"/>
  <c r="H20"/>
  <c r="D20"/>
  <c r="M19"/>
  <c r="H19"/>
  <c r="D19"/>
  <c r="M18"/>
  <c r="H18"/>
  <c r="D18"/>
  <c r="M13"/>
  <c r="H13"/>
  <c r="D13"/>
  <c r="M12"/>
  <c r="H12"/>
  <c r="D12"/>
  <c r="M11"/>
  <c r="H11"/>
  <c r="D11"/>
  <c r="M10"/>
  <c r="H10"/>
  <c r="D10"/>
  <c r="M9"/>
  <c r="H9"/>
  <c r="D9"/>
  <c r="M8"/>
  <c r="H8"/>
  <c r="D8"/>
  <c r="J291" i="7"/>
  <c r="J290"/>
  <c r="J289"/>
  <c r="J288"/>
  <c r="J287"/>
  <c r="J286"/>
  <c r="J285"/>
  <c r="J284"/>
  <c r="J283"/>
  <c r="J282"/>
  <c r="J281"/>
  <c r="J280"/>
  <c r="J279"/>
  <c r="J278"/>
  <c r="J277"/>
  <c r="J276"/>
  <c r="J275"/>
  <c r="J274"/>
  <c r="J273"/>
  <c r="J272"/>
  <c r="J271"/>
  <c r="J270"/>
  <c r="J269"/>
  <c r="J268"/>
  <c r="J267"/>
  <c r="J266"/>
  <c r="J265"/>
  <c r="J264"/>
  <c r="J258"/>
  <c r="J257"/>
  <c r="J256"/>
  <c r="J255"/>
  <c r="J254"/>
  <c r="J253"/>
  <c r="J252"/>
  <c r="J251"/>
  <c r="J250"/>
  <c r="J249"/>
  <c r="J248"/>
  <c r="J247"/>
  <c r="J246"/>
  <c r="J245"/>
  <c r="J239"/>
  <c r="J238"/>
  <c r="J237"/>
  <c r="J233"/>
  <c r="J232"/>
  <c r="J231"/>
  <c r="J230"/>
  <c r="J229"/>
  <c r="J228"/>
  <c r="J227"/>
  <c r="J226"/>
  <c r="J225"/>
  <c r="J224"/>
  <c r="J223"/>
  <c r="J222"/>
  <c r="J221"/>
  <c r="J220"/>
  <c r="J219"/>
  <c r="J218"/>
  <c r="J217"/>
  <c r="J216"/>
  <c r="J215"/>
  <c r="J214"/>
  <c r="J213"/>
  <c r="J212"/>
  <c r="J211"/>
  <c r="J210"/>
  <c r="J209"/>
  <c r="J205"/>
  <c r="J204"/>
  <c r="J203"/>
  <c r="J202"/>
  <c r="J201"/>
  <c r="J200"/>
  <c r="J199"/>
  <c r="J198"/>
  <c r="J192"/>
  <c r="J191"/>
  <c r="J190"/>
  <c r="J189"/>
  <c r="J188"/>
  <c r="J187"/>
  <c r="J186"/>
  <c r="J185"/>
  <c r="J184"/>
  <c r="J183"/>
  <c r="J182"/>
  <c r="J181"/>
  <c r="J180"/>
  <c r="J179"/>
  <c r="J178"/>
  <c r="J177"/>
  <c r="J176"/>
  <c r="J175"/>
  <c r="J174"/>
  <c r="J173"/>
  <c r="J172"/>
  <c r="J171"/>
  <c r="J170"/>
  <c r="J169"/>
  <c r="J168"/>
  <c r="J167"/>
  <c r="J166"/>
  <c r="J165"/>
  <c r="J164"/>
  <c r="J163"/>
  <c r="J162"/>
  <c r="J161"/>
  <c r="J160"/>
  <c r="J159"/>
  <c r="J158"/>
  <c r="J157"/>
  <c r="J156"/>
  <c r="J155"/>
  <c r="J154"/>
  <c r="J153"/>
  <c r="J152"/>
  <c r="J151"/>
  <c r="J145"/>
  <c r="J144"/>
  <c r="J143"/>
  <c r="J142"/>
  <c r="J141"/>
  <c r="J140"/>
  <c r="J139"/>
  <c r="J138"/>
  <c r="J137"/>
  <c r="J136"/>
  <c r="J135"/>
  <c r="J134"/>
  <c r="J133"/>
  <c r="J132"/>
  <c r="J131"/>
  <c r="J130"/>
  <c r="J129"/>
  <c r="J128"/>
  <c r="J127"/>
  <c r="J126"/>
  <c r="J125"/>
  <c r="J124"/>
  <c r="J123"/>
  <c r="J122"/>
  <c r="J121"/>
  <c r="J120"/>
  <c r="J116"/>
  <c r="J115"/>
  <c r="J114"/>
  <c r="J113"/>
  <c r="J112"/>
  <c r="J111"/>
  <c r="J110"/>
  <c r="J109"/>
  <c r="J108"/>
  <c r="J107"/>
  <c r="J106"/>
  <c r="J105"/>
  <c r="J104"/>
  <c r="J103"/>
  <c r="J102"/>
  <c r="J101"/>
  <c r="J100"/>
  <c r="J99"/>
  <c r="J95"/>
  <c r="J94"/>
  <c r="J93"/>
  <c r="J92"/>
  <c r="J88"/>
  <c r="J87"/>
  <c r="J86"/>
  <c r="J85"/>
  <c r="J84"/>
  <c r="J83"/>
  <c r="J82"/>
  <c r="J81"/>
  <c r="J75"/>
  <c r="J74"/>
  <c r="J73"/>
  <c r="J72"/>
  <c r="J71"/>
  <c r="J65"/>
  <c r="J64"/>
  <c r="J63"/>
  <c r="J62"/>
  <c r="J61"/>
  <c r="J60"/>
  <c r="J59"/>
  <c r="J58"/>
  <c r="J57"/>
  <c r="J56"/>
  <c r="J55"/>
  <c r="J54"/>
  <c r="J53"/>
  <c r="J52"/>
  <c r="J51"/>
  <c r="J50"/>
  <c r="J49"/>
  <c r="J48"/>
  <c r="J47"/>
  <c r="J46"/>
  <c r="J45"/>
  <c r="J44"/>
  <c r="J43"/>
  <c r="J42"/>
  <c r="J41"/>
  <c r="J40"/>
  <c r="J39"/>
  <c r="J38"/>
  <c r="J37"/>
  <c r="J36"/>
  <c r="J35"/>
  <c r="J34"/>
  <c r="J33"/>
  <c r="J32"/>
  <c r="J31"/>
  <c r="J30"/>
  <c r="J29"/>
  <c r="J28"/>
  <c r="J27"/>
  <c r="J26"/>
  <c r="J25"/>
  <c r="J24"/>
  <c r="J23"/>
  <c r="J22"/>
  <c r="J21"/>
  <c r="J20"/>
  <c r="J19"/>
  <c r="J18"/>
  <c r="J17"/>
  <c r="J16"/>
  <c r="J15"/>
  <c r="J11"/>
  <c r="J10"/>
  <c r="J9"/>
  <c r="J8"/>
  <c r="J7"/>
  <c r="J6"/>
  <c r="L380" i="6"/>
  <c r="L385" s="1"/>
  <c r="K380"/>
  <c r="K385" s="1"/>
  <c r="J380"/>
  <c r="J385" s="1"/>
  <c r="I380"/>
  <c r="I385" s="1"/>
  <c r="G380"/>
  <c r="G385" s="1"/>
  <c r="F380"/>
  <c r="F385" s="1"/>
  <c r="E380"/>
  <c r="E385" s="1"/>
  <c r="C380"/>
  <c r="C385" s="1"/>
  <c r="B380"/>
  <c r="B385" s="1"/>
  <c r="M378"/>
  <c r="H378"/>
  <c r="D378"/>
  <c r="M377"/>
  <c r="H377"/>
  <c r="D377"/>
  <c r="M376"/>
  <c r="H376"/>
  <c r="D376"/>
  <c r="M375"/>
  <c r="H375"/>
  <c r="D375"/>
  <c r="M374"/>
  <c r="H374"/>
  <c r="D374"/>
  <c r="M373"/>
  <c r="H373"/>
  <c r="D373"/>
  <c r="M372"/>
  <c r="H372"/>
  <c r="D372"/>
  <c r="M371"/>
  <c r="H371"/>
  <c r="D371"/>
  <c r="M370"/>
  <c r="H370"/>
  <c r="D370"/>
  <c r="M369"/>
  <c r="H369"/>
  <c r="D369"/>
  <c r="M368"/>
  <c r="H368"/>
  <c r="D368"/>
  <c r="M367"/>
  <c r="H367"/>
  <c r="D367"/>
  <c r="M366"/>
  <c r="H366"/>
  <c r="D366"/>
  <c r="M365"/>
  <c r="H365"/>
  <c r="D365"/>
  <c r="M364"/>
  <c r="H364"/>
  <c r="D364"/>
  <c r="M363"/>
  <c r="H363"/>
  <c r="D363"/>
  <c r="M362"/>
  <c r="H362"/>
  <c r="D362"/>
  <c r="M361"/>
  <c r="H361"/>
  <c r="D361"/>
  <c r="M360"/>
  <c r="H360"/>
  <c r="D360"/>
  <c r="M359"/>
  <c r="M380" s="1"/>
  <c r="H359"/>
  <c r="H380" s="1"/>
  <c r="D359"/>
  <c r="D380" s="1"/>
  <c r="L352"/>
  <c r="K352"/>
  <c r="J352"/>
  <c r="I352"/>
  <c r="G352"/>
  <c r="F352"/>
  <c r="E352"/>
  <c r="C352"/>
  <c r="B352"/>
  <c r="M350"/>
  <c r="H350"/>
  <c r="D350"/>
  <c r="M349"/>
  <c r="H349"/>
  <c r="D349"/>
  <c r="M348"/>
  <c r="H348"/>
  <c r="D348"/>
  <c r="M347"/>
  <c r="H347"/>
  <c r="D347"/>
  <c r="M346"/>
  <c r="H346"/>
  <c r="D346"/>
  <c r="M345"/>
  <c r="H345"/>
  <c r="D345"/>
  <c r="M344"/>
  <c r="H344"/>
  <c r="D344"/>
  <c r="M343"/>
  <c r="H343"/>
  <c r="D343"/>
  <c r="M342"/>
  <c r="H342"/>
  <c r="D342"/>
  <c r="M341"/>
  <c r="H341"/>
  <c r="D341"/>
  <c r="M340"/>
  <c r="H340"/>
  <c r="D340"/>
  <c r="M339"/>
  <c r="H339"/>
  <c r="D339"/>
  <c r="M338"/>
  <c r="H338"/>
  <c r="D338"/>
  <c r="M337"/>
  <c r="H337"/>
  <c r="D337"/>
  <c r="M336"/>
  <c r="H336"/>
  <c r="D336"/>
  <c r="M335"/>
  <c r="H335"/>
  <c r="D335"/>
  <c r="M334"/>
  <c r="H334"/>
  <c r="D334"/>
  <c r="M333"/>
  <c r="H333"/>
  <c r="D333"/>
  <c r="M332"/>
  <c r="H332"/>
  <c r="D332"/>
  <c r="M331"/>
  <c r="H331"/>
  <c r="D331"/>
  <c r="M330"/>
  <c r="H330"/>
  <c r="D330"/>
  <c r="M329"/>
  <c r="H329"/>
  <c r="D329"/>
  <c r="M328"/>
  <c r="H328"/>
  <c r="D328"/>
  <c r="M327"/>
  <c r="H327"/>
  <c r="D327"/>
  <c r="M326"/>
  <c r="H326"/>
  <c r="D326"/>
  <c r="M325"/>
  <c r="H325"/>
  <c r="D325"/>
  <c r="M324"/>
  <c r="H324"/>
  <c r="D324"/>
  <c r="M323"/>
  <c r="H323"/>
  <c r="D323"/>
  <c r="M322"/>
  <c r="H322"/>
  <c r="D322"/>
  <c r="M321"/>
  <c r="H321"/>
  <c r="D321"/>
  <c r="M320"/>
  <c r="H320"/>
  <c r="D320"/>
  <c r="M319"/>
  <c r="H319"/>
  <c r="D319"/>
  <c r="M318"/>
  <c r="H318"/>
  <c r="D318"/>
  <c r="M317"/>
  <c r="H317"/>
  <c r="D317"/>
  <c r="M316"/>
  <c r="H316"/>
  <c r="D316"/>
  <c r="M315"/>
  <c r="H315"/>
  <c r="D315"/>
  <c r="M314"/>
  <c r="H314"/>
  <c r="D314"/>
  <c r="M313"/>
  <c r="H313"/>
  <c r="D313"/>
  <c r="M312"/>
  <c r="H312"/>
  <c r="D312"/>
  <c r="M311"/>
  <c r="H311"/>
  <c r="D311"/>
  <c r="M310"/>
  <c r="H310"/>
  <c r="D310"/>
  <c r="M309"/>
  <c r="H309"/>
  <c r="D309"/>
  <c r="M308"/>
  <c r="H308"/>
  <c r="D308"/>
  <c r="M307"/>
  <c r="H307"/>
  <c r="D307"/>
  <c r="M306"/>
  <c r="H306"/>
  <c r="D306"/>
  <c r="M305"/>
  <c r="H305"/>
  <c r="D305"/>
  <c r="M304"/>
  <c r="H304"/>
  <c r="D304"/>
  <c r="M303"/>
  <c r="H303"/>
  <c r="D303"/>
  <c r="M302"/>
  <c r="H302"/>
  <c r="D302"/>
  <c r="M301"/>
  <c r="H301"/>
  <c r="D301"/>
  <c r="M300"/>
  <c r="H300"/>
  <c r="D300"/>
  <c r="M299"/>
  <c r="H299"/>
  <c r="D299"/>
  <c r="M298"/>
  <c r="H298"/>
  <c r="D298"/>
  <c r="M297"/>
  <c r="H297"/>
  <c r="D297"/>
  <c r="M296"/>
  <c r="H296"/>
  <c r="D296"/>
  <c r="M295"/>
  <c r="H295"/>
  <c r="D295"/>
  <c r="M294"/>
  <c r="H294"/>
  <c r="D294"/>
  <c r="M293"/>
  <c r="H293"/>
  <c r="D293"/>
  <c r="M292"/>
  <c r="H292"/>
  <c r="D292"/>
  <c r="M291"/>
  <c r="H291"/>
  <c r="D291"/>
  <c r="M290"/>
  <c r="H290"/>
  <c r="D290"/>
  <c r="M289"/>
  <c r="H289"/>
  <c r="D289"/>
  <c r="M288"/>
  <c r="H288"/>
  <c r="D288"/>
  <c r="M287"/>
  <c r="H287"/>
  <c r="D287"/>
  <c r="M286"/>
  <c r="H286"/>
  <c r="D286"/>
  <c r="M285"/>
  <c r="H285"/>
  <c r="D285"/>
  <c r="M284"/>
  <c r="H284"/>
  <c r="D284"/>
  <c r="M283"/>
  <c r="H283"/>
  <c r="D283"/>
  <c r="M282"/>
  <c r="H282"/>
  <c r="D282"/>
  <c r="M281"/>
  <c r="H281"/>
  <c r="D281"/>
  <c r="M280"/>
  <c r="H280"/>
  <c r="D280"/>
  <c r="M279"/>
  <c r="H279"/>
  <c r="D279"/>
  <c r="M278"/>
  <c r="H278"/>
  <c r="D278"/>
  <c r="M277"/>
  <c r="H277"/>
  <c r="D277"/>
  <c r="M276"/>
  <c r="H276"/>
  <c r="D276"/>
  <c r="M275"/>
  <c r="H275"/>
  <c r="D275"/>
  <c r="M274"/>
  <c r="H274"/>
  <c r="D274"/>
  <c r="M273"/>
  <c r="H273"/>
  <c r="D273"/>
  <c r="M272"/>
  <c r="H272"/>
  <c r="D272"/>
  <c r="M271"/>
  <c r="H271"/>
  <c r="D271"/>
  <c r="M270"/>
  <c r="H270"/>
  <c r="D270"/>
  <c r="M269"/>
  <c r="H269"/>
  <c r="D269"/>
  <c r="M268"/>
  <c r="H268"/>
  <c r="D268"/>
  <c r="M267"/>
  <c r="H267"/>
  <c r="D267"/>
  <c r="M266"/>
  <c r="H266"/>
  <c r="D266"/>
  <c r="M265"/>
  <c r="H265"/>
  <c r="D265"/>
  <c r="M264"/>
  <c r="H264"/>
  <c r="D264"/>
  <c r="M263"/>
  <c r="H263"/>
  <c r="D263"/>
  <c r="M262"/>
  <c r="H262"/>
  <c r="D262"/>
  <c r="M261"/>
  <c r="H261"/>
  <c r="D261"/>
  <c r="M260"/>
  <c r="H260"/>
  <c r="D260"/>
  <c r="M259"/>
  <c r="H259"/>
  <c r="D259"/>
  <c r="M258"/>
  <c r="H258"/>
  <c r="D258"/>
  <c r="M257"/>
  <c r="H257"/>
  <c r="D257"/>
  <c r="M256"/>
  <c r="H256"/>
  <c r="D256"/>
  <c r="M255"/>
  <c r="H255"/>
  <c r="D255"/>
  <c r="M254"/>
  <c r="H254"/>
  <c r="D254"/>
  <c r="M253"/>
  <c r="H253"/>
  <c r="D253"/>
  <c r="M252"/>
  <c r="H252"/>
  <c r="D252"/>
  <c r="M251"/>
  <c r="H251"/>
  <c r="D251"/>
  <c r="M250"/>
  <c r="H250"/>
  <c r="D250"/>
  <c r="M249"/>
  <c r="H249"/>
  <c r="D249"/>
  <c r="M248"/>
  <c r="H248"/>
  <c r="D248"/>
  <c r="M247"/>
  <c r="H247"/>
  <c r="D247"/>
  <c r="M246"/>
  <c r="H246"/>
  <c r="D246"/>
  <c r="M245"/>
  <c r="H245"/>
  <c r="D245"/>
  <c r="M244"/>
  <c r="H244"/>
  <c r="D244"/>
  <c r="M243"/>
  <c r="H243"/>
  <c r="D243"/>
  <c r="M242"/>
  <c r="H242"/>
  <c r="D242"/>
  <c r="M241"/>
  <c r="H241"/>
  <c r="D241"/>
  <c r="M240"/>
  <c r="H240"/>
  <c r="D240"/>
  <c r="M239"/>
  <c r="H239"/>
  <c r="D239"/>
  <c r="M238"/>
  <c r="H238"/>
  <c r="D238"/>
  <c r="M237"/>
  <c r="H237"/>
  <c r="D237"/>
  <c r="M236"/>
  <c r="H236"/>
  <c r="D236"/>
  <c r="M235"/>
  <c r="H235"/>
  <c r="D235"/>
  <c r="M234"/>
  <c r="H234"/>
  <c r="D234"/>
  <c r="M233"/>
  <c r="H233"/>
  <c r="D233"/>
  <c r="M232"/>
  <c r="H232"/>
  <c r="D232"/>
  <c r="M231"/>
  <c r="H231"/>
  <c r="D231"/>
  <c r="M230"/>
  <c r="H230"/>
  <c r="D230"/>
  <c r="M229"/>
  <c r="H229"/>
  <c r="D229"/>
  <c r="M228"/>
  <c r="H228"/>
  <c r="D228"/>
  <c r="M227"/>
  <c r="H227"/>
  <c r="D227"/>
  <c r="M226"/>
  <c r="H226"/>
  <c r="D226"/>
  <c r="M225"/>
  <c r="H225"/>
  <c r="D225"/>
  <c r="M224"/>
  <c r="H224"/>
  <c r="D224"/>
  <c r="M223"/>
  <c r="H223"/>
  <c r="D223"/>
  <c r="M222"/>
  <c r="H222"/>
  <c r="D222"/>
  <c r="M221"/>
  <c r="H221"/>
  <c r="D221"/>
  <c r="M220"/>
  <c r="H220"/>
  <c r="D220"/>
  <c r="M219"/>
  <c r="H219"/>
  <c r="D219"/>
  <c r="M218"/>
  <c r="H218"/>
  <c r="D218"/>
  <c r="M217"/>
  <c r="H217"/>
  <c r="D217"/>
  <c r="M216"/>
  <c r="H216"/>
  <c r="D216"/>
  <c r="M215"/>
  <c r="H215"/>
  <c r="D215"/>
  <c r="M214"/>
  <c r="H214"/>
  <c r="D214"/>
  <c r="M213"/>
  <c r="H213"/>
  <c r="D213"/>
  <c r="M212"/>
  <c r="H212"/>
  <c r="D212"/>
  <c r="M211"/>
  <c r="H211"/>
  <c r="D211"/>
  <c r="M210"/>
  <c r="H210"/>
  <c r="D210"/>
  <c r="M209"/>
  <c r="H209"/>
  <c r="D209"/>
  <c r="M208"/>
  <c r="H208"/>
  <c r="D208"/>
  <c r="M207"/>
  <c r="H207"/>
  <c r="D207"/>
  <c r="M206"/>
  <c r="H206"/>
  <c r="D206"/>
  <c r="M205"/>
  <c r="H205"/>
  <c r="D205"/>
  <c r="M204"/>
  <c r="H204"/>
  <c r="D204"/>
  <c r="M203"/>
  <c r="H203"/>
  <c r="D203"/>
  <c r="M202"/>
  <c r="H202"/>
  <c r="D202"/>
  <c r="M201"/>
  <c r="H201"/>
  <c r="D201"/>
  <c r="M200"/>
  <c r="H200"/>
  <c r="D200"/>
  <c r="M199"/>
  <c r="H199"/>
  <c r="D199"/>
  <c r="M198"/>
  <c r="H198"/>
  <c r="D198"/>
  <c r="M197"/>
  <c r="H197"/>
  <c r="D197"/>
  <c r="M196"/>
  <c r="H196"/>
  <c r="D196"/>
  <c r="M195"/>
  <c r="H195"/>
  <c r="D195"/>
  <c r="M194"/>
  <c r="H194"/>
  <c r="D194"/>
  <c r="M193"/>
  <c r="H193"/>
  <c r="D193"/>
  <c r="M192"/>
  <c r="H192"/>
  <c r="D192"/>
  <c r="M191"/>
  <c r="H191"/>
  <c r="D191"/>
  <c r="M190"/>
  <c r="H190"/>
  <c r="D190"/>
  <c r="M189"/>
  <c r="H189"/>
  <c r="D189"/>
  <c r="M188"/>
  <c r="H188"/>
  <c r="D188"/>
  <c r="M187"/>
  <c r="H187"/>
  <c r="D187"/>
  <c r="M186"/>
  <c r="H186"/>
  <c r="D186"/>
  <c r="M185"/>
  <c r="H185"/>
  <c r="D185"/>
  <c r="M184"/>
  <c r="H184"/>
  <c r="D184"/>
  <c r="M183"/>
  <c r="H183"/>
  <c r="D183"/>
  <c r="M182"/>
  <c r="H182"/>
  <c r="D182"/>
  <c r="M181"/>
  <c r="H181"/>
  <c r="D181"/>
  <c r="M180"/>
  <c r="H180"/>
  <c r="D180"/>
  <c r="M179"/>
  <c r="H179"/>
  <c r="D179"/>
  <c r="M178"/>
  <c r="H178"/>
  <c r="D178"/>
  <c r="M177"/>
  <c r="H177"/>
  <c r="D177"/>
  <c r="M176"/>
  <c r="H176"/>
  <c r="D176"/>
  <c r="M175"/>
  <c r="H175"/>
  <c r="D175"/>
  <c r="M174"/>
  <c r="H174"/>
  <c r="D174"/>
  <c r="M173"/>
  <c r="H173"/>
  <c r="D173"/>
  <c r="M172"/>
  <c r="H172"/>
  <c r="D172"/>
  <c r="M171"/>
  <c r="H171"/>
  <c r="D171"/>
  <c r="M170"/>
  <c r="H170"/>
  <c r="D170"/>
  <c r="M169"/>
  <c r="H169"/>
  <c r="D169"/>
  <c r="M168"/>
  <c r="H168"/>
  <c r="D168"/>
  <c r="M167"/>
  <c r="M352" s="1"/>
  <c r="H167"/>
  <c r="H352" s="1"/>
  <c r="D167"/>
  <c r="D352" s="1"/>
  <c r="L160"/>
  <c r="K160"/>
  <c r="J160"/>
  <c r="I160"/>
  <c r="G160"/>
  <c r="F160"/>
  <c r="E160"/>
  <c r="C160"/>
  <c r="B160"/>
  <c r="M158"/>
  <c r="M160" s="1"/>
  <c r="H158"/>
  <c r="H160" s="1"/>
  <c r="D158"/>
  <c r="D160" s="1"/>
  <c r="L151"/>
  <c r="K151"/>
  <c r="J151"/>
  <c r="I151"/>
  <c r="G151"/>
  <c r="F151"/>
  <c r="E151"/>
  <c r="C151"/>
  <c r="B151"/>
  <c r="M149"/>
  <c r="M151" s="1"/>
  <c r="H149"/>
  <c r="D149"/>
  <c r="M148"/>
  <c r="H148"/>
  <c r="D148"/>
  <c r="M147"/>
  <c r="H147"/>
  <c r="H151" s="1"/>
  <c r="D147"/>
  <c r="D151" s="1"/>
  <c r="L140"/>
  <c r="K140"/>
  <c r="J140"/>
  <c r="I140"/>
  <c r="G140"/>
  <c r="F140"/>
  <c r="E140"/>
  <c r="C140"/>
  <c r="B140"/>
  <c r="M138"/>
  <c r="H138"/>
  <c r="D138"/>
  <c r="M137"/>
  <c r="H137"/>
  <c r="D137"/>
  <c r="M136"/>
  <c r="H136"/>
  <c r="D136"/>
  <c r="M135"/>
  <c r="H135"/>
  <c r="D135"/>
  <c r="M134"/>
  <c r="H134"/>
  <c r="D134"/>
  <c r="M133"/>
  <c r="H133"/>
  <c r="D133"/>
  <c r="M132"/>
  <c r="H132"/>
  <c r="D132"/>
  <c r="M131"/>
  <c r="H131"/>
  <c r="D131"/>
  <c r="M130"/>
  <c r="M140" s="1"/>
  <c r="H130"/>
  <c r="H140" s="1"/>
  <c r="D130"/>
  <c r="D140" s="1"/>
  <c r="L123"/>
  <c r="K123"/>
  <c r="J123"/>
  <c r="I123"/>
  <c r="G123"/>
  <c r="F123"/>
  <c r="E123"/>
  <c r="C123"/>
  <c r="B123"/>
  <c r="M121"/>
  <c r="H121"/>
  <c r="D121"/>
  <c r="M120"/>
  <c r="H120"/>
  <c r="D120"/>
  <c r="M119"/>
  <c r="H119"/>
  <c r="D119"/>
  <c r="M118"/>
  <c r="H118"/>
  <c r="D118"/>
  <c r="M117"/>
  <c r="H117"/>
  <c r="D117"/>
  <c r="M116"/>
  <c r="H116"/>
  <c r="D116"/>
  <c r="M115"/>
  <c r="H115"/>
  <c r="D115"/>
  <c r="M114"/>
  <c r="H114"/>
  <c r="D114"/>
  <c r="M113"/>
  <c r="H113"/>
  <c r="D113"/>
  <c r="M112"/>
  <c r="H112"/>
  <c r="D112"/>
  <c r="M111"/>
  <c r="H111"/>
  <c r="D111"/>
  <c r="M110"/>
  <c r="H110"/>
  <c r="D110"/>
  <c r="M109"/>
  <c r="H109"/>
  <c r="D109"/>
  <c r="M108"/>
  <c r="H108"/>
  <c r="D108"/>
  <c r="M107"/>
  <c r="M123" s="1"/>
  <c r="H107"/>
  <c r="H123" s="1"/>
  <c r="D107"/>
  <c r="D123" s="1"/>
  <c r="L100"/>
  <c r="K100"/>
  <c r="J100"/>
  <c r="I100"/>
  <c r="G100"/>
  <c r="F100"/>
  <c r="E100"/>
  <c r="C100"/>
  <c r="B100"/>
  <c r="M98"/>
  <c r="M100" s="1"/>
  <c r="H98"/>
  <c r="H100" s="1"/>
  <c r="D98"/>
  <c r="D100" s="1"/>
  <c r="L91"/>
  <c r="K91"/>
  <c r="J91"/>
  <c r="I91"/>
  <c r="G91"/>
  <c r="F91"/>
  <c r="E91"/>
  <c r="C91"/>
  <c r="B91"/>
  <c r="M89"/>
  <c r="M91" s="1"/>
  <c r="H89"/>
  <c r="H91" s="1"/>
  <c r="D89"/>
  <c r="D91" s="1"/>
  <c r="L82"/>
  <c r="K82"/>
  <c r="J82"/>
  <c r="I82"/>
  <c r="G82"/>
  <c r="F82"/>
  <c r="E82"/>
  <c r="D82"/>
  <c r="C82"/>
  <c r="B82"/>
  <c r="M80"/>
  <c r="M82" s="1"/>
  <c r="H80"/>
  <c r="H82" s="1"/>
  <c r="D80"/>
  <c r="L73"/>
  <c r="K73"/>
  <c r="J73"/>
  <c r="I73"/>
  <c r="G73"/>
  <c r="F73"/>
  <c r="E73"/>
  <c r="C73"/>
  <c r="B73"/>
  <c r="M71"/>
  <c r="H71"/>
  <c r="D71"/>
  <c r="M70"/>
  <c r="H70"/>
  <c r="D70"/>
  <c r="M69"/>
  <c r="H69"/>
  <c r="D69"/>
  <c r="M68"/>
  <c r="H68"/>
  <c r="D68"/>
  <c r="M67"/>
  <c r="H67"/>
  <c r="D67"/>
  <c r="M66"/>
  <c r="H66"/>
  <c r="D66"/>
  <c r="M65"/>
  <c r="H65"/>
  <c r="D65"/>
  <c r="M64"/>
  <c r="H64"/>
  <c r="D64"/>
  <c r="M63"/>
  <c r="H63"/>
  <c r="D63"/>
  <c r="M62"/>
  <c r="H62"/>
  <c r="D62"/>
  <c r="M61"/>
  <c r="H61"/>
  <c r="D61"/>
  <c r="M60"/>
  <c r="H60"/>
  <c r="D60"/>
  <c r="M59"/>
  <c r="H59"/>
  <c r="D59"/>
  <c r="M58"/>
  <c r="H58"/>
  <c r="D58"/>
  <c r="M57"/>
  <c r="H57"/>
  <c r="D57"/>
  <c r="M56"/>
  <c r="H56"/>
  <c r="D56"/>
  <c r="M55"/>
  <c r="H55"/>
  <c r="D55"/>
  <c r="M54"/>
  <c r="H54"/>
  <c r="D54"/>
  <c r="M53"/>
  <c r="H53"/>
  <c r="D53"/>
  <c r="M52"/>
  <c r="H52"/>
  <c r="D52"/>
  <c r="M51"/>
  <c r="H51"/>
  <c r="D51"/>
  <c r="M50"/>
  <c r="H50"/>
  <c r="D50"/>
  <c r="M49"/>
  <c r="M73" s="1"/>
  <c r="H49"/>
  <c r="H73" s="1"/>
  <c r="D49"/>
  <c r="D73" s="1"/>
  <c r="L42"/>
  <c r="K42"/>
  <c r="J42"/>
  <c r="I42"/>
  <c r="G42"/>
  <c r="F42"/>
  <c r="E42"/>
  <c r="D42"/>
  <c r="C42"/>
  <c r="B42"/>
  <c r="M40"/>
  <c r="M42" s="1"/>
  <c r="H40"/>
  <c r="H42" s="1"/>
  <c r="D40"/>
  <c r="L33"/>
  <c r="K33"/>
  <c r="J33"/>
  <c r="I33"/>
  <c r="G33"/>
  <c r="F33"/>
  <c r="E33"/>
  <c r="C33"/>
  <c r="B33"/>
  <c r="M31"/>
  <c r="H31"/>
  <c r="D31"/>
  <c r="M30"/>
  <c r="H30"/>
  <c r="D30"/>
  <c r="M29"/>
  <c r="H29"/>
  <c r="D29"/>
  <c r="M28"/>
  <c r="H28"/>
  <c r="D28"/>
  <c r="M27"/>
  <c r="H27"/>
  <c r="D27"/>
  <c r="M26"/>
  <c r="H26"/>
  <c r="D26"/>
  <c r="M25"/>
  <c r="H25"/>
  <c r="D25"/>
  <c r="M24"/>
  <c r="H24"/>
  <c r="D24"/>
  <c r="M23"/>
  <c r="H23"/>
  <c r="D23"/>
  <c r="M22"/>
  <c r="H22"/>
  <c r="D22"/>
  <c r="M21"/>
  <c r="H21"/>
  <c r="D21"/>
  <c r="M20"/>
  <c r="H20"/>
  <c r="D20"/>
  <c r="M19"/>
  <c r="H19"/>
  <c r="D19"/>
  <c r="M18"/>
  <c r="H18"/>
  <c r="D18"/>
  <c r="M17"/>
  <c r="H17"/>
  <c r="D17"/>
  <c r="M16"/>
  <c r="H16"/>
  <c r="D16"/>
  <c r="M15"/>
  <c r="H15"/>
  <c r="D15"/>
  <c r="M14"/>
  <c r="H14"/>
  <c r="D14"/>
  <c r="M13"/>
  <c r="H13"/>
  <c r="D13"/>
  <c r="M12"/>
  <c r="H12"/>
  <c r="D12"/>
  <c r="M11"/>
  <c r="H11"/>
  <c r="D11"/>
  <c r="M10"/>
  <c r="H10"/>
  <c r="D10"/>
  <c r="M9"/>
  <c r="M33" s="1"/>
  <c r="H9"/>
  <c r="H33" s="1"/>
  <c r="D9"/>
  <c r="D33" s="1"/>
  <c r="L342" i="5"/>
  <c r="L347" s="1"/>
  <c r="K342"/>
  <c r="K347" s="1"/>
  <c r="I342"/>
  <c r="I347" s="1"/>
  <c r="G342"/>
  <c r="G347" s="1"/>
  <c r="F342"/>
  <c r="F347" s="1"/>
  <c r="E342"/>
  <c r="E347" s="1"/>
  <c r="C342"/>
  <c r="C347" s="1"/>
  <c r="B342"/>
  <c r="B347" s="1"/>
  <c r="M340"/>
  <c r="H340"/>
  <c r="D340"/>
  <c r="M339"/>
  <c r="M342" s="1"/>
  <c r="H339"/>
  <c r="H342" s="1"/>
  <c r="D339"/>
  <c r="D342" s="1"/>
  <c r="L332"/>
  <c r="K332"/>
  <c r="I332"/>
  <c r="G332"/>
  <c r="F332"/>
  <c r="E332"/>
  <c r="C332"/>
  <c r="B332"/>
  <c r="M330"/>
  <c r="M332" s="1"/>
  <c r="H330"/>
  <c r="H332" s="1"/>
  <c r="D330"/>
  <c r="D332" s="1"/>
  <c r="L323"/>
  <c r="K323"/>
  <c r="I323"/>
  <c r="G323"/>
  <c r="F323"/>
  <c r="E323"/>
  <c r="C323"/>
  <c r="B323"/>
  <c r="M321"/>
  <c r="M323" s="1"/>
  <c r="H321"/>
  <c r="H323" s="1"/>
  <c r="D321"/>
  <c r="D323" s="1"/>
  <c r="L314"/>
  <c r="K314"/>
  <c r="J314"/>
  <c r="J347" s="1"/>
  <c r="I314"/>
  <c r="G314"/>
  <c r="F314"/>
  <c r="E314"/>
  <c r="C314"/>
  <c r="B314"/>
  <c r="M312"/>
  <c r="H312"/>
  <c r="D312"/>
  <c r="M311"/>
  <c r="H311"/>
  <c r="D311"/>
  <c r="M310"/>
  <c r="H310"/>
  <c r="D310"/>
  <c r="M309"/>
  <c r="H309"/>
  <c r="D309"/>
  <c r="M308"/>
  <c r="M314" s="1"/>
  <c r="H308"/>
  <c r="H314" s="1"/>
  <c r="D308"/>
  <c r="D314" s="1"/>
  <c r="L301"/>
  <c r="K301"/>
  <c r="J301"/>
  <c r="I301"/>
  <c r="G301"/>
  <c r="F301"/>
  <c r="E301"/>
  <c r="C301"/>
  <c r="B301"/>
  <c r="M299"/>
  <c r="H299"/>
  <c r="H301" s="1"/>
  <c r="D299"/>
  <c r="M298"/>
  <c r="H298"/>
  <c r="D298"/>
  <c r="D301" s="1"/>
  <c r="M297"/>
  <c r="M301" s="1"/>
  <c r="H297"/>
  <c r="D297"/>
  <c r="L290"/>
  <c r="K290"/>
  <c r="I290"/>
  <c r="G290"/>
  <c r="F290"/>
  <c r="E290"/>
  <c r="C290"/>
  <c r="B290"/>
  <c r="M288"/>
  <c r="H288"/>
  <c r="D288"/>
  <c r="M287"/>
  <c r="M290" s="1"/>
  <c r="H287"/>
  <c r="H290" s="1"/>
  <c r="D287"/>
  <c r="D290" s="1"/>
  <c r="L280"/>
  <c r="K280"/>
  <c r="I280"/>
  <c r="G280"/>
  <c r="F280"/>
  <c r="E280"/>
  <c r="D280"/>
  <c r="C280"/>
  <c r="B280"/>
  <c r="M278"/>
  <c r="M280" s="1"/>
  <c r="H278"/>
  <c r="H280" s="1"/>
  <c r="D278"/>
  <c r="L271"/>
  <c r="K271"/>
  <c r="I271"/>
  <c r="G271"/>
  <c r="F271"/>
  <c r="E271"/>
  <c r="C271"/>
  <c r="B271"/>
  <c r="M269"/>
  <c r="M271" s="1"/>
  <c r="H269"/>
  <c r="H271" s="1"/>
  <c r="D269"/>
  <c r="D271" s="1"/>
  <c r="L262"/>
  <c r="K262"/>
  <c r="J262"/>
  <c r="I262"/>
  <c r="G262"/>
  <c r="F262"/>
  <c r="E262"/>
  <c r="D262"/>
  <c r="C262"/>
  <c r="B262"/>
  <c r="M260"/>
  <c r="M262" s="1"/>
  <c r="H260"/>
  <c r="H262" s="1"/>
  <c r="D260"/>
  <c r="L253"/>
  <c r="K253"/>
  <c r="J253"/>
  <c r="I253"/>
  <c r="G253"/>
  <c r="F253"/>
  <c r="E253"/>
  <c r="D253"/>
  <c r="C253"/>
  <c r="B253"/>
  <c r="M251"/>
  <c r="M253" s="1"/>
  <c r="H251"/>
  <c r="H253" s="1"/>
  <c r="D251"/>
  <c r="L244"/>
  <c r="K244"/>
  <c r="J244"/>
  <c r="I244"/>
  <c r="G244"/>
  <c r="F244"/>
  <c r="E244"/>
  <c r="C244"/>
  <c r="B244"/>
  <c r="M242"/>
  <c r="H242"/>
  <c r="D242"/>
  <c r="M241"/>
  <c r="H241"/>
  <c r="D241"/>
  <c r="M240"/>
  <c r="H240"/>
  <c r="D240"/>
  <c r="M239"/>
  <c r="H239"/>
  <c r="D239"/>
  <c r="M238"/>
  <c r="H238"/>
  <c r="D238"/>
  <c r="M237"/>
  <c r="H237"/>
  <c r="D237"/>
  <c r="M236"/>
  <c r="H236"/>
  <c r="D236"/>
  <c r="M235"/>
  <c r="H235"/>
  <c r="D235"/>
  <c r="M234"/>
  <c r="H234"/>
  <c r="D234"/>
  <c r="M233"/>
  <c r="H233"/>
  <c r="D233"/>
  <c r="M232"/>
  <c r="H232"/>
  <c r="D232"/>
  <c r="M231"/>
  <c r="H231"/>
  <c r="D231"/>
  <c r="M230"/>
  <c r="H230"/>
  <c r="D230"/>
  <c r="M229"/>
  <c r="H229"/>
  <c r="D229"/>
  <c r="M228"/>
  <c r="M244" s="1"/>
  <c r="H228"/>
  <c r="H244" s="1"/>
  <c r="D228"/>
  <c r="D244" s="1"/>
  <c r="L221"/>
  <c r="K221"/>
  <c r="J221"/>
  <c r="I221"/>
  <c r="G221"/>
  <c r="F221"/>
  <c r="E221"/>
  <c r="C221"/>
  <c r="B221"/>
  <c r="M219"/>
  <c r="H219"/>
  <c r="D219"/>
  <c r="M218"/>
  <c r="H218"/>
  <c r="D218"/>
  <c r="M217"/>
  <c r="H217"/>
  <c r="D217"/>
  <c r="M216"/>
  <c r="H216"/>
  <c r="D216"/>
  <c r="M215"/>
  <c r="H215"/>
  <c r="D215"/>
  <c r="M214"/>
  <c r="H214"/>
  <c r="D214"/>
  <c r="M213"/>
  <c r="H213"/>
  <c r="D213"/>
  <c r="M212"/>
  <c r="H212"/>
  <c r="D212"/>
  <c r="M211"/>
  <c r="H211"/>
  <c r="D211"/>
  <c r="M210"/>
  <c r="H210"/>
  <c r="D210"/>
  <c r="M209"/>
  <c r="H209"/>
  <c r="D209"/>
  <c r="M208"/>
  <c r="H208"/>
  <c r="D208"/>
  <c r="M207"/>
  <c r="H207"/>
  <c r="D207"/>
  <c r="M206"/>
  <c r="H206"/>
  <c r="D206"/>
  <c r="M205"/>
  <c r="H205"/>
  <c r="D205"/>
  <c r="M204"/>
  <c r="H204"/>
  <c r="D204"/>
  <c r="M203"/>
  <c r="H203"/>
  <c r="D203"/>
  <c r="M202"/>
  <c r="M221" s="1"/>
  <c r="H202"/>
  <c r="H221" s="1"/>
  <c r="D202"/>
  <c r="D221" s="1"/>
  <c r="L195"/>
  <c r="K195"/>
  <c r="I195"/>
  <c r="G195"/>
  <c r="F195"/>
  <c r="E195"/>
  <c r="C195"/>
  <c r="B195"/>
  <c r="M193"/>
  <c r="M195" s="1"/>
  <c r="H193"/>
  <c r="H195" s="1"/>
  <c r="D193"/>
  <c r="D195" s="1"/>
  <c r="L186"/>
  <c r="K186"/>
  <c r="I186"/>
  <c r="G186"/>
  <c r="F186"/>
  <c r="E186"/>
  <c r="C186"/>
  <c r="B186"/>
  <c r="M184"/>
  <c r="H184"/>
  <c r="D184"/>
  <c r="M183"/>
  <c r="H183"/>
  <c r="D183"/>
  <c r="M182"/>
  <c r="M186" s="1"/>
  <c r="H182"/>
  <c r="H186" s="1"/>
  <c r="D182"/>
  <c r="D186" s="1"/>
  <c r="L176"/>
  <c r="K176"/>
  <c r="J176"/>
  <c r="I176"/>
  <c r="G176"/>
  <c r="F176"/>
  <c r="E176"/>
  <c r="C176"/>
  <c r="B176"/>
  <c r="M174"/>
  <c r="M176" s="1"/>
  <c r="H174"/>
  <c r="H176" s="1"/>
  <c r="D174"/>
  <c r="D176" s="1"/>
  <c r="L167"/>
  <c r="K167"/>
  <c r="I167"/>
  <c r="G167"/>
  <c r="F167"/>
  <c r="E167"/>
  <c r="C167"/>
  <c r="B167"/>
  <c r="M165"/>
  <c r="M167" s="1"/>
  <c r="H165"/>
  <c r="H167" s="1"/>
  <c r="D165"/>
  <c r="D167" s="1"/>
  <c r="L158"/>
  <c r="K158"/>
  <c r="I158"/>
  <c r="G158"/>
  <c r="F158"/>
  <c r="E158"/>
  <c r="C158"/>
  <c r="B158"/>
  <c r="M156"/>
  <c r="H156"/>
  <c r="D156"/>
  <c r="M155"/>
  <c r="H155"/>
  <c r="D155"/>
  <c r="M154"/>
  <c r="H154"/>
  <c r="D154"/>
  <c r="M153"/>
  <c r="H153"/>
  <c r="D153"/>
  <c r="M152"/>
  <c r="H152"/>
  <c r="D152"/>
  <c r="M151"/>
  <c r="H151"/>
  <c r="D151"/>
  <c r="M150"/>
  <c r="H150"/>
  <c r="D150"/>
  <c r="M149"/>
  <c r="H149"/>
  <c r="D149"/>
  <c r="M148"/>
  <c r="H148"/>
  <c r="D148"/>
  <c r="M147"/>
  <c r="H147"/>
  <c r="D147"/>
  <c r="M146"/>
  <c r="H146"/>
  <c r="D146"/>
  <c r="M145"/>
  <c r="H145"/>
  <c r="D145"/>
  <c r="M144"/>
  <c r="H144"/>
  <c r="D144"/>
  <c r="M143"/>
  <c r="H143"/>
  <c r="D143"/>
  <c r="M142"/>
  <c r="H142"/>
  <c r="D142"/>
  <c r="M141"/>
  <c r="H141"/>
  <c r="D141"/>
  <c r="M140"/>
  <c r="H140"/>
  <c r="D140"/>
  <c r="M139"/>
  <c r="H139"/>
  <c r="D139"/>
  <c r="M138"/>
  <c r="H138"/>
  <c r="D138"/>
  <c r="M137"/>
  <c r="H137"/>
  <c r="D137"/>
  <c r="M136"/>
  <c r="H136"/>
  <c r="D136"/>
  <c r="M135"/>
  <c r="M158" s="1"/>
  <c r="H135"/>
  <c r="H158" s="1"/>
  <c r="D135"/>
  <c r="D158" s="1"/>
  <c r="L128"/>
  <c r="K128"/>
  <c r="J128"/>
  <c r="I128"/>
  <c r="G128"/>
  <c r="F128"/>
  <c r="E128"/>
  <c r="C128"/>
  <c r="B128"/>
  <c r="M126"/>
  <c r="M128" s="1"/>
  <c r="H126"/>
  <c r="H128" s="1"/>
  <c r="D126"/>
  <c r="D128" s="1"/>
  <c r="L120"/>
  <c r="K120"/>
  <c r="J120"/>
  <c r="I120"/>
  <c r="G120"/>
  <c r="F120"/>
  <c r="E120"/>
  <c r="C120"/>
  <c r="B120"/>
  <c r="M118"/>
  <c r="H118"/>
  <c r="D118"/>
  <c r="M117"/>
  <c r="H117"/>
  <c r="D117"/>
  <c r="M116"/>
  <c r="H116"/>
  <c r="D116"/>
  <c r="M115"/>
  <c r="H115"/>
  <c r="D115"/>
  <c r="M114"/>
  <c r="H114"/>
  <c r="D114"/>
  <c r="M113"/>
  <c r="H113"/>
  <c r="D113"/>
  <c r="M112"/>
  <c r="H112"/>
  <c r="D112"/>
  <c r="M111"/>
  <c r="H111"/>
  <c r="D111"/>
  <c r="M110"/>
  <c r="H110"/>
  <c r="D110"/>
  <c r="M109"/>
  <c r="H109"/>
  <c r="D109"/>
  <c r="M108"/>
  <c r="M120" s="1"/>
  <c r="H108"/>
  <c r="H120" s="1"/>
  <c r="D108"/>
  <c r="D120" s="1"/>
  <c r="L101"/>
  <c r="K101"/>
  <c r="J101"/>
  <c r="I101"/>
  <c r="G101"/>
  <c r="F101"/>
  <c r="E101"/>
  <c r="C101"/>
  <c r="B101"/>
  <c r="M99"/>
  <c r="M101" s="1"/>
  <c r="H99"/>
  <c r="H101" s="1"/>
  <c r="D99"/>
  <c r="D101" s="1"/>
  <c r="L92"/>
  <c r="K92"/>
  <c r="I92"/>
  <c r="G92"/>
  <c r="F92"/>
  <c r="E92"/>
  <c r="C92"/>
  <c r="B92"/>
  <c r="M92" s="1"/>
  <c r="M90"/>
  <c r="H90"/>
  <c r="D90"/>
  <c r="M89"/>
  <c r="H89"/>
  <c r="D89"/>
  <c r="M88"/>
  <c r="H88"/>
  <c r="H92" s="1"/>
  <c r="D88"/>
  <c r="D92" s="1"/>
  <c r="L81"/>
  <c r="K81"/>
  <c r="J81"/>
  <c r="I81"/>
  <c r="G81"/>
  <c r="F81"/>
  <c r="E81"/>
  <c r="C81"/>
  <c r="B81"/>
  <c r="M79"/>
  <c r="H79"/>
  <c r="D79"/>
  <c r="M78"/>
  <c r="H78"/>
  <c r="D78"/>
  <c r="M77"/>
  <c r="H77"/>
  <c r="D77"/>
  <c r="M76"/>
  <c r="H76"/>
  <c r="D76"/>
  <c r="M75"/>
  <c r="M81" s="1"/>
  <c r="H75"/>
  <c r="H81" s="1"/>
  <c r="D75"/>
  <c r="D81" s="1"/>
  <c r="L68"/>
  <c r="K68"/>
  <c r="J68"/>
  <c r="I68"/>
  <c r="G68"/>
  <c r="F68"/>
  <c r="E68"/>
  <c r="C68"/>
  <c r="B68"/>
  <c r="M66"/>
  <c r="H66"/>
  <c r="D66"/>
  <c r="M65"/>
  <c r="H65"/>
  <c r="D65"/>
  <c r="M64"/>
  <c r="H64"/>
  <c r="D64"/>
  <c r="M63"/>
  <c r="H63"/>
  <c r="D63"/>
  <c r="M62"/>
  <c r="H62"/>
  <c r="D62"/>
  <c r="M61"/>
  <c r="H61"/>
  <c r="D61"/>
  <c r="M60"/>
  <c r="H60"/>
  <c r="D60"/>
  <c r="M59"/>
  <c r="H59"/>
  <c r="D59"/>
  <c r="M58"/>
  <c r="H58"/>
  <c r="D58"/>
  <c r="M57"/>
  <c r="H57"/>
  <c r="D57"/>
  <c r="M56"/>
  <c r="H56"/>
  <c r="D56"/>
  <c r="M55"/>
  <c r="H55"/>
  <c r="D55"/>
  <c r="M54"/>
  <c r="H54"/>
  <c r="D54"/>
  <c r="M53"/>
  <c r="H53"/>
  <c r="D53"/>
  <c r="M52"/>
  <c r="H52"/>
  <c r="D52"/>
  <c r="M51"/>
  <c r="H51"/>
  <c r="D51"/>
  <c r="M50"/>
  <c r="H50"/>
  <c r="D50"/>
  <c r="M49"/>
  <c r="H49"/>
  <c r="D49"/>
  <c r="M48"/>
  <c r="H48"/>
  <c r="D48"/>
  <c r="M47"/>
  <c r="H47"/>
  <c r="D47"/>
  <c r="M46"/>
  <c r="H46"/>
  <c r="D46"/>
  <c r="M45"/>
  <c r="H45"/>
  <c r="D45"/>
  <c r="M44"/>
  <c r="H44"/>
  <c r="D44"/>
  <c r="M43"/>
  <c r="M68" s="1"/>
  <c r="H43"/>
  <c r="H68" s="1"/>
  <c r="D43"/>
  <c r="D68" s="1"/>
  <c r="L36"/>
  <c r="K36"/>
  <c r="J36"/>
  <c r="I36"/>
  <c r="G36"/>
  <c r="F36"/>
  <c r="E36"/>
  <c r="C36"/>
  <c r="B36"/>
  <c r="M34"/>
  <c r="H34"/>
  <c r="D34"/>
  <c r="M33"/>
  <c r="H33"/>
  <c r="D33"/>
  <c r="M32"/>
  <c r="H32"/>
  <c r="D32"/>
  <c r="M31"/>
  <c r="H31"/>
  <c r="D31"/>
  <c r="M30"/>
  <c r="H30"/>
  <c r="D30"/>
  <c r="M29"/>
  <c r="H29"/>
  <c r="D29"/>
  <c r="M28"/>
  <c r="H28"/>
  <c r="D28"/>
  <c r="M27"/>
  <c r="H27"/>
  <c r="D27"/>
  <c r="M26"/>
  <c r="H26"/>
  <c r="D26"/>
  <c r="M25"/>
  <c r="H25"/>
  <c r="D25"/>
  <c r="M24"/>
  <c r="H24"/>
  <c r="D24"/>
  <c r="M23"/>
  <c r="H23"/>
  <c r="D23"/>
  <c r="M22"/>
  <c r="H22"/>
  <c r="D22"/>
  <c r="M21"/>
  <c r="H21"/>
  <c r="D21"/>
  <c r="M20"/>
  <c r="H20"/>
  <c r="D20"/>
  <c r="M19"/>
  <c r="H19"/>
  <c r="D19"/>
  <c r="M18"/>
  <c r="H18"/>
  <c r="D18"/>
  <c r="M17"/>
  <c r="H17"/>
  <c r="D17"/>
  <c r="M16"/>
  <c r="H16"/>
  <c r="D16"/>
  <c r="M15"/>
  <c r="H15"/>
  <c r="D15"/>
  <c r="M14"/>
  <c r="H14"/>
  <c r="D14"/>
  <c r="M13"/>
  <c r="H13"/>
  <c r="D13"/>
  <c r="M12"/>
  <c r="H12"/>
  <c r="D12"/>
  <c r="M11"/>
  <c r="H11"/>
  <c r="D11"/>
  <c r="M10"/>
  <c r="H10"/>
  <c r="D10"/>
  <c r="M9"/>
  <c r="M36" s="1"/>
  <c r="H9"/>
  <c r="H36" s="1"/>
  <c r="D9"/>
  <c r="D36" s="1"/>
  <c r="L29" i="4"/>
  <c r="K29"/>
  <c r="J29"/>
  <c r="I29"/>
  <c r="G29"/>
  <c r="F29"/>
  <c r="E29"/>
  <c r="C29"/>
  <c r="B29"/>
  <c r="M27"/>
  <c r="H27"/>
  <c r="H29" s="1"/>
  <c r="D27"/>
  <c r="M26"/>
  <c r="M29" s="1"/>
  <c r="H26"/>
  <c r="D26"/>
  <c r="D29" s="1"/>
  <c r="L18"/>
  <c r="K18"/>
  <c r="J18"/>
  <c r="I18"/>
  <c r="G18"/>
  <c r="F18"/>
  <c r="E18"/>
  <c r="C18"/>
  <c r="B18"/>
  <c r="M16"/>
  <c r="H16"/>
  <c r="D16"/>
  <c r="M15"/>
  <c r="H15"/>
  <c r="D15"/>
  <c r="M14"/>
  <c r="H14"/>
  <c r="D14"/>
  <c r="M13"/>
  <c r="H13"/>
  <c r="D13"/>
  <c r="M12"/>
  <c r="H12"/>
  <c r="D12"/>
  <c r="M11"/>
  <c r="H11"/>
  <c r="D11"/>
  <c r="M10"/>
  <c r="H10"/>
  <c r="D10"/>
  <c r="M9"/>
  <c r="H9"/>
  <c r="D9"/>
  <c r="M8"/>
  <c r="H8"/>
  <c r="D8"/>
  <c r="M7"/>
  <c r="H7"/>
  <c r="D7"/>
  <c r="M6"/>
  <c r="H6"/>
  <c r="D6"/>
  <c r="M5"/>
  <c r="M18" s="1"/>
  <c r="H5"/>
  <c r="H18" s="1"/>
  <c r="D5"/>
  <c r="D18" s="1"/>
  <c r="L30" i="3"/>
  <c r="K30"/>
  <c r="J30"/>
  <c r="I30"/>
  <c r="G30"/>
  <c r="F30"/>
  <c r="E30"/>
  <c r="C30"/>
  <c r="B30"/>
  <c r="M28"/>
  <c r="H28"/>
  <c r="D28"/>
  <c r="M27"/>
  <c r="H27"/>
  <c r="D27"/>
  <c r="M26"/>
  <c r="H26"/>
  <c r="D26"/>
  <c r="M25"/>
  <c r="H25"/>
  <c r="D25"/>
  <c r="M24"/>
  <c r="H24"/>
  <c r="D24"/>
  <c r="M23"/>
  <c r="H23"/>
  <c r="D23"/>
  <c r="M22"/>
  <c r="H22"/>
  <c r="D22"/>
  <c r="M21"/>
  <c r="H21"/>
  <c r="D21"/>
  <c r="M20"/>
  <c r="H20"/>
  <c r="D20"/>
  <c r="M19"/>
  <c r="H19"/>
  <c r="D19"/>
  <c r="M18"/>
  <c r="H18"/>
  <c r="D18"/>
  <c r="M17"/>
  <c r="H17"/>
  <c r="D17"/>
  <c r="M16"/>
  <c r="H16"/>
  <c r="D16"/>
  <c r="M15"/>
  <c r="H15"/>
  <c r="D15"/>
  <c r="M14"/>
  <c r="H14"/>
  <c r="D14"/>
  <c r="M13"/>
  <c r="H13"/>
  <c r="D13"/>
  <c r="M12"/>
  <c r="H12"/>
  <c r="D12"/>
  <c r="M11"/>
  <c r="H11"/>
  <c r="D11"/>
  <c r="M10"/>
  <c r="H10"/>
  <c r="D10"/>
  <c r="M9"/>
  <c r="H9"/>
  <c r="D9"/>
  <c r="M8"/>
  <c r="H8"/>
  <c r="D8"/>
  <c r="M7"/>
  <c r="H7"/>
  <c r="D7"/>
  <c r="M6"/>
  <c r="H6"/>
  <c r="D6"/>
  <c r="M5"/>
  <c r="M30" s="1"/>
  <c r="H5"/>
  <c r="H30" s="1"/>
  <c r="D5"/>
  <c r="D30" s="1"/>
  <c r="F30" i="1"/>
  <c r="F26"/>
  <c r="E26"/>
  <c r="D26"/>
  <c r="C26"/>
  <c r="B26"/>
  <c r="F18"/>
  <c r="E18"/>
  <c r="D18"/>
  <c r="C18"/>
  <c r="B18"/>
  <c r="F11"/>
  <c r="E11"/>
  <c r="D11"/>
  <c r="C11"/>
  <c r="B11"/>
  <c r="D385" i="6" l="1"/>
  <c r="M385"/>
  <c r="H385"/>
  <c r="H347" i="5"/>
  <c r="D347"/>
  <c r="M347"/>
</calcChain>
</file>

<file path=xl/sharedStrings.xml><?xml version="1.0" encoding="utf-8"?>
<sst xmlns="http://schemas.openxmlformats.org/spreadsheetml/2006/main" count="2315" uniqueCount="879">
  <si>
    <t>2003 IUCN Red List: Numbers of threatened species by major groups of organisms</t>
  </si>
  <si>
    <t>Number of described species</t>
  </si>
  <si>
    <t>Number of species evaluated in 2003*</t>
  </si>
  <si>
    <t>Number of threatened
 species in 2000</t>
  </si>
  <si>
    <t>Number of threatened species in 2002</t>
  </si>
  <si>
    <t>Number of threatened species in 2003</t>
  </si>
  <si>
    <t>Number threatened as % of species described 
 and [% evaluated*] in 2003</t>
  </si>
  <si>
    <t>Vertebrates</t>
  </si>
  <si>
    <t>Mammals</t>
  </si>
  <si>
    <t>23% [24%]</t>
  </si>
  <si>
    <t>Birds</t>
  </si>
  <si>
    <t>12% [12%]</t>
  </si>
  <si>
    <t>Reptiles</t>
  </si>
  <si>
    <t>4% [62%]</t>
  </si>
  <si>
    <t>Amphibians</t>
  </si>
  <si>
    <t xml:space="preserve"> 3% [39%]</t>
  </si>
  <si>
    <t>Fishes</t>
  </si>
  <si>
    <t xml:space="preserve"> 3% [49%]</t>
  </si>
  <si>
    <t>Subtotal</t>
  </si>
  <si>
    <t>6% [21%]</t>
  </si>
  <si>
    <t>Invertebrates</t>
  </si>
  <si>
    <t>Insects</t>
  </si>
  <si>
    <t>0.06% [72%]</t>
  </si>
  <si>
    <t>Molluscs</t>
  </si>
  <si>
    <t>1% [46%]</t>
  </si>
  <si>
    <t>Crustaceans</t>
  </si>
  <si>
    <t>1% [89%]</t>
  </si>
  <si>
    <t>Others</t>
  </si>
  <si>
    <t>0.02% [55%]</t>
  </si>
  <si>
    <t>0.2% [58%]</t>
  </si>
  <si>
    <t>Plants</t>
  </si>
  <si>
    <t>Mosses</t>
  </si>
  <si>
    <t>0.5% [86%]</t>
  </si>
  <si>
    <t>Ferns</t>
  </si>
  <si>
    <t>---</t>
  </si>
  <si>
    <t xml:space="preserve"> 1% [62%]</t>
  </si>
  <si>
    <t>Gymnosperms</t>
  </si>
  <si>
    <t>31% [34%]</t>
  </si>
  <si>
    <t>Dicotyledons</t>
  </si>
  <si>
    <t xml:space="preserve"> 3% [75%]</t>
  </si>
  <si>
    <t>Monocotyledons</t>
  </si>
  <si>
    <t xml:space="preserve"> 1% [65%]</t>
  </si>
  <si>
    <t xml:space="preserve"> 2% [69%]</t>
  </si>
  <si>
    <t>Lichens</t>
  </si>
  <si>
    <t>0.02% [0.02%]</t>
  </si>
  <si>
    <t>2003 IUCN Red List: Changes in numbers of species in the threatened categories (CR, EN, VU) from 2000 to 2003</t>
  </si>
  <si>
    <t>Group</t>
  </si>
  <si>
    <t>CR</t>
  </si>
  <si>
    <t>EN</t>
  </si>
  <si>
    <t>VU</t>
  </si>
  <si>
    <t>2003 IUCN Red List:  Status Category Summary by Major Taxonomic Group (Animals)</t>
  </si>
  <si>
    <t>Class*</t>
  </si>
  <si>
    <t>EX</t>
  </si>
  <si>
    <t>EW</t>
  </si>
  <si>
    <t>LR/cd</t>
  </si>
  <si>
    <t>NT</t>
  </si>
  <si>
    <t>DD</t>
  </si>
  <si>
    <t>LC</t>
  </si>
  <si>
    <t>Total</t>
  </si>
  <si>
    <t>MAMMALIA</t>
  </si>
  <si>
    <t>AVES</t>
  </si>
  <si>
    <t>REPTILIA</t>
  </si>
  <si>
    <t>AMPHIBIA</t>
  </si>
  <si>
    <t>CEPHALASPIDOMORPHI</t>
  </si>
  <si>
    <t>ELASMOBRANCHII</t>
  </si>
  <si>
    <t>HOLOCEPHALI</t>
  </si>
  <si>
    <t>ACTINOPTERYGII</t>
  </si>
  <si>
    <t>SARCOPTERYGII</t>
  </si>
  <si>
    <t>ECHINOIDEA</t>
  </si>
  <si>
    <t>ARACHNIDA</t>
  </si>
  <si>
    <t>CHILOPODA</t>
  </si>
  <si>
    <t>CRUSTACEA</t>
  </si>
  <si>
    <t>INSECTA</t>
  </si>
  <si>
    <t>MEROSTOMATA</t>
  </si>
  <si>
    <t>ONYCHOPHORA</t>
  </si>
  <si>
    <t>HIRUDINOIDEA</t>
  </si>
  <si>
    <t>OLIGOCHAETA</t>
  </si>
  <si>
    <t>POLYCHAETA</t>
  </si>
  <si>
    <t>BIVALVIA</t>
  </si>
  <si>
    <t>GASTROPODA</t>
  </si>
  <si>
    <t>ENOPLA</t>
  </si>
  <si>
    <t>TURBELLARIA</t>
  </si>
  <si>
    <t>ANTHOZOA</t>
  </si>
  <si>
    <r>
      <t>*</t>
    </r>
    <r>
      <rPr>
        <sz val="11"/>
        <color theme="1"/>
        <rFont val="Calibri"/>
        <family val="2"/>
        <scheme val="minor"/>
      </rPr>
      <t xml:space="preserve">Mammalia (mammals), Aves (birds), Reptilia (reptiles), Amphibia (amphibians), Cephalaspidomorphi (lampreys and hag fish), Elasmobranchii (sharks, skates and rays), Holocephali (chimaeras), Actinopterygii (bony fishes), Sarcopterygii (coelacanth), Echinoidea (sea urchins, starfish, etc), Arachnida (spiders and scorpions), Chilopoda (centipedes), Crustacea (crustaceans), Insecta (insects), Merostomata (horshoe crabs), Onychopora (velvet worms), Hirudinoidea (leeches), Oligochaeta (earthworms), Polychaeta (marine bristle worms), Bivalvia (mussels and clams), Gastropoda (snails, etc), Enopla (nemertine worms), Turbellaria (flatworms), Anthozoa (sea anemones and corals).  
</t>
    </r>
    <r>
      <rPr>
        <b/>
        <sz val="10"/>
        <rFont val="Arial"/>
        <family val="2"/>
      </rPr>
      <t>IUCN Red List Categories</t>
    </r>
    <r>
      <rPr>
        <sz val="10"/>
        <rFont val="Arial"/>
        <family val="2"/>
      </rPr>
      <t xml:space="preserve">: </t>
    </r>
    <r>
      <rPr>
        <b/>
        <sz val="10"/>
        <rFont val="Arial"/>
        <family val="2"/>
      </rPr>
      <t>EX</t>
    </r>
    <r>
      <rPr>
        <sz val="11"/>
        <color theme="1"/>
        <rFont val="Calibri"/>
        <family val="2"/>
        <scheme val="minor"/>
      </rPr>
      <t xml:space="preserve"> - Extinct, </t>
    </r>
    <r>
      <rPr>
        <b/>
        <sz val="10"/>
        <rFont val="Arial"/>
        <family val="2"/>
      </rPr>
      <t>EW</t>
    </r>
    <r>
      <rPr>
        <sz val="11"/>
        <color theme="1"/>
        <rFont val="Calibri"/>
        <family val="2"/>
        <scheme val="minor"/>
      </rPr>
      <t xml:space="preserve"> - Extinct in the Wild, </t>
    </r>
    <r>
      <rPr>
        <b/>
        <sz val="10"/>
        <rFont val="Arial"/>
        <family val="2"/>
      </rPr>
      <t>CR</t>
    </r>
    <r>
      <rPr>
        <sz val="11"/>
        <color theme="1"/>
        <rFont val="Calibri"/>
        <family val="2"/>
        <scheme val="minor"/>
      </rPr>
      <t xml:space="preserve"> - Critically Endangered, </t>
    </r>
    <r>
      <rPr>
        <b/>
        <sz val="10"/>
        <rFont val="Arial"/>
        <family val="2"/>
      </rPr>
      <t>EN</t>
    </r>
    <r>
      <rPr>
        <sz val="11"/>
        <color theme="1"/>
        <rFont val="Calibri"/>
        <family val="2"/>
        <scheme val="minor"/>
      </rPr>
      <t xml:space="preserve"> - Endangered, </t>
    </r>
    <r>
      <rPr>
        <b/>
        <sz val="10"/>
        <rFont val="Arial"/>
        <family val="2"/>
      </rPr>
      <t>VU</t>
    </r>
    <r>
      <rPr>
        <sz val="11"/>
        <color theme="1"/>
        <rFont val="Calibri"/>
        <family val="2"/>
        <scheme val="minor"/>
      </rPr>
      <t xml:space="preserve"> - Vulnerable, </t>
    </r>
    <r>
      <rPr>
        <b/>
        <sz val="10"/>
        <rFont val="Arial"/>
        <family val="2"/>
      </rPr>
      <t>LR/cd</t>
    </r>
    <r>
      <rPr>
        <sz val="11"/>
        <color theme="1"/>
        <rFont val="Calibri"/>
        <family val="2"/>
        <scheme val="minor"/>
      </rPr>
      <t xml:space="preserve"> - Lower Risk/conservation dependent, </t>
    </r>
    <r>
      <rPr>
        <b/>
        <sz val="10"/>
        <rFont val="Arial"/>
        <family val="2"/>
      </rPr>
      <t>NT</t>
    </r>
    <r>
      <rPr>
        <sz val="11"/>
        <color theme="1"/>
        <rFont val="Calibri"/>
        <family val="2"/>
        <scheme val="minor"/>
      </rPr>
      <t xml:space="preserve"> - Near Threatened (includes LR/nt - Lower Risk/near threatened), </t>
    </r>
    <r>
      <rPr>
        <b/>
        <sz val="10"/>
        <rFont val="Arial"/>
        <family val="2"/>
      </rPr>
      <t>DD</t>
    </r>
    <r>
      <rPr>
        <sz val="11"/>
        <color theme="1"/>
        <rFont val="Calibri"/>
        <family val="2"/>
        <scheme val="minor"/>
      </rPr>
      <t xml:space="preserve"> - Data Deficient, </t>
    </r>
    <r>
      <rPr>
        <b/>
        <sz val="10"/>
        <rFont val="Arial"/>
        <family val="2"/>
      </rPr>
      <t>LC</t>
    </r>
    <r>
      <rPr>
        <sz val="11"/>
        <color theme="1"/>
        <rFont val="Calibri"/>
        <family val="2"/>
        <scheme val="minor"/>
      </rPr>
      <t xml:space="preserve"> - Least Concern (includes LR/lc - Lower Risk/least concern).</t>
    </r>
  </si>
  <si>
    <t>2003 IUCN Red List:  Status Category Summary by Major Taxonomic Group (Plants)</t>
  </si>
  <si>
    <t>BRYOPSIDA</t>
  </si>
  <si>
    <t>ANTHOCEROTOPSIDA</t>
  </si>
  <si>
    <t>MARCHANTIOPSIDA</t>
  </si>
  <si>
    <t>LYCOPODIOPSIDA</t>
  </si>
  <si>
    <t>SELLAGINELLOPSIDA</t>
  </si>
  <si>
    <t>ISOETOPSIDA</t>
  </si>
  <si>
    <t>POLYPODIOPSIDA</t>
  </si>
  <si>
    <t>CONIFEROPSIDA</t>
  </si>
  <si>
    <t>CYCADOPSIDA</t>
  </si>
  <si>
    <t>GINKGOOPSIDA</t>
  </si>
  <si>
    <t>MAGNOLIOPSIDA</t>
  </si>
  <si>
    <t>LILIOPSIDA</t>
  </si>
  <si>
    <t>2003 IUCN Red List: Status Category Summary by Major Taxonomic Group 
(other groups)</t>
  </si>
  <si>
    <t>LECANOROMYCETES</t>
  </si>
  <si>
    <t>RHODOPHYCEAE</t>
  </si>
  <si>
    <r>
      <t xml:space="preserve">*Plants: </t>
    </r>
    <r>
      <rPr>
        <sz val="11"/>
        <color theme="1"/>
        <rFont val="Calibri"/>
        <family val="2"/>
        <scheme val="minor"/>
      </rPr>
      <t xml:space="preserve">Bryopsida (true mosses), Anthocerotopsida (hornworts), Marchantiopsida (liverworts), Lycopodiopsida (club mosses), Sellaginellopsida (spike mosses), Isoetopsida (quillworts), Polypodiopsida (true ferns), Coniferopsida (conifers), Cycadopsida (cycads), Ginkgoopsida (ginkgo), Magnoliopsida (dicotyledons), Liliopsida (monocotyledons). </t>
    </r>
    <r>
      <rPr>
        <b/>
        <sz val="10"/>
        <rFont val="Arial"/>
        <family val="2"/>
      </rPr>
      <t xml:space="preserve">Other groups: </t>
    </r>
    <r>
      <rPr>
        <sz val="11"/>
        <color theme="1"/>
        <rFont val="Calibri"/>
        <family val="2"/>
        <scheme val="minor"/>
      </rPr>
      <t xml:space="preserve">Lecanoromyctes (discolichens), Rhodophyceae (red algae)
</t>
    </r>
    <r>
      <rPr>
        <b/>
        <sz val="10"/>
        <rFont val="Arial"/>
        <family val="2"/>
      </rPr>
      <t>IUCN Red List Categories</t>
    </r>
    <r>
      <rPr>
        <sz val="11"/>
        <color theme="1"/>
        <rFont val="Calibri"/>
        <family val="2"/>
        <scheme val="minor"/>
      </rPr>
      <t xml:space="preserve">: </t>
    </r>
    <r>
      <rPr>
        <b/>
        <sz val="10"/>
        <rFont val="Arial"/>
        <family val="2"/>
      </rPr>
      <t>EX</t>
    </r>
    <r>
      <rPr>
        <sz val="11"/>
        <color theme="1"/>
        <rFont val="Calibri"/>
        <family val="2"/>
        <scheme val="minor"/>
      </rPr>
      <t xml:space="preserve"> - Extinct, </t>
    </r>
    <r>
      <rPr>
        <b/>
        <sz val="10"/>
        <rFont val="Arial"/>
        <family val="2"/>
      </rPr>
      <t>EW</t>
    </r>
    <r>
      <rPr>
        <sz val="11"/>
        <color theme="1"/>
        <rFont val="Calibri"/>
        <family val="2"/>
        <scheme val="minor"/>
      </rPr>
      <t xml:space="preserve"> - Extinct in the Wild, </t>
    </r>
    <r>
      <rPr>
        <b/>
        <sz val="10"/>
        <rFont val="Arial"/>
        <family val="2"/>
      </rPr>
      <t>CR</t>
    </r>
    <r>
      <rPr>
        <sz val="11"/>
        <color theme="1"/>
        <rFont val="Calibri"/>
        <family val="2"/>
        <scheme val="minor"/>
      </rPr>
      <t xml:space="preserve"> - Critically Endangered, </t>
    </r>
    <r>
      <rPr>
        <b/>
        <sz val="10"/>
        <rFont val="Arial"/>
        <family val="2"/>
      </rPr>
      <t>EN</t>
    </r>
    <r>
      <rPr>
        <sz val="11"/>
        <color theme="1"/>
        <rFont val="Calibri"/>
        <family val="2"/>
        <scheme val="minor"/>
      </rPr>
      <t xml:space="preserve"> - Endangered, </t>
    </r>
    <r>
      <rPr>
        <b/>
        <sz val="10"/>
        <rFont val="Arial"/>
        <family val="2"/>
      </rPr>
      <t>VU</t>
    </r>
    <r>
      <rPr>
        <sz val="11"/>
        <color theme="1"/>
        <rFont val="Calibri"/>
        <family val="2"/>
        <scheme val="minor"/>
      </rPr>
      <t xml:space="preserve"> - Vulnerable, LR/cd - Lower Risk/conservation dependent, </t>
    </r>
    <r>
      <rPr>
        <b/>
        <sz val="10"/>
        <rFont val="Arial"/>
        <family val="2"/>
      </rPr>
      <t>NT</t>
    </r>
    <r>
      <rPr>
        <sz val="11"/>
        <color theme="1"/>
        <rFont val="Calibri"/>
        <family val="2"/>
        <scheme val="minor"/>
      </rPr>
      <t xml:space="preserve"> - Near Threatened (includes LR/nt - Lower Risk/near threatened), </t>
    </r>
    <r>
      <rPr>
        <b/>
        <sz val="10"/>
        <rFont val="Arial"/>
        <family val="2"/>
      </rPr>
      <t>DD</t>
    </r>
    <r>
      <rPr>
        <sz val="11"/>
        <color theme="1"/>
        <rFont val="Calibri"/>
        <family val="2"/>
        <scheme val="minor"/>
      </rPr>
      <t xml:space="preserve"> - Data Deficient, </t>
    </r>
    <r>
      <rPr>
        <b/>
        <sz val="10"/>
        <rFont val="Arial"/>
        <family val="2"/>
      </rPr>
      <t>LC</t>
    </r>
    <r>
      <rPr>
        <sz val="11"/>
        <color theme="1"/>
        <rFont val="Calibri"/>
        <family val="2"/>
        <scheme val="minor"/>
      </rPr>
      <t xml:space="preserve"> - Least Concern (includes LR/lc - Lower Risk, least concern).</t>
    </r>
  </si>
  <si>
    <t>2003 IUCN Red List: Threatened Status Category:  Summary for all Classes and Orders (Animals)</t>
  </si>
  <si>
    <r>
      <t>IUCN Red List Categories</t>
    </r>
    <r>
      <rPr>
        <sz val="10"/>
        <rFont val="Arial"/>
        <family val="2"/>
      </rPr>
      <t xml:space="preserve">:  </t>
    </r>
    <r>
      <rPr>
        <b/>
        <sz val="10"/>
        <rFont val="Arial"/>
        <family val="2"/>
      </rPr>
      <t>EX</t>
    </r>
    <r>
      <rPr>
        <sz val="11"/>
        <color theme="1"/>
        <rFont val="Calibri"/>
        <family val="2"/>
        <scheme val="minor"/>
      </rPr>
      <t xml:space="preserve"> - Extinct, </t>
    </r>
    <r>
      <rPr>
        <b/>
        <sz val="10"/>
        <rFont val="Arial"/>
        <family val="2"/>
      </rPr>
      <t>EW</t>
    </r>
    <r>
      <rPr>
        <sz val="11"/>
        <color theme="1"/>
        <rFont val="Calibri"/>
        <family val="2"/>
        <scheme val="minor"/>
      </rPr>
      <t xml:space="preserve"> - Extinct in the Wild, </t>
    </r>
    <r>
      <rPr>
        <b/>
        <sz val="10"/>
        <rFont val="Arial"/>
        <family val="2"/>
      </rPr>
      <t>CR</t>
    </r>
    <r>
      <rPr>
        <sz val="11"/>
        <color theme="1"/>
        <rFont val="Calibri"/>
        <family val="2"/>
        <scheme val="minor"/>
      </rPr>
      <t xml:space="preserve"> - Critically Endangered, </t>
    </r>
    <r>
      <rPr>
        <b/>
        <sz val="10"/>
        <rFont val="Arial"/>
        <family val="2"/>
      </rPr>
      <t>EN</t>
    </r>
    <r>
      <rPr>
        <sz val="11"/>
        <color theme="1"/>
        <rFont val="Calibri"/>
        <family val="2"/>
        <scheme val="minor"/>
      </rPr>
      <t xml:space="preserve"> - Endangered, </t>
    </r>
    <r>
      <rPr>
        <b/>
        <sz val="10"/>
        <rFont val="Arial"/>
        <family val="2"/>
      </rPr>
      <t>VU</t>
    </r>
    <r>
      <rPr>
        <sz val="11"/>
        <color theme="1"/>
        <rFont val="Calibri"/>
        <family val="2"/>
        <scheme val="minor"/>
      </rPr>
      <t xml:space="preserve"> - Vulnerable, </t>
    </r>
    <r>
      <rPr>
        <b/>
        <sz val="10"/>
        <rFont val="Arial"/>
        <family val="2"/>
      </rPr>
      <t>LR/cd</t>
    </r>
    <r>
      <rPr>
        <sz val="11"/>
        <color theme="1"/>
        <rFont val="Calibri"/>
        <family val="2"/>
        <scheme val="minor"/>
      </rPr>
      <t xml:space="preserve"> - Lower Risk/conservation dependent, </t>
    </r>
    <r>
      <rPr>
        <b/>
        <sz val="10"/>
        <rFont val="Arial"/>
        <family val="2"/>
      </rPr>
      <t>NT</t>
    </r>
    <r>
      <rPr>
        <sz val="11"/>
        <color theme="1"/>
        <rFont val="Calibri"/>
        <family val="2"/>
        <scheme val="minor"/>
      </rPr>
      <t xml:space="preserve"> - Near Threatened (includes LR/nt - Lower Risk/near threatened), </t>
    </r>
    <r>
      <rPr>
        <b/>
        <sz val="10"/>
        <rFont val="Arial"/>
        <family val="2"/>
      </rPr>
      <t>DD</t>
    </r>
    <r>
      <rPr>
        <sz val="11"/>
        <color theme="1"/>
        <rFont val="Calibri"/>
        <family val="2"/>
        <scheme val="minor"/>
      </rPr>
      <t xml:space="preserve"> - Data Deficient, </t>
    </r>
    <r>
      <rPr>
        <b/>
        <sz val="10"/>
        <rFont val="Arial"/>
        <family val="2"/>
      </rPr>
      <t>LC</t>
    </r>
    <r>
      <rPr>
        <sz val="11"/>
        <color theme="1"/>
        <rFont val="Calibri"/>
        <family val="2"/>
        <scheme val="minor"/>
      </rPr>
      <t xml:space="preserve"> - Least Concern (includes LR/lc - Lower Risk, least concern).
*</t>
    </r>
    <r>
      <rPr>
        <sz val="9"/>
        <rFont val="Arial"/>
        <family val="2"/>
      </rPr>
      <t xml:space="preserve"> Current figures for Least Concern bird orders (class Aves) are not yet available. The total figure of 7,793 presented in table 3a, was taken from the 'World Bird Database' (BirdLife International pers. comm., 2003).</t>
    </r>
  </si>
  <si>
    <t>Class MAMMALIA</t>
  </si>
  <si>
    <t>Order</t>
  </si>
  <si>
    <t>TOTAL</t>
  </si>
  <si>
    <t>ARTIODACTYLA</t>
  </si>
  <si>
    <t>CARNIVORA</t>
  </si>
  <si>
    <t>CETACEA</t>
  </si>
  <si>
    <t>CHIROPTERA</t>
  </si>
  <si>
    <t>DASYUROMORPHIA</t>
  </si>
  <si>
    <t>DERMOPTERA</t>
  </si>
  <si>
    <t>DIDELPHIMORPHIA</t>
  </si>
  <si>
    <t>DIPROTODONTIA</t>
  </si>
  <si>
    <t>HYRACOIDEA</t>
  </si>
  <si>
    <t>INSECTIVORA</t>
  </si>
  <si>
    <t>LAGOMORPHA</t>
  </si>
  <si>
    <t>MACROSCELIDEA</t>
  </si>
  <si>
    <t>MICROBIOTHERIA</t>
  </si>
  <si>
    <t>MONOTREMATA</t>
  </si>
  <si>
    <t>NOTORYCTEMORPHIA</t>
  </si>
  <si>
    <t>PAUCITUBERCULATA</t>
  </si>
  <si>
    <t>PERAMELEMORPHIA</t>
  </si>
  <si>
    <t>PERISSODACTYLA</t>
  </si>
  <si>
    <t>PHOLIDOTA</t>
  </si>
  <si>
    <t>PRIMATES</t>
  </si>
  <si>
    <t>PROBOSCIDEA</t>
  </si>
  <si>
    <t>RODENTIA</t>
  </si>
  <si>
    <t>SCANDENTIA</t>
  </si>
  <si>
    <t>SIRENIA</t>
  </si>
  <si>
    <t>TUBULIDENTATA</t>
  </si>
  <si>
    <t>XENARTHRA</t>
  </si>
  <si>
    <t>Subtotal (Mammalia)</t>
  </si>
  <si>
    <t>Class AVES</t>
  </si>
  <si>
    <t>*LC</t>
  </si>
  <si>
    <t>ANSERIFORMES</t>
  </si>
  <si>
    <t>APODIFORMES</t>
  </si>
  <si>
    <t>APTERYGIFORMES</t>
  </si>
  <si>
    <t>CAPRIMULGIFORMES</t>
  </si>
  <si>
    <t>CASUARIIFORMES</t>
  </si>
  <si>
    <t>CHARADRIIFORMES</t>
  </si>
  <si>
    <t>CICONIIFORMES</t>
  </si>
  <si>
    <t>COLUMBIFORMES</t>
  </si>
  <si>
    <t>CORACIIFORMES</t>
  </si>
  <si>
    <t>CUCULIFORMES</t>
  </si>
  <si>
    <t>FALCONIFORMES</t>
  </si>
  <si>
    <t>GALLIFORMES</t>
  </si>
  <si>
    <t>GRUIFORMES</t>
  </si>
  <si>
    <t>PASSERIFORMES</t>
  </si>
  <si>
    <t>PELECANIFORMES</t>
  </si>
  <si>
    <t>PICIFORMES</t>
  </si>
  <si>
    <t>PODICIPEDIFORMES</t>
  </si>
  <si>
    <t>PROCELLARIIFORMES</t>
  </si>
  <si>
    <t>PSITTACIFORMES</t>
  </si>
  <si>
    <t>RHEIFORMES</t>
  </si>
  <si>
    <t>SPHENISCIFORMES</t>
  </si>
  <si>
    <t>STRIGIFORMES</t>
  </si>
  <si>
    <t>TINAMIFORMES</t>
  </si>
  <si>
    <t>TROGONIFORMES</t>
  </si>
  <si>
    <t>Subtotal (Aves)</t>
  </si>
  <si>
    <t>Class REPTILIA</t>
  </si>
  <si>
    <t>CROCODYLIA</t>
  </si>
  <si>
    <t>RHYNCHOCEPHALIA</t>
  </si>
  <si>
    <t>SAURIA</t>
  </si>
  <si>
    <t>SERPENTES</t>
  </si>
  <si>
    <t>TESTUDINES</t>
  </si>
  <si>
    <t>Subtotal (Reptilia)</t>
  </si>
  <si>
    <t>Class AMPHIBIA</t>
  </si>
  <si>
    <t>ANURA</t>
  </si>
  <si>
    <t>CAUDATA</t>
  </si>
  <si>
    <t>GYMNOPHIONA</t>
  </si>
  <si>
    <t>Subtotal (Amphibia)</t>
  </si>
  <si>
    <t>Class CEPHALASPIDOMORPHI</t>
  </si>
  <si>
    <t>PETROMYZONTIFORMES</t>
  </si>
  <si>
    <t>Subtotal (Cephalaspidomorphi)</t>
  </si>
  <si>
    <t>Class ELASMOBRANCHII</t>
  </si>
  <si>
    <t>CARCHARINIFORMES</t>
  </si>
  <si>
    <t>HETERODONTIFORMES</t>
  </si>
  <si>
    <t>HEXANCHIFORMES</t>
  </si>
  <si>
    <t>LAMNIFORMES</t>
  </si>
  <si>
    <t>ORECTOLOBIFORMES</t>
  </si>
  <si>
    <t>PRISTIFORMES</t>
  </si>
  <si>
    <t>PRISTIOPHORIFORMES</t>
  </si>
  <si>
    <t>RAJIFORMES</t>
  </si>
  <si>
    <t>SQUALIFORMES</t>
  </si>
  <si>
    <t>SQUATINIFORMES</t>
  </si>
  <si>
    <t>TORPEDINIFORMES</t>
  </si>
  <si>
    <t>Subtotal (Elasmobranchii)</t>
  </si>
  <si>
    <t>Class HOLOCEPHALI</t>
  </si>
  <si>
    <t>CHIMAERIFORMES</t>
  </si>
  <si>
    <t>Subtotal (Holocephali)</t>
  </si>
  <si>
    <t>Class ACTINOPTERYGII</t>
  </si>
  <si>
    <t>ACIPENSERIFORMES</t>
  </si>
  <si>
    <t>ATHERINIFORMES</t>
  </si>
  <si>
    <t>BATRACHOIDIFORMES</t>
  </si>
  <si>
    <t>BELONIFORMES</t>
  </si>
  <si>
    <t>CHARACIFORMES</t>
  </si>
  <si>
    <t>CLUPEIFORMES</t>
  </si>
  <si>
    <t>CYPRINIFORMES</t>
  </si>
  <si>
    <t>CYPRINODONTIFORMES</t>
  </si>
  <si>
    <t>GADIFORMES</t>
  </si>
  <si>
    <t>GASTEROSTEIFORMES</t>
  </si>
  <si>
    <t>LOPHIIFORMES</t>
  </si>
  <si>
    <t>OPHIDIIFORMES</t>
  </si>
  <si>
    <t>OSTEOGLOSSIFORMES</t>
  </si>
  <si>
    <t>PERCIFORMES</t>
  </si>
  <si>
    <t>PERCOPSIFORMES</t>
  </si>
  <si>
    <t>PLEURONECTIFORMES</t>
  </si>
  <si>
    <t>SALMONIFORMES</t>
  </si>
  <si>
    <t>SCORPAENIFORMES</t>
  </si>
  <si>
    <t>SILURIFORMES</t>
  </si>
  <si>
    <t>SYNBRANCHIFORMES</t>
  </si>
  <si>
    <t>SYNGNATHIFORMES</t>
  </si>
  <si>
    <t>TETRAODONTIFORMES</t>
  </si>
  <si>
    <t>Subtotal (Actinopterygii)</t>
  </si>
  <si>
    <t>Class SARCOPTERYGII</t>
  </si>
  <si>
    <t>COELACANTHIFORMES</t>
  </si>
  <si>
    <t>Subtotal (Sarcopterygii)</t>
  </si>
  <si>
    <t>Class ECHINOIDEA</t>
  </si>
  <si>
    <t>ECHINOIDA</t>
  </si>
  <si>
    <t>Subtotal (Echinoidea)</t>
  </si>
  <si>
    <t>Class ARACHNIDA</t>
  </si>
  <si>
    <t>ARANEAE</t>
  </si>
  <si>
    <t>OPILIONES</t>
  </si>
  <si>
    <t>PSEUDOSCORPIONIDA</t>
  </si>
  <si>
    <t>Subtotal (Arachnida)</t>
  </si>
  <si>
    <t>Class CHILOPODA</t>
  </si>
  <si>
    <t>SCOLOPENDROMORPHA</t>
  </si>
  <si>
    <t>Subtotal (Chilopoda)</t>
  </si>
  <si>
    <t>Class CRUSTACEA</t>
  </si>
  <si>
    <t>AMPHIPODA</t>
  </si>
  <si>
    <t>ANASPIDACEA</t>
  </si>
  <si>
    <t>ANOMOPODA</t>
  </si>
  <si>
    <t>ANOSTRACA</t>
  </si>
  <si>
    <t>CALANOIDA</t>
  </si>
  <si>
    <t>CONCHOSTRACA</t>
  </si>
  <si>
    <t>CYCLOPOIDA</t>
  </si>
  <si>
    <t>DECAPODA</t>
  </si>
  <si>
    <t>HALOCYPRIDA</t>
  </si>
  <si>
    <t>HARPACTICOIDA</t>
  </si>
  <si>
    <t>ISOPODA</t>
  </si>
  <si>
    <t>MICTACEA</t>
  </si>
  <si>
    <t>MISOPHRIOIDA</t>
  </si>
  <si>
    <t>MYODOCOPIDA</t>
  </si>
  <si>
    <t>MYSIDACEA</t>
  </si>
  <si>
    <t>NOTOSTRACA</t>
  </si>
  <si>
    <t>PODOCOPIDA</t>
  </si>
  <si>
    <t>THORACICA</t>
  </si>
  <si>
    <t>Subtotal (Crustacea)</t>
  </si>
  <si>
    <t>Class INSECTA</t>
  </si>
  <si>
    <t>ANOPLURA</t>
  </si>
  <si>
    <t>COLEOPTERA</t>
  </si>
  <si>
    <t>DERMAPTERA</t>
  </si>
  <si>
    <t>DIPTERA</t>
  </si>
  <si>
    <t>EPHEMEROPTERA</t>
  </si>
  <si>
    <t>GRYLLOBLATTARIA</t>
  </si>
  <si>
    <t>HOMOPTERA</t>
  </si>
  <si>
    <t>HYMENOPTERA</t>
  </si>
  <si>
    <t>LEPIDOPTERA</t>
  </si>
  <si>
    <t>MANTODEA</t>
  </si>
  <si>
    <t>ODONATA</t>
  </si>
  <si>
    <t>ORTHOPTERA</t>
  </si>
  <si>
    <t>PHASMATOPTERA</t>
  </si>
  <si>
    <t>PLECOPTERA</t>
  </si>
  <si>
    <t>TRICHOPTERA</t>
  </si>
  <si>
    <t>Subtotal (Insecta)</t>
  </si>
  <si>
    <t>Class MEROSTOMATA</t>
  </si>
  <si>
    <t>XIPHOSURA</t>
  </si>
  <si>
    <t>Subtotal (Merostomata)</t>
  </si>
  <si>
    <t>Class ONYCHOPHORA</t>
  </si>
  <si>
    <t>Subtotal (Onychophora)</t>
  </si>
  <si>
    <t>Class HIRUDINOIDEA</t>
  </si>
  <si>
    <t>ARHYNCHOBDELLAE</t>
  </si>
  <si>
    <t>Subtotal (Hirudinoidea)</t>
  </si>
  <si>
    <t>Class OLIGOCHAETA</t>
  </si>
  <si>
    <t>HAPLOTAXIDA</t>
  </si>
  <si>
    <t>Subtotal (Oligochaeta)</t>
  </si>
  <si>
    <t>Class POLYCHAETA</t>
  </si>
  <si>
    <t>EUNICIDA</t>
  </si>
  <si>
    <t>NERILLIDA</t>
  </si>
  <si>
    <t>Subtotal (Polychaeta)</t>
  </si>
  <si>
    <t>Class BIVALVIA</t>
  </si>
  <si>
    <t>OSTREOIDA</t>
  </si>
  <si>
    <t>UNIONOIDA</t>
  </si>
  <si>
    <t>VENEROIDA</t>
  </si>
  <si>
    <t>Subtotal (Bivalvia)</t>
  </si>
  <si>
    <t>Class GASTROPODA</t>
  </si>
  <si>
    <t>ARCHAEOGASTROPODA</t>
  </si>
  <si>
    <t>BASOMMATOPHORA</t>
  </si>
  <si>
    <t>MESOGASTROPODA</t>
  </si>
  <si>
    <t>NEOGASTROPODA</t>
  </si>
  <si>
    <t>STYLOMMATOPHORA</t>
  </si>
  <si>
    <t>Subtotal (Gastropoda)</t>
  </si>
  <si>
    <t>Class ENOPLA</t>
  </si>
  <si>
    <t>HOPLONEMERTEA</t>
  </si>
  <si>
    <t>Subtotal (Enopla)</t>
  </si>
  <si>
    <t>Class TURBELLARIA</t>
  </si>
  <si>
    <t>TRICLADIDA</t>
  </si>
  <si>
    <t>Subtotal (Turbellaria)</t>
  </si>
  <si>
    <t>Class ANTHOZOA</t>
  </si>
  <si>
    <t>ACTINARIA</t>
  </si>
  <si>
    <t>GORGONACEA</t>
  </si>
  <si>
    <t>Subtotal (Anthozoa)</t>
  </si>
  <si>
    <t>TOTAL FAUNA</t>
  </si>
  <si>
    <t>2003 IUCN Red List: Threatened Status Category: Summary for all Classes and Families (Plants)</t>
  </si>
  <si>
    <r>
      <t>IUCN Red List Categories</t>
    </r>
    <r>
      <rPr>
        <sz val="10"/>
        <rFont val="Arial"/>
        <family val="2"/>
      </rPr>
      <t xml:space="preserve">:  </t>
    </r>
    <r>
      <rPr>
        <b/>
        <sz val="10"/>
        <rFont val="Arial"/>
        <family val="2"/>
      </rPr>
      <t>EX</t>
    </r>
    <r>
      <rPr>
        <sz val="10"/>
        <rFont val="Arial"/>
        <family val="2"/>
      </rPr>
      <t xml:space="preserve"> - Extinct, </t>
    </r>
    <r>
      <rPr>
        <b/>
        <sz val="10"/>
        <rFont val="Arial"/>
        <family val="2"/>
      </rPr>
      <t>EW</t>
    </r>
    <r>
      <rPr>
        <sz val="10"/>
        <rFont val="Arial"/>
        <family val="2"/>
      </rPr>
      <t xml:space="preserve"> - Extinct in the Wild, </t>
    </r>
    <r>
      <rPr>
        <b/>
        <sz val="10"/>
        <rFont val="Arial"/>
        <family val="2"/>
      </rPr>
      <t>CR</t>
    </r>
    <r>
      <rPr>
        <sz val="10"/>
        <rFont val="Arial"/>
        <family val="2"/>
      </rPr>
      <t xml:space="preserve"> - Critically Endangered, </t>
    </r>
    <r>
      <rPr>
        <b/>
        <sz val="10"/>
        <rFont val="Arial"/>
        <family val="2"/>
      </rPr>
      <t>EN</t>
    </r>
    <r>
      <rPr>
        <sz val="10"/>
        <rFont val="Arial"/>
        <family val="2"/>
      </rPr>
      <t xml:space="preserve"> - Endangered, </t>
    </r>
    <r>
      <rPr>
        <b/>
        <sz val="10"/>
        <rFont val="Arial"/>
        <family val="2"/>
      </rPr>
      <t>VU</t>
    </r>
    <r>
      <rPr>
        <sz val="10"/>
        <rFont val="Arial"/>
        <family val="2"/>
      </rPr>
      <t xml:space="preserve"> - Vulnerable, </t>
    </r>
    <r>
      <rPr>
        <b/>
        <sz val="10"/>
        <rFont val="Arial"/>
        <family val="2"/>
      </rPr>
      <t>LR/cd</t>
    </r>
    <r>
      <rPr>
        <sz val="10"/>
        <rFont val="Arial"/>
        <family val="2"/>
      </rPr>
      <t xml:space="preserve"> - Lower Risk/conservation dependent, </t>
    </r>
    <r>
      <rPr>
        <b/>
        <sz val="10"/>
        <rFont val="Arial"/>
        <family val="2"/>
      </rPr>
      <t>NT</t>
    </r>
    <r>
      <rPr>
        <sz val="10"/>
        <rFont val="Arial"/>
        <family val="2"/>
      </rPr>
      <t xml:space="preserve"> - Near Threatened (includes LR/nt - Lower Risk/near threatened), </t>
    </r>
    <r>
      <rPr>
        <b/>
        <sz val="10"/>
        <rFont val="Arial"/>
        <family val="2"/>
      </rPr>
      <t>DD</t>
    </r>
    <r>
      <rPr>
        <sz val="10"/>
        <rFont val="Arial"/>
        <family val="2"/>
      </rPr>
      <t xml:space="preserve"> - Data Deficient, </t>
    </r>
    <r>
      <rPr>
        <b/>
        <sz val="10"/>
        <rFont val="Arial"/>
        <family val="2"/>
      </rPr>
      <t>LC</t>
    </r>
    <r>
      <rPr>
        <sz val="10"/>
        <rFont val="Arial"/>
        <family val="2"/>
      </rPr>
      <t xml:space="preserve"> - Least Concern (includes LR/lc - Lower Risk, least concern).</t>
    </r>
  </si>
  <si>
    <t>Class BRYOPSIDA</t>
  </si>
  <si>
    <t>Family</t>
  </si>
  <si>
    <t>AMBLYSTEGIACEAE</t>
  </si>
  <si>
    <t>ARCHIDIACEAE</t>
  </si>
  <si>
    <t>BRACHYTHECIACEAE</t>
  </si>
  <si>
    <t>BRYACEAE</t>
  </si>
  <si>
    <t>BRYOXIPHIACEAE</t>
  </si>
  <si>
    <t>DALTONIACEAE</t>
  </si>
  <si>
    <t>DICRANACEAE</t>
  </si>
  <si>
    <t>DITRICHACEAE</t>
  </si>
  <si>
    <t>ECHINODIACEAE</t>
  </si>
  <si>
    <t>FABRONIACEAE</t>
  </si>
  <si>
    <t>FISSIDENTACEAE</t>
  </si>
  <si>
    <t>GRIMMIACEAE</t>
  </si>
  <si>
    <t>HOOKERIACEAE</t>
  </si>
  <si>
    <t>HYPNOBARTLETTIACEAE</t>
  </si>
  <si>
    <t>LESKEACEAE</t>
  </si>
  <si>
    <t>NECKERACEAE</t>
  </si>
  <si>
    <t>ORTHOTRICHACEAE</t>
  </si>
  <si>
    <t>POTTIACEAE</t>
  </si>
  <si>
    <t>PTEROBRYACEAE</t>
  </si>
  <si>
    <t>RHACHITHECIACEAE</t>
  </si>
  <si>
    <t>SEMATOPHYLLACEAE</t>
  </si>
  <si>
    <t>SPHAGNACEAE</t>
  </si>
  <si>
    <t>TAKAKIACEAE</t>
  </si>
  <si>
    <t>Subtotal (Bryopsida)</t>
  </si>
  <si>
    <t>Class ANTHOCEROTOPSIDA</t>
  </si>
  <si>
    <t>ANTHOCEROTACEAE</t>
  </si>
  <si>
    <t>Subtotal (Anthocerotopsida)</t>
  </si>
  <si>
    <t>Class MARCHANTIOPSIDA</t>
  </si>
  <si>
    <t>AITCHINSONIELLACEAE</t>
  </si>
  <si>
    <t>CALYPOGEIACEAE</t>
  </si>
  <si>
    <t>CEPHALOZIACEAE</t>
  </si>
  <si>
    <t>CLEVEACEAE</t>
  </si>
  <si>
    <t>EXORMOTHECACEAE</t>
  </si>
  <si>
    <t>FOSSOMBRONIACEAE</t>
  </si>
  <si>
    <t>GEOCALYCACEAE</t>
  </si>
  <si>
    <t>GYMNOMITRIACEAE</t>
  </si>
  <si>
    <t>HERBERTACEAE</t>
  </si>
  <si>
    <t>JUBULACEAE</t>
  </si>
  <si>
    <t>JUNGERMANNIACEAE</t>
  </si>
  <si>
    <t>LEJEUNEACEAE</t>
  </si>
  <si>
    <t>LEPIDOZIACEAE</t>
  </si>
  <si>
    <t>PERSONIELLACEAE</t>
  </si>
  <si>
    <t>PHYCOLEPIDOZIACEAE</t>
  </si>
  <si>
    <t>PLAGIOCHILACEAE</t>
  </si>
  <si>
    <t>PLEUROZIACEAE</t>
  </si>
  <si>
    <t>RADULACEAE</t>
  </si>
  <si>
    <t>RICCIACEAE</t>
  </si>
  <si>
    <t>SCAPANIACEAE</t>
  </si>
  <si>
    <t>SCHISTOCHILACEAE</t>
  </si>
  <si>
    <t>SPHAEROCARPACEAE</t>
  </si>
  <si>
    <t>VANDIEMENIACEAE</t>
  </si>
  <si>
    <t>Subtotal (Marchantiopsida)</t>
  </si>
  <si>
    <t>Class LYCOPODIOPSIDA</t>
  </si>
  <si>
    <t>LYCOPODIACEAE</t>
  </si>
  <si>
    <t>Subtotal (Lycopodiopsida)</t>
  </si>
  <si>
    <t>Class SELLAGINELLOPSIDA</t>
  </si>
  <si>
    <t>SELAGINELLACEAE</t>
  </si>
  <si>
    <t>Subtotal (Sellaginellopsida)</t>
  </si>
  <si>
    <t>Class ISOETOPSIDA</t>
  </si>
  <si>
    <t>ISOETACEAE</t>
  </si>
  <si>
    <t>Subtotal (Isoetopsida)</t>
  </si>
  <si>
    <t>Class POLYPODIOPSIDA</t>
  </si>
  <si>
    <t>ADIANTACEAE</t>
  </si>
  <si>
    <t>ASPLENIACEAE</t>
  </si>
  <si>
    <t>BLECHNACEAE</t>
  </si>
  <si>
    <t>CYATHEACEAE</t>
  </si>
  <si>
    <t>DENNSTAEDTIACEAE</t>
  </si>
  <si>
    <t>DRYOPTERIDACEAE</t>
  </si>
  <si>
    <t>GRAMMITIDACEAE</t>
  </si>
  <si>
    <t>HYMENOPHYLLACEAE</t>
  </si>
  <si>
    <t>LOMARIOPSIDACEAE</t>
  </si>
  <si>
    <t>MARATTIACEAE</t>
  </si>
  <si>
    <t>POLYPODIACEAE</t>
  </si>
  <si>
    <t>PTERIDACEAE</t>
  </si>
  <si>
    <t>THELYPTERIDACEAE</t>
  </si>
  <si>
    <t>VITTARIACEAE</t>
  </si>
  <si>
    <t>WOODSIACEAE</t>
  </si>
  <si>
    <t>Subtotal (Polypodiopsida)</t>
  </si>
  <si>
    <t>Class CONIFEROPSIDA</t>
  </si>
  <si>
    <t>ARAUCARIACEAE</t>
  </si>
  <si>
    <t>CEPHALOTAXACEAE</t>
  </si>
  <si>
    <t>CUPRESSACEAE</t>
  </si>
  <si>
    <t>PHYLLOCLADACEAE</t>
  </si>
  <si>
    <t>PINACEAE</t>
  </si>
  <si>
    <t>PODOCARPACEAE</t>
  </si>
  <si>
    <t>SCIADOPITYACEAE</t>
  </si>
  <si>
    <t>TAXACEAE</t>
  </si>
  <si>
    <t>TAXODIACEAE</t>
  </si>
  <si>
    <t>Subtotal (Coniferopsida)</t>
  </si>
  <si>
    <t>Class CYCADOPSIDA</t>
  </si>
  <si>
    <t>CYCADACEAE</t>
  </si>
  <si>
    <t>STANGERIACEAE</t>
  </si>
  <si>
    <t>ZAMIACEAE</t>
  </si>
  <si>
    <t>Subtotal (Cycadopsida)</t>
  </si>
  <si>
    <t>Class GINKGOOPSIDA</t>
  </si>
  <si>
    <t>GINKGOACEAE</t>
  </si>
  <si>
    <t>Subtotal (Ginkoopsida)</t>
  </si>
  <si>
    <t>Class MAGNOLIOPSIDA</t>
  </si>
  <si>
    <t>ACANTHACEAE</t>
  </si>
  <si>
    <t>ACERACEAE</t>
  </si>
  <si>
    <t>ACTINIDIACEAE</t>
  </si>
  <si>
    <t>AEXTOXICACEAE</t>
  </si>
  <si>
    <t>AIZOACEAE</t>
  </si>
  <si>
    <t>ALANGIACEAE</t>
  </si>
  <si>
    <t>AMARANTHACEAE</t>
  </si>
  <si>
    <t>ANACARDIACEAE</t>
  </si>
  <si>
    <t>ANCISTROCLADACEAE</t>
  </si>
  <si>
    <t>ANISOPHYLLEACEAE</t>
  </si>
  <si>
    <t>ANNONACEAE</t>
  </si>
  <si>
    <t>APOCYNACEAE</t>
  </si>
  <si>
    <t>AQUIFOLIACEAE</t>
  </si>
  <si>
    <t>ARALIACEAE</t>
  </si>
  <si>
    <t>ARISTOLOCHIACEAE</t>
  </si>
  <si>
    <t>ASCLEPIADACEAE</t>
  </si>
  <si>
    <t>AVICENNIACEAE</t>
  </si>
  <si>
    <t>BALANOPACEAE</t>
  </si>
  <si>
    <t>BALSAMINACEAE</t>
  </si>
  <si>
    <t>BEGONIACEAE</t>
  </si>
  <si>
    <t>BERBERIDACEAE</t>
  </si>
  <si>
    <t>BETULACEAE</t>
  </si>
  <si>
    <t>BIGNONIACEAE</t>
  </si>
  <si>
    <t>BOMBACACEAE</t>
  </si>
  <si>
    <t>BORAGINACEAE</t>
  </si>
  <si>
    <t>BRETSCHNEIDERACEAE</t>
  </si>
  <si>
    <t>BRUNELLIACEAE</t>
  </si>
  <si>
    <t>BUDDLEJACEAE</t>
  </si>
  <si>
    <t>BURSERACEAE</t>
  </si>
  <si>
    <t>BUXACEAE</t>
  </si>
  <si>
    <t>BYBLIDACEAE</t>
  </si>
  <si>
    <t>CACTACEAE</t>
  </si>
  <si>
    <t>CALLITRICHACEAE</t>
  </si>
  <si>
    <t>CALYCERACEAE</t>
  </si>
  <si>
    <t>CAMPANULACEAE</t>
  </si>
  <si>
    <t>CANELLACEAE</t>
  </si>
  <si>
    <t>CAPPARACEAE</t>
  </si>
  <si>
    <t>CAPRIFOLIACEAE</t>
  </si>
  <si>
    <t>CARICACEAE</t>
  </si>
  <si>
    <t>CARYOCARACEAE</t>
  </si>
  <si>
    <t>CARYOPHYLLACEAE</t>
  </si>
  <si>
    <t>CECROPIACEAE</t>
  </si>
  <si>
    <t>CELASTRACEAE</t>
  </si>
  <si>
    <t>CEPHALOTACEAE</t>
  </si>
  <si>
    <t>CERCIDIPHYLLACEAE</t>
  </si>
  <si>
    <t>CHENOPODIACEAE</t>
  </si>
  <si>
    <t>CHLORANTHACEAE</t>
  </si>
  <si>
    <t>CHRYSOBALANACEAE</t>
  </si>
  <si>
    <t>CLETHRACEAE</t>
  </si>
  <si>
    <t>COCHLOSPERMACEAE</t>
  </si>
  <si>
    <t>COMBRETACEAE</t>
  </si>
  <si>
    <t>COMPOSITAE</t>
  </si>
  <si>
    <t>CONNARACEAE</t>
  </si>
  <si>
    <t>CONVOLVULACEAE</t>
  </si>
  <si>
    <t>CORNACEAE</t>
  </si>
  <si>
    <t>CORYLACEAE</t>
  </si>
  <si>
    <t>CRUCIFERAE</t>
  </si>
  <si>
    <t>CRYPTERONIACEAE</t>
  </si>
  <si>
    <t>CUCURBITACEAE</t>
  </si>
  <si>
    <t>CUNONIACEAE</t>
  </si>
  <si>
    <t>DATISCACEAE</t>
  </si>
  <si>
    <t>DEGENERIACEAE</t>
  </si>
  <si>
    <t>DICHAPETALACEAE</t>
  </si>
  <si>
    <t>DIDIEREACEAE</t>
  </si>
  <si>
    <t>DILLENIACEAE</t>
  </si>
  <si>
    <t>DIPENTODONTACEAE</t>
  </si>
  <si>
    <t>DIPSACACEAE</t>
  </si>
  <si>
    <t>DIPTEROCARPACEAE</t>
  </si>
  <si>
    <t>DROSERACEAE</t>
  </si>
  <si>
    <t>EBENACEAE</t>
  </si>
  <si>
    <t>ELAEAGNACEAE</t>
  </si>
  <si>
    <t>ELAEOCARPACEAE</t>
  </si>
  <si>
    <t>ERICACEAE</t>
  </si>
  <si>
    <t>ERYTHROXYLACEAE</t>
  </si>
  <si>
    <t>ESCALLONIACEAE</t>
  </si>
  <si>
    <t>EUCOMMIACEAE</t>
  </si>
  <si>
    <t>EUCRYPHIACEAE</t>
  </si>
  <si>
    <t>EUPHORBIACEAE</t>
  </si>
  <si>
    <t>EUPTELEACEAE</t>
  </si>
  <si>
    <t>FAGACEAE</t>
  </si>
  <si>
    <t>FLACOURTIACEAE</t>
  </si>
  <si>
    <t>FRANKENIACEAE</t>
  </si>
  <si>
    <t>GENTIANACEAE</t>
  </si>
  <si>
    <t>GERANIACEAE</t>
  </si>
  <si>
    <t>GESNERIACEAE</t>
  </si>
  <si>
    <t>GOETZEACEAE</t>
  </si>
  <si>
    <t>GOMORTEGACEAE</t>
  </si>
  <si>
    <t>GOODENIACEAE</t>
  </si>
  <si>
    <t>GREYIACEAE</t>
  </si>
  <si>
    <t>GUTTIFERAE</t>
  </si>
  <si>
    <t>HAMAMELIDACEAE</t>
  </si>
  <si>
    <t>HERNANDIACEAE</t>
  </si>
  <si>
    <t>HIPPOCASTANACEAE</t>
  </si>
  <si>
    <t>HOPLESTIGMATACEAE</t>
  </si>
  <si>
    <t>HUACEAE</t>
  </si>
  <si>
    <t>HUMIRIACEAE</t>
  </si>
  <si>
    <t>ICACINACEAE</t>
  </si>
  <si>
    <t>ILLICIACEAE</t>
  </si>
  <si>
    <t>IRVINGIACEAE</t>
  </si>
  <si>
    <t>IXONANTHACEAE</t>
  </si>
  <si>
    <t>JUGLANDACEAE</t>
  </si>
  <si>
    <t>LABIATAE</t>
  </si>
  <si>
    <t>LACISTEMATACEAE</t>
  </si>
  <si>
    <t>LAURACEAE</t>
  </si>
  <si>
    <t>LECYTHIDACEAE</t>
  </si>
  <si>
    <t>LEEACEAE</t>
  </si>
  <si>
    <t>LEGUMINOSAE</t>
  </si>
  <si>
    <t>LEITNERIACEAE</t>
  </si>
  <si>
    <t>LINACEAE</t>
  </si>
  <si>
    <t>LOGANIACEAE</t>
  </si>
  <si>
    <t>LORANTHACEAE</t>
  </si>
  <si>
    <t>LYTHRACEAE</t>
  </si>
  <si>
    <t>MAGNOLIACEAE</t>
  </si>
  <si>
    <t>MALPIGHIACEAE</t>
  </si>
  <si>
    <t>MALVACEAE</t>
  </si>
  <si>
    <t>MEDUSAGYNACEAE</t>
  </si>
  <si>
    <t>MEDUSANDRACEAE</t>
  </si>
  <si>
    <t>MELASTOMATACEAE</t>
  </si>
  <si>
    <t>MELIACEAE</t>
  </si>
  <si>
    <t>MELIANTHACEAE</t>
  </si>
  <si>
    <t>MELIOSMACEAE</t>
  </si>
  <si>
    <t>MENISPERMACEAE</t>
  </si>
  <si>
    <t>MONIMIACEAE</t>
  </si>
  <si>
    <t>MORACEAE</t>
  </si>
  <si>
    <t>MORINACEAE</t>
  </si>
  <si>
    <t>MYOPORACEAE</t>
  </si>
  <si>
    <t>MYRICACEAE</t>
  </si>
  <si>
    <t>MYRISTICACEAE</t>
  </si>
  <si>
    <t>MYRSINACEAE</t>
  </si>
  <si>
    <t>MYRTACEAE</t>
  </si>
  <si>
    <t>NEPENTHACEAE</t>
  </si>
  <si>
    <t>NYCTAGINACEAE</t>
  </si>
  <si>
    <t>OCHNACEAE</t>
  </si>
  <si>
    <t>OLACACEAE</t>
  </si>
  <si>
    <t>OLEACEAE</t>
  </si>
  <si>
    <t>ONAGRACEAE</t>
  </si>
  <si>
    <t>OPILIACEAE</t>
  </si>
  <si>
    <t>OXALIDACEAE</t>
  </si>
  <si>
    <t>PIPERACEAE</t>
  </si>
  <si>
    <t>PITTOSPORACEAE</t>
  </si>
  <si>
    <t>PLANTAGINACEAE</t>
  </si>
  <si>
    <t>PLATANACEAE</t>
  </si>
  <si>
    <t>PLUMBAGINACEAE</t>
  </si>
  <si>
    <t>PODOSTEMACEAE</t>
  </si>
  <si>
    <t>POLYGALACEAE</t>
  </si>
  <si>
    <t>POLYGONACEAE</t>
  </si>
  <si>
    <t>PORTULACACEAE</t>
  </si>
  <si>
    <t>PROTEACEAE</t>
  </si>
  <si>
    <t>QUIINACEAE</t>
  </si>
  <si>
    <t>RANUNCULACEAE</t>
  </si>
  <si>
    <t>RHAMNACEAE</t>
  </si>
  <si>
    <t>RHIZOPHORACEAE</t>
  </si>
  <si>
    <t>RHOIPTELEACEAE</t>
  </si>
  <si>
    <t>RHYNCHOCALYCACEAE</t>
  </si>
  <si>
    <t>ROSACEAE</t>
  </si>
  <si>
    <t>RUBIACEAE</t>
  </si>
  <si>
    <t>RUTACEAE</t>
  </si>
  <si>
    <t>SALICACEAE</t>
  </si>
  <si>
    <t>SALVADORACEAE</t>
  </si>
  <si>
    <t>SANTALACEAE</t>
  </si>
  <si>
    <t>SAPINDACEAE</t>
  </si>
  <si>
    <t>SAPOTACEAE</t>
  </si>
  <si>
    <t>SARRACENIACEAE</t>
  </si>
  <si>
    <t>SCROPHULARIACEAE</t>
  </si>
  <si>
    <t>SCYTOPETALACEAE</t>
  </si>
  <si>
    <t>SIMAROUBACEAE</t>
  </si>
  <si>
    <t>SOLANACEAE</t>
  </si>
  <si>
    <t>STAPHYLEACEAE</t>
  </si>
  <si>
    <t>STERCULIACEAE</t>
  </si>
  <si>
    <t>STYRACACEAE</t>
  </si>
  <si>
    <t>SYMPLOCACEAE</t>
  </si>
  <si>
    <t>THEACEAE</t>
  </si>
  <si>
    <t>THEOPHRASTACEAE</t>
  </si>
  <si>
    <t>THYMELAEACEAE</t>
  </si>
  <si>
    <t>TICODENDRACEAE</t>
  </si>
  <si>
    <t>TILIACEAE</t>
  </si>
  <si>
    <t>ULMACEAE</t>
  </si>
  <si>
    <t>UMBELLIFERAE</t>
  </si>
  <si>
    <t>URTICACEAE</t>
  </si>
  <si>
    <t>VERBENACEAE</t>
  </si>
  <si>
    <t>VIOLACEAE</t>
  </si>
  <si>
    <t>VOCHYSIACEAE</t>
  </si>
  <si>
    <t>WINTERACEAE</t>
  </si>
  <si>
    <t>ZYGOPHYLLACEAE</t>
  </si>
  <si>
    <t>Subtotal (Magnoliopsida)</t>
  </si>
  <si>
    <t>Class LILIOPSIDA</t>
  </si>
  <si>
    <t>ALISMATACEAE</t>
  </si>
  <si>
    <t>ALOACEAE</t>
  </si>
  <si>
    <t>ALSTROEMERIACEAE</t>
  </si>
  <si>
    <t>AMARYLLIDACEAE</t>
  </si>
  <si>
    <t>ANTHERICACEAE</t>
  </si>
  <si>
    <t>ARACEAE</t>
  </si>
  <si>
    <t>ASPHODELACEAE</t>
  </si>
  <si>
    <t>ASTELIACEAE</t>
  </si>
  <si>
    <t>BROMELIACEAE</t>
  </si>
  <si>
    <t>BURMANNIACEAE</t>
  </si>
  <si>
    <t>COMMELINACEAE</t>
  </si>
  <si>
    <t>CYPERACEAE</t>
  </si>
  <si>
    <t>DRACAENACEAE</t>
  </si>
  <si>
    <t>ERIOCAULACEAE</t>
  </si>
  <si>
    <t>GRAMINEAE</t>
  </si>
  <si>
    <t>IRIDACEAE</t>
  </si>
  <si>
    <t>JUNCACEAE</t>
  </si>
  <si>
    <t>ORCHIDACEAE</t>
  </si>
  <si>
    <t>PALMAE</t>
  </si>
  <si>
    <t>PANDANACEAE</t>
  </si>
  <si>
    <t>Subtotal (Liliopsida)</t>
  </si>
  <si>
    <t>TOTAL PLANTS</t>
  </si>
  <si>
    <t>2003 IUCN Red List: Threatened Species: Country Totals by Taxonomic Group</t>
  </si>
  <si>
    <t>AFRICA</t>
  </si>
  <si>
    <t>Amphibia</t>
  </si>
  <si>
    <t>Other Inverts</t>
  </si>
  <si>
    <t>North Africa</t>
  </si>
  <si>
    <t>Algeria</t>
  </si>
  <si>
    <t>Egypt</t>
  </si>
  <si>
    <t>Libyan Arab Jamahiriya</t>
  </si>
  <si>
    <t>Morocco</t>
  </si>
  <si>
    <t>Tunisia</t>
  </si>
  <si>
    <t>Western Sahara</t>
  </si>
  <si>
    <t>Sub-Saharan Africa</t>
  </si>
  <si>
    <t>Angola</t>
  </si>
  <si>
    <t>Benin</t>
  </si>
  <si>
    <t>Botswana</t>
  </si>
  <si>
    <t>Burkina Faso</t>
  </si>
  <si>
    <t>Burundi</t>
  </si>
  <si>
    <t>Cameroon</t>
  </si>
  <si>
    <t>Cape Verde</t>
  </si>
  <si>
    <t>Central African Republic</t>
  </si>
  <si>
    <t>Chad</t>
  </si>
  <si>
    <t>Comoros</t>
  </si>
  <si>
    <t>Congo</t>
  </si>
  <si>
    <t>Congo, The Democratic Republic of the</t>
  </si>
  <si>
    <t>Côte d'Ivoire</t>
  </si>
  <si>
    <t>Djibouti</t>
  </si>
  <si>
    <t>Equatorial Guinea</t>
  </si>
  <si>
    <t>Eritrea</t>
  </si>
  <si>
    <t>Ethiopia</t>
  </si>
  <si>
    <t>Gabon</t>
  </si>
  <si>
    <t>Gambia</t>
  </si>
  <si>
    <t>Ghana</t>
  </si>
  <si>
    <t>Guinea</t>
  </si>
  <si>
    <t>Guinea-Bissau</t>
  </si>
  <si>
    <t>Kenya</t>
  </si>
  <si>
    <t>Lesotho</t>
  </si>
  <si>
    <t>Liberia</t>
  </si>
  <si>
    <t>Madagascar</t>
  </si>
  <si>
    <t>Malawi</t>
  </si>
  <si>
    <t>Mali</t>
  </si>
  <si>
    <t>Mauritania</t>
  </si>
  <si>
    <t>Mauritius</t>
  </si>
  <si>
    <t>Mayotte</t>
  </si>
  <si>
    <t>Mozambique</t>
  </si>
  <si>
    <t>Namibia</t>
  </si>
  <si>
    <t>Niger</t>
  </si>
  <si>
    <t>Nigeria</t>
  </si>
  <si>
    <t>Réunion</t>
  </si>
  <si>
    <t>Rwanda</t>
  </si>
  <si>
    <t>Saint Helena</t>
  </si>
  <si>
    <t>Sao Tome and Principe</t>
  </si>
  <si>
    <t>Senegal</t>
  </si>
  <si>
    <t>Seychelles</t>
  </si>
  <si>
    <t>Sierra Leone</t>
  </si>
  <si>
    <t>Somalia</t>
  </si>
  <si>
    <t>South Africa</t>
  </si>
  <si>
    <t>Sudan</t>
  </si>
  <si>
    <t>Swaziland</t>
  </si>
  <si>
    <t>Tanzania, United Republic of</t>
  </si>
  <si>
    <t>Togo</t>
  </si>
  <si>
    <t>Uganda</t>
  </si>
  <si>
    <t>Zambia</t>
  </si>
  <si>
    <t>Zimbabwe</t>
  </si>
  <si>
    <t>ANTARCTIC</t>
  </si>
  <si>
    <t>Antarctica</t>
  </si>
  <si>
    <t>Bouvet Island</t>
  </si>
  <si>
    <t>French Southern Territories</t>
  </si>
  <si>
    <t>Heard Island and McDonald Islands</t>
  </si>
  <si>
    <t>South Georgia and the South Sandwich Islands</t>
  </si>
  <si>
    <t>ASIA</t>
  </si>
  <si>
    <t>East Asia</t>
  </si>
  <si>
    <t>China</t>
  </si>
  <si>
    <t>Hong Kong</t>
  </si>
  <si>
    <t>Japan</t>
  </si>
  <si>
    <t>Korea, Democratic People's Republic of</t>
  </si>
  <si>
    <t>Korea, Republic of</t>
  </si>
  <si>
    <t>Macao</t>
  </si>
  <si>
    <t>Mongolia</t>
  </si>
  <si>
    <t>Taiwan, Province of China</t>
  </si>
  <si>
    <t>North Asia</t>
  </si>
  <si>
    <t>Belarus</t>
  </si>
  <si>
    <t>Moldova, Republic of</t>
  </si>
  <si>
    <t>Russian Federation</t>
  </si>
  <si>
    <t>Ukraine</t>
  </si>
  <si>
    <t>South &amp; Southeast Asia</t>
  </si>
  <si>
    <t>Bangladesh</t>
  </si>
  <si>
    <t>Bhutan</t>
  </si>
  <si>
    <t>British Indian Ocean Territory</t>
  </si>
  <si>
    <t>Brunei Darussalam</t>
  </si>
  <si>
    <t>Cambodia</t>
  </si>
  <si>
    <t>India</t>
  </si>
  <si>
    <t>Indonesia</t>
  </si>
  <si>
    <t>Lao People's Democratic Republic</t>
  </si>
  <si>
    <t>Malaysia</t>
  </si>
  <si>
    <t>Maldives</t>
  </si>
  <si>
    <t>Myanmar</t>
  </si>
  <si>
    <t>Nepal</t>
  </si>
  <si>
    <t>Philippines</t>
  </si>
  <si>
    <t>Singapore</t>
  </si>
  <si>
    <t>Sri Lanka</t>
  </si>
  <si>
    <t>Thailand</t>
  </si>
  <si>
    <t>Timor Leste</t>
  </si>
  <si>
    <t>Viet Nam</t>
  </si>
  <si>
    <t>West &amp; Central Asia</t>
  </si>
  <si>
    <t>Afghanistan</t>
  </si>
  <si>
    <t>Armenia</t>
  </si>
  <si>
    <t>Azerbaijan</t>
  </si>
  <si>
    <t>Bahrain</t>
  </si>
  <si>
    <t>Cyprus</t>
  </si>
  <si>
    <t>Georgia</t>
  </si>
  <si>
    <t>Iran (Islamic Republic of)</t>
  </si>
  <si>
    <t>Iraq</t>
  </si>
  <si>
    <t>Israel</t>
  </si>
  <si>
    <t>Jordan</t>
  </si>
  <si>
    <t>Kazakhstan</t>
  </si>
  <si>
    <t>Kuwait</t>
  </si>
  <si>
    <t>Kyrgyzstan</t>
  </si>
  <si>
    <t>Lebanon</t>
  </si>
  <si>
    <t>Oman</t>
  </si>
  <si>
    <t>Pakistan</t>
  </si>
  <si>
    <t>Palestinian Territory, Occupied</t>
  </si>
  <si>
    <t>Qatar</t>
  </si>
  <si>
    <t/>
  </si>
  <si>
    <t>Saudi Arabia</t>
  </si>
  <si>
    <t>Syrian Arab Republic</t>
  </si>
  <si>
    <t>Tajikistan</t>
  </si>
  <si>
    <t>Turkey</t>
  </si>
  <si>
    <t>Turkmenistan</t>
  </si>
  <si>
    <t>United Arab Emirates</t>
  </si>
  <si>
    <t>Uzbekistan</t>
  </si>
  <si>
    <t>Yemen</t>
  </si>
  <si>
    <t>EUROPE</t>
  </si>
  <si>
    <t>Albania</t>
  </si>
  <si>
    <t>Andorra</t>
  </si>
  <si>
    <t>Austria</t>
  </si>
  <si>
    <t>Belgium</t>
  </si>
  <si>
    <t>Bosnia and Herzegovina</t>
  </si>
  <si>
    <t>Bulgaria</t>
  </si>
  <si>
    <t>Croatia</t>
  </si>
  <si>
    <t>Czech Republic</t>
  </si>
  <si>
    <t>Denmark</t>
  </si>
  <si>
    <t>Estonia</t>
  </si>
  <si>
    <t>Faroe Islands</t>
  </si>
  <si>
    <t>Finland</t>
  </si>
  <si>
    <t>France</t>
  </si>
  <si>
    <t>Germany</t>
  </si>
  <si>
    <t>Gibraltar</t>
  </si>
  <si>
    <t>Greece</t>
  </si>
  <si>
    <t>Greenland</t>
  </si>
  <si>
    <t>Hungary</t>
  </si>
  <si>
    <t>Iceland</t>
  </si>
  <si>
    <t>Ireland</t>
  </si>
  <si>
    <t>Italy</t>
  </si>
  <si>
    <t>Latvia</t>
  </si>
  <si>
    <t>Liechtenstein</t>
  </si>
  <si>
    <t>Lithuania</t>
  </si>
  <si>
    <t>Luxembourg</t>
  </si>
  <si>
    <t>Macedonia, the former Yugoslav Republic of</t>
  </si>
  <si>
    <t>Malta</t>
  </si>
  <si>
    <t>Monaco</t>
  </si>
  <si>
    <t>Netherlands</t>
  </si>
  <si>
    <t>Norway</t>
  </si>
  <si>
    <t>Poland</t>
  </si>
  <si>
    <t>Portugal</t>
  </si>
  <si>
    <t>Romania</t>
  </si>
  <si>
    <t>San Marino</t>
  </si>
  <si>
    <t>Serbia and Montenegro</t>
  </si>
  <si>
    <t>Slovakia</t>
  </si>
  <si>
    <t>Slovenia</t>
  </si>
  <si>
    <t>Spain</t>
  </si>
  <si>
    <t>Svalbard and Jan Mayen</t>
  </si>
  <si>
    <t>Sweden</t>
  </si>
  <si>
    <t>Switzerland</t>
  </si>
  <si>
    <t>United Kingdom</t>
  </si>
  <si>
    <t>NORTH &amp; CENTRAL AMERICA</t>
  </si>
  <si>
    <t>Mesoamerica</t>
  </si>
  <si>
    <t>Belize</t>
  </si>
  <si>
    <t>Costa Rica</t>
  </si>
  <si>
    <t>El Salvador</t>
  </si>
  <si>
    <t>Guatemala</t>
  </si>
  <si>
    <t>Honduras</t>
  </si>
  <si>
    <t>Mexico</t>
  </si>
  <si>
    <t>Nicaragua</t>
  </si>
  <si>
    <t>Panama</t>
  </si>
  <si>
    <t>Caribbean Islands</t>
  </si>
  <si>
    <t>Anguilla</t>
  </si>
  <si>
    <t>Antigua and Barbuda</t>
  </si>
  <si>
    <t>Aruba</t>
  </si>
  <si>
    <t>Bahamas</t>
  </si>
  <si>
    <t>Barbados</t>
  </si>
  <si>
    <t>Bermuda</t>
  </si>
  <si>
    <t>Cayman Islands</t>
  </si>
  <si>
    <t>Cuba</t>
  </si>
  <si>
    <t>Dominica</t>
  </si>
  <si>
    <t>Dominican Republic</t>
  </si>
  <si>
    <t>Grenada</t>
  </si>
  <si>
    <t>Guadeloupe</t>
  </si>
  <si>
    <t>Haiti</t>
  </si>
  <si>
    <t>Jamaica</t>
  </si>
  <si>
    <t>Martinique</t>
  </si>
  <si>
    <t>Montserrat</t>
  </si>
  <si>
    <t>Netherlands Antilles</t>
  </si>
  <si>
    <t>Puerto Rico</t>
  </si>
  <si>
    <t>Saint Kitts and Nevis</t>
  </si>
  <si>
    <t>Saint Lucia</t>
  </si>
  <si>
    <t>Saint Vincent and the Grenadines</t>
  </si>
  <si>
    <t>Trinidad and Tobago</t>
  </si>
  <si>
    <t>Turks and Caicos Islands</t>
  </si>
  <si>
    <t>Virgin Islands, British</t>
  </si>
  <si>
    <t>Virgin Islands, U.S.</t>
  </si>
  <si>
    <t>North America</t>
  </si>
  <si>
    <t>Canada</t>
  </si>
  <si>
    <t>Saint Pierre and Miquelon</t>
  </si>
  <si>
    <t>United States</t>
  </si>
  <si>
    <t>SOUTH AMERICA</t>
  </si>
  <si>
    <t>Argentina</t>
  </si>
  <si>
    <t>Bolivia</t>
  </si>
  <si>
    <t>Brazil</t>
  </si>
  <si>
    <t>Chile</t>
  </si>
  <si>
    <t>Colombia</t>
  </si>
  <si>
    <t>Ecuador</t>
  </si>
  <si>
    <t>Falkland Islands (Malvinas)</t>
  </si>
  <si>
    <t>French Guiana</t>
  </si>
  <si>
    <t>Guyana</t>
  </si>
  <si>
    <t>Paraguay</t>
  </si>
  <si>
    <t>Peru</t>
  </si>
  <si>
    <t>Suriname</t>
  </si>
  <si>
    <t>Uruguay</t>
  </si>
  <si>
    <t>Venezuela</t>
  </si>
  <si>
    <t>OCEANIA</t>
  </si>
  <si>
    <t>American Samoa</t>
  </si>
  <si>
    <t>Australia</t>
  </si>
  <si>
    <t>Christmas Island</t>
  </si>
  <si>
    <t>Cocos (Keeling) Islands</t>
  </si>
  <si>
    <t>Cook Islands</t>
  </si>
  <si>
    <t>Fiji</t>
  </si>
  <si>
    <t>French Polynesia</t>
  </si>
  <si>
    <t>Guam</t>
  </si>
  <si>
    <t>Kiribati</t>
  </si>
  <si>
    <t>Marshall Islands</t>
  </si>
  <si>
    <t>Micronesia, Federated States of</t>
  </si>
  <si>
    <t>Nauru</t>
  </si>
  <si>
    <t>New Caledonia</t>
  </si>
  <si>
    <t>New Zealand</t>
  </si>
  <si>
    <t>Niue</t>
  </si>
  <si>
    <t>Norfolk Island</t>
  </si>
  <si>
    <t>Northern Mariana Islands</t>
  </si>
  <si>
    <t>Palau</t>
  </si>
  <si>
    <t>Papua New Guinea</t>
  </si>
  <si>
    <t>Pitcairn</t>
  </si>
  <si>
    <t>Samoa</t>
  </si>
  <si>
    <t>Solomon Islands</t>
  </si>
  <si>
    <t>Tokelau</t>
  </si>
  <si>
    <t>Tonga</t>
  </si>
  <si>
    <t>Tuvalu</t>
  </si>
  <si>
    <t>United States Minor Outlying Islands</t>
  </si>
  <si>
    <t>Vanuatu</t>
  </si>
  <si>
    <t>Wallis and Futuna Islands</t>
  </si>
  <si>
    <t>2003 IUCN Red List: Extinct, Threatened, and Other Species: Country Totals by Status Category (Animals)</t>
  </si>
  <si>
    <r>
      <t>IUCN Red List Categories:</t>
    </r>
    <r>
      <rPr>
        <sz val="10"/>
        <color indexed="8"/>
        <rFont val="Arial"/>
        <family val="2"/>
      </rPr>
      <t xml:space="preserve">  </t>
    </r>
    <r>
      <rPr>
        <b/>
        <sz val="10"/>
        <color indexed="8"/>
        <rFont val="Arial"/>
        <family val="2"/>
      </rPr>
      <t>EX</t>
    </r>
    <r>
      <rPr>
        <sz val="10"/>
        <color indexed="8"/>
        <rFont val="Arial"/>
        <family val="2"/>
      </rPr>
      <t xml:space="preserve"> - Extinct, </t>
    </r>
    <r>
      <rPr>
        <b/>
        <sz val="10"/>
        <color indexed="8"/>
        <rFont val="Arial"/>
        <family val="2"/>
      </rPr>
      <t>EW</t>
    </r>
    <r>
      <rPr>
        <sz val="10"/>
        <color indexed="8"/>
        <rFont val="Arial"/>
        <family val="2"/>
      </rPr>
      <t xml:space="preserve"> - Extinct in the Wild, </t>
    </r>
    <r>
      <rPr>
        <b/>
        <sz val="10"/>
        <color indexed="8"/>
        <rFont val="Arial"/>
        <family val="2"/>
      </rPr>
      <t>CR</t>
    </r>
    <r>
      <rPr>
        <sz val="10"/>
        <color indexed="8"/>
        <rFont val="Arial"/>
        <family val="2"/>
      </rPr>
      <t xml:space="preserve"> - Critically Endangered, </t>
    </r>
    <r>
      <rPr>
        <b/>
        <sz val="10"/>
        <color indexed="8"/>
        <rFont val="Arial"/>
        <family val="2"/>
      </rPr>
      <t>EN</t>
    </r>
    <r>
      <rPr>
        <sz val="10"/>
        <color indexed="8"/>
        <rFont val="Arial"/>
        <family val="2"/>
      </rPr>
      <t xml:space="preserve"> - Endangered, </t>
    </r>
    <r>
      <rPr>
        <b/>
        <sz val="10"/>
        <color indexed="8"/>
        <rFont val="Arial"/>
        <family val="2"/>
      </rPr>
      <t>VU</t>
    </r>
    <r>
      <rPr>
        <sz val="10"/>
        <color indexed="8"/>
        <rFont val="Arial"/>
        <family val="2"/>
      </rPr>
      <t xml:space="preserve"> - Vulnerable, </t>
    </r>
    <r>
      <rPr>
        <b/>
        <sz val="10"/>
        <color indexed="8"/>
        <rFont val="Arial"/>
        <family val="2"/>
      </rPr>
      <t>LR/cd</t>
    </r>
    <r>
      <rPr>
        <sz val="10"/>
        <color indexed="8"/>
        <rFont val="Arial"/>
        <family val="2"/>
      </rPr>
      <t xml:space="preserve"> - Lower Risk/conservation dependent, </t>
    </r>
    <r>
      <rPr>
        <b/>
        <sz val="10"/>
        <color indexed="8"/>
        <rFont val="Arial"/>
        <family val="2"/>
      </rPr>
      <t>NT</t>
    </r>
    <r>
      <rPr>
        <sz val="10"/>
        <color indexed="8"/>
        <rFont val="Arial"/>
        <family val="2"/>
      </rPr>
      <t xml:space="preserve"> - Near Threatened (includes LR/nt - Lower Risk/near threatened), </t>
    </r>
    <r>
      <rPr>
        <b/>
        <sz val="10"/>
        <color indexed="8"/>
        <rFont val="Arial"/>
        <family val="2"/>
      </rPr>
      <t>DD</t>
    </r>
    <r>
      <rPr>
        <sz val="10"/>
        <color indexed="8"/>
        <rFont val="Arial"/>
        <family val="2"/>
      </rPr>
      <t xml:space="preserve"> - Data Deficient, </t>
    </r>
    <r>
      <rPr>
        <b/>
        <sz val="10"/>
        <color indexed="8"/>
        <rFont val="Arial"/>
        <family val="2"/>
      </rPr>
      <t>LC</t>
    </r>
    <r>
      <rPr>
        <sz val="10"/>
        <color indexed="8"/>
        <rFont val="Arial"/>
        <family val="2"/>
      </rPr>
      <t xml:space="preserve"> - Least Concern (includes LR/lc - Lower Risk, least concern).</t>
    </r>
  </si>
  <si>
    <t>Sao Tomé and Principe</t>
  </si>
  <si>
    <t>Holy See (Vatican City State)</t>
  </si>
  <si>
    <t>2003 IUCN Red List: Extinct, Threatened, and Other Species: Country Totals by Status Category (Plants)</t>
  </si>
  <si>
    <r>
      <t>IUCN Red List Categories:</t>
    </r>
    <r>
      <rPr>
        <sz val="10"/>
        <rFont val="Arial"/>
        <family val="2"/>
      </rPr>
      <t xml:space="preserve">  </t>
    </r>
    <r>
      <rPr>
        <b/>
        <sz val="10"/>
        <rFont val="Arial"/>
        <family val="2"/>
      </rPr>
      <t>EX</t>
    </r>
    <r>
      <rPr>
        <sz val="10"/>
        <rFont val="Arial"/>
        <family val="2"/>
      </rPr>
      <t xml:space="preserve"> - Extinct, </t>
    </r>
    <r>
      <rPr>
        <b/>
        <sz val="10"/>
        <rFont val="Arial"/>
        <family val="2"/>
      </rPr>
      <t>EW</t>
    </r>
    <r>
      <rPr>
        <sz val="10"/>
        <rFont val="Arial"/>
        <family val="2"/>
      </rPr>
      <t xml:space="preserve"> - Extinct in the Wild, </t>
    </r>
    <r>
      <rPr>
        <b/>
        <sz val="10"/>
        <rFont val="Arial"/>
        <family val="2"/>
      </rPr>
      <t>CR</t>
    </r>
    <r>
      <rPr>
        <sz val="10"/>
        <rFont val="Arial"/>
        <family val="2"/>
      </rPr>
      <t xml:space="preserve"> - Critically Endangered, </t>
    </r>
    <r>
      <rPr>
        <b/>
        <sz val="10"/>
        <rFont val="Arial"/>
        <family val="2"/>
      </rPr>
      <t>EN</t>
    </r>
    <r>
      <rPr>
        <sz val="10"/>
        <rFont val="Arial"/>
        <family val="2"/>
      </rPr>
      <t xml:space="preserve"> - Endangered, </t>
    </r>
    <r>
      <rPr>
        <b/>
        <sz val="10"/>
        <rFont val="Arial"/>
        <family val="2"/>
      </rPr>
      <t>VU</t>
    </r>
    <r>
      <rPr>
        <sz val="10"/>
        <rFont val="Arial"/>
        <family val="2"/>
      </rPr>
      <t xml:space="preserve"> - Vulnerable, </t>
    </r>
    <r>
      <rPr>
        <b/>
        <sz val="10"/>
        <rFont val="Arial"/>
        <family val="2"/>
      </rPr>
      <t>LR/cd</t>
    </r>
    <r>
      <rPr>
        <sz val="10"/>
        <rFont val="Arial"/>
        <family val="2"/>
      </rPr>
      <t xml:space="preserve"> - Lower Risk/conservation dependent, </t>
    </r>
    <r>
      <rPr>
        <b/>
        <sz val="10"/>
        <rFont val="Arial"/>
        <family val="2"/>
      </rPr>
      <t>NT</t>
    </r>
    <r>
      <rPr>
        <sz val="10"/>
        <rFont val="Arial"/>
        <family val="2"/>
      </rPr>
      <t xml:space="preserve"> - Near Threatened (includes LR/nt - Lower Risk/near threatened), </t>
    </r>
    <r>
      <rPr>
        <b/>
        <sz val="10"/>
        <rFont val="Arial"/>
        <family val="2"/>
      </rPr>
      <t>DD</t>
    </r>
    <r>
      <rPr>
        <sz val="10"/>
        <rFont val="Arial"/>
        <family val="2"/>
      </rPr>
      <t xml:space="preserve"> - Data Deficient, </t>
    </r>
    <r>
      <rPr>
        <b/>
        <sz val="10"/>
        <rFont val="Arial"/>
        <family val="2"/>
      </rPr>
      <t>LC</t>
    </r>
    <r>
      <rPr>
        <sz val="10"/>
        <rFont val="Arial"/>
        <family val="2"/>
      </rPr>
      <t xml:space="preserve"> - Least Concern (includes LR/lc - Lower Risk, least concern).</t>
    </r>
  </si>
  <si>
    <t>Timor-Leste</t>
  </si>
</sst>
</file>

<file path=xl/styles.xml><?xml version="1.0" encoding="utf-8"?>
<styleSheet xmlns="http://schemas.openxmlformats.org/spreadsheetml/2006/main">
  <fonts count="14">
    <font>
      <sz val="11"/>
      <color theme="1"/>
      <name val="Calibri"/>
      <family val="2"/>
      <scheme val="minor"/>
    </font>
    <font>
      <b/>
      <sz val="12"/>
      <name val="Arial"/>
      <family val="2"/>
    </font>
    <font>
      <sz val="10"/>
      <name val="Arial"/>
      <family val="2"/>
    </font>
    <font>
      <sz val="10"/>
      <color indexed="10"/>
      <name val="Arial"/>
      <family val="2"/>
    </font>
    <font>
      <b/>
      <sz val="10"/>
      <name val="Arial"/>
      <family val="2"/>
    </font>
    <font>
      <b/>
      <sz val="10"/>
      <color indexed="10"/>
      <name val="Arial"/>
      <family val="2"/>
    </font>
    <font>
      <b/>
      <sz val="20"/>
      <color indexed="10"/>
      <name val="Arial"/>
      <family val="2"/>
    </font>
    <font>
      <b/>
      <sz val="11"/>
      <name val="Arial"/>
      <family val="2"/>
    </font>
    <font>
      <sz val="10"/>
      <color indexed="8"/>
      <name val="MS Sans Serif"/>
      <family val="2"/>
    </font>
    <font>
      <b/>
      <sz val="10"/>
      <color indexed="8"/>
      <name val="Arial"/>
      <family val="2"/>
    </font>
    <font>
      <sz val="10"/>
      <color indexed="8"/>
      <name val="Arial"/>
      <family val="2"/>
    </font>
    <font>
      <sz val="9"/>
      <name val="Arial"/>
      <family val="2"/>
    </font>
    <font>
      <sz val="11"/>
      <name val="Arial"/>
      <family val="2"/>
    </font>
    <font>
      <b/>
      <sz val="12"/>
      <color indexed="8"/>
      <name val="Arial"/>
      <family val="2"/>
    </font>
  </fonts>
  <fills count="2">
    <fill>
      <patternFill patternType="none"/>
    </fill>
    <fill>
      <patternFill patternType="gray125"/>
    </fill>
  </fills>
  <borders count="14">
    <border>
      <left/>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s>
  <cellStyleXfs count="6">
    <xf numFmtId="0" fontId="0" fillId="0" borderId="0"/>
    <xf numFmtId="0" fontId="8" fillId="0" borderId="0"/>
    <xf numFmtId="0" fontId="10" fillId="0" borderId="0"/>
    <xf numFmtId="0" fontId="10" fillId="0" borderId="0"/>
    <xf numFmtId="0" fontId="10" fillId="0" borderId="0"/>
    <xf numFmtId="0" fontId="8" fillId="0" borderId="0"/>
  </cellStyleXfs>
  <cellXfs count="162">
    <xf numFmtId="0" fontId="0" fillId="0" borderId="0" xfId="0"/>
    <xf numFmtId="0" fontId="1" fillId="0" borderId="0" xfId="0" applyFont="1"/>
    <xf numFmtId="9" fontId="0" fillId="0" borderId="0" xfId="0" applyNumberFormat="1"/>
    <xf numFmtId="1" fontId="0" fillId="0" borderId="0" xfId="0" applyNumberFormat="1"/>
    <xf numFmtId="10" fontId="0" fillId="0" borderId="0" xfId="0" applyNumberFormat="1"/>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0" fontId="3" fillId="0" borderId="0" xfId="0" applyNumberFormat="1" applyFont="1" applyBorder="1" applyAlignment="1">
      <alignment horizontal="center" vertical="center" wrapText="1"/>
    </xf>
    <xf numFmtId="0" fontId="0" fillId="0" borderId="0" xfId="0" applyAlignment="1">
      <alignment horizontal="center" vertical="top" wrapText="1"/>
    </xf>
    <xf numFmtId="0" fontId="0" fillId="0" borderId="0" xfId="0" applyBorder="1" applyAlignment="1">
      <alignment horizontal="center" vertical="center" wrapText="1"/>
    </xf>
    <xf numFmtId="0" fontId="3" fillId="0" borderId="0" xfId="0" applyFont="1" applyBorder="1" applyAlignment="1">
      <alignment horizontal="center" vertical="center" wrapText="1"/>
    </xf>
    <xf numFmtId="0" fontId="4" fillId="0" borderId="0" xfId="0" applyFont="1" applyBorder="1"/>
    <xf numFmtId="0" fontId="3" fillId="0" borderId="0" xfId="0" applyFont="1" applyBorder="1"/>
    <xf numFmtId="0" fontId="0" fillId="0" borderId="0" xfId="0" applyBorder="1"/>
    <xf numFmtId="10" fontId="3" fillId="0" borderId="0" xfId="0" applyNumberFormat="1" applyFont="1" applyBorder="1"/>
    <xf numFmtId="0" fontId="2" fillId="0" borderId="0" xfId="0" applyFont="1" applyBorder="1" applyAlignment="1">
      <alignment horizontal="right"/>
    </xf>
    <xf numFmtId="0" fontId="0" fillId="0" borderId="0" xfId="0" applyBorder="1" applyAlignment="1">
      <alignment horizontal="right"/>
    </xf>
    <xf numFmtId="9" fontId="2" fillId="0" borderId="0" xfId="0" applyNumberFormat="1" applyFont="1" applyBorder="1" applyAlignment="1">
      <alignment horizontal="center"/>
    </xf>
    <xf numFmtId="9" fontId="2" fillId="0" borderId="0" xfId="0" applyNumberFormat="1" applyFont="1" applyBorder="1" applyAlignment="1">
      <alignment horizontal="right"/>
    </xf>
    <xf numFmtId="9" fontId="3" fillId="0" borderId="0" xfId="0" applyNumberFormat="1" applyFont="1" applyBorder="1" applyAlignment="1">
      <alignment horizontal="right"/>
    </xf>
    <xf numFmtId="0" fontId="4" fillId="0" borderId="1" xfId="0" applyFont="1" applyBorder="1" applyAlignment="1">
      <alignment horizontal="right"/>
    </xf>
    <xf numFmtId="9" fontId="4" fillId="0" borderId="1" xfId="0" applyNumberFormat="1" applyFont="1" applyBorder="1" applyAlignment="1">
      <alignment horizontal="center"/>
    </xf>
    <xf numFmtId="9" fontId="5" fillId="0" borderId="0" xfId="0" applyNumberFormat="1" applyFont="1" applyBorder="1" applyAlignment="1">
      <alignment horizontal="right"/>
    </xf>
    <xf numFmtId="0" fontId="4" fillId="0" borderId="0" xfId="0" applyFont="1" applyAlignment="1">
      <alignment horizontal="right"/>
    </xf>
    <xf numFmtId="0" fontId="4" fillId="0" borderId="0" xfId="0" applyFont="1" applyBorder="1" applyAlignment="1">
      <alignment horizontal="right"/>
    </xf>
    <xf numFmtId="0" fontId="5" fillId="0" borderId="0" xfId="0" applyFont="1" applyBorder="1" applyAlignment="1">
      <alignment horizontal="right"/>
    </xf>
    <xf numFmtId="9" fontId="5" fillId="0" borderId="0" xfId="0" applyNumberFormat="1" applyFont="1" applyBorder="1" applyAlignment="1">
      <alignment horizontal="center"/>
    </xf>
    <xf numFmtId="10" fontId="5" fillId="0" borderId="0" xfId="0" applyNumberFormat="1" applyFont="1" applyBorder="1" applyAlignment="1">
      <alignment horizontal="right"/>
    </xf>
    <xf numFmtId="0" fontId="3" fillId="0" borderId="0" xfId="0" applyFont="1" applyBorder="1" applyAlignment="1">
      <alignment horizontal="center"/>
    </xf>
    <xf numFmtId="0" fontId="2" fillId="0" borderId="0" xfId="0" applyFont="1" applyBorder="1"/>
    <xf numFmtId="0" fontId="0" fillId="0" borderId="0" xfId="0" applyFill="1" applyBorder="1"/>
    <xf numFmtId="10" fontId="2" fillId="0" borderId="0" xfId="0" applyNumberFormat="1" applyFont="1" applyBorder="1" applyAlignment="1">
      <alignment horizontal="center"/>
    </xf>
    <xf numFmtId="9" fontId="3" fillId="0" borderId="0" xfId="0" applyNumberFormat="1" applyFont="1" applyBorder="1"/>
    <xf numFmtId="0" fontId="2" fillId="0" borderId="0" xfId="0" applyFont="1" applyFill="1" applyBorder="1"/>
    <xf numFmtId="10" fontId="4" fillId="0" borderId="1" xfId="0" applyNumberFormat="1" applyFont="1" applyBorder="1" applyAlignment="1">
      <alignment horizontal="center"/>
    </xf>
    <xf numFmtId="0" fontId="0" fillId="0" borderId="0" xfId="0" quotePrefix="1" applyBorder="1" applyAlignment="1"/>
    <xf numFmtId="0" fontId="0" fillId="0" borderId="0" xfId="0" quotePrefix="1" applyBorder="1" applyAlignment="1">
      <alignment horizontal="right"/>
    </xf>
    <xf numFmtId="0" fontId="2" fillId="0" borderId="0" xfId="0" applyFont="1" applyAlignment="1">
      <alignment horizontal="right"/>
    </xf>
    <xf numFmtId="0" fontId="2" fillId="0" borderId="1" xfId="0" applyFont="1" applyBorder="1" applyAlignment="1">
      <alignment horizontal="right"/>
    </xf>
    <xf numFmtId="0" fontId="0" fillId="0" borderId="1" xfId="0" quotePrefix="1" applyBorder="1" applyAlignment="1">
      <alignment horizontal="right"/>
    </xf>
    <xf numFmtId="0" fontId="4" fillId="0" borderId="0" xfId="0" applyFont="1" applyAlignment="1">
      <alignment vertical="top" wrapText="1"/>
    </xf>
    <xf numFmtId="0" fontId="0" fillId="0" borderId="0" xfId="0" applyAlignment="1">
      <alignment vertical="top" wrapText="1"/>
    </xf>
    <xf numFmtId="0" fontId="6" fillId="0" borderId="0" xfId="0" applyFont="1" applyAlignment="1">
      <alignment horizontal="center" vertical="center" textRotation="90" wrapText="1"/>
    </xf>
    <xf numFmtId="0" fontId="5" fillId="0" borderId="0" xfId="0" applyFont="1" applyAlignment="1">
      <alignment horizontal="center" vertical="center" textRotation="90" wrapText="1"/>
    </xf>
    <xf numFmtId="0" fontId="0" fillId="0" borderId="0" xfId="0" applyAlignment="1">
      <alignment wrapText="1"/>
    </xf>
    <xf numFmtId="0" fontId="7" fillId="0" borderId="0" xfId="0" applyFont="1" applyAlignment="1">
      <alignment horizontal="center" wrapText="1"/>
    </xf>
    <xf numFmtId="0" fontId="0" fillId="0" borderId="0" xfId="0" applyAlignment="1">
      <alignment horizontal="center" wrapText="1"/>
    </xf>
    <xf numFmtId="0" fontId="4" fillId="0" borderId="2" xfId="0" applyFont="1" applyBorder="1" applyAlignment="1">
      <alignment horizontal="left" vertical="center" wrapText="1"/>
    </xf>
    <xf numFmtId="0" fontId="4" fillId="0" borderId="3"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4" fillId="0" borderId="4" xfId="0" applyFont="1" applyBorder="1" applyAlignment="1">
      <alignment horizontal="center"/>
    </xf>
    <xf numFmtId="0" fontId="4" fillId="0" borderId="0" xfId="0" applyFont="1"/>
    <xf numFmtId="0" fontId="0" fillId="0" borderId="6" xfId="0" applyBorder="1" applyAlignment="1">
      <alignment horizontal="left" vertical="center" wrapText="1"/>
    </xf>
    <xf numFmtId="0" fontId="4" fillId="0" borderId="7" xfId="0" applyFont="1" applyBorder="1" applyAlignment="1">
      <alignment horizontal="right"/>
    </xf>
    <xf numFmtId="0" fontId="4" fillId="0" borderId="8" xfId="0" applyFont="1" applyBorder="1" applyAlignment="1">
      <alignment horizontal="right"/>
    </xf>
    <xf numFmtId="0" fontId="4" fillId="0" borderId="9" xfId="0" applyFont="1" applyBorder="1" applyAlignment="1">
      <alignment horizontal="right"/>
    </xf>
    <xf numFmtId="0" fontId="4" fillId="0" borderId="0" xfId="0" applyFont="1" applyAlignment="1">
      <alignment horizontal="center"/>
    </xf>
    <xf numFmtId="0" fontId="0" fillId="0" borderId="6" xfId="0" applyBorder="1" applyAlignment="1">
      <alignment horizontal="left" vertical="center" wrapText="1"/>
    </xf>
    <xf numFmtId="0" fontId="4" fillId="0" borderId="0"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0" fillId="0" borderId="6" xfId="0" applyBorder="1"/>
    <xf numFmtId="0" fontId="0" fillId="0" borderId="10" xfId="0" applyBorder="1"/>
    <xf numFmtId="0" fontId="0" fillId="0" borderId="11" xfId="0" applyBorder="1"/>
    <xf numFmtId="0" fontId="0" fillId="0" borderId="12" xfId="0" applyBorder="1"/>
    <xf numFmtId="0" fontId="0" fillId="0" borderId="7" xfId="0" applyBorder="1"/>
    <xf numFmtId="0" fontId="0" fillId="0" borderId="8" xfId="0" applyBorder="1"/>
    <xf numFmtId="0" fontId="0" fillId="0" borderId="9" xfId="0" applyBorder="1"/>
    <xf numFmtId="0" fontId="1" fillId="0" borderId="0" xfId="0" applyFont="1" applyFill="1" applyBorder="1" applyAlignment="1">
      <alignment vertical="top"/>
    </xf>
    <xf numFmtId="0" fontId="0" fillId="0" borderId="0" xfId="0" applyFill="1" applyBorder="1" applyAlignment="1">
      <alignment vertical="top"/>
    </xf>
    <xf numFmtId="0" fontId="4" fillId="0" borderId="0" xfId="0" applyFont="1" applyFill="1" applyBorder="1" applyAlignment="1">
      <alignment vertical="top"/>
    </xf>
    <xf numFmtId="0" fontId="9" fillId="0" borderId="1" xfId="1" applyFont="1" applyFill="1" applyBorder="1" applyAlignment="1">
      <alignment vertical="center"/>
    </xf>
    <xf numFmtId="0" fontId="9" fillId="0" borderId="1" xfId="1" applyFont="1" applyFill="1" applyBorder="1" applyAlignment="1">
      <alignment horizontal="right" vertical="center"/>
    </xf>
    <xf numFmtId="0" fontId="9" fillId="0" borderId="1" xfId="1" applyFont="1" applyFill="1" applyBorder="1" applyAlignment="1">
      <alignment horizontal="right" vertical="center" wrapText="1"/>
    </xf>
    <xf numFmtId="0" fontId="9" fillId="0" borderId="0" xfId="1" applyFont="1" applyFill="1" applyBorder="1" applyAlignment="1">
      <alignment vertical="center"/>
    </xf>
    <xf numFmtId="0" fontId="9" fillId="0" borderId="0" xfId="1" applyFont="1" applyFill="1" applyBorder="1" applyAlignment="1">
      <alignment horizontal="right" vertical="center"/>
    </xf>
    <xf numFmtId="0" fontId="9" fillId="0" borderId="0" xfId="1" applyFont="1" applyFill="1" applyBorder="1" applyAlignment="1">
      <alignment horizontal="right" vertical="center" wrapText="1"/>
    </xf>
    <xf numFmtId="0" fontId="10" fillId="0" borderId="0" xfId="1" applyFont="1" applyFill="1" applyBorder="1" applyAlignment="1">
      <alignment vertical="center"/>
    </xf>
    <xf numFmtId="0" fontId="4" fillId="0" borderId="0" xfId="0" applyFont="1" applyFill="1" applyBorder="1" applyAlignment="1">
      <alignment vertical="center"/>
    </xf>
    <xf numFmtId="0" fontId="10" fillId="0" borderId="0" xfId="1" applyFont="1" applyFill="1" applyBorder="1" applyAlignment="1">
      <alignment vertical="top"/>
    </xf>
    <xf numFmtId="0" fontId="4" fillId="0" borderId="1" xfId="0" applyFont="1" applyFill="1" applyBorder="1" applyAlignment="1">
      <alignment horizontal="left" vertical="center" indent="9"/>
    </xf>
    <xf numFmtId="0" fontId="2" fillId="0" borderId="1" xfId="0" applyFont="1" applyFill="1" applyBorder="1" applyAlignment="1">
      <alignment horizontal="right" vertical="center"/>
    </xf>
    <xf numFmtId="0" fontId="4" fillId="0" borderId="1" xfId="0" applyFont="1" applyFill="1" applyBorder="1" applyAlignment="1">
      <alignment horizontal="right" vertical="center"/>
    </xf>
    <xf numFmtId="0" fontId="4" fillId="0" borderId="0" xfId="0" applyFont="1" applyFill="1" applyBorder="1" applyAlignment="1">
      <alignment horizontal="right" vertical="top"/>
    </xf>
    <xf numFmtId="0" fontId="4" fillId="0" borderId="0" xfId="0" applyNumberFormat="1" applyFont="1" applyFill="1" applyBorder="1" applyAlignment="1">
      <alignment horizontal="left" vertical="top" wrapText="1"/>
    </xf>
    <xf numFmtId="0" fontId="0" fillId="0" borderId="0" xfId="0" applyAlignment="1">
      <alignment horizontal="left" vertical="top"/>
    </xf>
    <xf numFmtId="0" fontId="0" fillId="0" borderId="0" xfId="0" applyNumberFormat="1" applyAlignment="1">
      <alignment vertical="top" wrapText="1"/>
    </xf>
    <xf numFmtId="0" fontId="9" fillId="0" borderId="0" xfId="1" applyFont="1" applyFill="1" applyBorder="1" applyAlignment="1">
      <alignment vertical="center" wrapText="1"/>
    </xf>
    <xf numFmtId="0" fontId="2" fillId="0" borderId="0" xfId="1" applyFont="1" applyFill="1" applyBorder="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top"/>
    </xf>
    <xf numFmtId="0" fontId="2" fillId="0" borderId="0" xfId="0" applyFont="1" applyFill="1" applyBorder="1" applyAlignment="1">
      <alignment vertical="top"/>
    </xf>
    <xf numFmtId="0" fontId="4" fillId="0" borderId="0" xfId="0" applyFont="1" applyFill="1" applyBorder="1" applyAlignment="1">
      <alignment horizontal="left" vertical="center" indent="9"/>
    </xf>
    <xf numFmtId="0" fontId="2" fillId="0" borderId="0" xfId="0" applyFont="1" applyFill="1" applyBorder="1" applyAlignment="1">
      <alignment horizontal="right" vertical="center"/>
    </xf>
    <xf numFmtId="0" fontId="4" fillId="0" borderId="0" xfId="0" applyFont="1" applyFill="1" applyBorder="1" applyAlignment="1">
      <alignment horizontal="right" vertical="center"/>
    </xf>
    <xf numFmtId="0" fontId="1" fillId="0" borderId="0" xfId="0" applyFont="1" applyFill="1" applyBorder="1" applyAlignment="1">
      <alignment horizontal="center" vertical="top" wrapText="1"/>
    </xf>
    <xf numFmtId="0" fontId="0" fillId="0" borderId="0" xfId="0" applyAlignment="1">
      <alignment horizontal="center" vertical="top" wrapText="1"/>
    </xf>
    <xf numFmtId="0" fontId="4" fillId="0" borderId="0" xfId="0" applyFont="1" applyFill="1" applyBorder="1" applyAlignment="1">
      <alignment vertical="top" wrapText="1"/>
    </xf>
    <xf numFmtId="0" fontId="0" fillId="0" borderId="0" xfId="0" applyAlignment="1">
      <alignment vertical="top"/>
    </xf>
    <xf numFmtId="0" fontId="0" fillId="0" borderId="0" xfId="0" applyAlignment="1">
      <alignment vertical="top"/>
    </xf>
    <xf numFmtId="0" fontId="0" fillId="0" borderId="0" xfId="0" applyFill="1" applyBorder="1" applyAlignment="1">
      <alignment horizontal="right" vertical="top"/>
    </xf>
    <xf numFmtId="0" fontId="0" fillId="0" borderId="0" xfId="0" applyBorder="1" applyAlignment="1">
      <alignment vertical="top" wrapText="1"/>
    </xf>
    <xf numFmtId="0" fontId="9" fillId="0" borderId="0" xfId="1" applyFont="1" applyFill="1" applyBorder="1" applyAlignment="1">
      <alignment vertical="top" wrapText="1"/>
    </xf>
    <xf numFmtId="0" fontId="9" fillId="0" borderId="0" xfId="1" applyFont="1" applyFill="1" applyBorder="1" applyAlignment="1">
      <alignment horizontal="right" vertical="top" wrapText="1"/>
    </xf>
    <xf numFmtId="0" fontId="4" fillId="0" borderId="0" xfId="0" applyFont="1" applyFill="1" applyBorder="1" applyAlignment="1">
      <alignment horizontal="right" vertical="top" wrapText="1"/>
    </xf>
    <xf numFmtId="0" fontId="4" fillId="0" borderId="0" xfId="0" applyFont="1" applyFill="1" applyBorder="1" applyAlignment="1">
      <alignment vertical="top" wrapText="1"/>
    </xf>
    <xf numFmtId="0" fontId="10" fillId="0" borderId="0" xfId="1" applyFont="1" applyFill="1" applyBorder="1" applyAlignment="1">
      <alignment horizontal="right" vertical="top"/>
    </xf>
    <xf numFmtId="0" fontId="9" fillId="0" borderId="0" xfId="1" applyFont="1" applyFill="1" applyBorder="1" applyAlignment="1">
      <alignment horizontal="right" vertical="top"/>
    </xf>
    <xf numFmtId="0" fontId="10" fillId="0" borderId="0" xfId="2" applyFont="1" applyFill="1" applyBorder="1" applyAlignment="1">
      <alignment horizontal="right" wrapText="1"/>
    </xf>
    <xf numFmtId="0" fontId="10" fillId="0" borderId="0" xfId="2" applyFont="1" applyFill="1" applyBorder="1" applyAlignment="1">
      <alignment horizontal="right"/>
    </xf>
    <xf numFmtId="0" fontId="9" fillId="0" borderId="0" xfId="1" applyFont="1" applyFill="1" applyBorder="1" applyAlignment="1">
      <alignment vertical="top"/>
    </xf>
    <xf numFmtId="0" fontId="10" fillId="0" borderId="0" xfId="1" applyFont="1" applyFill="1" applyBorder="1" applyAlignment="1">
      <alignment vertical="top" wrapText="1"/>
    </xf>
    <xf numFmtId="0" fontId="10" fillId="0" borderId="0" xfId="1" applyFont="1" applyFill="1" applyBorder="1" applyAlignment="1">
      <alignment horizontal="right" vertical="top" wrapText="1"/>
    </xf>
    <xf numFmtId="0" fontId="10" fillId="0" borderId="0" xfId="2" applyFont="1" applyFill="1" applyBorder="1" applyAlignment="1">
      <alignment horizontal="left" wrapText="1"/>
    </xf>
    <xf numFmtId="0" fontId="4" fillId="0" borderId="0" xfId="0" applyFont="1" applyFill="1" applyBorder="1" applyAlignment="1">
      <alignment horizontal="left" vertical="top"/>
    </xf>
    <xf numFmtId="0" fontId="2" fillId="0" borderId="0" xfId="0" applyFont="1" applyAlignment="1">
      <alignment vertical="top" wrapText="1"/>
    </xf>
    <xf numFmtId="0" fontId="10" fillId="0" borderId="0" xfId="3" applyFont="1" applyFill="1" applyBorder="1" applyAlignment="1">
      <alignment horizontal="right"/>
    </xf>
    <xf numFmtId="0" fontId="10" fillId="0" borderId="0" xfId="3" applyFont="1" applyFill="1" applyBorder="1" applyAlignment="1"/>
    <xf numFmtId="0" fontId="10" fillId="0" borderId="13" xfId="3" applyFont="1" applyFill="1" applyBorder="1" applyAlignment="1">
      <alignment horizontal="right" wrapText="1"/>
    </xf>
    <xf numFmtId="0" fontId="10" fillId="0" borderId="13" xfId="3" applyFont="1" applyFill="1" applyBorder="1" applyAlignment="1">
      <alignment wrapText="1"/>
    </xf>
    <xf numFmtId="0" fontId="10" fillId="0" borderId="13" xfId="3" applyFont="1" applyFill="1" applyBorder="1" applyAlignment="1">
      <alignment horizontal="left" wrapText="1"/>
    </xf>
    <xf numFmtId="0" fontId="1" fillId="0" borderId="0" xfId="0" applyFont="1" applyBorder="1" applyAlignment="1">
      <alignment vertical="center"/>
    </xf>
    <xf numFmtId="0" fontId="12" fillId="0" borderId="0" xfId="0" applyFont="1" applyBorder="1" applyAlignment="1">
      <alignment horizontal="right" vertical="center"/>
    </xf>
    <xf numFmtId="0" fontId="7" fillId="0" borderId="0" xfId="0" applyFont="1" applyBorder="1" applyAlignment="1">
      <alignment horizontal="right" vertical="center"/>
    </xf>
    <xf numFmtId="0" fontId="12" fillId="0" borderId="0" xfId="0" applyFont="1" applyBorder="1" applyAlignment="1">
      <alignment vertical="center"/>
    </xf>
    <xf numFmtId="0" fontId="7" fillId="0" borderId="0" xfId="0" applyFont="1" applyBorder="1" applyAlignment="1">
      <alignment vertical="center"/>
    </xf>
    <xf numFmtId="0" fontId="7" fillId="0" borderId="0" xfId="0" applyNumberFormat="1" applyFont="1" applyBorder="1" applyAlignment="1">
      <alignment vertical="center" wrapText="1"/>
    </xf>
    <xf numFmtId="0" fontId="0" fillId="0" borderId="0" xfId="0" applyBorder="1" applyAlignment="1">
      <alignment horizontal="right" vertical="center"/>
    </xf>
    <xf numFmtId="0" fontId="7" fillId="0" borderId="0" xfId="0" applyNumberFormat="1" applyFont="1" applyBorder="1" applyAlignment="1">
      <alignment horizontal="right" vertical="center" wrapText="1"/>
    </xf>
    <xf numFmtId="0" fontId="7" fillId="0" borderId="0" xfId="0" applyFont="1" applyBorder="1" applyAlignment="1">
      <alignment horizontal="right" vertical="center" wrapText="1"/>
    </xf>
    <xf numFmtId="0" fontId="4" fillId="0" borderId="0" xfId="0" applyFont="1" applyBorder="1" applyAlignment="1">
      <alignment vertical="center" wrapText="1"/>
    </xf>
    <xf numFmtId="0" fontId="2" fillId="0" borderId="0" xfId="1" applyFont="1" applyFill="1" applyBorder="1" applyAlignment="1">
      <alignment horizontal="right" vertical="center"/>
    </xf>
    <xf numFmtId="0" fontId="2" fillId="0" borderId="0" xfId="0" applyFont="1" applyBorder="1" applyAlignment="1">
      <alignment horizontal="right" vertical="center"/>
    </xf>
    <xf numFmtId="0" fontId="4" fillId="0" borderId="0" xfId="0" applyFont="1" applyBorder="1" applyAlignment="1">
      <alignment horizontal="right" vertical="center"/>
    </xf>
    <xf numFmtId="0" fontId="2" fillId="0" borderId="0" xfId="0" applyFont="1" applyBorder="1" applyAlignment="1">
      <alignment vertical="center"/>
    </xf>
    <xf numFmtId="0" fontId="2" fillId="0" borderId="0" xfId="0" applyFont="1" applyBorder="1" applyAlignment="1">
      <alignment vertical="center" wrapText="1"/>
    </xf>
    <xf numFmtId="0" fontId="10" fillId="0" borderId="0" xfId="4" applyFont="1" applyFill="1" applyBorder="1" applyAlignment="1">
      <alignment horizontal="right" vertical="center" wrapText="1"/>
    </xf>
    <xf numFmtId="0" fontId="4" fillId="0" borderId="0" xfId="0" applyFont="1" applyBorder="1" applyAlignment="1">
      <alignment vertical="center"/>
    </xf>
    <xf numFmtId="0" fontId="2" fillId="0" borderId="0" xfId="1" applyFont="1" applyFill="1" applyBorder="1" applyAlignment="1">
      <alignment horizontal="right" vertical="center" wrapText="1"/>
    </xf>
    <xf numFmtId="0" fontId="10" fillId="0" borderId="0" xfId="5" applyFont="1" applyFill="1" applyBorder="1" applyAlignment="1">
      <alignment horizontal="right" vertical="center"/>
    </xf>
    <xf numFmtId="0" fontId="7" fillId="0" borderId="0" xfId="0" applyFont="1" applyBorder="1" applyAlignment="1">
      <alignment vertical="center" wrapText="1"/>
    </xf>
    <xf numFmtId="0" fontId="10" fillId="0" borderId="0" xfId="4" applyFont="1" applyFill="1" applyBorder="1" applyAlignment="1">
      <alignment horizontal="right" vertical="center"/>
    </xf>
    <xf numFmtId="0" fontId="10" fillId="0" borderId="0" xfId="4" applyFont="1" applyFill="1" applyBorder="1" applyAlignment="1">
      <alignment horizontal="left" vertical="center" wrapText="1"/>
    </xf>
    <xf numFmtId="0" fontId="13" fillId="0" borderId="0" xfId="1" applyFont="1" applyFill="1" applyBorder="1" applyAlignment="1">
      <alignment horizontal="center" vertical="center" wrapText="1"/>
    </xf>
    <xf numFmtId="0" fontId="0" fillId="0" borderId="0" xfId="0" applyAlignment="1">
      <alignment horizontal="center" vertical="center" wrapText="1"/>
    </xf>
    <xf numFmtId="0" fontId="9" fillId="0" borderId="0" xfId="1" applyFont="1" applyFill="1" applyBorder="1" applyAlignment="1">
      <alignment vertical="center" wrapText="1"/>
    </xf>
    <xf numFmtId="0" fontId="2" fillId="0" borderId="0" xfId="0" applyFont="1" applyBorder="1" applyAlignment="1">
      <alignment vertical="center" wrapText="1"/>
    </xf>
    <xf numFmtId="0" fontId="10" fillId="0" borderId="0" xfId="1" applyFont="1" applyFill="1" applyBorder="1" applyAlignment="1">
      <alignment vertical="center" wrapText="1"/>
    </xf>
    <xf numFmtId="0" fontId="10" fillId="0" borderId="0" xfId="2" applyFont="1" applyFill="1" applyBorder="1" applyAlignment="1">
      <alignment horizontal="right" vertical="center" wrapText="1"/>
    </xf>
    <xf numFmtId="0" fontId="2" fillId="0" borderId="0" xfId="0" applyFont="1" applyFill="1" applyBorder="1" applyAlignment="1">
      <alignment vertical="center"/>
    </xf>
    <xf numFmtId="0" fontId="0" fillId="0" borderId="0" xfId="0" applyFill="1" applyBorder="1" applyAlignment="1">
      <alignment vertical="center"/>
    </xf>
    <xf numFmtId="0" fontId="10" fillId="0" borderId="0" xfId="1" applyFont="1" applyFill="1" applyBorder="1" applyAlignment="1">
      <alignment horizontal="right" vertical="center"/>
    </xf>
    <xf numFmtId="0" fontId="0" fillId="0" borderId="0" xfId="0" applyFill="1" applyBorder="1" applyAlignment="1">
      <alignment vertical="center" wrapText="1"/>
    </xf>
    <xf numFmtId="0" fontId="0" fillId="0" borderId="0" xfId="0" applyFill="1" applyBorder="1" applyAlignment="1">
      <alignment horizontal="right" vertical="center"/>
    </xf>
    <xf numFmtId="0" fontId="10" fillId="0" borderId="0" xfId="2" applyFont="1" applyFill="1" applyBorder="1" applyAlignment="1">
      <alignment horizontal="right" vertical="center"/>
    </xf>
    <xf numFmtId="0" fontId="2" fillId="0" borderId="0" xfId="0" applyFont="1" applyFill="1" applyBorder="1" applyAlignment="1">
      <alignment vertical="center" wrapText="1"/>
    </xf>
    <xf numFmtId="0" fontId="1" fillId="0" borderId="0" xfId="0" applyFont="1" applyBorder="1" applyAlignment="1">
      <alignment horizontal="center" vertical="center" wrapText="1"/>
    </xf>
    <xf numFmtId="0" fontId="0" fillId="0" borderId="0" xfId="0" applyBorder="1" applyAlignment="1">
      <alignment vertical="center"/>
    </xf>
    <xf numFmtId="0" fontId="4" fillId="0" borderId="0" xfId="0" applyFont="1" applyBorder="1" applyAlignment="1">
      <alignment vertical="center" wrapText="1"/>
    </xf>
    <xf numFmtId="0" fontId="10" fillId="0" borderId="0" xfId="1" applyFont="1" applyFill="1" applyBorder="1" applyAlignment="1">
      <alignment horizontal="right" vertical="center" wrapText="1"/>
    </xf>
    <xf numFmtId="0" fontId="10" fillId="0" borderId="0" xfId="2" applyFont="1" applyFill="1" applyBorder="1" applyAlignment="1">
      <alignment horizontal="left" vertical="center" wrapText="1"/>
    </xf>
  </cellXfs>
  <cellStyles count="6">
    <cellStyle name="Normal" xfId="0" builtinId="0"/>
    <cellStyle name="Normal_2003RL_Table 4b" xfId="3"/>
    <cellStyle name="Normal_2003RL_Table 5" xfId="4"/>
    <cellStyle name="Normal_Sheet1" xfId="1"/>
    <cellStyle name="Normal_Sheet1_1" xfId="2"/>
    <cellStyle name="Normal_Sheet2"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K60"/>
  <sheetViews>
    <sheetView tabSelected="1" workbookViewId="0">
      <selection sqref="A1:XFD1048576"/>
    </sheetView>
  </sheetViews>
  <sheetFormatPr defaultRowHeight="14.4"/>
  <cols>
    <col min="1" max="1" width="15.33203125" customWidth="1"/>
    <col min="2" max="3" width="13.44140625" customWidth="1"/>
    <col min="4" max="4" width="13.5546875" style="2" customWidth="1"/>
    <col min="5" max="5" width="13.44140625" style="3" customWidth="1"/>
    <col min="6" max="6" width="13.5546875" customWidth="1"/>
    <col min="7" max="7" width="16.88671875" customWidth="1"/>
    <col min="8" max="8" width="16.5546875" customWidth="1"/>
    <col min="9" max="9" width="8.88671875" customWidth="1"/>
    <col min="10" max="10" width="18.88671875" style="4" customWidth="1"/>
    <col min="11" max="11" width="17" customWidth="1"/>
    <col min="12" max="12" width="18.6640625" customWidth="1"/>
    <col min="257" max="257" width="15.33203125" customWidth="1"/>
    <col min="258" max="259" width="13.44140625" customWidth="1"/>
    <col min="260" max="260" width="13.5546875" customWidth="1"/>
    <col min="261" max="261" width="13.44140625" customWidth="1"/>
    <col min="262" max="262" width="13.5546875" customWidth="1"/>
    <col min="263" max="263" width="16.88671875" customWidth="1"/>
    <col min="264" max="264" width="16.5546875" customWidth="1"/>
    <col min="265" max="265" width="8.88671875" customWidth="1"/>
    <col min="266" max="266" width="18.88671875" customWidth="1"/>
    <col min="267" max="267" width="17" customWidth="1"/>
    <col min="268" max="268" width="18.6640625" customWidth="1"/>
    <col min="513" max="513" width="15.33203125" customWidth="1"/>
    <col min="514" max="515" width="13.44140625" customWidth="1"/>
    <col min="516" max="516" width="13.5546875" customWidth="1"/>
    <col min="517" max="517" width="13.44140625" customWidth="1"/>
    <col min="518" max="518" width="13.5546875" customWidth="1"/>
    <col min="519" max="519" width="16.88671875" customWidth="1"/>
    <col min="520" max="520" width="16.5546875" customWidth="1"/>
    <col min="521" max="521" width="8.88671875" customWidth="1"/>
    <col min="522" max="522" width="18.88671875" customWidth="1"/>
    <col min="523" max="523" width="17" customWidth="1"/>
    <col min="524" max="524" width="18.6640625" customWidth="1"/>
    <col min="769" max="769" width="15.33203125" customWidth="1"/>
    <col min="770" max="771" width="13.44140625" customWidth="1"/>
    <col min="772" max="772" width="13.5546875" customWidth="1"/>
    <col min="773" max="773" width="13.44140625" customWidth="1"/>
    <col min="774" max="774" width="13.5546875" customWidth="1"/>
    <col min="775" max="775" width="16.88671875" customWidth="1"/>
    <col min="776" max="776" width="16.5546875" customWidth="1"/>
    <col min="777" max="777" width="8.88671875" customWidth="1"/>
    <col min="778" max="778" width="18.88671875" customWidth="1"/>
    <col min="779" max="779" width="17" customWidth="1"/>
    <col min="780" max="780" width="18.6640625" customWidth="1"/>
    <col min="1025" max="1025" width="15.33203125" customWidth="1"/>
    <col min="1026" max="1027" width="13.44140625" customWidth="1"/>
    <col min="1028" max="1028" width="13.5546875" customWidth="1"/>
    <col min="1029" max="1029" width="13.44140625" customWidth="1"/>
    <col min="1030" max="1030" width="13.5546875" customWidth="1"/>
    <col min="1031" max="1031" width="16.88671875" customWidth="1"/>
    <col min="1032" max="1032" width="16.5546875" customWidth="1"/>
    <col min="1033" max="1033" width="8.88671875" customWidth="1"/>
    <col min="1034" max="1034" width="18.88671875" customWidth="1"/>
    <col min="1035" max="1035" width="17" customWidth="1"/>
    <col min="1036" max="1036" width="18.6640625" customWidth="1"/>
    <col min="1281" max="1281" width="15.33203125" customWidth="1"/>
    <col min="1282" max="1283" width="13.44140625" customWidth="1"/>
    <col min="1284" max="1284" width="13.5546875" customWidth="1"/>
    <col min="1285" max="1285" width="13.44140625" customWidth="1"/>
    <col min="1286" max="1286" width="13.5546875" customWidth="1"/>
    <col min="1287" max="1287" width="16.88671875" customWidth="1"/>
    <col min="1288" max="1288" width="16.5546875" customWidth="1"/>
    <col min="1289" max="1289" width="8.88671875" customWidth="1"/>
    <col min="1290" max="1290" width="18.88671875" customWidth="1"/>
    <col min="1291" max="1291" width="17" customWidth="1"/>
    <col min="1292" max="1292" width="18.6640625" customWidth="1"/>
    <col min="1537" max="1537" width="15.33203125" customWidth="1"/>
    <col min="1538" max="1539" width="13.44140625" customWidth="1"/>
    <col min="1540" max="1540" width="13.5546875" customWidth="1"/>
    <col min="1541" max="1541" width="13.44140625" customWidth="1"/>
    <col min="1542" max="1542" width="13.5546875" customWidth="1"/>
    <col min="1543" max="1543" width="16.88671875" customWidth="1"/>
    <col min="1544" max="1544" width="16.5546875" customWidth="1"/>
    <col min="1545" max="1545" width="8.88671875" customWidth="1"/>
    <col min="1546" max="1546" width="18.88671875" customWidth="1"/>
    <col min="1547" max="1547" width="17" customWidth="1"/>
    <col min="1548" max="1548" width="18.6640625" customWidth="1"/>
    <col min="1793" max="1793" width="15.33203125" customWidth="1"/>
    <col min="1794" max="1795" width="13.44140625" customWidth="1"/>
    <col min="1796" max="1796" width="13.5546875" customWidth="1"/>
    <col min="1797" max="1797" width="13.44140625" customWidth="1"/>
    <col min="1798" max="1798" width="13.5546875" customWidth="1"/>
    <col min="1799" max="1799" width="16.88671875" customWidth="1"/>
    <col min="1800" max="1800" width="16.5546875" customWidth="1"/>
    <col min="1801" max="1801" width="8.88671875" customWidth="1"/>
    <col min="1802" max="1802" width="18.88671875" customWidth="1"/>
    <col min="1803" max="1803" width="17" customWidth="1"/>
    <col min="1804" max="1804" width="18.6640625" customWidth="1"/>
    <col min="2049" max="2049" width="15.33203125" customWidth="1"/>
    <col min="2050" max="2051" width="13.44140625" customWidth="1"/>
    <col min="2052" max="2052" width="13.5546875" customWidth="1"/>
    <col min="2053" max="2053" width="13.44140625" customWidth="1"/>
    <col min="2054" max="2054" width="13.5546875" customWidth="1"/>
    <col min="2055" max="2055" width="16.88671875" customWidth="1"/>
    <col min="2056" max="2056" width="16.5546875" customWidth="1"/>
    <col min="2057" max="2057" width="8.88671875" customWidth="1"/>
    <col min="2058" max="2058" width="18.88671875" customWidth="1"/>
    <col min="2059" max="2059" width="17" customWidth="1"/>
    <col min="2060" max="2060" width="18.6640625" customWidth="1"/>
    <col min="2305" max="2305" width="15.33203125" customWidth="1"/>
    <col min="2306" max="2307" width="13.44140625" customWidth="1"/>
    <col min="2308" max="2308" width="13.5546875" customWidth="1"/>
    <col min="2309" max="2309" width="13.44140625" customWidth="1"/>
    <col min="2310" max="2310" width="13.5546875" customWidth="1"/>
    <col min="2311" max="2311" width="16.88671875" customWidth="1"/>
    <col min="2312" max="2312" width="16.5546875" customWidth="1"/>
    <col min="2313" max="2313" width="8.88671875" customWidth="1"/>
    <col min="2314" max="2314" width="18.88671875" customWidth="1"/>
    <col min="2315" max="2315" width="17" customWidth="1"/>
    <col min="2316" max="2316" width="18.6640625" customWidth="1"/>
    <col min="2561" max="2561" width="15.33203125" customWidth="1"/>
    <col min="2562" max="2563" width="13.44140625" customWidth="1"/>
    <col min="2564" max="2564" width="13.5546875" customWidth="1"/>
    <col min="2565" max="2565" width="13.44140625" customWidth="1"/>
    <col min="2566" max="2566" width="13.5546875" customWidth="1"/>
    <col min="2567" max="2567" width="16.88671875" customWidth="1"/>
    <col min="2568" max="2568" width="16.5546875" customWidth="1"/>
    <col min="2569" max="2569" width="8.88671875" customWidth="1"/>
    <col min="2570" max="2570" width="18.88671875" customWidth="1"/>
    <col min="2571" max="2571" width="17" customWidth="1"/>
    <col min="2572" max="2572" width="18.6640625" customWidth="1"/>
    <col min="2817" max="2817" width="15.33203125" customWidth="1"/>
    <col min="2818" max="2819" width="13.44140625" customWidth="1"/>
    <col min="2820" max="2820" width="13.5546875" customWidth="1"/>
    <col min="2821" max="2821" width="13.44140625" customWidth="1"/>
    <col min="2822" max="2822" width="13.5546875" customWidth="1"/>
    <col min="2823" max="2823" width="16.88671875" customWidth="1"/>
    <col min="2824" max="2824" width="16.5546875" customWidth="1"/>
    <col min="2825" max="2825" width="8.88671875" customWidth="1"/>
    <col min="2826" max="2826" width="18.88671875" customWidth="1"/>
    <col min="2827" max="2827" width="17" customWidth="1"/>
    <col min="2828" max="2828" width="18.6640625" customWidth="1"/>
    <col min="3073" max="3073" width="15.33203125" customWidth="1"/>
    <col min="3074" max="3075" width="13.44140625" customWidth="1"/>
    <col min="3076" max="3076" width="13.5546875" customWidth="1"/>
    <col min="3077" max="3077" width="13.44140625" customWidth="1"/>
    <col min="3078" max="3078" width="13.5546875" customWidth="1"/>
    <col min="3079" max="3079" width="16.88671875" customWidth="1"/>
    <col min="3080" max="3080" width="16.5546875" customWidth="1"/>
    <col min="3081" max="3081" width="8.88671875" customWidth="1"/>
    <col min="3082" max="3082" width="18.88671875" customWidth="1"/>
    <col min="3083" max="3083" width="17" customWidth="1"/>
    <col min="3084" max="3084" width="18.6640625" customWidth="1"/>
    <col min="3329" max="3329" width="15.33203125" customWidth="1"/>
    <col min="3330" max="3331" width="13.44140625" customWidth="1"/>
    <col min="3332" max="3332" width="13.5546875" customWidth="1"/>
    <col min="3333" max="3333" width="13.44140625" customWidth="1"/>
    <col min="3334" max="3334" width="13.5546875" customWidth="1"/>
    <col min="3335" max="3335" width="16.88671875" customWidth="1"/>
    <col min="3336" max="3336" width="16.5546875" customWidth="1"/>
    <col min="3337" max="3337" width="8.88671875" customWidth="1"/>
    <col min="3338" max="3338" width="18.88671875" customWidth="1"/>
    <col min="3339" max="3339" width="17" customWidth="1"/>
    <col min="3340" max="3340" width="18.6640625" customWidth="1"/>
    <col min="3585" max="3585" width="15.33203125" customWidth="1"/>
    <col min="3586" max="3587" width="13.44140625" customWidth="1"/>
    <col min="3588" max="3588" width="13.5546875" customWidth="1"/>
    <col min="3589" max="3589" width="13.44140625" customWidth="1"/>
    <col min="3590" max="3590" width="13.5546875" customWidth="1"/>
    <col min="3591" max="3591" width="16.88671875" customWidth="1"/>
    <col min="3592" max="3592" width="16.5546875" customWidth="1"/>
    <col min="3593" max="3593" width="8.88671875" customWidth="1"/>
    <col min="3594" max="3594" width="18.88671875" customWidth="1"/>
    <col min="3595" max="3595" width="17" customWidth="1"/>
    <col min="3596" max="3596" width="18.6640625" customWidth="1"/>
    <col min="3841" max="3841" width="15.33203125" customWidth="1"/>
    <col min="3842" max="3843" width="13.44140625" customWidth="1"/>
    <col min="3844" max="3844" width="13.5546875" customWidth="1"/>
    <col min="3845" max="3845" width="13.44140625" customWidth="1"/>
    <col min="3846" max="3846" width="13.5546875" customWidth="1"/>
    <col min="3847" max="3847" width="16.88671875" customWidth="1"/>
    <col min="3848" max="3848" width="16.5546875" customWidth="1"/>
    <col min="3849" max="3849" width="8.88671875" customWidth="1"/>
    <col min="3850" max="3850" width="18.88671875" customWidth="1"/>
    <col min="3851" max="3851" width="17" customWidth="1"/>
    <col min="3852" max="3852" width="18.6640625" customWidth="1"/>
    <col min="4097" max="4097" width="15.33203125" customWidth="1"/>
    <col min="4098" max="4099" width="13.44140625" customWidth="1"/>
    <col min="4100" max="4100" width="13.5546875" customWidth="1"/>
    <col min="4101" max="4101" width="13.44140625" customWidth="1"/>
    <col min="4102" max="4102" width="13.5546875" customWidth="1"/>
    <col min="4103" max="4103" width="16.88671875" customWidth="1"/>
    <col min="4104" max="4104" width="16.5546875" customWidth="1"/>
    <col min="4105" max="4105" width="8.88671875" customWidth="1"/>
    <col min="4106" max="4106" width="18.88671875" customWidth="1"/>
    <col min="4107" max="4107" width="17" customWidth="1"/>
    <col min="4108" max="4108" width="18.6640625" customWidth="1"/>
    <col min="4353" max="4353" width="15.33203125" customWidth="1"/>
    <col min="4354" max="4355" width="13.44140625" customWidth="1"/>
    <col min="4356" max="4356" width="13.5546875" customWidth="1"/>
    <col min="4357" max="4357" width="13.44140625" customWidth="1"/>
    <col min="4358" max="4358" width="13.5546875" customWidth="1"/>
    <col min="4359" max="4359" width="16.88671875" customWidth="1"/>
    <col min="4360" max="4360" width="16.5546875" customWidth="1"/>
    <col min="4361" max="4361" width="8.88671875" customWidth="1"/>
    <col min="4362" max="4362" width="18.88671875" customWidth="1"/>
    <col min="4363" max="4363" width="17" customWidth="1"/>
    <col min="4364" max="4364" width="18.6640625" customWidth="1"/>
    <col min="4609" max="4609" width="15.33203125" customWidth="1"/>
    <col min="4610" max="4611" width="13.44140625" customWidth="1"/>
    <col min="4612" max="4612" width="13.5546875" customWidth="1"/>
    <col min="4613" max="4613" width="13.44140625" customWidth="1"/>
    <col min="4614" max="4614" width="13.5546875" customWidth="1"/>
    <col min="4615" max="4615" width="16.88671875" customWidth="1"/>
    <col min="4616" max="4616" width="16.5546875" customWidth="1"/>
    <col min="4617" max="4617" width="8.88671875" customWidth="1"/>
    <col min="4618" max="4618" width="18.88671875" customWidth="1"/>
    <col min="4619" max="4619" width="17" customWidth="1"/>
    <col min="4620" max="4620" width="18.6640625" customWidth="1"/>
    <col min="4865" max="4865" width="15.33203125" customWidth="1"/>
    <col min="4866" max="4867" width="13.44140625" customWidth="1"/>
    <col min="4868" max="4868" width="13.5546875" customWidth="1"/>
    <col min="4869" max="4869" width="13.44140625" customWidth="1"/>
    <col min="4870" max="4870" width="13.5546875" customWidth="1"/>
    <col min="4871" max="4871" width="16.88671875" customWidth="1"/>
    <col min="4872" max="4872" width="16.5546875" customWidth="1"/>
    <col min="4873" max="4873" width="8.88671875" customWidth="1"/>
    <col min="4874" max="4874" width="18.88671875" customWidth="1"/>
    <col min="4875" max="4875" width="17" customWidth="1"/>
    <col min="4876" max="4876" width="18.6640625" customWidth="1"/>
    <col min="5121" max="5121" width="15.33203125" customWidth="1"/>
    <col min="5122" max="5123" width="13.44140625" customWidth="1"/>
    <col min="5124" max="5124" width="13.5546875" customWidth="1"/>
    <col min="5125" max="5125" width="13.44140625" customWidth="1"/>
    <col min="5126" max="5126" width="13.5546875" customWidth="1"/>
    <col min="5127" max="5127" width="16.88671875" customWidth="1"/>
    <col min="5128" max="5128" width="16.5546875" customWidth="1"/>
    <col min="5129" max="5129" width="8.88671875" customWidth="1"/>
    <col min="5130" max="5130" width="18.88671875" customWidth="1"/>
    <col min="5131" max="5131" width="17" customWidth="1"/>
    <col min="5132" max="5132" width="18.6640625" customWidth="1"/>
    <col min="5377" max="5377" width="15.33203125" customWidth="1"/>
    <col min="5378" max="5379" width="13.44140625" customWidth="1"/>
    <col min="5380" max="5380" width="13.5546875" customWidth="1"/>
    <col min="5381" max="5381" width="13.44140625" customWidth="1"/>
    <col min="5382" max="5382" width="13.5546875" customWidth="1"/>
    <col min="5383" max="5383" width="16.88671875" customWidth="1"/>
    <col min="5384" max="5384" width="16.5546875" customWidth="1"/>
    <col min="5385" max="5385" width="8.88671875" customWidth="1"/>
    <col min="5386" max="5386" width="18.88671875" customWidth="1"/>
    <col min="5387" max="5387" width="17" customWidth="1"/>
    <col min="5388" max="5388" width="18.6640625" customWidth="1"/>
    <col min="5633" max="5633" width="15.33203125" customWidth="1"/>
    <col min="5634" max="5635" width="13.44140625" customWidth="1"/>
    <col min="5636" max="5636" width="13.5546875" customWidth="1"/>
    <col min="5637" max="5637" width="13.44140625" customWidth="1"/>
    <col min="5638" max="5638" width="13.5546875" customWidth="1"/>
    <col min="5639" max="5639" width="16.88671875" customWidth="1"/>
    <col min="5640" max="5640" width="16.5546875" customWidth="1"/>
    <col min="5641" max="5641" width="8.88671875" customWidth="1"/>
    <col min="5642" max="5642" width="18.88671875" customWidth="1"/>
    <col min="5643" max="5643" width="17" customWidth="1"/>
    <col min="5644" max="5644" width="18.6640625" customWidth="1"/>
    <col min="5889" max="5889" width="15.33203125" customWidth="1"/>
    <col min="5890" max="5891" width="13.44140625" customWidth="1"/>
    <col min="5892" max="5892" width="13.5546875" customWidth="1"/>
    <col min="5893" max="5893" width="13.44140625" customWidth="1"/>
    <col min="5894" max="5894" width="13.5546875" customWidth="1"/>
    <col min="5895" max="5895" width="16.88671875" customWidth="1"/>
    <col min="5896" max="5896" width="16.5546875" customWidth="1"/>
    <col min="5897" max="5897" width="8.88671875" customWidth="1"/>
    <col min="5898" max="5898" width="18.88671875" customWidth="1"/>
    <col min="5899" max="5899" width="17" customWidth="1"/>
    <col min="5900" max="5900" width="18.6640625" customWidth="1"/>
    <col min="6145" max="6145" width="15.33203125" customWidth="1"/>
    <col min="6146" max="6147" width="13.44140625" customWidth="1"/>
    <col min="6148" max="6148" width="13.5546875" customWidth="1"/>
    <col min="6149" max="6149" width="13.44140625" customWidth="1"/>
    <col min="6150" max="6150" width="13.5546875" customWidth="1"/>
    <col min="6151" max="6151" width="16.88671875" customWidth="1"/>
    <col min="6152" max="6152" width="16.5546875" customWidth="1"/>
    <col min="6153" max="6153" width="8.88671875" customWidth="1"/>
    <col min="6154" max="6154" width="18.88671875" customWidth="1"/>
    <col min="6155" max="6155" width="17" customWidth="1"/>
    <col min="6156" max="6156" width="18.6640625" customWidth="1"/>
    <col min="6401" max="6401" width="15.33203125" customWidth="1"/>
    <col min="6402" max="6403" width="13.44140625" customWidth="1"/>
    <col min="6404" max="6404" width="13.5546875" customWidth="1"/>
    <col min="6405" max="6405" width="13.44140625" customWidth="1"/>
    <col min="6406" max="6406" width="13.5546875" customWidth="1"/>
    <col min="6407" max="6407" width="16.88671875" customWidth="1"/>
    <col min="6408" max="6408" width="16.5546875" customWidth="1"/>
    <col min="6409" max="6409" width="8.88671875" customWidth="1"/>
    <col min="6410" max="6410" width="18.88671875" customWidth="1"/>
    <col min="6411" max="6411" width="17" customWidth="1"/>
    <col min="6412" max="6412" width="18.6640625" customWidth="1"/>
    <col min="6657" max="6657" width="15.33203125" customWidth="1"/>
    <col min="6658" max="6659" width="13.44140625" customWidth="1"/>
    <col min="6660" max="6660" width="13.5546875" customWidth="1"/>
    <col min="6661" max="6661" width="13.44140625" customWidth="1"/>
    <col min="6662" max="6662" width="13.5546875" customWidth="1"/>
    <col min="6663" max="6663" width="16.88671875" customWidth="1"/>
    <col min="6664" max="6664" width="16.5546875" customWidth="1"/>
    <col min="6665" max="6665" width="8.88671875" customWidth="1"/>
    <col min="6666" max="6666" width="18.88671875" customWidth="1"/>
    <col min="6667" max="6667" width="17" customWidth="1"/>
    <col min="6668" max="6668" width="18.6640625" customWidth="1"/>
    <col min="6913" max="6913" width="15.33203125" customWidth="1"/>
    <col min="6914" max="6915" width="13.44140625" customWidth="1"/>
    <col min="6916" max="6916" width="13.5546875" customWidth="1"/>
    <col min="6917" max="6917" width="13.44140625" customWidth="1"/>
    <col min="6918" max="6918" width="13.5546875" customWidth="1"/>
    <col min="6919" max="6919" width="16.88671875" customWidth="1"/>
    <col min="6920" max="6920" width="16.5546875" customWidth="1"/>
    <col min="6921" max="6921" width="8.88671875" customWidth="1"/>
    <col min="6922" max="6922" width="18.88671875" customWidth="1"/>
    <col min="6923" max="6923" width="17" customWidth="1"/>
    <col min="6924" max="6924" width="18.6640625" customWidth="1"/>
    <col min="7169" max="7169" width="15.33203125" customWidth="1"/>
    <col min="7170" max="7171" width="13.44140625" customWidth="1"/>
    <col min="7172" max="7172" width="13.5546875" customWidth="1"/>
    <col min="7173" max="7173" width="13.44140625" customWidth="1"/>
    <col min="7174" max="7174" width="13.5546875" customWidth="1"/>
    <col min="7175" max="7175" width="16.88671875" customWidth="1"/>
    <col min="7176" max="7176" width="16.5546875" customWidth="1"/>
    <col min="7177" max="7177" width="8.88671875" customWidth="1"/>
    <col min="7178" max="7178" width="18.88671875" customWidth="1"/>
    <col min="7179" max="7179" width="17" customWidth="1"/>
    <col min="7180" max="7180" width="18.6640625" customWidth="1"/>
    <col min="7425" max="7425" width="15.33203125" customWidth="1"/>
    <col min="7426" max="7427" width="13.44140625" customWidth="1"/>
    <col min="7428" max="7428" width="13.5546875" customWidth="1"/>
    <col min="7429" max="7429" width="13.44140625" customWidth="1"/>
    <col min="7430" max="7430" width="13.5546875" customWidth="1"/>
    <col min="7431" max="7431" width="16.88671875" customWidth="1"/>
    <col min="7432" max="7432" width="16.5546875" customWidth="1"/>
    <col min="7433" max="7433" width="8.88671875" customWidth="1"/>
    <col min="7434" max="7434" width="18.88671875" customWidth="1"/>
    <col min="7435" max="7435" width="17" customWidth="1"/>
    <col min="7436" max="7436" width="18.6640625" customWidth="1"/>
    <col min="7681" max="7681" width="15.33203125" customWidth="1"/>
    <col min="7682" max="7683" width="13.44140625" customWidth="1"/>
    <col min="7684" max="7684" width="13.5546875" customWidth="1"/>
    <col min="7685" max="7685" width="13.44140625" customWidth="1"/>
    <col min="7686" max="7686" width="13.5546875" customWidth="1"/>
    <col min="7687" max="7687" width="16.88671875" customWidth="1"/>
    <col min="7688" max="7688" width="16.5546875" customWidth="1"/>
    <col min="7689" max="7689" width="8.88671875" customWidth="1"/>
    <col min="7690" max="7690" width="18.88671875" customWidth="1"/>
    <col min="7691" max="7691" width="17" customWidth="1"/>
    <col min="7692" max="7692" width="18.6640625" customWidth="1"/>
    <col min="7937" max="7937" width="15.33203125" customWidth="1"/>
    <col min="7938" max="7939" width="13.44140625" customWidth="1"/>
    <col min="7940" max="7940" width="13.5546875" customWidth="1"/>
    <col min="7941" max="7941" width="13.44140625" customWidth="1"/>
    <col min="7942" max="7942" width="13.5546875" customWidth="1"/>
    <col min="7943" max="7943" width="16.88671875" customWidth="1"/>
    <col min="7944" max="7944" width="16.5546875" customWidth="1"/>
    <col min="7945" max="7945" width="8.88671875" customWidth="1"/>
    <col min="7946" max="7946" width="18.88671875" customWidth="1"/>
    <col min="7947" max="7947" width="17" customWidth="1"/>
    <col min="7948" max="7948" width="18.6640625" customWidth="1"/>
    <col min="8193" max="8193" width="15.33203125" customWidth="1"/>
    <col min="8194" max="8195" width="13.44140625" customWidth="1"/>
    <col min="8196" max="8196" width="13.5546875" customWidth="1"/>
    <col min="8197" max="8197" width="13.44140625" customWidth="1"/>
    <col min="8198" max="8198" width="13.5546875" customWidth="1"/>
    <col min="8199" max="8199" width="16.88671875" customWidth="1"/>
    <col min="8200" max="8200" width="16.5546875" customWidth="1"/>
    <col min="8201" max="8201" width="8.88671875" customWidth="1"/>
    <col min="8202" max="8202" width="18.88671875" customWidth="1"/>
    <col min="8203" max="8203" width="17" customWidth="1"/>
    <col min="8204" max="8204" width="18.6640625" customWidth="1"/>
    <col min="8449" max="8449" width="15.33203125" customWidth="1"/>
    <col min="8450" max="8451" width="13.44140625" customWidth="1"/>
    <col min="8452" max="8452" width="13.5546875" customWidth="1"/>
    <col min="8453" max="8453" width="13.44140625" customWidth="1"/>
    <col min="8454" max="8454" width="13.5546875" customWidth="1"/>
    <col min="8455" max="8455" width="16.88671875" customWidth="1"/>
    <col min="8456" max="8456" width="16.5546875" customWidth="1"/>
    <col min="8457" max="8457" width="8.88671875" customWidth="1"/>
    <col min="8458" max="8458" width="18.88671875" customWidth="1"/>
    <col min="8459" max="8459" width="17" customWidth="1"/>
    <col min="8460" max="8460" width="18.6640625" customWidth="1"/>
    <col min="8705" max="8705" width="15.33203125" customWidth="1"/>
    <col min="8706" max="8707" width="13.44140625" customWidth="1"/>
    <col min="8708" max="8708" width="13.5546875" customWidth="1"/>
    <col min="8709" max="8709" width="13.44140625" customWidth="1"/>
    <col min="8710" max="8710" width="13.5546875" customWidth="1"/>
    <col min="8711" max="8711" width="16.88671875" customWidth="1"/>
    <col min="8712" max="8712" width="16.5546875" customWidth="1"/>
    <col min="8713" max="8713" width="8.88671875" customWidth="1"/>
    <col min="8714" max="8714" width="18.88671875" customWidth="1"/>
    <col min="8715" max="8715" width="17" customWidth="1"/>
    <col min="8716" max="8716" width="18.6640625" customWidth="1"/>
    <col min="8961" max="8961" width="15.33203125" customWidth="1"/>
    <col min="8962" max="8963" width="13.44140625" customWidth="1"/>
    <col min="8964" max="8964" width="13.5546875" customWidth="1"/>
    <col min="8965" max="8965" width="13.44140625" customWidth="1"/>
    <col min="8966" max="8966" width="13.5546875" customWidth="1"/>
    <col min="8967" max="8967" width="16.88671875" customWidth="1"/>
    <col min="8968" max="8968" width="16.5546875" customWidth="1"/>
    <col min="8969" max="8969" width="8.88671875" customWidth="1"/>
    <col min="8970" max="8970" width="18.88671875" customWidth="1"/>
    <col min="8971" max="8971" width="17" customWidth="1"/>
    <col min="8972" max="8972" width="18.6640625" customWidth="1"/>
    <col min="9217" max="9217" width="15.33203125" customWidth="1"/>
    <col min="9218" max="9219" width="13.44140625" customWidth="1"/>
    <col min="9220" max="9220" width="13.5546875" customWidth="1"/>
    <col min="9221" max="9221" width="13.44140625" customWidth="1"/>
    <col min="9222" max="9222" width="13.5546875" customWidth="1"/>
    <col min="9223" max="9223" width="16.88671875" customWidth="1"/>
    <col min="9224" max="9224" width="16.5546875" customWidth="1"/>
    <col min="9225" max="9225" width="8.88671875" customWidth="1"/>
    <col min="9226" max="9226" width="18.88671875" customWidth="1"/>
    <col min="9227" max="9227" width="17" customWidth="1"/>
    <col min="9228" max="9228" width="18.6640625" customWidth="1"/>
    <col min="9473" max="9473" width="15.33203125" customWidth="1"/>
    <col min="9474" max="9475" width="13.44140625" customWidth="1"/>
    <col min="9476" max="9476" width="13.5546875" customWidth="1"/>
    <col min="9477" max="9477" width="13.44140625" customWidth="1"/>
    <col min="9478" max="9478" width="13.5546875" customWidth="1"/>
    <col min="9479" max="9479" width="16.88671875" customWidth="1"/>
    <col min="9480" max="9480" width="16.5546875" customWidth="1"/>
    <col min="9481" max="9481" width="8.88671875" customWidth="1"/>
    <col min="9482" max="9482" width="18.88671875" customWidth="1"/>
    <col min="9483" max="9483" width="17" customWidth="1"/>
    <col min="9484" max="9484" width="18.6640625" customWidth="1"/>
    <col min="9729" max="9729" width="15.33203125" customWidth="1"/>
    <col min="9730" max="9731" width="13.44140625" customWidth="1"/>
    <col min="9732" max="9732" width="13.5546875" customWidth="1"/>
    <col min="9733" max="9733" width="13.44140625" customWidth="1"/>
    <col min="9734" max="9734" width="13.5546875" customWidth="1"/>
    <col min="9735" max="9735" width="16.88671875" customWidth="1"/>
    <col min="9736" max="9736" width="16.5546875" customWidth="1"/>
    <col min="9737" max="9737" width="8.88671875" customWidth="1"/>
    <col min="9738" max="9738" width="18.88671875" customWidth="1"/>
    <col min="9739" max="9739" width="17" customWidth="1"/>
    <col min="9740" max="9740" width="18.6640625" customWidth="1"/>
    <col min="9985" max="9985" width="15.33203125" customWidth="1"/>
    <col min="9986" max="9987" width="13.44140625" customWidth="1"/>
    <col min="9988" max="9988" width="13.5546875" customWidth="1"/>
    <col min="9989" max="9989" width="13.44140625" customWidth="1"/>
    <col min="9990" max="9990" width="13.5546875" customWidth="1"/>
    <col min="9991" max="9991" width="16.88671875" customWidth="1"/>
    <col min="9992" max="9992" width="16.5546875" customWidth="1"/>
    <col min="9993" max="9993" width="8.88671875" customWidth="1"/>
    <col min="9994" max="9994" width="18.88671875" customWidth="1"/>
    <col min="9995" max="9995" width="17" customWidth="1"/>
    <col min="9996" max="9996" width="18.6640625" customWidth="1"/>
    <col min="10241" max="10241" width="15.33203125" customWidth="1"/>
    <col min="10242" max="10243" width="13.44140625" customWidth="1"/>
    <col min="10244" max="10244" width="13.5546875" customWidth="1"/>
    <col min="10245" max="10245" width="13.44140625" customWidth="1"/>
    <col min="10246" max="10246" width="13.5546875" customWidth="1"/>
    <col min="10247" max="10247" width="16.88671875" customWidth="1"/>
    <col min="10248" max="10248" width="16.5546875" customWidth="1"/>
    <col min="10249" max="10249" width="8.88671875" customWidth="1"/>
    <col min="10250" max="10250" width="18.88671875" customWidth="1"/>
    <col min="10251" max="10251" width="17" customWidth="1"/>
    <col min="10252" max="10252" width="18.6640625" customWidth="1"/>
    <col min="10497" max="10497" width="15.33203125" customWidth="1"/>
    <col min="10498" max="10499" width="13.44140625" customWidth="1"/>
    <col min="10500" max="10500" width="13.5546875" customWidth="1"/>
    <col min="10501" max="10501" width="13.44140625" customWidth="1"/>
    <col min="10502" max="10502" width="13.5546875" customWidth="1"/>
    <col min="10503" max="10503" width="16.88671875" customWidth="1"/>
    <col min="10504" max="10504" width="16.5546875" customWidth="1"/>
    <col min="10505" max="10505" width="8.88671875" customWidth="1"/>
    <col min="10506" max="10506" width="18.88671875" customWidth="1"/>
    <col min="10507" max="10507" width="17" customWidth="1"/>
    <col min="10508" max="10508" width="18.6640625" customWidth="1"/>
    <col min="10753" max="10753" width="15.33203125" customWidth="1"/>
    <col min="10754" max="10755" width="13.44140625" customWidth="1"/>
    <col min="10756" max="10756" width="13.5546875" customWidth="1"/>
    <col min="10757" max="10757" width="13.44140625" customWidth="1"/>
    <col min="10758" max="10758" width="13.5546875" customWidth="1"/>
    <col min="10759" max="10759" width="16.88671875" customWidth="1"/>
    <col min="10760" max="10760" width="16.5546875" customWidth="1"/>
    <col min="10761" max="10761" width="8.88671875" customWidth="1"/>
    <col min="10762" max="10762" width="18.88671875" customWidth="1"/>
    <col min="10763" max="10763" width="17" customWidth="1"/>
    <col min="10764" max="10764" width="18.6640625" customWidth="1"/>
    <col min="11009" max="11009" width="15.33203125" customWidth="1"/>
    <col min="11010" max="11011" width="13.44140625" customWidth="1"/>
    <col min="11012" max="11012" width="13.5546875" customWidth="1"/>
    <col min="11013" max="11013" width="13.44140625" customWidth="1"/>
    <col min="11014" max="11014" width="13.5546875" customWidth="1"/>
    <col min="11015" max="11015" width="16.88671875" customWidth="1"/>
    <col min="11016" max="11016" width="16.5546875" customWidth="1"/>
    <col min="11017" max="11017" width="8.88671875" customWidth="1"/>
    <col min="11018" max="11018" width="18.88671875" customWidth="1"/>
    <col min="11019" max="11019" width="17" customWidth="1"/>
    <col min="11020" max="11020" width="18.6640625" customWidth="1"/>
    <col min="11265" max="11265" width="15.33203125" customWidth="1"/>
    <col min="11266" max="11267" width="13.44140625" customWidth="1"/>
    <col min="11268" max="11268" width="13.5546875" customWidth="1"/>
    <col min="11269" max="11269" width="13.44140625" customWidth="1"/>
    <col min="11270" max="11270" width="13.5546875" customWidth="1"/>
    <col min="11271" max="11271" width="16.88671875" customWidth="1"/>
    <col min="11272" max="11272" width="16.5546875" customWidth="1"/>
    <col min="11273" max="11273" width="8.88671875" customWidth="1"/>
    <col min="11274" max="11274" width="18.88671875" customWidth="1"/>
    <col min="11275" max="11275" width="17" customWidth="1"/>
    <col min="11276" max="11276" width="18.6640625" customWidth="1"/>
    <col min="11521" max="11521" width="15.33203125" customWidth="1"/>
    <col min="11522" max="11523" width="13.44140625" customWidth="1"/>
    <col min="11524" max="11524" width="13.5546875" customWidth="1"/>
    <col min="11525" max="11525" width="13.44140625" customWidth="1"/>
    <col min="11526" max="11526" width="13.5546875" customWidth="1"/>
    <col min="11527" max="11527" width="16.88671875" customWidth="1"/>
    <col min="11528" max="11528" width="16.5546875" customWidth="1"/>
    <col min="11529" max="11529" width="8.88671875" customWidth="1"/>
    <col min="11530" max="11530" width="18.88671875" customWidth="1"/>
    <col min="11531" max="11531" width="17" customWidth="1"/>
    <col min="11532" max="11532" width="18.6640625" customWidth="1"/>
    <col min="11777" max="11777" width="15.33203125" customWidth="1"/>
    <col min="11778" max="11779" width="13.44140625" customWidth="1"/>
    <col min="11780" max="11780" width="13.5546875" customWidth="1"/>
    <col min="11781" max="11781" width="13.44140625" customWidth="1"/>
    <col min="11782" max="11782" width="13.5546875" customWidth="1"/>
    <col min="11783" max="11783" width="16.88671875" customWidth="1"/>
    <col min="11784" max="11784" width="16.5546875" customWidth="1"/>
    <col min="11785" max="11785" width="8.88671875" customWidth="1"/>
    <col min="11786" max="11786" width="18.88671875" customWidth="1"/>
    <col min="11787" max="11787" width="17" customWidth="1"/>
    <col min="11788" max="11788" width="18.6640625" customWidth="1"/>
    <col min="12033" max="12033" width="15.33203125" customWidth="1"/>
    <col min="12034" max="12035" width="13.44140625" customWidth="1"/>
    <col min="12036" max="12036" width="13.5546875" customWidth="1"/>
    <col min="12037" max="12037" width="13.44140625" customWidth="1"/>
    <col min="12038" max="12038" width="13.5546875" customWidth="1"/>
    <col min="12039" max="12039" width="16.88671875" customWidth="1"/>
    <col min="12040" max="12040" width="16.5546875" customWidth="1"/>
    <col min="12041" max="12041" width="8.88671875" customWidth="1"/>
    <col min="12042" max="12042" width="18.88671875" customWidth="1"/>
    <col min="12043" max="12043" width="17" customWidth="1"/>
    <col min="12044" max="12044" width="18.6640625" customWidth="1"/>
    <col min="12289" max="12289" width="15.33203125" customWidth="1"/>
    <col min="12290" max="12291" width="13.44140625" customWidth="1"/>
    <col min="12292" max="12292" width="13.5546875" customWidth="1"/>
    <col min="12293" max="12293" width="13.44140625" customWidth="1"/>
    <col min="12294" max="12294" width="13.5546875" customWidth="1"/>
    <col min="12295" max="12295" width="16.88671875" customWidth="1"/>
    <col min="12296" max="12296" width="16.5546875" customWidth="1"/>
    <col min="12297" max="12297" width="8.88671875" customWidth="1"/>
    <col min="12298" max="12298" width="18.88671875" customWidth="1"/>
    <col min="12299" max="12299" width="17" customWidth="1"/>
    <col min="12300" max="12300" width="18.6640625" customWidth="1"/>
    <col min="12545" max="12545" width="15.33203125" customWidth="1"/>
    <col min="12546" max="12547" width="13.44140625" customWidth="1"/>
    <col min="12548" max="12548" width="13.5546875" customWidth="1"/>
    <col min="12549" max="12549" width="13.44140625" customWidth="1"/>
    <col min="12550" max="12550" width="13.5546875" customWidth="1"/>
    <col min="12551" max="12551" width="16.88671875" customWidth="1"/>
    <col min="12552" max="12552" width="16.5546875" customWidth="1"/>
    <col min="12553" max="12553" width="8.88671875" customWidth="1"/>
    <col min="12554" max="12554" width="18.88671875" customWidth="1"/>
    <col min="12555" max="12555" width="17" customWidth="1"/>
    <col min="12556" max="12556" width="18.6640625" customWidth="1"/>
    <col min="12801" max="12801" width="15.33203125" customWidth="1"/>
    <col min="12802" max="12803" width="13.44140625" customWidth="1"/>
    <col min="12804" max="12804" width="13.5546875" customWidth="1"/>
    <col min="12805" max="12805" width="13.44140625" customWidth="1"/>
    <col min="12806" max="12806" width="13.5546875" customWidth="1"/>
    <col min="12807" max="12807" width="16.88671875" customWidth="1"/>
    <col min="12808" max="12808" width="16.5546875" customWidth="1"/>
    <col min="12809" max="12809" width="8.88671875" customWidth="1"/>
    <col min="12810" max="12810" width="18.88671875" customWidth="1"/>
    <col min="12811" max="12811" width="17" customWidth="1"/>
    <col min="12812" max="12812" width="18.6640625" customWidth="1"/>
    <col min="13057" max="13057" width="15.33203125" customWidth="1"/>
    <col min="13058" max="13059" width="13.44140625" customWidth="1"/>
    <col min="13060" max="13060" width="13.5546875" customWidth="1"/>
    <col min="13061" max="13061" width="13.44140625" customWidth="1"/>
    <col min="13062" max="13062" width="13.5546875" customWidth="1"/>
    <col min="13063" max="13063" width="16.88671875" customWidth="1"/>
    <col min="13064" max="13064" width="16.5546875" customWidth="1"/>
    <col min="13065" max="13065" width="8.88671875" customWidth="1"/>
    <col min="13066" max="13066" width="18.88671875" customWidth="1"/>
    <col min="13067" max="13067" width="17" customWidth="1"/>
    <col min="13068" max="13068" width="18.6640625" customWidth="1"/>
    <col min="13313" max="13313" width="15.33203125" customWidth="1"/>
    <col min="13314" max="13315" width="13.44140625" customWidth="1"/>
    <col min="13316" max="13316" width="13.5546875" customWidth="1"/>
    <col min="13317" max="13317" width="13.44140625" customWidth="1"/>
    <col min="13318" max="13318" width="13.5546875" customWidth="1"/>
    <col min="13319" max="13319" width="16.88671875" customWidth="1"/>
    <col min="13320" max="13320" width="16.5546875" customWidth="1"/>
    <col min="13321" max="13321" width="8.88671875" customWidth="1"/>
    <col min="13322" max="13322" width="18.88671875" customWidth="1"/>
    <col min="13323" max="13323" width="17" customWidth="1"/>
    <col min="13324" max="13324" width="18.6640625" customWidth="1"/>
    <col min="13569" max="13569" width="15.33203125" customWidth="1"/>
    <col min="13570" max="13571" width="13.44140625" customWidth="1"/>
    <col min="13572" max="13572" width="13.5546875" customWidth="1"/>
    <col min="13573" max="13573" width="13.44140625" customWidth="1"/>
    <col min="13574" max="13574" width="13.5546875" customWidth="1"/>
    <col min="13575" max="13575" width="16.88671875" customWidth="1"/>
    <col min="13576" max="13576" width="16.5546875" customWidth="1"/>
    <col min="13577" max="13577" width="8.88671875" customWidth="1"/>
    <col min="13578" max="13578" width="18.88671875" customWidth="1"/>
    <col min="13579" max="13579" width="17" customWidth="1"/>
    <col min="13580" max="13580" width="18.6640625" customWidth="1"/>
    <col min="13825" max="13825" width="15.33203125" customWidth="1"/>
    <col min="13826" max="13827" width="13.44140625" customWidth="1"/>
    <col min="13828" max="13828" width="13.5546875" customWidth="1"/>
    <col min="13829" max="13829" width="13.44140625" customWidth="1"/>
    <col min="13830" max="13830" width="13.5546875" customWidth="1"/>
    <col min="13831" max="13831" width="16.88671875" customWidth="1"/>
    <col min="13832" max="13832" width="16.5546875" customWidth="1"/>
    <col min="13833" max="13833" width="8.88671875" customWidth="1"/>
    <col min="13834" max="13834" width="18.88671875" customWidth="1"/>
    <col min="13835" max="13835" width="17" customWidth="1"/>
    <col min="13836" max="13836" width="18.6640625" customWidth="1"/>
    <col min="14081" max="14081" width="15.33203125" customWidth="1"/>
    <col min="14082" max="14083" width="13.44140625" customWidth="1"/>
    <col min="14084" max="14084" width="13.5546875" customWidth="1"/>
    <col min="14085" max="14085" width="13.44140625" customWidth="1"/>
    <col min="14086" max="14086" width="13.5546875" customWidth="1"/>
    <col min="14087" max="14087" width="16.88671875" customWidth="1"/>
    <col min="14088" max="14088" width="16.5546875" customWidth="1"/>
    <col min="14089" max="14089" width="8.88671875" customWidth="1"/>
    <col min="14090" max="14090" width="18.88671875" customWidth="1"/>
    <col min="14091" max="14091" width="17" customWidth="1"/>
    <col min="14092" max="14092" width="18.6640625" customWidth="1"/>
    <col min="14337" max="14337" width="15.33203125" customWidth="1"/>
    <col min="14338" max="14339" width="13.44140625" customWidth="1"/>
    <col min="14340" max="14340" width="13.5546875" customWidth="1"/>
    <col min="14341" max="14341" width="13.44140625" customWidth="1"/>
    <col min="14342" max="14342" width="13.5546875" customWidth="1"/>
    <col min="14343" max="14343" width="16.88671875" customWidth="1"/>
    <col min="14344" max="14344" width="16.5546875" customWidth="1"/>
    <col min="14345" max="14345" width="8.88671875" customWidth="1"/>
    <col min="14346" max="14346" width="18.88671875" customWidth="1"/>
    <col min="14347" max="14347" width="17" customWidth="1"/>
    <col min="14348" max="14348" width="18.6640625" customWidth="1"/>
    <col min="14593" max="14593" width="15.33203125" customWidth="1"/>
    <col min="14594" max="14595" width="13.44140625" customWidth="1"/>
    <col min="14596" max="14596" width="13.5546875" customWidth="1"/>
    <col min="14597" max="14597" width="13.44140625" customWidth="1"/>
    <col min="14598" max="14598" width="13.5546875" customWidth="1"/>
    <col min="14599" max="14599" width="16.88671875" customWidth="1"/>
    <col min="14600" max="14600" width="16.5546875" customWidth="1"/>
    <col min="14601" max="14601" width="8.88671875" customWidth="1"/>
    <col min="14602" max="14602" width="18.88671875" customWidth="1"/>
    <col min="14603" max="14603" width="17" customWidth="1"/>
    <col min="14604" max="14604" width="18.6640625" customWidth="1"/>
    <col min="14849" max="14849" width="15.33203125" customWidth="1"/>
    <col min="14850" max="14851" width="13.44140625" customWidth="1"/>
    <col min="14852" max="14852" width="13.5546875" customWidth="1"/>
    <col min="14853" max="14853" width="13.44140625" customWidth="1"/>
    <col min="14854" max="14854" width="13.5546875" customWidth="1"/>
    <col min="14855" max="14855" width="16.88671875" customWidth="1"/>
    <col min="14856" max="14856" width="16.5546875" customWidth="1"/>
    <col min="14857" max="14857" width="8.88671875" customWidth="1"/>
    <col min="14858" max="14858" width="18.88671875" customWidth="1"/>
    <col min="14859" max="14859" width="17" customWidth="1"/>
    <col min="14860" max="14860" width="18.6640625" customWidth="1"/>
    <col min="15105" max="15105" width="15.33203125" customWidth="1"/>
    <col min="15106" max="15107" width="13.44140625" customWidth="1"/>
    <col min="15108" max="15108" width="13.5546875" customWidth="1"/>
    <col min="15109" max="15109" width="13.44140625" customWidth="1"/>
    <col min="15110" max="15110" width="13.5546875" customWidth="1"/>
    <col min="15111" max="15111" width="16.88671875" customWidth="1"/>
    <col min="15112" max="15112" width="16.5546875" customWidth="1"/>
    <col min="15113" max="15113" width="8.88671875" customWidth="1"/>
    <col min="15114" max="15114" width="18.88671875" customWidth="1"/>
    <col min="15115" max="15115" width="17" customWidth="1"/>
    <col min="15116" max="15116" width="18.6640625" customWidth="1"/>
    <col min="15361" max="15361" width="15.33203125" customWidth="1"/>
    <col min="15362" max="15363" width="13.44140625" customWidth="1"/>
    <col min="15364" max="15364" width="13.5546875" customWidth="1"/>
    <col min="15365" max="15365" width="13.44140625" customWidth="1"/>
    <col min="15366" max="15366" width="13.5546875" customWidth="1"/>
    <col min="15367" max="15367" width="16.88671875" customWidth="1"/>
    <col min="15368" max="15368" width="16.5546875" customWidth="1"/>
    <col min="15369" max="15369" width="8.88671875" customWidth="1"/>
    <col min="15370" max="15370" width="18.88671875" customWidth="1"/>
    <col min="15371" max="15371" width="17" customWidth="1"/>
    <col min="15372" max="15372" width="18.6640625" customWidth="1"/>
    <col min="15617" max="15617" width="15.33203125" customWidth="1"/>
    <col min="15618" max="15619" width="13.44140625" customWidth="1"/>
    <col min="15620" max="15620" width="13.5546875" customWidth="1"/>
    <col min="15621" max="15621" width="13.44140625" customWidth="1"/>
    <col min="15622" max="15622" width="13.5546875" customWidth="1"/>
    <col min="15623" max="15623" width="16.88671875" customWidth="1"/>
    <col min="15624" max="15624" width="16.5546875" customWidth="1"/>
    <col min="15625" max="15625" width="8.88671875" customWidth="1"/>
    <col min="15626" max="15626" width="18.88671875" customWidth="1"/>
    <col min="15627" max="15627" width="17" customWidth="1"/>
    <col min="15628" max="15628" width="18.6640625" customWidth="1"/>
    <col min="15873" max="15873" width="15.33203125" customWidth="1"/>
    <col min="15874" max="15875" width="13.44140625" customWidth="1"/>
    <col min="15876" max="15876" width="13.5546875" customWidth="1"/>
    <col min="15877" max="15877" width="13.44140625" customWidth="1"/>
    <col min="15878" max="15878" width="13.5546875" customWidth="1"/>
    <col min="15879" max="15879" width="16.88671875" customWidth="1"/>
    <col min="15880" max="15880" width="16.5546875" customWidth="1"/>
    <col min="15881" max="15881" width="8.88671875" customWidth="1"/>
    <col min="15882" max="15882" width="18.88671875" customWidth="1"/>
    <col min="15883" max="15883" width="17" customWidth="1"/>
    <col min="15884" max="15884" width="18.6640625" customWidth="1"/>
    <col min="16129" max="16129" width="15.33203125" customWidth="1"/>
    <col min="16130" max="16131" width="13.44140625" customWidth="1"/>
    <col min="16132" max="16132" width="13.5546875" customWidth="1"/>
    <col min="16133" max="16133" width="13.44140625" customWidth="1"/>
    <col min="16134" max="16134" width="13.5546875" customWidth="1"/>
    <col min="16135" max="16135" width="16.88671875" customWidth="1"/>
    <col min="16136" max="16136" width="16.5546875" customWidth="1"/>
    <col min="16137" max="16137" width="8.88671875" customWidth="1"/>
    <col min="16138" max="16138" width="18.88671875" customWidth="1"/>
    <col min="16139" max="16139" width="17" customWidth="1"/>
    <col min="16140" max="16140" width="18.6640625" customWidth="1"/>
  </cols>
  <sheetData>
    <row r="1" spans="1:10" ht="15.6">
      <c r="A1" s="1" t="s">
        <v>0</v>
      </c>
    </row>
    <row r="3" spans="1:10" s="8" customFormat="1" ht="66">
      <c r="A3" s="5"/>
      <c r="B3" s="6" t="s">
        <v>1</v>
      </c>
      <c r="C3" s="6" t="s">
        <v>2</v>
      </c>
      <c r="D3" s="5" t="s">
        <v>3</v>
      </c>
      <c r="E3" s="5" t="s">
        <v>4</v>
      </c>
      <c r="F3" s="5" t="s">
        <v>5</v>
      </c>
      <c r="G3" s="6" t="s">
        <v>6</v>
      </c>
      <c r="H3" s="7"/>
    </row>
    <row r="4" spans="1:10" s="8" customFormat="1">
      <c r="A4" s="9"/>
      <c r="B4" s="10"/>
      <c r="C4" s="10"/>
      <c r="D4" s="9"/>
      <c r="E4" s="9"/>
      <c r="F4" s="9"/>
      <c r="G4" s="10"/>
      <c r="H4" s="7"/>
    </row>
    <row r="5" spans="1:10">
      <c r="A5" s="11" t="s">
        <v>7</v>
      </c>
      <c r="B5" s="12"/>
      <c r="C5" s="12"/>
      <c r="D5" s="13"/>
      <c r="E5" s="13"/>
      <c r="F5" s="13"/>
      <c r="G5" s="12"/>
      <c r="H5" s="14"/>
      <c r="J5"/>
    </row>
    <row r="6" spans="1:10">
      <c r="A6" s="13" t="s">
        <v>8</v>
      </c>
      <c r="B6" s="15">
        <v>4842</v>
      </c>
      <c r="C6" s="15">
        <v>4789</v>
      </c>
      <c r="D6" s="16">
        <v>1130</v>
      </c>
      <c r="E6" s="16">
        <v>1137</v>
      </c>
      <c r="F6" s="16">
        <v>1130</v>
      </c>
      <c r="G6" s="17" t="s">
        <v>9</v>
      </c>
      <c r="H6" s="18"/>
      <c r="J6"/>
    </row>
    <row r="7" spans="1:10">
      <c r="A7" s="13" t="s">
        <v>10</v>
      </c>
      <c r="B7" s="15">
        <v>9932</v>
      </c>
      <c r="C7" s="15">
        <v>9932</v>
      </c>
      <c r="D7" s="16">
        <v>1183</v>
      </c>
      <c r="E7" s="16">
        <v>1192</v>
      </c>
      <c r="F7" s="16">
        <v>1194</v>
      </c>
      <c r="G7" s="17" t="s">
        <v>11</v>
      </c>
      <c r="H7" s="19"/>
      <c r="J7"/>
    </row>
    <row r="8" spans="1:10">
      <c r="A8" s="13" t="s">
        <v>12</v>
      </c>
      <c r="B8" s="15">
        <v>8134</v>
      </c>
      <c r="C8" s="15">
        <v>473</v>
      </c>
      <c r="D8" s="16">
        <v>296</v>
      </c>
      <c r="E8" s="16">
        <v>293</v>
      </c>
      <c r="F8" s="16">
        <v>293</v>
      </c>
      <c r="G8" s="17" t="s">
        <v>13</v>
      </c>
      <c r="H8" s="19"/>
      <c r="J8"/>
    </row>
    <row r="9" spans="1:10">
      <c r="A9" s="13" t="s">
        <v>14</v>
      </c>
      <c r="B9" s="15">
        <v>5578</v>
      </c>
      <c r="C9" s="15">
        <v>401</v>
      </c>
      <c r="D9" s="16">
        <v>146</v>
      </c>
      <c r="E9" s="16">
        <v>157</v>
      </c>
      <c r="F9" s="16">
        <v>157</v>
      </c>
      <c r="G9" s="17" t="s">
        <v>15</v>
      </c>
      <c r="H9" s="19"/>
      <c r="J9"/>
    </row>
    <row r="10" spans="1:10">
      <c r="A10" s="13" t="s">
        <v>16</v>
      </c>
      <c r="B10" s="15">
        <v>28100</v>
      </c>
      <c r="C10" s="15">
        <v>1532</v>
      </c>
      <c r="D10" s="16">
        <v>752</v>
      </c>
      <c r="E10" s="16">
        <v>742</v>
      </c>
      <c r="F10" s="16">
        <v>750</v>
      </c>
      <c r="G10" s="17" t="s">
        <v>17</v>
      </c>
      <c r="H10" s="19"/>
      <c r="J10"/>
    </row>
    <row r="11" spans="1:10" s="23" customFormat="1" ht="13.2">
      <c r="A11" s="20" t="s">
        <v>18</v>
      </c>
      <c r="B11" s="20">
        <f>SUM(B6:B10)</f>
        <v>56586</v>
      </c>
      <c r="C11" s="20">
        <f>SUM(C6:C10)</f>
        <v>17127</v>
      </c>
      <c r="D11" s="20">
        <f>SUM(D6:D10)</f>
        <v>3507</v>
      </c>
      <c r="E11" s="20">
        <f>SUM(E6:E10)</f>
        <v>3521</v>
      </c>
      <c r="F11" s="20">
        <f>SUM(F6:F10)</f>
        <v>3524</v>
      </c>
      <c r="G11" s="21" t="s">
        <v>19</v>
      </c>
      <c r="H11" s="22"/>
    </row>
    <row r="12" spans="1:10" s="23" customFormat="1" ht="13.2">
      <c r="A12" s="24"/>
      <c r="B12" s="25"/>
      <c r="C12" s="25"/>
      <c r="D12" s="24"/>
      <c r="E12" s="24"/>
      <c r="F12" s="24"/>
      <c r="G12" s="26"/>
      <c r="H12" s="27"/>
    </row>
    <row r="13" spans="1:10">
      <c r="A13" s="11" t="s">
        <v>20</v>
      </c>
      <c r="B13" s="12"/>
      <c r="C13" s="12"/>
      <c r="D13" s="13"/>
      <c r="E13" s="13"/>
      <c r="F13" s="13"/>
      <c r="G13" s="28"/>
      <c r="H13" s="14"/>
      <c r="J13"/>
    </row>
    <row r="14" spans="1:10">
      <c r="A14" s="13" t="s">
        <v>21</v>
      </c>
      <c r="B14" s="29">
        <v>950000</v>
      </c>
      <c r="C14" s="29">
        <v>768</v>
      </c>
      <c r="D14" s="13">
        <v>555</v>
      </c>
      <c r="E14" s="13">
        <v>557</v>
      </c>
      <c r="F14" s="30">
        <v>553</v>
      </c>
      <c r="G14" s="31" t="s">
        <v>22</v>
      </c>
      <c r="H14" s="32"/>
      <c r="J14"/>
    </row>
    <row r="15" spans="1:10">
      <c r="A15" s="13" t="s">
        <v>23</v>
      </c>
      <c r="B15" s="29">
        <v>70000</v>
      </c>
      <c r="C15" s="29">
        <v>2098</v>
      </c>
      <c r="D15" s="13">
        <v>938</v>
      </c>
      <c r="E15" s="13">
        <v>939</v>
      </c>
      <c r="F15" s="30">
        <v>967</v>
      </c>
      <c r="G15" s="17" t="s">
        <v>24</v>
      </c>
      <c r="H15" s="32"/>
      <c r="J15"/>
    </row>
    <row r="16" spans="1:10">
      <c r="A16" s="13" t="s">
        <v>25</v>
      </c>
      <c r="B16" s="29">
        <v>40000</v>
      </c>
      <c r="C16" s="29">
        <v>461</v>
      </c>
      <c r="D16" s="13">
        <v>408</v>
      </c>
      <c r="E16" s="13">
        <v>409</v>
      </c>
      <c r="F16" s="30">
        <v>409</v>
      </c>
      <c r="G16" s="17" t="s">
        <v>26</v>
      </c>
      <c r="H16" s="32"/>
      <c r="J16"/>
    </row>
    <row r="17" spans="1:11">
      <c r="A17" s="13" t="s">
        <v>27</v>
      </c>
      <c r="B17" s="29">
        <v>130200</v>
      </c>
      <c r="C17" s="33">
        <v>55</v>
      </c>
      <c r="D17" s="13">
        <v>27</v>
      </c>
      <c r="E17" s="13">
        <v>27</v>
      </c>
      <c r="F17" s="30">
        <v>30</v>
      </c>
      <c r="G17" s="31" t="s">
        <v>28</v>
      </c>
      <c r="H17" s="32"/>
      <c r="J17"/>
    </row>
    <row r="18" spans="1:11" s="23" customFormat="1" ht="13.2">
      <c r="A18" s="20" t="s">
        <v>18</v>
      </c>
      <c r="B18" s="20">
        <f>SUM(B14:B17)</f>
        <v>1190200</v>
      </c>
      <c r="C18" s="20">
        <f>SUM(C14:C17)</f>
        <v>3382</v>
      </c>
      <c r="D18" s="20">
        <f>SUM(D14:D17)</f>
        <v>1928</v>
      </c>
      <c r="E18" s="20">
        <f>SUM(E14:E17)</f>
        <v>1932</v>
      </c>
      <c r="F18" s="20">
        <f>SUM(F14:F17)</f>
        <v>1959</v>
      </c>
      <c r="G18" s="34" t="s">
        <v>29</v>
      </c>
      <c r="H18" s="22"/>
    </row>
    <row r="19" spans="1:11">
      <c r="A19" s="13"/>
      <c r="B19" s="12"/>
      <c r="C19" s="12"/>
      <c r="D19" s="13"/>
      <c r="E19" s="13"/>
      <c r="F19" s="13"/>
      <c r="G19" s="28"/>
      <c r="H19" s="14"/>
      <c r="J19" s="2"/>
    </row>
    <row r="20" spans="1:11">
      <c r="A20" s="11" t="s">
        <v>30</v>
      </c>
      <c r="B20" s="12"/>
      <c r="C20" s="12"/>
      <c r="D20" s="13"/>
      <c r="E20" s="13"/>
      <c r="F20" s="13"/>
      <c r="G20" s="28"/>
      <c r="H20" s="14"/>
      <c r="J20"/>
    </row>
    <row r="21" spans="1:11">
      <c r="A21" s="13" t="s">
        <v>31</v>
      </c>
      <c r="B21" s="29">
        <v>15000</v>
      </c>
      <c r="C21" s="29">
        <v>93</v>
      </c>
      <c r="D21" s="13">
        <v>80</v>
      </c>
      <c r="E21" s="13">
        <v>80</v>
      </c>
      <c r="F21" s="35">
        <v>80</v>
      </c>
      <c r="G21" s="31" t="s">
        <v>32</v>
      </c>
      <c r="H21" s="32"/>
      <c r="J21"/>
    </row>
    <row r="22" spans="1:11">
      <c r="A22" s="30" t="s">
        <v>33</v>
      </c>
      <c r="B22" s="29">
        <v>13025</v>
      </c>
      <c r="C22" s="29">
        <v>180</v>
      </c>
      <c r="D22" s="36" t="s">
        <v>34</v>
      </c>
      <c r="E22" s="36" t="s">
        <v>34</v>
      </c>
      <c r="F22" s="35">
        <v>111</v>
      </c>
      <c r="G22" s="17" t="s">
        <v>35</v>
      </c>
      <c r="H22" s="32"/>
      <c r="J22"/>
    </row>
    <row r="23" spans="1:11">
      <c r="A23" s="13" t="s">
        <v>36</v>
      </c>
      <c r="B23" s="29">
        <v>980</v>
      </c>
      <c r="C23" s="29">
        <v>907</v>
      </c>
      <c r="D23" s="13">
        <v>141</v>
      </c>
      <c r="E23" s="13">
        <v>142</v>
      </c>
      <c r="F23" s="35">
        <v>304</v>
      </c>
      <c r="G23" s="17" t="s">
        <v>37</v>
      </c>
      <c r="H23" s="32"/>
      <c r="J23"/>
    </row>
    <row r="24" spans="1:11">
      <c r="A24" s="13" t="s">
        <v>38</v>
      </c>
      <c r="B24" s="29">
        <v>199350</v>
      </c>
      <c r="C24" s="33">
        <v>7734</v>
      </c>
      <c r="D24" s="13">
        <v>5099</v>
      </c>
      <c r="E24" s="13">
        <v>5202</v>
      </c>
      <c r="F24" s="35">
        <v>5768</v>
      </c>
      <c r="G24" s="17" t="s">
        <v>39</v>
      </c>
      <c r="H24" s="32"/>
      <c r="J24"/>
    </row>
    <row r="25" spans="1:11">
      <c r="A25" s="13" t="s">
        <v>40</v>
      </c>
      <c r="B25" s="29">
        <v>59300</v>
      </c>
      <c r="C25" s="33">
        <v>792</v>
      </c>
      <c r="D25" s="13">
        <v>291</v>
      </c>
      <c r="E25" s="13">
        <v>290</v>
      </c>
      <c r="F25" s="35">
        <v>511</v>
      </c>
      <c r="G25" s="17" t="s">
        <v>41</v>
      </c>
      <c r="H25" s="32"/>
      <c r="J25"/>
    </row>
    <row r="26" spans="1:11" s="23" customFormat="1" ht="13.2">
      <c r="A26" s="20" t="s">
        <v>18</v>
      </c>
      <c r="B26" s="20">
        <f>SUM(B21:B25)</f>
        <v>287655</v>
      </c>
      <c r="C26" s="20">
        <f>SUM(C21:C25)</f>
        <v>9706</v>
      </c>
      <c r="D26" s="20">
        <f>SUM(D21:D25)</f>
        <v>5611</v>
      </c>
      <c r="E26" s="20">
        <f>SUM(E21:E25)</f>
        <v>5714</v>
      </c>
      <c r="F26" s="20">
        <f>SUM(F21:F25)</f>
        <v>6774</v>
      </c>
      <c r="G26" s="21" t="s">
        <v>42</v>
      </c>
      <c r="H26" s="22"/>
    </row>
    <row r="27" spans="1:11" s="23" customFormat="1" ht="13.2">
      <c r="A27" s="24"/>
      <c r="B27" s="25"/>
      <c r="C27" s="25"/>
      <c r="D27" s="24"/>
      <c r="E27" s="24"/>
      <c r="F27" s="24"/>
      <c r="G27" s="26"/>
      <c r="H27" s="22"/>
    </row>
    <row r="28" spans="1:11" s="23" customFormat="1" ht="13.2">
      <c r="A28" s="11" t="s">
        <v>27</v>
      </c>
      <c r="B28" s="25"/>
      <c r="C28" s="25"/>
      <c r="D28" s="24"/>
      <c r="E28" s="24"/>
      <c r="F28" s="24"/>
      <c r="G28" s="26"/>
      <c r="H28" s="22"/>
    </row>
    <row r="29" spans="1:11" s="37" customFormat="1">
      <c r="A29" s="29" t="s">
        <v>43</v>
      </c>
      <c r="B29" s="15">
        <v>10000</v>
      </c>
      <c r="C29" s="15">
        <v>2</v>
      </c>
      <c r="D29" s="36" t="s">
        <v>34</v>
      </c>
      <c r="E29" s="36" t="s">
        <v>34</v>
      </c>
      <c r="F29" s="15">
        <v>2</v>
      </c>
      <c r="G29" s="31" t="s">
        <v>44</v>
      </c>
      <c r="H29" s="19"/>
    </row>
    <row r="30" spans="1:11" s="23" customFormat="1">
      <c r="A30" s="20" t="s">
        <v>18</v>
      </c>
      <c r="B30" s="38">
        <v>10000</v>
      </c>
      <c r="C30" s="20">
        <v>2</v>
      </c>
      <c r="D30" s="39" t="s">
        <v>34</v>
      </c>
      <c r="E30" s="39" t="s">
        <v>34</v>
      </c>
      <c r="F30" s="20">
        <f>SUM(F29:F29)</f>
        <v>2</v>
      </c>
      <c r="G30" s="34" t="s">
        <v>44</v>
      </c>
      <c r="H30" s="22"/>
    </row>
    <row r="32" spans="1:11">
      <c r="A32" s="40"/>
      <c r="B32" s="41"/>
      <c r="C32" s="41"/>
      <c r="D32" s="41"/>
      <c r="E32" s="41"/>
      <c r="F32" s="41"/>
      <c r="G32" s="41"/>
      <c r="H32" s="40"/>
      <c r="I32" s="42"/>
      <c r="J32" s="41"/>
      <c r="K32" s="4"/>
    </row>
    <row r="33" spans="1:10">
      <c r="A33" s="41"/>
      <c r="B33" s="41"/>
      <c r="C33" s="41"/>
      <c r="D33" s="41"/>
      <c r="E33" s="41"/>
      <c r="F33" s="41"/>
      <c r="G33" s="41"/>
      <c r="H33" s="40"/>
      <c r="I33" s="43"/>
      <c r="J33" s="41"/>
    </row>
    <row r="34" spans="1:10">
      <c r="A34" s="41"/>
      <c r="B34" s="41"/>
      <c r="C34" s="41"/>
      <c r="D34" s="41"/>
      <c r="E34" s="41"/>
      <c r="F34" s="41"/>
      <c r="G34" s="41"/>
      <c r="H34" s="40"/>
      <c r="I34" s="43"/>
      <c r="J34" s="41"/>
    </row>
    <row r="35" spans="1:10">
      <c r="A35" s="41"/>
      <c r="B35" s="41"/>
      <c r="C35" s="41"/>
      <c r="D35" s="41"/>
      <c r="E35" s="41"/>
      <c r="F35" s="41"/>
      <c r="G35" s="41"/>
      <c r="H35" s="40"/>
      <c r="I35" s="43"/>
      <c r="J35" s="41"/>
    </row>
    <row r="36" spans="1:10">
      <c r="A36" s="41"/>
      <c r="B36" s="41"/>
      <c r="C36" s="41"/>
      <c r="D36" s="41"/>
      <c r="E36" s="41"/>
      <c r="F36" s="41"/>
      <c r="G36" s="41"/>
      <c r="H36" s="40"/>
      <c r="I36" s="43"/>
      <c r="J36" s="41"/>
    </row>
    <row r="37" spans="1:10">
      <c r="A37" s="41"/>
      <c r="B37" s="41"/>
      <c r="C37" s="41"/>
      <c r="D37" s="41"/>
      <c r="E37" s="41"/>
      <c r="F37" s="41"/>
      <c r="G37" s="41"/>
      <c r="H37" s="40"/>
      <c r="I37" s="43"/>
      <c r="J37" s="41"/>
    </row>
    <row r="38" spans="1:10">
      <c r="A38" s="41"/>
      <c r="B38" s="41"/>
      <c r="C38" s="41"/>
      <c r="D38" s="41"/>
      <c r="E38" s="41"/>
      <c r="F38" s="41"/>
      <c r="G38" s="41"/>
      <c r="H38" s="40"/>
      <c r="I38" s="43"/>
      <c r="J38" s="41"/>
    </row>
    <row r="39" spans="1:10">
      <c r="A39" s="41"/>
      <c r="B39" s="41"/>
      <c r="C39" s="41"/>
      <c r="D39" s="41"/>
      <c r="E39" s="41"/>
      <c r="F39" s="41"/>
      <c r="G39" s="41"/>
      <c r="H39" s="40"/>
      <c r="I39" s="43"/>
    </row>
    <row r="40" spans="1:10">
      <c r="A40" s="41"/>
      <c r="B40" s="41"/>
      <c r="C40" s="41"/>
      <c r="D40" s="41"/>
      <c r="E40" s="41"/>
      <c r="F40" s="41"/>
      <c r="G40" s="41"/>
      <c r="H40" s="40"/>
      <c r="I40" s="43"/>
      <c r="J40" s="41"/>
    </row>
    <row r="41" spans="1:10">
      <c r="A41" s="41"/>
      <c r="B41" s="41"/>
      <c r="C41" s="41"/>
      <c r="D41" s="41"/>
      <c r="E41" s="41"/>
      <c r="F41" s="41"/>
      <c r="G41" s="41"/>
      <c r="H41" s="40"/>
      <c r="I41" s="43"/>
      <c r="J41" s="41"/>
    </row>
    <row r="42" spans="1:10">
      <c r="A42" s="41"/>
      <c r="B42" s="41"/>
      <c r="C42" s="41"/>
      <c r="D42" s="41"/>
      <c r="E42" s="41"/>
      <c r="F42" s="41"/>
      <c r="G42" s="41"/>
      <c r="H42" s="41"/>
      <c r="I42" s="43"/>
      <c r="J42" s="41"/>
    </row>
    <row r="43" spans="1:10">
      <c r="A43" s="41"/>
      <c r="B43" s="41"/>
      <c r="C43" s="41"/>
      <c r="D43" s="41"/>
      <c r="E43" s="41"/>
      <c r="F43" s="41"/>
      <c r="G43" s="41"/>
      <c r="H43" s="41"/>
      <c r="I43" s="43"/>
      <c r="J43" s="41"/>
    </row>
    <row r="44" spans="1:10">
      <c r="A44" s="41"/>
      <c r="B44" s="41"/>
      <c r="C44" s="41"/>
      <c r="D44" s="41"/>
      <c r="E44" s="41"/>
      <c r="F44" s="41"/>
      <c r="G44" s="41"/>
      <c r="H44" s="41"/>
      <c r="I44" s="43"/>
      <c r="J44" s="41"/>
    </row>
    <row r="45" spans="1:10">
      <c r="A45" s="41"/>
      <c r="B45" s="41"/>
      <c r="C45" s="41"/>
      <c r="D45" s="41"/>
      <c r="E45" s="41"/>
      <c r="F45" s="41"/>
      <c r="G45" s="41"/>
      <c r="H45" s="41"/>
      <c r="I45" s="43"/>
      <c r="J45" s="41"/>
    </row>
    <row r="46" spans="1:10">
      <c r="A46" s="41"/>
      <c r="B46" s="41"/>
      <c r="C46" s="41"/>
      <c r="D46" s="41"/>
      <c r="E46" s="41"/>
      <c r="F46" s="41"/>
      <c r="G46" s="41"/>
      <c r="H46" s="41"/>
      <c r="I46" s="43"/>
      <c r="J46" s="41"/>
    </row>
    <row r="47" spans="1:10">
      <c r="A47" s="41"/>
      <c r="B47" s="41"/>
      <c r="C47" s="41"/>
      <c r="D47" s="41"/>
      <c r="E47" s="41"/>
      <c r="F47" s="41"/>
      <c r="G47" s="41"/>
      <c r="H47" s="41"/>
      <c r="I47" s="43"/>
      <c r="J47" s="41"/>
    </row>
    <row r="48" spans="1:10">
      <c r="A48" s="41"/>
      <c r="B48" s="41"/>
      <c r="C48" s="41"/>
      <c r="D48" s="41"/>
      <c r="E48" s="41"/>
      <c r="F48" s="41"/>
      <c r="G48" s="41"/>
      <c r="H48" s="41"/>
      <c r="I48" s="43"/>
      <c r="J48" s="41"/>
    </row>
    <row r="49" spans="1:10">
      <c r="A49" s="41"/>
      <c r="B49" s="41"/>
      <c r="C49" s="41"/>
      <c r="D49" s="41"/>
      <c r="E49" s="41"/>
      <c r="F49" s="41"/>
      <c r="G49" s="41"/>
      <c r="H49" s="41"/>
      <c r="I49" s="43"/>
      <c r="J49" s="41"/>
    </row>
    <row r="50" spans="1:10" ht="12.75" customHeight="1">
      <c r="A50" s="40"/>
      <c r="B50" s="44"/>
      <c r="C50" s="44"/>
      <c r="D50" s="44"/>
      <c r="E50" s="44"/>
      <c r="F50" s="44"/>
      <c r="G50" s="44"/>
      <c r="H50" s="40"/>
      <c r="I50" s="43"/>
      <c r="J50" s="41"/>
    </row>
    <row r="51" spans="1:10">
      <c r="A51" s="44"/>
      <c r="B51" s="44"/>
      <c r="C51" s="44"/>
      <c r="D51" s="44"/>
      <c r="E51" s="44"/>
      <c r="F51" s="44"/>
      <c r="G51" s="44"/>
      <c r="H51" s="40"/>
      <c r="I51" s="43"/>
    </row>
    <row r="52" spans="1:10">
      <c r="A52" s="44"/>
      <c r="B52" s="44"/>
      <c r="C52" s="44"/>
      <c r="D52" s="44"/>
      <c r="E52" s="44"/>
      <c r="F52" s="44"/>
      <c r="G52" s="44"/>
      <c r="H52" s="40"/>
      <c r="I52" s="43"/>
    </row>
    <row r="53" spans="1:10">
      <c r="A53" s="44"/>
      <c r="B53" s="44"/>
      <c r="C53" s="44"/>
      <c r="D53" s="44"/>
      <c r="E53" s="44"/>
      <c r="F53" s="44"/>
      <c r="G53" s="44"/>
      <c r="H53" s="40"/>
      <c r="I53" s="43"/>
    </row>
    <row r="54" spans="1:10">
      <c r="A54" s="44"/>
      <c r="B54" s="44"/>
      <c r="C54" s="44"/>
      <c r="D54" s="44"/>
      <c r="E54" s="44"/>
      <c r="F54" s="44"/>
      <c r="G54" s="44"/>
      <c r="H54" s="40"/>
      <c r="I54" s="43"/>
    </row>
    <row r="55" spans="1:10">
      <c r="A55" s="44"/>
      <c r="B55" s="44"/>
      <c r="C55" s="44"/>
      <c r="D55" s="44"/>
      <c r="E55" s="44"/>
      <c r="F55" s="44"/>
      <c r="G55" s="44"/>
    </row>
    <row r="56" spans="1:10">
      <c r="A56" s="44"/>
      <c r="B56" s="44"/>
      <c r="C56" s="44"/>
      <c r="D56" s="44"/>
      <c r="E56" s="44"/>
      <c r="F56" s="44"/>
      <c r="G56" s="44"/>
    </row>
    <row r="57" spans="1:10">
      <c r="A57" s="44"/>
      <c r="B57" s="44"/>
      <c r="C57" s="44"/>
      <c r="D57" s="44"/>
      <c r="E57" s="44"/>
      <c r="F57" s="44"/>
      <c r="G57" s="44"/>
    </row>
    <row r="58" spans="1:10">
      <c r="A58" s="44"/>
      <c r="B58" s="44"/>
      <c r="C58" s="44"/>
      <c r="D58" s="44"/>
      <c r="E58" s="44"/>
      <c r="F58" s="44"/>
      <c r="G58" s="44"/>
    </row>
    <row r="59" spans="1:10">
      <c r="A59" s="44"/>
      <c r="B59" s="44"/>
      <c r="C59" s="44"/>
      <c r="D59" s="44"/>
      <c r="E59" s="44"/>
      <c r="F59" s="44"/>
      <c r="G59" s="44"/>
    </row>
    <row r="60" spans="1:10">
      <c r="A60" s="44"/>
      <c r="B60" s="44"/>
      <c r="C60" s="44"/>
      <c r="D60" s="44"/>
      <c r="E60" s="44"/>
      <c r="F60" s="44"/>
      <c r="G60"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13"/>
  <sheetViews>
    <sheetView workbookViewId="0">
      <selection sqref="A1:XFD1048576"/>
    </sheetView>
  </sheetViews>
  <sheetFormatPr defaultRowHeight="14.4"/>
  <cols>
    <col min="1" max="1" width="14.5546875" customWidth="1"/>
    <col min="257" max="257" width="14.5546875" customWidth="1"/>
    <col min="513" max="513" width="14.5546875" customWidth="1"/>
    <col min="769" max="769" width="14.5546875" customWidth="1"/>
    <col min="1025" max="1025" width="14.5546875" customWidth="1"/>
    <col min="1281" max="1281" width="14.5546875" customWidth="1"/>
    <col min="1537" max="1537" width="14.5546875" customWidth="1"/>
    <col min="1793" max="1793" width="14.5546875" customWidth="1"/>
    <col min="2049" max="2049" width="14.5546875" customWidth="1"/>
    <col min="2305" max="2305" width="14.5546875" customWidth="1"/>
    <col min="2561" max="2561" width="14.5546875" customWidth="1"/>
    <col min="2817" max="2817" width="14.5546875" customWidth="1"/>
    <col min="3073" max="3073" width="14.5546875" customWidth="1"/>
    <col min="3329" max="3329" width="14.5546875" customWidth="1"/>
    <col min="3585" max="3585" width="14.5546875" customWidth="1"/>
    <col min="3841" max="3841" width="14.5546875" customWidth="1"/>
    <col min="4097" max="4097" width="14.5546875" customWidth="1"/>
    <col min="4353" max="4353" width="14.5546875" customWidth="1"/>
    <col min="4609" max="4609" width="14.5546875" customWidth="1"/>
    <col min="4865" max="4865" width="14.5546875" customWidth="1"/>
    <col min="5121" max="5121" width="14.5546875" customWidth="1"/>
    <col min="5377" max="5377" width="14.5546875" customWidth="1"/>
    <col min="5633" max="5633" width="14.5546875" customWidth="1"/>
    <col min="5889" max="5889" width="14.5546875" customWidth="1"/>
    <col min="6145" max="6145" width="14.5546875" customWidth="1"/>
    <col min="6401" max="6401" width="14.5546875" customWidth="1"/>
    <col min="6657" max="6657" width="14.5546875" customWidth="1"/>
    <col min="6913" max="6913" width="14.5546875" customWidth="1"/>
    <col min="7169" max="7169" width="14.5546875" customWidth="1"/>
    <col min="7425" max="7425" width="14.5546875" customWidth="1"/>
    <col min="7681" max="7681" width="14.5546875" customWidth="1"/>
    <col min="7937" max="7937" width="14.5546875" customWidth="1"/>
    <col min="8193" max="8193" width="14.5546875" customWidth="1"/>
    <col min="8449" max="8449" width="14.5546875" customWidth="1"/>
    <col min="8705" max="8705" width="14.5546875" customWidth="1"/>
    <col min="8961" max="8961" width="14.5546875" customWidth="1"/>
    <col min="9217" max="9217" width="14.5546875" customWidth="1"/>
    <col min="9473" max="9473" width="14.5546875" customWidth="1"/>
    <col min="9729" max="9729" width="14.5546875" customWidth="1"/>
    <col min="9985" max="9985" width="14.5546875" customWidth="1"/>
    <col min="10241" max="10241" width="14.5546875" customWidth="1"/>
    <col min="10497" max="10497" width="14.5546875" customWidth="1"/>
    <col min="10753" max="10753" width="14.5546875" customWidth="1"/>
    <col min="11009" max="11009" width="14.5546875" customWidth="1"/>
    <col min="11265" max="11265" width="14.5546875" customWidth="1"/>
    <col min="11521" max="11521" width="14.5546875" customWidth="1"/>
    <col min="11777" max="11777" width="14.5546875" customWidth="1"/>
    <col min="12033" max="12033" width="14.5546875" customWidth="1"/>
    <col min="12289" max="12289" width="14.5546875" customWidth="1"/>
    <col min="12545" max="12545" width="14.5546875" customWidth="1"/>
    <col min="12801" max="12801" width="14.5546875" customWidth="1"/>
    <col min="13057" max="13057" width="14.5546875" customWidth="1"/>
    <col min="13313" max="13313" width="14.5546875" customWidth="1"/>
    <col min="13569" max="13569" width="14.5546875" customWidth="1"/>
    <col min="13825" max="13825" width="14.5546875" customWidth="1"/>
    <col min="14081" max="14081" width="14.5546875" customWidth="1"/>
    <col min="14337" max="14337" width="14.5546875" customWidth="1"/>
    <col min="14593" max="14593" width="14.5546875" customWidth="1"/>
    <col min="14849" max="14849" width="14.5546875" customWidth="1"/>
    <col min="15105" max="15105" width="14.5546875" customWidth="1"/>
    <col min="15361" max="15361" width="14.5546875" customWidth="1"/>
    <col min="15617" max="15617" width="14.5546875" customWidth="1"/>
    <col min="15873" max="15873" width="14.5546875" customWidth="1"/>
    <col min="16129" max="16129" width="14.5546875" customWidth="1"/>
  </cols>
  <sheetData>
    <row r="1" spans="1:10" ht="27.6" customHeight="1">
      <c r="A1" s="45" t="s">
        <v>45</v>
      </c>
      <c r="B1" s="46"/>
      <c r="C1" s="46"/>
      <c r="D1" s="46"/>
      <c r="E1" s="46"/>
      <c r="F1" s="46"/>
      <c r="G1" s="46"/>
      <c r="H1" s="46"/>
      <c r="I1" s="46"/>
      <c r="J1" s="46"/>
    </row>
    <row r="3" spans="1:10" s="52" customFormat="1">
      <c r="A3" s="47" t="s">
        <v>46</v>
      </c>
      <c r="B3" s="48" t="s">
        <v>47</v>
      </c>
      <c r="C3" s="49"/>
      <c r="D3" s="50"/>
      <c r="E3" s="48" t="s">
        <v>48</v>
      </c>
      <c r="F3" s="49"/>
      <c r="G3" s="50"/>
      <c r="H3" s="51" t="s">
        <v>49</v>
      </c>
      <c r="I3" s="49"/>
      <c r="J3" s="50"/>
    </row>
    <row r="4" spans="1:10" s="57" customFormat="1" ht="13.2">
      <c r="A4" s="53"/>
      <c r="B4" s="54">
        <v>2000</v>
      </c>
      <c r="C4" s="54">
        <v>2002</v>
      </c>
      <c r="D4" s="55">
        <v>2003</v>
      </c>
      <c r="E4" s="56">
        <v>2000</v>
      </c>
      <c r="F4" s="54">
        <v>2002</v>
      </c>
      <c r="G4" s="55">
        <v>2003</v>
      </c>
      <c r="H4" s="56">
        <v>2000</v>
      </c>
      <c r="I4" s="54">
        <v>2002</v>
      </c>
      <c r="J4" s="55">
        <v>2003</v>
      </c>
    </row>
    <row r="5" spans="1:10" s="57" customFormat="1" ht="5.25" customHeight="1">
      <c r="A5" s="58"/>
      <c r="B5" s="59"/>
      <c r="C5" s="59"/>
      <c r="D5" s="60"/>
      <c r="E5" s="61"/>
      <c r="F5" s="59"/>
      <c r="G5" s="60"/>
      <c r="H5" s="61"/>
      <c r="I5" s="59"/>
      <c r="J5" s="60"/>
    </row>
    <row r="6" spans="1:10">
      <c r="A6" s="62" t="s">
        <v>8</v>
      </c>
      <c r="B6" s="13">
        <v>180</v>
      </c>
      <c r="C6" s="13">
        <v>181</v>
      </c>
      <c r="D6" s="63">
        <v>184</v>
      </c>
      <c r="E6" s="64">
        <v>340</v>
      </c>
      <c r="F6" s="13">
        <v>339</v>
      </c>
      <c r="G6" s="63">
        <v>337</v>
      </c>
      <c r="H6" s="64">
        <v>610</v>
      </c>
      <c r="I6" s="13">
        <v>617</v>
      </c>
      <c r="J6" s="63">
        <v>609</v>
      </c>
    </row>
    <row r="7" spans="1:10">
      <c r="A7" s="62" t="s">
        <v>10</v>
      </c>
      <c r="B7" s="13">
        <v>182</v>
      </c>
      <c r="C7" s="13">
        <v>182</v>
      </c>
      <c r="D7" s="63">
        <v>182</v>
      </c>
      <c r="E7" s="64">
        <v>321</v>
      </c>
      <c r="F7" s="13">
        <v>326</v>
      </c>
      <c r="G7" s="63">
        <v>331</v>
      </c>
      <c r="H7" s="64">
        <v>680</v>
      </c>
      <c r="I7" s="13">
        <v>684</v>
      </c>
      <c r="J7" s="63">
        <v>681</v>
      </c>
    </row>
    <row r="8" spans="1:10">
      <c r="A8" s="62" t="s">
        <v>12</v>
      </c>
      <c r="B8" s="13">
        <v>56</v>
      </c>
      <c r="C8" s="13">
        <v>55</v>
      </c>
      <c r="D8" s="63">
        <v>57</v>
      </c>
      <c r="E8" s="64">
        <v>74</v>
      </c>
      <c r="F8" s="13">
        <v>79</v>
      </c>
      <c r="G8" s="63">
        <v>78</v>
      </c>
      <c r="H8" s="64">
        <v>161</v>
      </c>
      <c r="I8" s="13">
        <v>159</v>
      </c>
      <c r="J8" s="63">
        <v>158</v>
      </c>
    </row>
    <row r="9" spans="1:10">
      <c r="A9" s="62" t="s">
        <v>14</v>
      </c>
      <c r="B9" s="13">
        <v>25</v>
      </c>
      <c r="C9" s="13">
        <v>30</v>
      </c>
      <c r="D9" s="63">
        <v>30</v>
      </c>
      <c r="E9" s="64">
        <v>38</v>
      </c>
      <c r="F9" s="13">
        <v>37</v>
      </c>
      <c r="G9" s="63">
        <v>37</v>
      </c>
      <c r="H9" s="64">
        <v>83</v>
      </c>
      <c r="I9" s="13">
        <v>90</v>
      </c>
      <c r="J9" s="63">
        <v>90</v>
      </c>
    </row>
    <row r="10" spans="1:10">
      <c r="A10" s="62" t="s">
        <v>16</v>
      </c>
      <c r="B10" s="13">
        <v>156</v>
      </c>
      <c r="C10" s="13">
        <v>157</v>
      </c>
      <c r="D10" s="63">
        <v>162</v>
      </c>
      <c r="E10" s="64">
        <v>144</v>
      </c>
      <c r="F10" s="13">
        <v>143</v>
      </c>
      <c r="G10" s="63">
        <v>144</v>
      </c>
      <c r="H10" s="64">
        <v>452</v>
      </c>
      <c r="I10" s="13">
        <v>442</v>
      </c>
      <c r="J10" s="63">
        <v>444</v>
      </c>
    </row>
    <row r="11" spans="1:10">
      <c r="A11" s="62" t="s">
        <v>21</v>
      </c>
      <c r="B11" s="13">
        <v>45</v>
      </c>
      <c r="C11" s="13">
        <v>46</v>
      </c>
      <c r="D11" s="63">
        <v>46</v>
      </c>
      <c r="E11" s="64">
        <v>118</v>
      </c>
      <c r="F11" s="13">
        <v>118</v>
      </c>
      <c r="G11" s="63">
        <v>118</v>
      </c>
      <c r="H11" s="64">
        <v>392</v>
      </c>
      <c r="I11" s="13">
        <v>393</v>
      </c>
      <c r="J11" s="63">
        <v>389</v>
      </c>
    </row>
    <row r="12" spans="1:10">
      <c r="A12" s="62" t="s">
        <v>23</v>
      </c>
      <c r="B12" s="13">
        <v>222</v>
      </c>
      <c r="C12" s="13">
        <v>222</v>
      </c>
      <c r="D12" s="63">
        <v>250</v>
      </c>
      <c r="E12" s="64">
        <v>237</v>
      </c>
      <c r="F12" s="13">
        <v>236</v>
      </c>
      <c r="G12" s="63">
        <v>243</v>
      </c>
      <c r="H12" s="64">
        <v>479</v>
      </c>
      <c r="I12" s="13">
        <v>481</v>
      </c>
      <c r="J12" s="63">
        <v>474</v>
      </c>
    </row>
    <row r="13" spans="1:10">
      <c r="A13" s="65" t="s">
        <v>30</v>
      </c>
      <c r="B13" s="66">
        <v>1014</v>
      </c>
      <c r="C13" s="66">
        <v>1046</v>
      </c>
      <c r="D13" s="67">
        <v>1276</v>
      </c>
      <c r="E13" s="68">
        <v>1266</v>
      </c>
      <c r="F13" s="66">
        <v>1291</v>
      </c>
      <c r="G13" s="67">
        <v>1634</v>
      </c>
      <c r="H13" s="68">
        <v>3331</v>
      </c>
      <c r="I13" s="66">
        <v>3377</v>
      </c>
      <c r="J13" s="67">
        <v>3864</v>
      </c>
    </row>
  </sheetData>
  <mergeCells count="5">
    <mergeCell ref="A1:J1"/>
    <mergeCell ref="A3:A4"/>
    <mergeCell ref="B3:D3"/>
    <mergeCell ref="E3:G3"/>
    <mergeCell ref="H3:J3"/>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40"/>
  <sheetViews>
    <sheetView workbookViewId="0">
      <selection sqref="A1:XFD1048576"/>
    </sheetView>
  </sheetViews>
  <sheetFormatPr defaultColWidth="9.109375" defaultRowHeight="14.4"/>
  <cols>
    <col min="1" max="1" width="22.6640625" style="70" customWidth="1"/>
    <col min="2" max="3" width="4" style="70" customWidth="1"/>
    <col min="4" max="4" width="8.5546875" style="71" bestFit="1" customWidth="1"/>
    <col min="5" max="5" width="4" style="70" customWidth="1"/>
    <col min="6" max="7" width="5" style="70" customWidth="1"/>
    <col min="8" max="8" width="8.5546875" style="71" bestFit="1" customWidth="1"/>
    <col min="9" max="9" width="6.109375" style="70" customWidth="1"/>
    <col min="10" max="11" width="5" style="70" bestFit="1" customWidth="1"/>
    <col min="12" max="12" width="5" style="70" customWidth="1"/>
    <col min="13" max="13" width="8.5546875" style="70" customWidth="1"/>
    <col min="14" max="14" width="5.5546875" style="71" customWidth="1"/>
    <col min="15" max="256" width="9.109375" style="70"/>
    <col min="257" max="257" width="22.6640625" style="70" customWidth="1"/>
    <col min="258" max="259" width="4" style="70" customWidth="1"/>
    <col min="260" max="260" width="8.5546875" style="70" bestFit="1" customWidth="1"/>
    <col min="261" max="261" width="4" style="70" customWidth="1"/>
    <col min="262" max="263" width="5" style="70" customWidth="1"/>
    <col min="264" max="264" width="8.5546875" style="70" bestFit="1" customWidth="1"/>
    <col min="265" max="265" width="6.109375" style="70" customWidth="1"/>
    <col min="266" max="267" width="5" style="70" bestFit="1" customWidth="1"/>
    <col min="268" max="268" width="5" style="70" customWidth="1"/>
    <col min="269" max="269" width="8.5546875" style="70" customWidth="1"/>
    <col min="270" max="270" width="5.5546875" style="70" customWidth="1"/>
    <col min="271" max="512" width="9.109375" style="70"/>
    <col min="513" max="513" width="22.6640625" style="70" customWidth="1"/>
    <col min="514" max="515" width="4" style="70" customWidth="1"/>
    <col min="516" max="516" width="8.5546875" style="70" bestFit="1" customWidth="1"/>
    <col min="517" max="517" width="4" style="70" customWidth="1"/>
    <col min="518" max="519" width="5" style="70" customWidth="1"/>
    <col min="520" max="520" width="8.5546875" style="70" bestFit="1" customWidth="1"/>
    <col min="521" max="521" width="6.109375" style="70" customWidth="1"/>
    <col min="522" max="523" width="5" style="70" bestFit="1" customWidth="1"/>
    <col min="524" max="524" width="5" style="70" customWidth="1"/>
    <col min="525" max="525" width="8.5546875" style="70" customWidth="1"/>
    <col min="526" max="526" width="5.5546875" style="70" customWidth="1"/>
    <col min="527" max="768" width="9.109375" style="70"/>
    <col min="769" max="769" width="22.6640625" style="70" customWidth="1"/>
    <col min="770" max="771" width="4" style="70" customWidth="1"/>
    <col min="772" max="772" width="8.5546875" style="70" bestFit="1" customWidth="1"/>
    <col min="773" max="773" width="4" style="70" customWidth="1"/>
    <col min="774" max="775" width="5" style="70" customWidth="1"/>
    <col min="776" max="776" width="8.5546875" style="70" bestFit="1" customWidth="1"/>
    <col min="777" max="777" width="6.109375" style="70" customWidth="1"/>
    <col min="778" max="779" width="5" style="70" bestFit="1" customWidth="1"/>
    <col min="780" max="780" width="5" style="70" customWidth="1"/>
    <col min="781" max="781" width="8.5546875" style="70" customWidth="1"/>
    <col min="782" max="782" width="5.5546875" style="70" customWidth="1"/>
    <col min="783" max="1024" width="9.109375" style="70"/>
    <col min="1025" max="1025" width="22.6640625" style="70" customWidth="1"/>
    <col min="1026" max="1027" width="4" style="70" customWidth="1"/>
    <col min="1028" max="1028" width="8.5546875" style="70" bestFit="1" customWidth="1"/>
    <col min="1029" max="1029" width="4" style="70" customWidth="1"/>
    <col min="1030" max="1031" width="5" style="70" customWidth="1"/>
    <col min="1032" max="1032" width="8.5546875" style="70" bestFit="1" customWidth="1"/>
    <col min="1033" max="1033" width="6.109375" style="70" customWidth="1"/>
    <col min="1034" max="1035" width="5" style="70" bestFit="1" customWidth="1"/>
    <col min="1036" max="1036" width="5" style="70" customWidth="1"/>
    <col min="1037" max="1037" width="8.5546875" style="70" customWidth="1"/>
    <col min="1038" max="1038" width="5.5546875" style="70" customWidth="1"/>
    <col min="1039" max="1280" width="9.109375" style="70"/>
    <col min="1281" max="1281" width="22.6640625" style="70" customWidth="1"/>
    <col min="1282" max="1283" width="4" style="70" customWidth="1"/>
    <col min="1284" max="1284" width="8.5546875" style="70" bestFit="1" customWidth="1"/>
    <col min="1285" max="1285" width="4" style="70" customWidth="1"/>
    <col min="1286" max="1287" width="5" style="70" customWidth="1"/>
    <col min="1288" max="1288" width="8.5546875" style="70" bestFit="1" customWidth="1"/>
    <col min="1289" max="1289" width="6.109375" style="70" customWidth="1"/>
    <col min="1290" max="1291" width="5" style="70" bestFit="1" customWidth="1"/>
    <col min="1292" max="1292" width="5" style="70" customWidth="1"/>
    <col min="1293" max="1293" width="8.5546875" style="70" customWidth="1"/>
    <col min="1294" max="1294" width="5.5546875" style="70" customWidth="1"/>
    <col min="1295" max="1536" width="9.109375" style="70"/>
    <col min="1537" max="1537" width="22.6640625" style="70" customWidth="1"/>
    <col min="1538" max="1539" width="4" style="70" customWidth="1"/>
    <col min="1540" max="1540" width="8.5546875" style="70" bestFit="1" customWidth="1"/>
    <col min="1541" max="1541" width="4" style="70" customWidth="1"/>
    <col min="1542" max="1543" width="5" style="70" customWidth="1"/>
    <col min="1544" max="1544" width="8.5546875" style="70" bestFit="1" customWidth="1"/>
    <col min="1545" max="1545" width="6.109375" style="70" customWidth="1"/>
    <col min="1546" max="1547" width="5" style="70" bestFit="1" customWidth="1"/>
    <col min="1548" max="1548" width="5" style="70" customWidth="1"/>
    <col min="1549" max="1549" width="8.5546875" style="70" customWidth="1"/>
    <col min="1550" max="1550" width="5.5546875" style="70" customWidth="1"/>
    <col min="1551" max="1792" width="9.109375" style="70"/>
    <col min="1793" max="1793" width="22.6640625" style="70" customWidth="1"/>
    <col min="1794" max="1795" width="4" style="70" customWidth="1"/>
    <col min="1796" max="1796" width="8.5546875" style="70" bestFit="1" customWidth="1"/>
    <col min="1797" max="1797" width="4" style="70" customWidth="1"/>
    <col min="1798" max="1799" width="5" style="70" customWidth="1"/>
    <col min="1800" max="1800" width="8.5546875" style="70" bestFit="1" customWidth="1"/>
    <col min="1801" max="1801" width="6.109375" style="70" customWidth="1"/>
    <col min="1802" max="1803" width="5" style="70" bestFit="1" customWidth="1"/>
    <col min="1804" max="1804" width="5" style="70" customWidth="1"/>
    <col min="1805" max="1805" width="8.5546875" style="70" customWidth="1"/>
    <col min="1806" max="1806" width="5.5546875" style="70" customWidth="1"/>
    <col min="1807" max="2048" width="9.109375" style="70"/>
    <col min="2049" max="2049" width="22.6640625" style="70" customWidth="1"/>
    <col min="2050" max="2051" width="4" style="70" customWidth="1"/>
    <col min="2052" max="2052" width="8.5546875" style="70" bestFit="1" customWidth="1"/>
    <col min="2053" max="2053" width="4" style="70" customWidth="1"/>
    <col min="2054" max="2055" width="5" style="70" customWidth="1"/>
    <col min="2056" max="2056" width="8.5546875" style="70" bestFit="1" customWidth="1"/>
    <col min="2057" max="2057" width="6.109375" style="70" customWidth="1"/>
    <col min="2058" max="2059" width="5" style="70" bestFit="1" customWidth="1"/>
    <col min="2060" max="2060" width="5" style="70" customWidth="1"/>
    <col min="2061" max="2061" width="8.5546875" style="70" customWidth="1"/>
    <col min="2062" max="2062" width="5.5546875" style="70" customWidth="1"/>
    <col min="2063" max="2304" width="9.109375" style="70"/>
    <col min="2305" max="2305" width="22.6640625" style="70" customWidth="1"/>
    <col min="2306" max="2307" width="4" style="70" customWidth="1"/>
    <col min="2308" max="2308" width="8.5546875" style="70" bestFit="1" customWidth="1"/>
    <col min="2309" max="2309" width="4" style="70" customWidth="1"/>
    <col min="2310" max="2311" width="5" style="70" customWidth="1"/>
    <col min="2312" max="2312" width="8.5546875" style="70" bestFit="1" customWidth="1"/>
    <col min="2313" max="2313" width="6.109375" style="70" customWidth="1"/>
    <col min="2314" max="2315" width="5" style="70" bestFit="1" customWidth="1"/>
    <col min="2316" max="2316" width="5" style="70" customWidth="1"/>
    <col min="2317" max="2317" width="8.5546875" style="70" customWidth="1"/>
    <col min="2318" max="2318" width="5.5546875" style="70" customWidth="1"/>
    <col min="2319" max="2560" width="9.109375" style="70"/>
    <col min="2561" max="2561" width="22.6640625" style="70" customWidth="1"/>
    <col min="2562" max="2563" width="4" style="70" customWidth="1"/>
    <col min="2564" max="2564" width="8.5546875" style="70" bestFit="1" customWidth="1"/>
    <col min="2565" max="2565" width="4" style="70" customWidth="1"/>
    <col min="2566" max="2567" width="5" style="70" customWidth="1"/>
    <col min="2568" max="2568" width="8.5546875" style="70" bestFit="1" customWidth="1"/>
    <col min="2569" max="2569" width="6.109375" style="70" customWidth="1"/>
    <col min="2570" max="2571" width="5" style="70" bestFit="1" customWidth="1"/>
    <col min="2572" max="2572" width="5" style="70" customWidth="1"/>
    <col min="2573" max="2573" width="8.5546875" style="70" customWidth="1"/>
    <col min="2574" max="2574" width="5.5546875" style="70" customWidth="1"/>
    <col min="2575" max="2816" width="9.109375" style="70"/>
    <col min="2817" max="2817" width="22.6640625" style="70" customWidth="1"/>
    <col min="2818" max="2819" width="4" style="70" customWidth="1"/>
    <col min="2820" max="2820" width="8.5546875" style="70" bestFit="1" customWidth="1"/>
    <col min="2821" max="2821" width="4" style="70" customWidth="1"/>
    <col min="2822" max="2823" width="5" style="70" customWidth="1"/>
    <col min="2824" max="2824" width="8.5546875" style="70" bestFit="1" customWidth="1"/>
    <col min="2825" max="2825" width="6.109375" style="70" customWidth="1"/>
    <col min="2826" max="2827" width="5" style="70" bestFit="1" customWidth="1"/>
    <col min="2828" max="2828" width="5" style="70" customWidth="1"/>
    <col min="2829" max="2829" width="8.5546875" style="70" customWidth="1"/>
    <col min="2830" max="2830" width="5.5546875" style="70" customWidth="1"/>
    <col min="2831" max="3072" width="9.109375" style="70"/>
    <col min="3073" max="3073" width="22.6640625" style="70" customWidth="1"/>
    <col min="3074" max="3075" width="4" style="70" customWidth="1"/>
    <col min="3076" max="3076" width="8.5546875" style="70" bestFit="1" customWidth="1"/>
    <col min="3077" max="3077" width="4" style="70" customWidth="1"/>
    <col min="3078" max="3079" width="5" style="70" customWidth="1"/>
    <col min="3080" max="3080" width="8.5546875" style="70" bestFit="1" customWidth="1"/>
    <col min="3081" max="3081" width="6.109375" style="70" customWidth="1"/>
    <col min="3082" max="3083" width="5" style="70" bestFit="1" customWidth="1"/>
    <col min="3084" max="3084" width="5" style="70" customWidth="1"/>
    <col min="3085" max="3085" width="8.5546875" style="70" customWidth="1"/>
    <col min="3086" max="3086" width="5.5546875" style="70" customWidth="1"/>
    <col min="3087" max="3328" width="9.109375" style="70"/>
    <col min="3329" max="3329" width="22.6640625" style="70" customWidth="1"/>
    <col min="3330" max="3331" width="4" style="70" customWidth="1"/>
    <col min="3332" max="3332" width="8.5546875" style="70" bestFit="1" customWidth="1"/>
    <col min="3333" max="3333" width="4" style="70" customWidth="1"/>
    <col min="3334" max="3335" width="5" style="70" customWidth="1"/>
    <col min="3336" max="3336" width="8.5546875" style="70" bestFit="1" customWidth="1"/>
    <col min="3337" max="3337" width="6.109375" style="70" customWidth="1"/>
    <col min="3338" max="3339" width="5" style="70" bestFit="1" customWidth="1"/>
    <col min="3340" max="3340" width="5" style="70" customWidth="1"/>
    <col min="3341" max="3341" width="8.5546875" style="70" customWidth="1"/>
    <col min="3342" max="3342" width="5.5546875" style="70" customWidth="1"/>
    <col min="3343" max="3584" width="9.109375" style="70"/>
    <col min="3585" max="3585" width="22.6640625" style="70" customWidth="1"/>
    <col min="3586" max="3587" width="4" style="70" customWidth="1"/>
    <col min="3588" max="3588" width="8.5546875" style="70" bestFit="1" customWidth="1"/>
    <col min="3589" max="3589" width="4" style="70" customWidth="1"/>
    <col min="3590" max="3591" width="5" style="70" customWidth="1"/>
    <col min="3592" max="3592" width="8.5546875" style="70" bestFit="1" customWidth="1"/>
    <col min="3593" max="3593" width="6.109375" style="70" customWidth="1"/>
    <col min="3594" max="3595" width="5" style="70" bestFit="1" customWidth="1"/>
    <col min="3596" max="3596" width="5" style="70" customWidth="1"/>
    <col min="3597" max="3597" width="8.5546875" style="70" customWidth="1"/>
    <col min="3598" max="3598" width="5.5546875" style="70" customWidth="1"/>
    <col min="3599" max="3840" width="9.109375" style="70"/>
    <col min="3841" max="3841" width="22.6640625" style="70" customWidth="1"/>
    <col min="3842" max="3843" width="4" style="70" customWidth="1"/>
    <col min="3844" max="3844" width="8.5546875" style="70" bestFit="1" customWidth="1"/>
    <col min="3845" max="3845" width="4" style="70" customWidth="1"/>
    <col min="3846" max="3847" width="5" style="70" customWidth="1"/>
    <col min="3848" max="3848" width="8.5546875" style="70" bestFit="1" customWidth="1"/>
    <col min="3849" max="3849" width="6.109375" style="70" customWidth="1"/>
    <col min="3850" max="3851" width="5" style="70" bestFit="1" customWidth="1"/>
    <col min="3852" max="3852" width="5" style="70" customWidth="1"/>
    <col min="3853" max="3853" width="8.5546875" style="70" customWidth="1"/>
    <col min="3854" max="3854" width="5.5546875" style="70" customWidth="1"/>
    <col min="3855" max="4096" width="9.109375" style="70"/>
    <col min="4097" max="4097" width="22.6640625" style="70" customWidth="1"/>
    <col min="4098" max="4099" width="4" style="70" customWidth="1"/>
    <col min="4100" max="4100" width="8.5546875" style="70" bestFit="1" customWidth="1"/>
    <col min="4101" max="4101" width="4" style="70" customWidth="1"/>
    <col min="4102" max="4103" width="5" style="70" customWidth="1"/>
    <col min="4104" max="4104" width="8.5546875" style="70" bestFit="1" customWidth="1"/>
    <col min="4105" max="4105" width="6.109375" style="70" customWidth="1"/>
    <col min="4106" max="4107" width="5" style="70" bestFit="1" customWidth="1"/>
    <col min="4108" max="4108" width="5" style="70" customWidth="1"/>
    <col min="4109" max="4109" width="8.5546875" style="70" customWidth="1"/>
    <col min="4110" max="4110" width="5.5546875" style="70" customWidth="1"/>
    <col min="4111" max="4352" width="9.109375" style="70"/>
    <col min="4353" max="4353" width="22.6640625" style="70" customWidth="1"/>
    <col min="4354" max="4355" width="4" style="70" customWidth="1"/>
    <col min="4356" max="4356" width="8.5546875" style="70" bestFit="1" customWidth="1"/>
    <col min="4357" max="4357" width="4" style="70" customWidth="1"/>
    <col min="4358" max="4359" width="5" style="70" customWidth="1"/>
    <col min="4360" max="4360" width="8.5546875" style="70" bestFit="1" customWidth="1"/>
    <col min="4361" max="4361" width="6.109375" style="70" customWidth="1"/>
    <col min="4362" max="4363" width="5" style="70" bestFit="1" customWidth="1"/>
    <col min="4364" max="4364" width="5" style="70" customWidth="1"/>
    <col min="4365" max="4365" width="8.5546875" style="70" customWidth="1"/>
    <col min="4366" max="4366" width="5.5546875" style="70" customWidth="1"/>
    <col min="4367" max="4608" width="9.109375" style="70"/>
    <col min="4609" max="4609" width="22.6640625" style="70" customWidth="1"/>
    <col min="4610" max="4611" width="4" style="70" customWidth="1"/>
    <col min="4612" max="4612" width="8.5546875" style="70" bestFit="1" customWidth="1"/>
    <col min="4613" max="4613" width="4" style="70" customWidth="1"/>
    <col min="4614" max="4615" width="5" style="70" customWidth="1"/>
    <col min="4616" max="4616" width="8.5546875" style="70" bestFit="1" customWidth="1"/>
    <col min="4617" max="4617" width="6.109375" style="70" customWidth="1"/>
    <col min="4618" max="4619" width="5" style="70" bestFit="1" customWidth="1"/>
    <col min="4620" max="4620" width="5" style="70" customWidth="1"/>
    <col min="4621" max="4621" width="8.5546875" style="70" customWidth="1"/>
    <col min="4622" max="4622" width="5.5546875" style="70" customWidth="1"/>
    <col min="4623" max="4864" width="9.109375" style="70"/>
    <col min="4865" max="4865" width="22.6640625" style="70" customWidth="1"/>
    <col min="4866" max="4867" width="4" style="70" customWidth="1"/>
    <col min="4868" max="4868" width="8.5546875" style="70" bestFit="1" customWidth="1"/>
    <col min="4869" max="4869" width="4" style="70" customWidth="1"/>
    <col min="4870" max="4871" width="5" style="70" customWidth="1"/>
    <col min="4872" max="4872" width="8.5546875" style="70" bestFit="1" customWidth="1"/>
    <col min="4873" max="4873" width="6.109375" style="70" customWidth="1"/>
    <col min="4874" max="4875" width="5" style="70" bestFit="1" customWidth="1"/>
    <col min="4876" max="4876" width="5" style="70" customWidth="1"/>
    <col min="4877" max="4877" width="8.5546875" style="70" customWidth="1"/>
    <col min="4878" max="4878" width="5.5546875" style="70" customWidth="1"/>
    <col min="4879" max="5120" width="9.109375" style="70"/>
    <col min="5121" max="5121" width="22.6640625" style="70" customWidth="1"/>
    <col min="5122" max="5123" width="4" style="70" customWidth="1"/>
    <col min="5124" max="5124" width="8.5546875" style="70" bestFit="1" customWidth="1"/>
    <col min="5125" max="5125" width="4" style="70" customWidth="1"/>
    <col min="5126" max="5127" width="5" style="70" customWidth="1"/>
    <col min="5128" max="5128" width="8.5546875" style="70" bestFit="1" customWidth="1"/>
    <col min="5129" max="5129" width="6.109375" style="70" customWidth="1"/>
    <col min="5130" max="5131" width="5" style="70" bestFit="1" customWidth="1"/>
    <col min="5132" max="5132" width="5" style="70" customWidth="1"/>
    <col min="5133" max="5133" width="8.5546875" style="70" customWidth="1"/>
    <col min="5134" max="5134" width="5.5546875" style="70" customWidth="1"/>
    <col min="5135" max="5376" width="9.109375" style="70"/>
    <col min="5377" max="5377" width="22.6640625" style="70" customWidth="1"/>
    <col min="5378" max="5379" width="4" style="70" customWidth="1"/>
    <col min="5380" max="5380" width="8.5546875" style="70" bestFit="1" customWidth="1"/>
    <col min="5381" max="5381" width="4" style="70" customWidth="1"/>
    <col min="5382" max="5383" width="5" style="70" customWidth="1"/>
    <col min="5384" max="5384" width="8.5546875" style="70" bestFit="1" customWidth="1"/>
    <col min="5385" max="5385" width="6.109375" style="70" customWidth="1"/>
    <col min="5386" max="5387" width="5" style="70" bestFit="1" customWidth="1"/>
    <col min="5388" max="5388" width="5" style="70" customWidth="1"/>
    <col min="5389" max="5389" width="8.5546875" style="70" customWidth="1"/>
    <col min="5390" max="5390" width="5.5546875" style="70" customWidth="1"/>
    <col min="5391" max="5632" width="9.109375" style="70"/>
    <col min="5633" max="5633" width="22.6640625" style="70" customWidth="1"/>
    <col min="5634" max="5635" width="4" style="70" customWidth="1"/>
    <col min="5636" max="5636" width="8.5546875" style="70" bestFit="1" customWidth="1"/>
    <col min="5637" max="5637" width="4" style="70" customWidth="1"/>
    <col min="5638" max="5639" width="5" style="70" customWidth="1"/>
    <col min="5640" max="5640" width="8.5546875" style="70" bestFit="1" customWidth="1"/>
    <col min="5641" max="5641" width="6.109375" style="70" customWidth="1"/>
    <col min="5642" max="5643" width="5" style="70" bestFit="1" customWidth="1"/>
    <col min="5644" max="5644" width="5" style="70" customWidth="1"/>
    <col min="5645" max="5645" width="8.5546875" style="70" customWidth="1"/>
    <col min="5646" max="5646" width="5.5546875" style="70" customWidth="1"/>
    <col min="5647" max="5888" width="9.109375" style="70"/>
    <col min="5889" max="5889" width="22.6640625" style="70" customWidth="1"/>
    <col min="5890" max="5891" width="4" style="70" customWidth="1"/>
    <col min="5892" max="5892" width="8.5546875" style="70" bestFit="1" customWidth="1"/>
    <col min="5893" max="5893" width="4" style="70" customWidth="1"/>
    <col min="5894" max="5895" width="5" style="70" customWidth="1"/>
    <col min="5896" max="5896" width="8.5546875" style="70" bestFit="1" customWidth="1"/>
    <col min="5897" max="5897" width="6.109375" style="70" customWidth="1"/>
    <col min="5898" max="5899" width="5" style="70" bestFit="1" customWidth="1"/>
    <col min="5900" max="5900" width="5" style="70" customWidth="1"/>
    <col min="5901" max="5901" width="8.5546875" style="70" customWidth="1"/>
    <col min="5902" max="5902" width="5.5546875" style="70" customWidth="1"/>
    <col min="5903" max="6144" width="9.109375" style="70"/>
    <col min="6145" max="6145" width="22.6640625" style="70" customWidth="1"/>
    <col min="6146" max="6147" width="4" style="70" customWidth="1"/>
    <col min="6148" max="6148" width="8.5546875" style="70" bestFit="1" customWidth="1"/>
    <col min="6149" max="6149" width="4" style="70" customWidth="1"/>
    <col min="6150" max="6151" width="5" style="70" customWidth="1"/>
    <col min="6152" max="6152" width="8.5546875" style="70" bestFit="1" customWidth="1"/>
    <col min="6153" max="6153" width="6.109375" style="70" customWidth="1"/>
    <col min="6154" max="6155" width="5" style="70" bestFit="1" customWidth="1"/>
    <col min="6156" max="6156" width="5" style="70" customWidth="1"/>
    <col min="6157" max="6157" width="8.5546875" style="70" customWidth="1"/>
    <col min="6158" max="6158" width="5.5546875" style="70" customWidth="1"/>
    <col min="6159" max="6400" width="9.109375" style="70"/>
    <col min="6401" max="6401" width="22.6640625" style="70" customWidth="1"/>
    <col min="6402" max="6403" width="4" style="70" customWidth="1"/>
    <col min="6404" max="6404" width="8.5546875" style="70" bestFit="1" customWidth="1"/>
    <col min="6405" max="6405" width="4" style="70" customWidth="1"/>
    <col min="6406" max="6407" width="5" style="70" customWidth="1"/>
    <col min="6408" max="6408" width="8.5546875" style="70" bestFit="1" customWidth="1"/>
    <col min="6409" max="6409" width="6.109375" style="70" customWidth="1"/>
    <col min="6410" max="6411" width="5" style="70" bestFit="1" customWidth="1"/>
    <col min="6412" max="6412" width="5" style="70" customWidth="1"/>
    <col min="6413" max="6413" width="8.5546875" style="70" customWidth="1"/>
    <col min="6414" max="6414" width="5.5546875" style="70" customWidth="1"/>
    <col min="6415" max="6656" width="9.109375" style="70"/>
    <col min="6657" max="6657" width="22.6640625" style="70" customWidth="1"/>
    <col min="6658" max="6659" width="4" style="70" customWidth="1"/>
    <col min="6660" max="6660" width="8.5546875" style="70" bestFit="1" customWidth="1"/>
    <col min="6661" max="6661" width="4" style="70" customWidth="1"/>
    <col min="6662" max="6663" width="5" style="70" customWidth="1"/>
    <col min="6664" max="6664" width="8.5546875" style="70" bestFit="1" customWidth="1"/>
    <col min="6665" max="6665" width="6.109375" style="70" customWidth="1"/>
    <col min="6666" max="6667" width="5" style="70" bestFit="1" customWidth="1"/>
    <col min="6668" max="6668" width="5" style="70" customWidth="1"/>
    <col min="6669" max="6669" width="8.5546875" style="70" customWidth="1"/>
    <col min="6670" max="6670" width="5.5546875" style="70" customWidth="1"/>
    <col min="6671" max="6912" width="9.109375" style="70"/>
    <col min="6913" max="6913" width="22.6640625" style="70" customWidth="1"/>
    <col min="6914" max="6915" width="4" style="70" customWidth="1"/>
    <col min="6916" max="6916" width="8.5546875" style="70" bestFit="1" customWidth="1"/>
    <col min="6917" max="6917" width="4" style="70" customWidth="1"/>
    <col min="6918" max="6919" width="5" style="70" customWidth="1"/>
    <col min="6920" max="6920" width="8.5546875" style="70" bestFit="1" customWidth="1"/>
    <col min="6921" max="6921" width="6.109375" style="70" customWidth="1"/>
    <col min="6922" max="6923" width="5" style="70" bestFit="1" customWidth="1"/>
    <col min="6924" max="6924" width="5" style="70" customWidth="1"/>
    <col min="6925" max="6925" width="8.5546875" style="70" customWidth="1"/>
    <col min="6926" max="6926" width="5.5546875" style="70" customWidth="1"/>
    <col min="6927" max="7168" width="9.109375" style="70"/>
    <col min="7169" max="7169" width="22.6640625" style="70" customWidth="1"/>
    <col min="7170" max="7171" width="4" style="70" customWidth="1"/>
    <col min="7172" max="7172" width="8.5546875" style="70" bestFit="1" customWidth="1"/>
    <col min="7173" max="7173" width="4" style="70" customWidth="1"/>
    <col min="7174" max="7175" width="5" style="70" customWidth="1"/>
    <col min="7176" max="7176" width="8.5546875" style="70" bestFit="1" customWidth="1"/>
    <col min="7177" max="7177" width="6.109375" style="70" customWidth="1"/>
    <col min="7178" max="7179" width="5" style="70" bestFit="1" customWidth="1"/>
    <col min="7180" max="7180" width="5" style="70" customWidth="1"/>
    <col min="7181" max="7181" width="8.5546875" style="70" customWidth="1"/>
    <col min="7182" max="7182" width="5.5546875" style="70" customWidth="1"/>
    <col min="7183" max="7424" width="9.109375" style="70"/>
    <col min="7425" max="7425" width="22.6640625" style="70" customWidth="1"/>
    <col min="7426" max="7427" width="4" style="70" customWidth="1"/>
    <col min="7428" max="7428" width="8.5546875" style="70" bestFit="1" customWidth="1"/>
    <col min="7429" max="7429" width="4" style="70" customWidth="1"/>
    <col min="7430" max="7431" width="5" style="70" customWidth="1"/>
    <col min="7432" max="7432" width="8.5546875" style="70" bestFit="1" customWidth="1"/>
    <col min="7433" max="7433" width="6.109375" style="70" customWidth="1"/>
    <col min="7434" max="7435" width="5" style="70" bestFit="1" customWidth="1"/>
    <col min="7436" max="7436" width="5" style="70" customWidth="1"/>
    <col min="7437" max="7437" width="8.5546875" style="70" customWidth="1"/>
    <col min="7438" max="7438" width="5.5546875" style="70" customWidth="1"/>
    <col min="7439" max="7680" width="9.109375" style="70"/>
    <col min="7681" max="7681" width="22.6640625" style="70" customWidth="1"/>
    <col min="7682" max="7683" width="4" style="70" customWidth="1"/>
    <col min="7684" max="7684" width="8.5546875" style="70" bestFit="1" customWidth="1"/>
    <col min="7685" max="7685" width="4" style="70" customWidth="1"/>
    <col min="7686" max="7687" width="5" style="70" customWidth="1"/>
    <col min="7688" max="7688" width="8.5546875" style="70" bestFit="1" customWidth="1"/>
    <col min="7689" max="7689" width="6.109375" style="70" customWidth="1"/>
    <col min="7690" max="7691" width="5" style="70" bestFit="1" customWidth="1"/>
    <col min="7692" max="7692" width="5" style="70" customWidth="1"/>
    <col min="7693" max="7693" width="8.5546875" style="70" customWidth="1"/>
    <col min="7694" max="7694" width="5.5546875" style="70" customWidth="1"/>
    <col min="7695" max="7936" width="9.109375" style="70"/>
    <col min="7937" max="7937" width="22.6640625" style="70" customWidth="1"/>
    <col min="7938" max="7939" width="4" style="70" customWidth="1"/>
    <col min="7940" max="7940" width="8.5546875" style="70" bestFit="1" customWidth="1"/>
    <col min="7941" max="7941" width="4" style="70" customWidth="1"/>
    <col min="7942" max="7943" width="5" style="70" customWidth="1"/>
    <col min="7944" max="7944" width="8.5546875" style="70" bestFit="1" customWidth="1"/>
    <col min="7945" max="7945" width="6.109375" style="70" customWidth="1"/>
    <col min="7946" max="7947" width="5" style="70" bestFit="1" customWidth="1"/>
    <col min="7948" max="7948" width="5" style="70" customWidth="1"/>
    <col min="7949" max="7949" width="8.5546875" style="70" customWidth="1"/>
    <col min="7950" max="7950" width="5.5546875" style="70" customWidth="1"/>
    <col min="7951" max="8192" width="9.109375" style="70"/>
    <col min="8193" max="8193" width="22.6640625" style="70" customWidth="1"/>
    <col min="8194" max="8195" width="4" style="70" customWidth="1"/>
    <col min="8196" max="8196" width="8.5546875" style="70" bestFit="1" customWidth="1"/>
    <col min="8197" max="8197" width="4" style="70" customWidth="1"/>
    <col min="8198" max="8199" width="5" style="70" customWidth="1"/>
    <col min="8200" max="8200" width="8.5546875" style="70" bestFit="1" customWidth="1"/>
    <col min="8201" max="8201" width="6.109375" style="70" customWidth="1"/>
    <col min="8202" max="8203" width="5" style="70" bestFit="1" customWidth="1"/>
    <col min="8204" max="8204" width="5" style="70" customWidth="1"/>
    <col min="8205" max="8205" width="8.5546875" style="70" customWidth="1"/>
    <col min="8206" max="8206" width="5.5546875" style="70" customWidth="1"/>
    <col min="8207" max="8448" width="9.109375" style="70"/>
    <col min="8449" max="8449" width="22.6640625" style="70" customWidth="1"/>
    <col min="8450" max="8451" width="4" style="70" customWidth="1"/>
    <col min="8452" max="8452" width="8.5546875" style="70" bestFit="1" customWidth="1"/>
    <col min="8453" max="8453" width="4" style="70" customWidth="1"/>
    <col min="8454" max="8455" width="5" style="70" customWidth="1"/>
    <col min="8456" max="8456" width="8.5546875" style="70" bestFit="1" customWidth="1"/>
    <col min="8457" max="8457" width="6.109375" style="70" customWidth="1"/>
    <col min="8458" max="8459" width="5" style="70" bestFit="1" customWidth="1"/>
    <col min="8460" max="8460" width="5" style="70" customWidth="1"/>
    <col min="8461" max="8461" width="8.5546875" style="70" customWidth="1"/>
    <col min="8462" max="8462" width="5.5546875" style="70" customWidth="1"/>
    <col min="8463" max="8704" width="9.109375" style="70"/>
    <col min="8705" max="8705" width="22.6640625" style="70" customWidth="1"/>
    <col min="8706" max="8707" width="4" style="70" customWidth="1"/>
    <col min="8708" max="8708" width="8.5546875" style="70" bestFit="1" customWidth="1"/>
    <col min="8709" max="8709" width="4" style="70" customWidth="1"/>
    <col min="8710" max="8711" width="5" style="70" customWidth="1"/>
    <col min="8712" max="8712" width="8.5546875" style="70" bestFit="1" customWidth="1"/>
    <col min="8713" max="8713" width="6.109375" style="70" customWidth="1"/>
    <col min="8714" max="8715" width="5" style="70" bestFit="1" customWidth="1"/>
    <col min="8716" max="8716" width="5" style="70" customWidth="1"/>
    <col min="8717" max="8717" width="8.5546875" style="70" customWidth="1"/>
    <col min="8718" max="8718" width="5.5546875" style="70" customWidth="1"/>
    <col min="8719" max="8960" width="9.109375" style="70"/>
    <col min="8961" max="8961" width="22.6640625" style="70" customWidth="1"/>
    <col min="8962" max="8963" width="4" style="70" customWidth="1"/>
    <col min="8964" max="8964" width="8.5546875" style="70" bestFit="1" customWidth="1"/>
    <col min="8965" max="8965" width="4" style="70" customWidth="1"/>
    <col min="8966" max="8967" width="5" style="70" customWidth="1"/>
    <col min="8968" max="8968" width="8.5546875" style="70" bestFit="1" customWidth="1"/>
    <col min="8969" max="8969" width="6.109375" style="70" customWidth="1"/>
    <col min="8970" max="8971" width="5" style="70" bestFit="1" customWidth="1"/>
    <col min="8972" max="8972" width="5" style="70" customWidth="1"/>
    <col min="8973" max="8973" width="8.5546875" style="70" customWidth="1"/>
    <col min="8974" max="8974" width="5.5546875" style="70" customWidth="1"/>
    <col min="8975" max="9216" width="9.109375" style="70"/>
    <col min="9217" max="9217" width="22.6640625" style="70" customWidth="1"/>
    <col min="9218" max="9219" width="4" style="70" customWidth="1"/>
    <col min="9220" max="9220" width="8.5546875" style="70" bestFit="1" customWidth="1"/>
    <col min="9221" max="9221" width="4" style="70" customWidth="1"/>
    <col min="9222" max="9223" width="5" style="70" customWidth="1"/>
    <col min="9224" max="9224" width="8.5546875" style="70" bestFit="1" customWidth="1"/>
    <col min="9225" max="9225" width="6.109375" style="70" customWidth="1"/>
    <col min="9226" max="9227" width="5" style="70" bestFit="1" customWidth="1"/>
    <col min="9228" max="9228" width="5" style="70" customWidth="1"/>
    <col min="9229" max="9229" width="8.5546875" style="70" customWidth="1"/>
    <col min="9230" max="9230" width="5.5546875" style="70" customWidth="1"/>
    <col min="9231" max="9472" width="9.109375" style="70"/>
    <col min="9473" max="9473" width="22.6640625" style="70" customWidth="1"/>
    <col min="9474" max="9475" width="4" style="70" customWidth="1"/>
    <col min="9476" max="9476" width="8.5546875" style="70" bestFit="1" customWidth="1"/>
    <col min="9477" max="9477" width="4" style="70" customWidth="1"/>
    <col min="9478" max="9479" width="5" style="70" customWidth="1"/>
    <col min="9480" max="9480" width="8.5546875" style="70" bestFit="1" customWidth="1"/>
    <col min="9481" max="9481" width="6.109375" style="70" customWidth="1"/>
    <col min="9482" max="9483" width="5" style="70" bestFit="1" customWidth="1"/>
    <col min="9484" max="9484" width="5" style="70" customWidth="1"/>
    <col min="9485" max="9485" width="8.5546875" style="70" customWidth="1"/>
    <col min="9486" max="9486" width="5.5546875" style="70" customWidth="1"/>
    <col min="9487" max="9728" width="9.109375" style="70"/>
    <col min="9729" max="9729" width="22.6640625" style="70" customWidth="1"/>
    <col min="9730" max="9731" width="4" style="70" customWidth="1"/>
    <col min="9732" max="9732" width="8.5546875" style="70" bestFit="1" customWidth="1"/>
    <col min="9733" max="9733" width="4" style="70" customWidth="1"/>
    <col min="9734" max="9735" width="5" style="70" customWidth="1"/>
    <col min="9736" max="9736" width="8.5546875" style="70" bestFit="1" customWidth="1"/>
    <col min="9737" max="9737" width="6.109375" style="70" customWidth="1"/>
    <col min="9738" max="9739" width="5" style="70" bestFit="1" customWidth="1"/>
    <col min="9740" max="9740" width="5" style="70" customWidth="1"/>
    <col min="9741" max="9741" width="8.5546875" style="70" customWidth="1"/>
    <col min="9742" max="9742" width="5.5546875" style="70" customWidth="1"/>
    <col min="9743" max="9984" width="9.109375" style="70"/>
    <col min="9985" max="9985" width="22.6640625" style="70" customWidth="1"/>
    <col min="9986" max="9987" width="4" style="70" customWidth="1"/>
    <col min="9988" max="9988" width="8.5546875" style="70" bestFit="1" customWidth="1"/>
    <col min="9989" max="9989" width="4" style="70" customWidth="1"/>
    <col min="9990" max="9991" width="5" style="70" customWidth="1"/>
    <col min="9992" max="9992" width="8.5546875" style="70" bestFit="1" customWidth="1"/>
    <col min="9993" max="9993" width="6.109375" style="70" customWidth="1"/>
    <col min="9994" max="9995" width="5" style="70" bestFit="1" customWidth="1"/>
    <col min="9996" max="9996" width="5" style="70" customWidth="1"/>
    <col min="9997" max="9997" width="8.5546875" style="70" customWidth="1"/>
    <col min="9998" max="9998" width="5.5546875" style="70" customWidth="1"/>
    <col min="9999" max="10240" width="9.109375" style="70"/>
    <col min="10241" max="10241" width="22.6640625" style="70" customWidth="1"/>
    <col min="10242" max="10243" width="4" style="70" customWidth="1"/>
    <col min="10244" max="10244" width="8.5546875" style="70" bestFit="1" customWidth="1"/>
    <col min="10245" max="10245" width="4" style="70" customWidth="1"/>
    <col min="10246" max="10247" width="5" style="70" customWidth="1"/>
    <col min="10248" max="10248" width="8.5546875" style="70" bestFit="1" customWidth="1"/>
    <col min="10249" max="10249" width="6.109375" style="70" customWidth="1"/>
    <col min="10250" max="10251" width="5" style="70" bestFit="1" customWidth="1"/>
    <col min="10252" max="10252" width="5" style="70" customWidth="1"/>
    <col min="10253" max="10253" width="8.5546875" style="70" customWidth="1"/>
    <col min="10254" max="10254" width="5.5546875" style="70" customWidth="1"/>
    <col min="10255" max="10496" width="9.109375" style="70"/>
    <col min="10497" max="10497" width="22.6640625" style="70" customWidth="1"/>
    <col min="10498" max="10499" width="4" style="70" customWidth="1"/>
    <col min="10500" max="10500" width="8.5546875" style="70" bestFit="1" customWidth="1"/>
    <col min="10501" max="10501" width="4" style="70" customWidth="1"/>
    <col min="10502" max="10503" width="5" style="70" customWidth="1"/>
    <col min="10504" max="10504" width="8.5546875" style="70" bestFit="1" customWidth="1"/>
    <col min="10505" max="10505" width="6.109375" style="70" customWidth="1"/>
    <col min="10506" max="10507" width="5" style="70" bestFit="1" customWidth="1"/>
    <col min="10508" max="10508" width="5" style="70" customWidth="1"/>
    <col min="10509" max="10509" width="8.5546875" style="70" customWidth="1"/>
    <col min="10510" max="10510" width="5.5546875" style="70" customWidth="1"/>
    <col min="10511" max="10752" width="9.109375" style="70"/>
    <col min="10753" max="10753" width="22.6640625" style="70" customWidth="1"/>
    <col min="10754" max="10755" width="4" style="70" customWidth="1"/>
    <col min="10756" max="10756" width="8.5546875" style="70" bestFit="1" customWidth="1"/>
    <col min="10757" max="10757" width="4" style="70" customWidth="1"/>
    <col min="10758" max="10759" width="5" style="70" customWidth="1"/>
    <col min="10760" max="10760" width="8.5546875" style="70" bestFit="1" customWidth="1"/>
    <col min="10761" max="10761" width="6.109375" style="70" customWidth="1"/>
    <col min="10762" max="10763" width="5" style="70" bestFit="1" customWidth="1"/>
    <col min="10764" max="10764" width="5" style="70" customWidth="1"/>
    <col min="10765" max="10765" width="8.5546875" style="70" customWidth="1"/>
    <col min="10766" max="10766" width="5.5546875" style="70" customWidth="1"/>
    <col min="10767" max="11008" width="9.109375" style="70"/>
    <col min="11009" max="11009" width="22.6640625" style="70" customWidth="1"/>
    <col min="11010" max="11011" width="4" style="70" customWidth="1"/>
    <col min="11012" max="11012" width="8.5546875" style="70" bestFit="1" customWidth="1"/>
    <col min="11013" max="11013" width="4" style="70" customWidth="1"/>
    <col min="11014" max="11015" width="5" style="70" customWidth="1"/>
    <col min="11016" max="11016" width="8.5546875" style="70" bestFit="1" customWidth="1"/>
    <col min="11017" max="11017" width="6.109375" style="70" customWidth="1"/>
    <col min="11018" max="11019" width="5" style="70" bestFit="1" customWidth="1"/>
    <col min="11020" max="11020" width="5" style="70" customWidth="1"/>
    <col min="11021" max="11021" width="8.5546875" style="70" customWidth="1"/>
    <col min="11022" max="11022" width="5.5546875" style="70" customWidth="1"/>
    <col min="11023" max="11264" width="9.109375" style="70"/>
    <col min="11265" max="11265" width="22.6640625" style="70" customWidth="1"/>
    <col min="11266" max="11267" width="4" style="70" customWidth="1"/>
    <col min="11268" max="11268" width="8.5546875" style="70" bestFit="1" customWidth="1"/>
    <col min="11269" max="11269" width="4" style="70" customWidth="1"/>
    <col min="11270" max="11271" width="5" style="70" customWidth="1"/>
    <col min="11272" max="11272" width="8.5546875" style="70" bestFit="1" customWidth="1"/>
    <col min="11273" max="11273" width="6.109375" style="70" customWidth="1"/>
    <col min="11274" max="11275" width="5" style="70" bestFit="1" customWidth="1"/>
    <col min="11276" max="11276" width="5" style="70" customWidth="1"/>
    <col min="11277" max="11277" width="8.5546875" style="70" customWidth="1"/>
    <col min="11278" max="11278" width="5.5546875" style="70" customWidth="1"/>
    <col min="11279" max="11520" width="9.109375" style="70"/>
    <col min="11521" max="11521" width="22.6640625" style="70" customWidth="1"/>
    <col min="11522" max="11523" width="4" style="70" customWidth="1"/>
    <col min="11524" max="11524" width="8.5546875" style="70" bestFit="1" customWidth="1"/>
    <col min="11525" max="11525" width="4" style="70" customWidth="1"/>
    <col min="11526" max="11527" width="5" style="70" customWidth="1"/>
    <col min="11528" max="11528" width="8.5546875" style="70" bestFit="1" customWidth="1"/>
    <col min="11529" max="11529" width="6.109375" style="70" customWidth="1"/>
    <col min="11530" max="11531" width="5" style="70" bestFit="1" customWidth="1"/>
    <col min="11532" max="11532" width="5" style="70" customWidth="1"/>
    <col min="11533" max="11533" width="8.5546875" style="70" customWidth="1"/>
    <col min="11534" max="11534" width="5.5546875" style="70" customWidth="1"/>
    <col min="11535" max="11776" width="9.109375" style="70"/>
    <col min="11777" max="11777" width="22.6640625" style="70" customWidth="1"/>
    <col min="11778" max="11779" width="4" style="70" customWidth="1"/>
    <col min="11780" max="11780" width="8.5546875" style="70" bestFit="1" customWidth="1"/>
    <col min="11781" max="11781" width="4" style="70" customWidth="1"/>
    <col min="11782" max="11783" width="5" style="70" customWidth="1"/>
    <col min="11784" max="11784" width="8.5546875" style="70" bestFit="1" customWidth="1"/>
    <col min="11785" max="11785" width="6.109375" style="70" customWidth="1"/>
    <col min="11786" max="11787" width="5" style="70" bestFit="1" customWidth="1"/>
    <col min="11788" max="11788" width="5" style="70" customWidth="1"/>
    <col min="11789" max="11789" width="8.5546875" style="70" customWidth="1"/>
    <col min="11790" max="11790" width="5.5546875" style="70" customWidth="1"/>
    <col min="11791" max="12032" width="9.109375" style="70"/>
    <col min="12033" max="12033" width="22.6640625" style="70" customWidth="1"/>
    <col min="12034" max="12035" width="4" style="70" customWidth="1"/>
    <col min="12036" max="12036" width="8.5546875" style="70" bestFit="1" customWidth="1"/>
    <col min="12037" max="12037" width="4" style="70" customWidth="1"/>
    <col min="12038" max="12039" width="5" style="70" customWidth="1"/>
    <col min="12040" max="12040" width="8.5546875" style="70" bestFit="1" customWidth="1"/>
    <col min="12041" max="12041" width="6.109375" style="70" customWidth="1"/>
    <col min="12042" max="12043" width="5" style="70" bestFit="1" customWidth="1"/>
    <col min="12044" max="12044" width="5" style="70" customWidth="1"/>
    <col min="12045" max="12045" width="8.5546875" style="70" customWidth="1"/>
    <col min="12046" max="12046" width="5.5546875" style="70" customWidth="1"/>
    <col min="12047" max="12288" width="9.109375" style="70"/>
    <col min="12289" max="12289" width="22.6640625" style="70" customWidth="1"/>
    <col min="12290" max="12291" width="4" style="70" customWidth="1"/>
    <col min="12292" max="12292" width="8.5546875" style="70" bestFit="1" customWidth="1"/>
    <col min="12293" max="12293" width="4" style="70" customWidth="1"/>
    <col min="12294" max="12295" width="5" style="70" customWidth="1"/>
    <col min="12296" max="12296" width="8.5546875" style="70" bestFit="1" customWidth="1"/>
    <col min="12297" max="12297" width="6.109375" style="70" customWidth="1"/>
    <col min="12298" max="12299" width="5" style="70" bestFit="1" customWidth="1"/>
    <col min="12300" max="12300" width="5" style="70" customWidth="1"/>
    <col min="12301" max="12301" width="8.5546875" style="70" customWidth="1"/>
    <col min="12302" max="12302" width="5.5546875" style="70" customWidth="1"/>
    <col min="12303" max="12544" width="9.109375" style="70"/>
    <col min="12545" max="12545" width="22.6640625" style="70" customWidth="1"/>
    <col min="12546" max="12547" width="4" style="70" customWidth="1"/>
    <col min="12548" max="12548" width="8.5546875" style="70" bestFit="1" customWidth="1"/>
    <col min="12549" max="12549" width="4" style="70" customWidth="1"/>
    <col min="12550" max="12551" width="5" style="70" customWidth="1"/>
    <col min="12552" max="12552" width="8.5546875" style="70" bestFit="1" customWidth="1"/>
    <col min="12553" max="12553" width="6.109375" style="70" customWidth="1"/>
    <col min="12554" max="12555" width="5" style="70" bestFit="1" customWidth="1"/>
    <col min="12556" max="12556" width="5" style="70" customWidth="1"/>
    <col min="12557" max="12557" width="8.5546875" style="70" customWidth="1"/>
    <col min="12558" max="12558" width="5.5546875" style="70" customWidth="1"/>
    <col min="12559" max="12800" width="9.109375" style="70"/>
    <col min="12801" max="12801" width="22.6640625" style="70" customWidth="1"/>
    <col min="12802" max="12803" width="4" style="70" customWidth="1"/>
    <col min="12804" max="12804" width="8.5546875" style="70" bestFit="1" customWidth="1"/>
    <col min="12805" max="12805" width="4" style="70" customWidth="1"/>
    <col min="12806" max="12807" width="5" style="70" customWidth="1"/>
    <col min="12808" max="12808" width="8.5546875" style="70" bestFit="1" customWidth="1"/>
    <col min="12809" max="12809" width="6.109375" style="70" customWidth="1"/>
    <col min="12810" max="12811" width="5" style="70" bestFit="1" customWidth="1"/>
    <col min="12812" max="12812" width="5" style="70" customWidth="1"/>
    <col min="12813" max="12813" width="8.5546875" style="70" customWidth="1"/>
    <col min="12814" max="12814" width="5.5546875" style="70" customWidth="1"/>
    <col min="12815" max="13056" width="9.109375" style="70"/>
    <col min="13057" max="13057" width="22.6640625" style="70" customWidth="1"/>
    <col min="13058" max="13059" width="4" style="70" customWidth="1"/>
    <col min="13060" max="13060" width="8.5546875" style="70" bestFit="1" customWidth="1"/>
    <col min="13061" max="13061" width="4" style="70" customWidth="1"/>
    <col min="13062" max="13063" width="5" style="70" customWidth="1"/>
    <col min="13064" max="13064" width="8.5546875" style="70" bestFit="1" customWidth="1"/>
    <col min="13065" max="13065" width="6.109375" style="70" customWidth="1"/>
    <col min="13066" max="13067" width="5" style="70" bestFit="1" customWidth="1"/>
    <col min="13068" max="13068" width="5" style="70" customWidth="1"/>
    <col min="13069" max="13069" width="8.5546875" style="70" customWidth="1"/>
    <col min="13070" max="13070" width="5.5546875" style="70" customWidth="1"/>
    <col min="13071" max="13312" width="9.109375" style="70"/>
    <col min="13313" max="13313" width="22.6640625" style="70" customWidth="1"/>
    <col min="13314" max="13315" width="4" style="70" customWidth="1"/>
    <col min="13316" max="13316" width="8.5546875" style="70" bestFit="1" customWidth="1"/>
    <col min="13317" max="13317" width="4" style="70" customWidth="1"/>
    <col min="13318" max="13319" width="5" style="70" customWidth="1"/>
    <col min="13320" max="13320" width="8.5546875" style="70" bestFit="1" customWidth="1"/>
    <col min="13321" max="13321" width="6.109375" style="70" customWidth="1"/>
    <col min="13322" max="13323" width="5" style="70" bestFit="1" customWidth="1"/>
    <col min="13324" max="13324" width="5" style="70" customWidth="1"/>
    <col min="13325" max="13325" width="8.5546875" style="70" customWidth="1"/>
    <col min="13326" max="13326" width="5.5546875" style="70" customWidth="1"/>
    <col min="13327" max="13568" width="9.109375" style="70"/>
    <col min="13569" max="13569" width="22.6640625" style="70" customWidth="1"/>
    <col min="13570" max="13571" width="4" style="70" customWidth="1"/>
    <col min="13572" max="13572" width="8.5546875" style="70" bestFit="1" customWidth="1"/>
    <col min="13573" max="13573" width="4" style="70" customWidth="1"/>
    <col min="13574" max="13575" width="5" style="70" customWidth="1"/>
    <col min="13576" max="13576" width="8.5546875" style="70" bestFit="1" customWidth="1"/>
    <col min="13577" max="13577" width="6.109375" style="70" customWidth="1"/>
    <col min="13578" max="13579" width="5" style="70" bestFit="1" customWidth="1"/>
    <col min="13580" max="13580" width="5" style="70" customWidth="1"/>
    <col min="13581" max="13581" width="8.5546875" style="70" customWidth="1"/>
    <col min="13582" max="13582" width="5.5546875" style="70" customWidth="1"/>
    <col min="13583" max="13824" width="9.109375" style="70"/>
    <col min="13825" max="13825" width="22.6640625" style="70" customWidth="1"/>
    <col min="13826" max="13827" width="4" style="70" customWidth="1"/>
    <col min="13828" max="13828" width="8.5546875" style="70" bestFit="1" customWidth="1"/>
    <col min="13829" max="13829" width="4" style="70" customWidth="1"/>
    <col min="13830" max="13831" width="5" style="70" customWidth="1"/>
    <col min="13832" max="13832" width="8.5546875" style="70" bestFit="1" customWidth="1"/>
    <col min="13833" max="13833" width="6.109375" style="70" customWidth="1"/>
    <col min="13834" max="13835" width="5" style="70" bestFit="1" customWidth="1"/>
    <col min="13836" max="13836" width="5" style="70" customWidth="1"/>
    <col min="13837" max="13837" width="8.5546875" style="70" customWidth="1"/>
    <col min="13838" max="13838" width="5.5546875" style="70" customWidth="1"/>
    <col min="13839" max="14080" width="9.109375" style="70"/>
    <col min="14081" max="14081" width="22.6640625" style="70" customWidth="1"/>
    <col min="14082" max="14083" width="4" style="70" customWidth="1"/>
    <col min="14084" max="14084" width="8.5546875" style="70" bestFit="1" customWidth="1"/>
    <col min="14085" max="14085" width="4" style="70" customWidth="1"/>
    <col min="14086" max="14087" width="5" style="70" customWidth="1"/>
    <col min="14088" max="14088" width="8.5546875" style="70" bestFit="1" customWidth="1"/>
    <col min="14089" max="14089" width="6.109375" style="70" customWidth="1"/>
    <col min="14090" max="14091" width="5" style="70" bestFit="1" customWidth="1"/>
    <col min="14092" max="14092" width="5" style="70" customWidth="1"/>
    <col min="14093" max="14093" width="8.5546875" style="70" customWidth="1"/>
    <col min="14094" max="14094" width="5.5546875" style="70" customWidth="1"/>
    <col min="14095" max="14336" width="9.109375" style="70"/>
    <col min="14337" max="14337" width="22.6640625" style="70" customWidth="1"/>
    <col min="14338" max="14339" width="4" style="70" customWidth="1"/>
    <col min="14340" max="14340" width="8.5546875" style="70" bestFit="1" customWidth="1"/>
    <col min="14341" max="14341" width="4" style="70" customWidth="1"/>
    <col min="14342" max="14343" width="5" style="70" customWidth="1"/>
    <col min="14344" max="14344" width="8.5546875" style="70" bestFit="1" customWidth="1"/>
    <col min="14345" max="14345" width="6.109375" style="70" customWidth="1"/>
    <col min="14346" max="14347" width="5" style="70" bestFit="1" customWidth="1"/>
    <col min="14348" max="14348" width="5" style="70" customWidth="1"/>
    <col min="14349" max="14349" width="8.5546875" style="70" customWidth="1"/>
    <col min="14350" max="14350" width="5.5546875" style="70" customWidth="1"/>
    <col min="14351" max="14592" width="9.109375" style="70"/>
    <col min="14593" max="14593" width="22.6640625" style="70" customWidth="1"/>
    <col min="14594" max="14595" width="4" style="70" customWidth="1"/>
    <col min="14596" max="14596" width="8.5546875" style="70" bestFit="1" customWidth="1"/>
    <col min="14597" max="14597" width="4" style="70" customWidth="1"/>
    <col min="14598" max="14599" width="5" style="70" customWidth="1"/>
    <col min="14600" max="14600" width="8.5546875" style="70" bestFit="1" customWidth="1"/>
    <col min="14601" max="14601" width="6.109375" style="70" customWidth="1"/>
    <col min="14602" max="14603" width="5" style="70" bestFit="1" customWidth="1"/>
    <col min="14604" max="14604" width="5" style="70" customWidth="1"/>
    <col min="14605" max="14605" width="8.5546875" style="70" customWidth="1"/>
    <col min="14606" max="14606" width="5.5546875" style="70" customWidth="1"/>
    <col min="14607" max="14848" width="9.109375" style="70"/>
    <col min="14849" max="14849" width="22.6640625" style="70" customWidth="1"/>
    <col min="14850" max="14851" width="4" style="70" customWidth="1"/>
    <col min="14852" max="14852" width="8.5546875" style="70" bestFit="1" customWidth="1"/>
    <col min="14853" max="14853" width="4" style="70" customWidth="1"/>
    <col min="14854" max="14855" width="5" style="70" customWidth="1"/>
    <col min="14856" max="14856" width="8.5546875" style="70" bestFit="1" customWidth="1"/>
    <col min="14857" max="14857" width="6.109375" style="70" customWidth="1"/>
    <col min="14858" max="14859" width="5" style="70" bestFit="1" customWidth="1"/>
    <col min="14860" max="14860" width="5" style="70" customWidth="1"/>
    <col min="14861" max="14861" width="8.5546875" style="70" customWidth="1"/>
    <col min="14862" max="14862" width="5.5546875" style="70" customWidth="1"/>
    <col min="14863" max="15104" width="9.109375" style="70"/>
    <col min="15105" max="15105" width="22.6640625" style="70" customWidth="1"/>
    <col min="15106" max="15107" width="4" style="70" customWidth="1"/>
    <col min="15108" max="15108" width="8.5546875" style="70" bestFit="1" customWidth="1"/>
    <col min="15109" max="15109" width="4" style="70" customWidth="1"/>
    <col min="15110" max="15111" width="5" style="70" customWidth="1"/>
    <col min="15112" max="15112" width="8.5546875" style="70" bestFit="1" customWidth="1"/>
    <col min="15113" max="15113" width="6.109375" style="70" customWidth="1"/>
    <col min="15114" max="15115" width="5" style="70" bestFit="1" customWidth="1"/>
    <col min="15116" max="15116" width="5" style="70" customWidth="1"/>
    <col min="15117" max="15117" width="8.5546875" style="70" customWidth="1"/>
    <col min="15118" max="15118" width="5.5546875" style="70" customWidth="1"/>
    <col min="15119" max="15360" width="9.109375" style="70"/>
    <col min="15361" max="15361" width="22.6640625" style="70" customWidth="1"/>
    <col min="15362" max="15363" width="4" style="70" customWidth="1"/>
    <col min="15364" max="15364" width="8.5546875" style="70" bestFit="1" customWidth="1"/>
    <col min="15365" max="15365" width="4" style="70" customWidth="1"/>
    <col min="15366" max="15367" width="5" style="70" customWidth="1"/>
    <col min="15368" max="15368" width="8.5546875" style="70" bestFit="1" customWidth="1"/>
    <col min="15369" max="15369" width="6.109375" style="70" customWidth="1"/>
    <col min="15370" max="15371" width="5" style="70" bestFit="1" customWidth="1"/>
    <col min="15372" max="15372" width="5" style="70" customWidth="1"/>
    <col min="15373" max="15373" width="8.5546875" style="70" customWidth="1"/>
    <col min="15374" max="15374" width="5.5546875" style="70" customWidth="1"/>
    <col min="15375" max="15616" width="9.109375" style="70"/>
    <col min="15617" max="15617" width="22.6640625" style="70" customWidth="1"/>
    <col min="15618" max="15619" width="4" style="70" customWidth="1"/>
    <col min="15620" max="15620" width="8.5546875" style="70" bestFit="1" customWidth="1"/>
    <col min="15621" max="15621" width="4" style="70" customWidth="1"/>
    <col min="15622" max="15623" width="5" style="70" customWidth="1"/>
    <col min="15624" max="15624" width="8.5546875" style="70" bestFit="1" customWidth="1"/>
    <col min="15625" max="15625" width="6.109375" style="70" customWidth="1"/>
    <col min="15626" max="15627" width="5" style="70" bestFit="1" customWidth="1"/>
    <col min="15628" max="15628" width="5" style="70" customWidth="1"/>
    <col min="15629" max="15629" width="8.5546875" style="70" customWidth="1"/>
    <col min="15630" max="15630" width="5.5546875" style="70" customWidth="1"/>
    <col min="15631" max="15872" width="9.109375" style="70"/>
    <col min="15873" max="15873" width="22.6640625" style="70" customWidth="1"/>
    <col min="15874" max="15875" width="4" style="70" customWidth="1"/>
    <col min="15876" max="15876" width="8.5546875" style="70" bestFit="1" customWidth="1"/>
    <col min="15877" max="15877" width="4" style="70" customWidth="1"/>
    <col min="15878" max="15879" width="5" style="70" customWidth="1"/>
    <col min="15880" max="15880" width="8.5546875" style="70" bestFit="1" customWidth="1"/>
    <col min="15881" max="15881" width="6.109375" style="70" customWidth="1"/>
    <col min="15882" max="15883" width="5" style="70" bestFit="1" customWidth="1"/>
    <col min="15884" max="15884" width="5" style="70" customWidth="1"/>
    <col min="15885" max="15885" width="8.5546875" style="70" customWidth="1"/>
    <col min="15886" max="15886" width="5.5546875" style="70" customWidth="1"/>
    <col min="15887" max="16128" width="9.109375" style="70"/>
    <col min="16129" max="16129" width="22.6640625" style="70" customWidth="1"/>
    <col min="16130" max="16131" width="4" style="70" customWidth="1"/>
    <col min="16132" max="16132" width="8.5546875" style="70" bestFit="1" customWidth="1"/>
    <col min="16133" max="16133" width="4" style="70" customWidth="1"/>
    <col min="16134" max="16135" width="5" style="70" customWidth="1"/>
    <col min="16136" max="16136" width="8.5546875" style="70" bestFit="1" customWidth="1"/>
    <col min="16137" max="16137" width="6.109375" style="70" customWidth="1"/>
    <col min="16138" max="16139" width="5" style="70" bestFit="1" customWidth="1"/>
    <col min="16140" max="16140" width="5" style="70" customWidth="1"/>
    <col min="16141" max="16141" width="8.5546875" style="70" customWidth="1"/>
    <col min="16142" max="16142" width="5.5546875" style="70" customWidth="1"/>
    <col min="16143" max="16384" width="9.109375" style="70"/>
  </cols>
  <sheetData>
    <row r="1" spans="1:14" ht="15.6">
      <c r="A1" s="69" t="s">
        <v>50</v>
      </c>
    </row>
    <row r="3" spans="1:14" s="71" customFormat="1" ht="26.25" customHeight="1">
      <c r="A3" s="72" t="s">
        <v>51</v>
      </c>
      <c r="B3" s="73" t="s">
        <v>52</v>
      </c>
      <c r="C3" s="73" t="s">
        <v>53</v>
      </c>
      <c r="D3" s="74" t="s">
        <v>18</v>
      </c>
      <c r="E3" s="73" t="s">
        <v>47</v>
      </c>
      <c r="F3" s="73" t="s">
        <v>48</v>
      </c>
      <c r="G3" s="73" t="s">
        <v>49</v>
      </c>
      <c r="H3" s="74" t="s">
        <v>18</v>
      </c>
      <c r="I3" s="73" t="s">
        <v>54</v>
      </c>
      <c r="J3" s="73" t="s">
        <v>55</v>
      </c>
      <c r="K3" s="73" t="s">
        <v>56</v>
      </c>
      <c r="L3" s="73" t="s">
        <v>57</v>
      </c>
      <c r="M3" s="73" t="s">
        <v>58</v>
      </c>
    </row>
    <row r="4" spans="1:14" s="71" customFormat="1" ht="6" customHeight="1">
      <c r="A4" s="75"/>
      <c r="B4" s="76"/>
      <c r="C4" s="76"/>
      <c r="D4" s="77"/>
      <c r="E4" s="76"/>
      <c r="F4" s="76"/>
      <c r="G4" s="76"/>
      <c r="H4" s="77"/>
      <c r="I4" s="76"/>
      <c r="J4" s="76"/>
      <c r="K4" s="76"/>
      <c r="L4" s="76"/>
      <c r="M4" s="76"/>
    </row>
    <row r="5" spans="1:14">
      <c r="A5" s="78" t="s">
        <v>59</v>
      </c>
      <c r="B5" s="78">
        <v>74</v>
      </c>
      <c r="C5" s="78">
        <v>4</v>
      </c>
      <c r="D5" s="75">
        <f>SUM(B5:C5)</f>
        <v>78</v>
      </c>
      <c r="E5" s="78">
        <v>184</v>
      </c>
      <c r="F5" s="78">
        <v>337</v>
      </c>
      <c r="G5" s="78">
        <v>609</v>
      </c>
      <c r="H5" s="75">
        <f>SUM(E5:G5)</f>
        <v>1130</v>
      </c>
      <c r="I5" s="78">
        <v>66</v>
      </c>
      <c r="J5" s="78">
        <v>620</v>
      </c>
      <c r="K5" s="78">
        <v>256</v>
      </c>
      <c r="L5" s="78">
        <v>2639</v>
      </c>
      <c r="M5" s="79">
        <f>SUM(B5+C5+E5+F5+G5+I5+J5+K5+L5)</f>
        <v>4789</v>
      </c>
      <c r="N5" s="80"/>
    </row>
    <row r="6" spans="1:14">
      <c r="A6" s="78" t="s">
        <v>60</v>
      </c>
      <c r="B6" s="78">
        <v>129</v>
      </c>
      <c r="C6" s="78">
        <v>3</v>
      </c>
      <c r="D6" s="75">
        <f t="shared" ref="D6:D28" si="0">SUM(B6:C6)</f>
        <v>132</v>
      </c>
      <c r="E6" s="78">
        <v>182</v>
      </c>
      <c r="F6" s="78">
        <v>331</v>
      </c>
      <c r="G6" s="78">
        <v>681</v>
      </c>
      <c r="H6" s="75">
        <f t="shared" ref="H6:H28" si="1">SUM(E6:G6)</f>
        <v>1194</v>
      </c>
      <c r="I6" s="78">
        <v>3</v>
      </c>
      <c r="J6" s="78">
        <v>731</v>
      </c>
      <c r="K6" s="78">
        <v>79</v>
      </c>
      <c r="L6" s="78">
        <v>0</v>
      </c>
      <c r="M6" s="79">
        <f t="shared" ref="M6:M28" si="2">SUM(B6+C6+E6+F6+G6+I6+J6+K6+L6)</f>
        <v>2139</v>
      </c>
      <c r="N6" s="80"/>
    </row>
    <row r="7" spans="1:14">
      <c r="A7" s="78" t="s">
        <v>61</v>
      </c>
      <c r="B7" s="78">
        <v>21</v>
      </c>
      <c r="C7" s="78">
        <v>1</v>
      </c>
      <c r="D7" s="75">
        <f t="shared" si="0"/>
        <v>22</v>
      </c>
      <c r="E7" s="78">
        <v>57</v>
      </c>
      <c r="F7" s="78">
        <v>78</v>
      </c>
      <c r="G7" s="78">
        <v>158</v>
      </c>
      <c r="H7" s="75">
        <f t="shared" si="1"/>
        <v>293</v>
      </c>
      <c r="I7" s="78">
        <v>3</v>
      </c>
      <c r="J7" s="78">
        <v>74</v>
      </c>
      <c r="K7" s="78">
        <v>61</v>
      </c>
      <c r="L7" s="78">
        <v>20</v>
      </c>
      <c r="M7" s="79">
        <f t="shared" si="2"/>
        <v>473</v>
      </c>
      <c r="N7" s="80"/>
    </row>
    <row r="8" spans="1:14">
      <c r="A8" s="78" t="s">
        <v>62</v>
      </c>
      <c r="B8" s="78">
        <v>7</v>
      </c>
      <c r="C8" s="78">
        <v>0</v>
      </c>
      <c r="D8" s="75">
        <f t="shared" si="0"/>
        <v>7</v>
      </c>
      <c r="E8" s="78">
        <v>30</v>
      </c>
      <c r="F8" s="78">
        <v>37</v>
      </c>
      <c r="G8" s="78">
        <v>90</v>
      </c>
      <c r="H8" s="75">
        <f t="shared" si="1"/>
        <v>157</v>
      </c>
      <c r="I8" s="78">
        <v>2</v>
      </c>
      <c r="J8" s="78">
        <v>22</v>
      </c>
      <c r="K8" s="78">
        <v>75</v>
      </c>
      <c r="L8" s="78">
        <v>138</v>
      </c>
      <c r="M8" s="79">
        <f t="shared" si="2"/>
        <v>401</v>
      </c>
      <c r="N8" s="80"/>
    </row>
    <row r="9" spans="1:14">
      <c r="A9" s="78" t="s">
        <v>63</v>
      </c>
      <c r="B9" s="78">
        <v>1</v>
      </c>
      <c r="C9" s="78">
        <v>0</v>
      </c>
      <c r="D9" s="75">
        <f t="shared" si="0"/>
        <v>1</v>
      </c>
      <c r="E9" s="78">
        <v>0</v>
      </c>
      <c r="F9" s="78">
        <v>1</v>
      </c>
      <c r="G9" s="78">
        <v>2</v>
      </c>
      <c r="H9" s="75">
        <f t="shared" si="1"/>
        <v>3</v>
      </c>
      <c r="I9" s="78">
        <v>0</v>
      </c>
      <c r="J9" s="78">
        <v>5</v>
      </c>
      <c r="K9" s="78">
        <v>3</v>
      </c>
      <c r="L9" s="78">
        <v>1</v>
      </c>
      <c r="M9" s="79">
        <f t="shared" si="2"/>
        <v>13</v>
      </c>
      <c r="N9" s="80"/>
    </row>
    <row r="10" spans="1:14">
      <c r="A10" s="78" t="s">
        <v>64</v>
      </c>
      <c r="B10" s="78">
        <v>0</v>
      </c>
      <c r="C10" s="78">
        <v>0</v>
      </c>
      <c r="D10" s="75">
        <f t="shared" si="0"/>
        <v>0</v>
      </c>
      <c r="E10" s="78">
        <v>8</v>
      </c>
      <c r="F10" s="78">
        <v>17</v>
      </c>
      <c r="G10" s="78">
        <v>32</v>
      </c>
      <c r="H10" s="75">
        <f t="shared" si="1"/>
        <v>57</v>
      </c>
      <c r="I10" s="78">
        <v>1</v>
      </c>
      <c r="J10" s="78">
        <v>64</v>
      </c>
      <c r="K10" s="78">
        <v>63</v>
      </c>
      <c r="L10" s="78">
        <v>74</v>
      </c>
      <c r="M10" s="79">
        <f t="shared" si="2"/>
        <v>259</v>
      </c>
      <c r="N10" s="80"/>
    </row>
    <row r="11" spans="1:14">
      <c r="A11" s="78" t="s">
        <v>65</v>
      </c>
      <c r="B11" s="78">
        <v>0</v>
      </c>
      <c r="C11" s="78">
        <v>0</v>
      </c>
      <c r="D11" s="75">
        <f t="shared" si="0"/>
        <v>0</v>
      </c>
      <c r="E11" s="78">
        <v>0</v>
      </c>
      <c r="F11" s="78">
        <v>0</v>
      </c>
      <c r="G11" s="78">
        <v>0</v>
      </c>
      <c r="H11" s="75">
        <f t="shared" si="1"/>
        <v>0</v>
      </c>
      <c r="I11" s="78">
        <v>0</v>
      </c>
      <c r="J11" s="78">
        <v>0</v>
      </c>
      <c r="K11" s="78">
        <v>1</v>
      </c>
      <c r="L11" s="78">
        <v>3</v>
      </c>
      <c r="M11" s="79">
        <f t="shared" si="2"/>
        <v>4</v>
      </c>
      <c r="N11" s="80"/>
    </row>
    <row r="12" spans="1:14">
      <c r="A12" s="78" t="s">
        <v>66</v>
      </c>
      <c r="B12" s="78">
        <v>79</v>
      </c>
      <c r="C12" s="78">
        <v>11</v>
      </c>
      <c r="D12" s="75">
        <f t="shared" si="0"/>
        <v>90</v>
      </c>
      <c r="E12" s="78">
        <v>153</v>
      </c>
      <c r="F12" s="78">
        <v>126</v>
      </c>
      <c r="G12" s="78">
        <v>410</v>
      </c>
      <c r="H12" s="75">
        <f t="shared" si="1"/>
        <v>689</v>
      </c>
      <c r="I12" s="78">
        <v>12</v>
      </c>
      <c r="J12" s="78">
        <v>96</v>
      </c>
      <c r="K12" s="78">
        <v>270</v>
      </c>
      <c r="L12" s="78">
        <v>98</v>
      </c>
      <c r="M12" s="79">
        <f t="shared" si="2"/>
        <v>1255</v>
      </c>
      <c r="N12" s="80"/>
    </row>
    <row r="13" spans="1:14">
      <c r="A13" s="78" t="s">
        <v>67</v>
      </c>
      <c r="B13" s="78">
        <v>0</v>
      </c>
      <c r="C13" s="78">
        <v>0</v>
      </c>
      <c r="D13" s="75">
        <f t="shared" si="0"/>
        <v>0</v>
      </c>
      <c r="E13" s="78">
        <v>1</v>
      </c>
      <c r="F13" s="78">
        <v>0</v>
      </c>
      <c r="G13" s="78">
        <v>0</v>
      </c>
      <c r="H13" s="75">
        <f t="shared" si="1"/>
        <v>1</v>
      </c>
      <c r="I13" s="78">
        <v>0</v>
      </c>
      <c r="J13" s="78">
        <v>0</v>
      </c>
      <c r="K13" s="78">
        <v>0</v>
      </c>
      <c r="L13" s="78">
        <v>0</v>
      </c>
      <c r="M13" s="79">
        <f t="shared" si="2"/>
        <v>1</v>
      </c>
      <c r="N13" s="80"/>
    </row>
    <row r="14" spans="1:14">
      <c r="A14" s="78" t="s">
        <v>68</v>
      </c>
      <c r="B14" s="78">
        <v>0</v>
      </c>
      <c r="C14" s="78">
        <v>0</v>
      </c>
      <c r="D14" s="75">
        <f t="shared" si="0"/>
        <v>0</v>
      </c>
      <c r="E14" s="78">
        <v>0</v>
      </c>
      <c r="F14" s="78">
        <v>0</v>
      </c>
      <c r="G14" s="78">
        <v>0</v>
      </c>
      <c r="H14" s="75">
        <f t="shared" si="1"/>
        <v>0</v>
      </c>
      <c r="I14" s="78">
        <v>0</v>
      </c>
      <c r="J14" s="78">
        <v>1</v>
      </c>
      <c r="K14" s="78">
        <v>0</v>
      </c>
      <c r="L14" s="78">
        <v>0</v>
      </c>
      <c r="M14" s="79">
        <f t="shared" si="2"/>
        <v>1</v>
      </c>
      <c r="N14" s="70"/>
    </row>
    <row r="15" spans="1:14">
      <c r="A15" s="78" t="s">
        <v>69</v>
      </c>
      <c r="B15" s="78">
        <v>0</v>
      </c>
      <c r="C15" s="78">
        <v>0</v>
      </c>
      <c r="D15" s="75">
        <f t="shared" si="0"/>
        <v>0</v>
      </c>
      <c r="E15" s="78">
        <v>0</v>
      </c>
      <c r="F15" s="78">
        <v>1</v>
      </c>
      <c r="G15" s="78">
        <v>9</v>
      </c>
      <c r="H15" s="75">
        <f t="shared" si="1"/>
        <v>10</v>
      </c>
      <c r="I15" s="78">
        <v>0</v>
      </c>
      <c r="J15" s="78">
        <v>1</v>
      </c>
      <c r="K15" s="78">
        <v>7</v>
      </c>
      <c r="L15" s="78">
        <v>0</v>
      </c>
      <c r="M15" s="79">
        <f t="shared" si="2"/>
        <v>18</v>
      </c>
      <c r="N15" s="70"/>
    </row>
    <row r="16" spans="1:14">
      <c r="A16" s="78" t="s">
        <v>70</v>
      </c>
      <c r="B16" s="78">
        <v>0</v>
      </c>
      <c r="C16" s="78">
        <v>0</v>
      </c>
      <c r="D16" s="75">
        <f t="shared" si="0"/>
        <v>0</v>
      </c>
      <c r="E16" s="78">
        <v>0</v>
      </c>
      <c r="F16" s="78">
        <v>0</v>
      </c>
      <c r="G16" s="78">
        <v>1</v>
      </c>
      <c r="H16" s="75">
        <f t="shared" si="1"/>
        <v>1</v>
      </c>
      <c r="I16" s="78">
        <v>0</v>
      </c>
      <c r="J16" s="78">
        <v>0</v>
      </c>
      <c r="K16" s="78">
        <v>0</v>
      </c>
      <c r="L16" s="78">
        <v>0</v>
      </c>
      <c r="M16" s="79">
        <f t="shared" si="2"/>
        <v>1</v>
      </c>
      <c r="N16" s="70"/>
    </row>
    <row r="17" spans="1:14">
      <c r="A17" s="78" t="s">
        <v>71</v>
      </c>
      <c r="B17" s="78">
        <v>7</v>
      </c>
      <c r="C17" s="78">
        <v>1</v>
      </c>
      <c r="D17" s="75">
        <f t="shared" si="0"/>
        <v>8</v>
      </c>
      <c r="E17" s="78">
        <v>56</v>
      </c>
      <c r="F17" s="78">
        <v>73</v>
      </c>
      <c r="G17" s="78">
        <v>280</v>
      </c>
      <c r="H17" s="75">
        <f t="shared" si="1"/>
        <v>409</v>
      </c>
      <c r="I17" s="78">
        <v>9</v>
      </c>
      <c r="J17" s="78">
        <v>1</v>
      </c>
      <c r="K17" s="78">
        <v>32</v>
      </c>
      <c r="L17" s="78">
        <v>2</v>
      </c>
      <c r="M17" s="79">
        <f t="shared" si="2"/>
        <v>461</v>
      </c>
      <c r="N17" s="70"/>
    </row>
    <row r="18" spans="1:14">
      <c r="A18" s="78" t="s">
        <v>72</v>
      </c>
      <c r="B18" s="78">
        <v>69</v>
      </c>
      <c r="C18" s="78">
        <v>1</v>
      </c>
      <c r="D18" s="75">
        <f t="shared" si="0"/>
        <v>70</v>
      </c>
      <c r="E18" s="78">
        <v>46</v>
      </c>
      <c r="F18" s="78">
        <v>118</v>
      </c>
      <c r="G18" s="78">
        <v>389</v>
      </c>
      <c r="H18" s="75">
        <f t="shared" si="1"/>
        <v>553</v>
      </c>
      <c r="I18" s="78">
        <v>3</v>
      </c>
      <c r="J18" s="78">
        <v>76</v>
      </c>
      <c r="K18" s="78">
        <v>42</v>
      </c>
      <c r="L18" s="78">
        <v>24</v>
      </c>
      <c r="M18" s="79">
        <f t="shared" si="2"/>
        <v>768</v>
      </c>
      <c r="N18" s="70"/>
    </row>
    <row r="19" spans="1:14">
      <c r="A19" s="78" t="s">
        <v>73</v>
      </c>
      <c r="B19" s="78">
        <v>0</v>
      </c>
      <c r="C19" s="78">
        <v>0</v>
      </c>
      <c r="D19" s="75">
        <f t="shared" si="0"/>
        <v>0</v>
      </c>
      <c r="E19" s="78">
        <v>0</v>
      </c>
      <c r="F19" s="78">
        <v>0</v>
      </c>
      <c r="G19" s="78">
        <v>0</v>
      </c>
      <c r="H19" s="75">
        <f t="shared" si="1"/>
        <v>0</v>
      </c>
      <c r="I19" s="78">
        <v>0</v>
      </c>
      <c r="J19" s="78">
        <v>1</v>
      </c>
      <c r="K19" s="78">
        <v>3</v>
      </c>
      <c r="L19" s="78">
        <v>0</v>
      </c>
      <c r="M19" s="79">
        <f t="shared" si="2"/>
        <v>4</v>
      </c>
      <c r="N19" s="70"/>
    </row>
    <row r="20" spans="1:14">
      <c r="A20" s="78" t="s">
        <v>74</v>
      </c>
      <c r="B20" s="78">
        <v>0</v>
      </c>
      <c r="C20" s="78">
        <v>0</v>
      </c>
      <c r="D20" s="75">
        <f t="shared" si="0"/>
        <v>0</v>
      </c>
      <c r="E20" s="78">
        <v>3</v>
      </c>
      <c r="F20" s="78">
        <v>2</v>
      </c>
      <c r="G20" s="78">
        <v>4</v>
      </c>
      <c r="H20" s="75">
        <f t="shared" si="1"/>
        <v>9</v>
      </c>
      <c r="I20" s="78">
        <v>0</v>
      </c>
      <c r="J20" s="78">
        <v>1</v>
      </c>
      <c r="K20" s="78">
        <v>1</v>
      </c>
      <c r="L20" s="78">
        <v>0</v>
      </c>
      <c r="M20" s="79">
        <f t="shared" si="2"/>
        <v>11</v>
      </c>
      <c r="N20" s="70"/>
    </row>
    <row r="21" spans="1:14">
      <c r="A21" s="78" t="s">
        <v>75</v>
      </c>
      <c r="B21" s="78">
        <v>0</v>
      </c>
      <c r="C21" s="78">
        <v>0</v>
      </c>
      <c r="D21" s="75">
        <f t="shared" si="0"/>
        <v>0</v>
      </c>
      <c r="E21" s="78">
        <v>0</v>
      </c>
      <c r="F21" s="78">
        <v>0</v>
      </c>
      <c r="G21" s="78">
        <v>0</v>
      </c>
      <c r="H21" s="75">
        <f t="shared" si="1"/>
        <v>0</v>
      </c>
      <c r="I21" s="78">
        <v>0</v>
      </c>
      <c r="J21" s="78">
        <v>1</v>
      </c>
      <c r="K21" s="78">
        <v>0</v>
      </c>
      <c r="L21" s="78">
        <v>0</v>
      </c>
      <c r="M21" s="79">
        <f t="shared" si="2"/>
        <v>1</v>
      </c>
      <c r="N21" s="70"/>
    </row>
    <row r="22" spans="1:14">
      <c r="A22" s="78" t="s">
        <v>76</v>
      </c>
      <c r="B22" s="78">
        <v>1</v>
      </c>
      <c r="C22" s="78">
        <v>0</v>
      </c>
      <c r="D22" s="75">
        <f t="shared" si="0"/>
        <v>1</v>
      </c>
      <c r="E22" s="78">
        <v>1</v>
      </c>
      <c r="F22" s="78">
        <v>0</v>
      </c>
      <c r="G22" s="78">
        <v>4</v>
      </c>
      <c r="H22" s="75">
        <f t="shared" si="1"/>
        <v>5</v>
      </c>
      <c r="I22" s="78">
        <v>0</v>
      </c>
      <c r="J22" s="78">
        <v>1</v>
      </c>
      <c r="K22" s="78">
        <v>0</v>
      </c>
      <c r="L22" s="78">
        <v>0</v>
      </c>
      <c r="M22" s="79">
        <f t="shared" si="2"/>
        <v>7</v>
      </c>
      <c r="N22" s="70"/>
    </row>
    <row r="23" spans="1:14">
      <c r="A23" s="78" t="s">
        <v>77</v>
      </c>
      <c r="B23" s="78">
        <v>0</v>
      </c>
      <c r="C23" s="78">
        <v>0</v>
      </c>
      <c r="D23" s="75">
        <f t="shared" si="0"/>
        <v>0</v>
      </c>
      <c r="E23" s="78">
        <v>1</v>
      </c>
      <c r="F23" s="78">
        <v>0</v>
      </c>
      <c r="G23" s="78">
        <v>0</v>
      </c>
      <c r="H23" s="75">
        <f t="shared" si="1"/>
        <v>1</v>
      </c>
      <c r="I23" s="78">
        <v>0</v>
      </c>
      <c r="J23" s="78">
        <v>0</v>
      </c>
      <c r="K23" s="78">
        <v>1</v>
      </c>
      <c r="L23" s="78">
        <v>0</v>
      </c>
      <c r="M23" s="79">
        <f t="shared" si="2"/>
        <v>2</v>
      </c>
      <c r="N23" s="70"/>
    </row>
    <row r="24" spans="1:14">
      <c r="A24" s="78" t="s">
        <v>78</v>
      </c>
      <c r="B24" s="78">
        <v>31</v>
      </c>
      <c r="C24" s="78">
        <v>0</v>
      </c>
      <c r="D24" s="75">
        <f t="shared" si="0"/>
        <v>31</v>
      </c>
      <c r="E24" s="78">
        <v>52</v>
      </c>
      <c r="F24" s="78">
        <v>28</v>
      </c>
      <c r="G24" s="78">
        <v>12</v>
      </c>
      <c r="H24" s="75">
        <f t="shared" si="1"/>
        <v>92</v>
      </c>
      <c r="I24" s="78">
        <v>5</v>
      </c>
      <c r="J24" s="78">
        <v>60</v>
      </c>
      <c r="K24" s="78">
        <v>7</v>
      </c>
      <c r="L24" s="78">
        <v>6</v>
      </c>
      <c r="M24" s="79">
        <f t="shared" si="2"/>
        <v>201</v>
      </c>
      <c r="N24" s="70"/>
    </row>
    <row r="25" spans="1:14">
      <c r="A25" s="78" t="s">
        <v>79</v>
      </c>
      <c r="B25" s="78">
        <v>260</v>
      </c>
      <c r="C25" s="78">
        <v>12</v>
      </c>
      <c r="D25" s="75">
        <f t="shared" si="0"/>
        <v>272</v>
      </c>
      <c r="E25" s="78">
        <v>198</v>
      </c>
      <c r="F25" s="78">
        <v>215</v>
      </c>
      <c r="G25" s="78">
        <v>462</v>
      </c>
      <c r="H25" s="75">
        <f t="shared" si="1"/>
        <v>875</v>
      </c>
      <c r="I25" s="78">
        <v>14</v>
      </c>
      <c r="J25" s="78">
        <v>175</v>
      </c>
      <c r="K25" s="78">
        <v>522</v>
      </c>
      <c r="L25" s="78">
        <v>39</v>
      </c>
      <c r="M25" s="79">
        <f t="shared" si="2"/>
        <v>1897</v>
      </c>
      <c r="N25" s="70"/>
    </row>
    <row r="26" spans="1:14">
      <c r="A26" s="78" t="s">
        <v>80</v>
      </c>
      <c r="B26" s="78">
        <v>0</v>
      </c>
      <c r="C26" s="78">
        <v>0</v>
      </c>
      <c r="D26" s="75">
        <f t="shared" si="0"/>
        <v>0</v>
      </c>
      <c r="E26" s="78">
        <v>0</v>
      </c>
      <c r="F26" s="78">
        <v>0</v>
      </c>
      <c r="G26" s="78">
        <v>2</v>
      </c>
      <c r="H26" s="75">
        <f t="shared" si="1"/>
        <v>2</v>
      </c>
      <c r="I26" s="78">
        <v>0</v>
      </c>
      <c r="J26" s="78">
        <v>1</v>
      </c>
      <c r="K26" s="78">
        <v>3</v>
      </c>
      <c r="L26" s="78">
        <v>0</v>
      </c>
      <c r="M26" s="79">
        <f t="shared" si="2"/>
        <v>6</v>
      </c>
      <c r="N26" s="70"/>
    </row>
    <row r="27" spans="1:14">
      <c r="A27" s="78" t="s">
        <v>81</v>
      </c>
      <c r="B27" s="78">
        <v>1</v>
      </c>
      <c r="C27" s="78">
        <v>0</v>
      </c>
      <c r="D27" s="75">
        <f t="shared" si="0"/>
        <v>1</v>
      </c>
      <c r="E27" s="78">
        <v>0</v>
      </c>
      <c r="F27" s="78">
        <v>0</v>
      </c>
      <c r="G27" s="78">
        <v>0</v>
      </c>
      <c r="H27" s="75">
        <f t="shared" si="1"/>
        <v>0</v>
      </c>
      <c r="I27" s="78">
        <v>0</v>
      </c>
      <c r="J27" s="78">
        <v>0</v>
      </c>
      <c r="K27" s="78">
        <v>0</v>
      </c>
      <c r="L27" s="78">
        <v>0</v>
      </c>
      <c r="M27" s="79">
        <f t="shared" si="2"/>
        <v>1</v>
      </c>
      <c r="N27" s="70"/>
    </row>
    <row r="28" spans="1:14">
      <c r="A28" s="78" t="s">
        <v>82</v>
      </c>
      <c r="B28" s="78">
        <v>0</v>
      </c>
      <c r="C28" s="78">
        <v>0</v>
      </c>
      <c r="D28" s="75">
        <f t="shared" si="0"/>
        <v>0</v>
      </c>
      <c r="E28" s="78">
        <v>0</v>
      </c>
      <c r="F28" s="78">
        <v>0</v>
      </c>
      <c r="G28" s="78">
        <v>2</v>
      </c>
      <c r="H28" s="75">
        <f t="shared" si="1"/>
        <v>2</v>
      </c>
      <c r="I28" s="78">
        <v>0</v>
      </c>
      <c r="J28" s="78">
        <v>0</v>
      </c>
      <c r="K28" s="78">
        <v>1</v>
      </c>
      <c r="L28" s="78">
        <v>0</v>
      </c>
      <c r="M28" s="79">
        <f t="shared" si="2"/>
        <v>3</v>
      </c>
      <c r="N28" s="70"/>
    </row>
    <row r="29" spans="1:14" ht="5.25" customHeight="1">
      <c r="A29" s="78"/>
      <c r="B29" s="78"/>
      <c r="C29" s="78"/>
      <c r="D29" s="75"/>
      <c r="E29" s="78"/>
      <c r="F29" s="78"/>
      <c r="G29" s="78"/>
      <c r="H29" s="75"/>
      <c r="I29" s="78"/>
      <c r="J29" s="78"/>
      <c r="K29" s="78"/>
      <c r="L29" s="78"/>
      <c r="M29" s="79"/>
      <c r="N29" s="70"/>
    </row>
    <row r="30" spans="1:14" s="84" customFormat="1" ht="13.2">
      <c r="A30" s="81" t="s">
        <v>58</v>
      </c>
      <c r="B30" s="82">
        <f>SUM(B5:B28)</f>
        <v>680</v>
      </c>
      <c r="C30" s="82">
        <f t="shared" ref="C30:M30" si="3">SUM(C5:C28)</f>
        <v>33</v>
      </c>
      <c r="D30" s="83">
        <f t="shared" si="3"/>
        <v>713</v>
      </c>
      <c r="E30" s="82">
        <f t="shared" si="3"/>
        <v>972</v>
      </c>
      <c r="F30" s="82">
        <f t="shared" si="3"/>
        <v>1364</v>
      </c>
      <c r="G30" s="82">
        <f t="shared" si="3"/>
        <v>3147</v>
      </c>
      <c r="H30" s="83">
        <f t="shared" si="3"/>
        <v>5483</v>
      </c>
      <c r="I30" s="82">
        <f t="shared" si="3"/>
        <v>118</v>
      </c>
      <c r="J30" s="82">
        <f t="shared" si="3"/>
        <v>1931</v>
      </c>
      <c r="K30" s="82">
        <f t="shared" si="3"/>
        <v>1427</v>
      </c>
      <c r="L30" s="82">
        <f t="shared" si="3"/>
        <v>3044</v>
      </c>
      <c r="M30" s="83">
        <f t="shared" si="3"/>
        <v>12716</v>
      </c>
    </row>
    <row r="31" spans="1:14" s="71" customFormat="1" ht="13.2"/>
    <row r="32" spans="1:14">
      <c r="A32" s="85" t="s">
        <v>83</v>
      </c>
      <c r="B32" s="86"/>
      <c r="C32" s="86"/>
      <c r="D32" s="86"/>
      <c r="E32" s="86"/>
      <c r="F32" s="86"/>
      <c r="G32" s="86"/>
      <c r="H32" s="86"/>
      <c r="I32" s="86"/>
      <c r="J32" s="86"/>
      <c r="K32" s="86"/>
      <c r="L32" s="86"/>
      <c r="M32" s="86"/>
      <c r="N32" s="87"/>
    </row>
    <row r="33" spans="1:14">
      <c r="A33" s="86"/>
      <c r="B33" s="86"/>
      <c r="C33" s="86"/>
      <c r="D33" s="86"/>
      <c r="E33" s="86"/>
      <c r="F33" s="86"/>
      <c r="G33" s="86"/>
      <c r="H33" s="86"/>
      <c r="I33" s="86"/>
      <c r="J33" s="86"/>
      <c r="K33" s="86"/>
      <c r="L33" s="86"/>
      <c r="M33" s="86"/>
      <c r="N33" s="87"/>
    </row>
    <row r="34" spans="1:14">
      <c r="A34" s="86"/>
      <c r="B34" s="86"/>
      <c r="C34" s="86"/>
      <c r="D34" s="86"/>
      <c r="E34" s="86"/>
      <c r="F34" s="86"/>
      <c r="G34" s="86"/>
      <c r="H34" s="86"/>
      <c r="I34" s="86"/>
      <c r="J34" s="86"/>
      <c r="K34" s="86"/>
      <c r="L34" s="86"/>
      <c r="M34" s="86"/>
      <c r="N34" s="87"/>
    </row>
    <row r="35" spans="1:14">
      <c r="A35" s="86"/>
      <c r="B35" s="86"/>
      <c r="C35" s="86"/>
      <c r="D35" s="86"/>
      <c r="E35" s="86"/>
      <c r="F35" s="86"/>
      <c r="G35" s="86"/>
      <c r="H35" s="86"/>
      <c r="I35" s="86"/>
      <c r="J35" s="86"/>
      <c r="K35" s="86"/>
      <c r="L35" s="86"/>
      <c r="M35" s="86"/>
      <c r="N35" s="87"/>
    </row>
    <row r="36" spans="1:14">
      <c r="A36" s="86"/>
      <c r="B36" s="86"/>
      <c r="C36" s="86"/>
      <c r="D36" s="86"/>
      <c r="E36" s="86"/>
      <c r="F36" s="86"/>
      <c r="G36" s="86"/>
      <c r="H36" s="86"/>
      <c r="I36" s="86"/>
      <c r="J36" s="86"/>
      <c r="K36" s="86"/>
      <c r="L36" s="86"/>
      <c r="M36" s="86"/>
      <c r="N36" s="87"/>
    </row>
    <row r="37" spans="1:14">
      <c r="A37" s="86"/>
      <c r="B37" s="86"/>
      <c r="C37" s="86"/>
      <c r="D37" s="86"/>
      <c r="E37" s="86"/>
      <c r="F37" s="86"/>
      <c r="G37" s="86"/>
      <c r="H37" s="86"/>
      <c r="I37" s="86"/>
      <c r="J37" s="86"/>
      <c r="K37" s="86"/>
      <c r="L37" s="86"/>
      <c r="M37" s="86"/>
      <c r="N37" s="87"/>
    </row>
    <row r="38" spans="1:14">
      <c r="A38" s="86"/>
      <c r="B38" s="86"/>
      <c r="C38" s="86"/>
      <c r="D38" s="86"/>
      <c r="E38" s="86"/>
      <c r="F38" s="86"/>
      <c r="G38" s="86"/>
      <c r="H38" s="86"/>
      <c r="I38" s="86"/>
      <c r="J38" s="86"/>
      <c r="K38" s="86"/>
      <c r="L38" s="86"/>
      <c r="M38" s="86"/>
      <c r="N38" s="87"/>
    </row>
    <row r="39" spans="1:14">
      <c r="A39" s="86"/>
      <c r="B39" s="86"/>
      <c r="C39" s="86"/>
      <c r="D39" s="86"/>
      <c r="E39" s="86"/>
      <c r="F39" s="86"/>
      <c r="G39" s="86"/>
      <c r="H39" s="86"/>
      <c r="I39" s="86"/>
      <c r="J39" s="86"/>
      <c r="K39" s="86"/>
      <c r="L39" s="86"/>
      <c r="M39" s="86"/>
    </row>
    <row r="40" spans="1:14" ht="41.25" customHeight="1">
      <c r="A40" s="86"/>
      <c r="B40" s="86"/>
      <c r="C40" s="86"/>
      <c r="D40" s="86"/>
      <c r="E40" s="86"/>
      <c r="F40" s="86"/>
      <c r="G40" s="86"/>
      <c r="H40" s="86"/>
      <c r="I40" s="86"/>
      <c r="J40" s="86"/>
      <c r="K40" s="86"/>
      <c r="L40" s="86"/>
      <c r="M40" s="86"/>
    </row>
  </sheetData>
  <mergeCells count="1">
    <mergeCell ref="A32:M40"/>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36"/>
  <sheetViews>
    <sheetView workbookViewId="0">
      <selection sqref="A1:XFD1048576"/>
    </sheetView>
  </sheetViews>
  <sheetFormatPr defaultColWidth="9.109375" defaultRowHeight="14.4"/>
  <cols>
    <col min="1" max="1" width="22.5546875" style="70" customWidth="1"/>
    <col min="2" max="2" width="3.44140625" style="70" customWidth="1"/>
    <col min="3" max="3" width="4" style="70" customWidth="1"/>
    <col min="4" max="4" width="8.5546875" style="71" bestFit="1" customWidth="1"/>
    <col min="5" max="7" width="5" style="70" customWidth="1"/>
    <col min="8" max="8" width="8.5546875" style="71" bestFit="1" customWidth="1"/>
    <col min="9" max="9" width="6.109375" style="70" customWidth="1"/>
    <col min="10" max="10" width="6.33203125" style="70" customWidth="1"/>
    <col min="11" max="11" width="4" style="70" bestFit="1" customWidth="1"/>
    <col min="12" max="12" width="5" style="70" bestFit="1" customWidth="1"/>
    <col min="13" max="13" width="8.5546875" style="70" customWidth="1"/>
    <col min="14" max="14" width="11.109375" style="71" bestFit="1" customWidth="1"/>
    <col min="15" max="256" width="9.109375" style="70"/>
    <col min="257" max="257" width="22.5546875" style="70" customWidth="1"/>
    <col min="258" max="258" width="3.44140625" style="70" customWidth="1"/>
    <col min="259" max="259" width="4" style="70" customWidth="1"/>
    <col min="260" max="260" width="8.5546875" style="70" bestFit="1" customWidth="1"/>
    <col min="261" max="263" width="5" style="70" customWidth="1"/>
    <col min="264" max="264" width="8.5546875" style="70" bestFit="1" customWidth="1"/>
    <col min="265" max="265" width="6.109375" style="70" customWidth="1"/>
    <col min="266" max="266" width="6.33203125" style="70" customWidth="1"/>
    <col min="267" max="267" width="4" style="70" bestFit="1" customWidth="1"/>
    <col min="268" max="268" width="5" style="70" bestFit="1" customWidth="1"/>
    <col min="269" max="269" width="8.5546875" style="70" customWidth="1"/>
    <col min="270" max="270" width="11.109375" style="70" bestFit="1" customWidth="1"/>
    <col min="271" max="512" width="9.109375" style="70"/>
    <col min="513" max="513" width="22.5546875" style="70" customWidth="1"/>
    <col min="514" max="514" width="3.44140625" style="70" customWidth="1"/>
    <col min="515" max="515" width="4" style="70" customWidth="1"/>
    <col min="516" max="516" width="8.5546875" style="70" bestFit="1" customWidth="1"/>
    <col min="517" max="519" width="5" style="70" customWidth="1"/>
    <col min="520" max="520" width="8.5546875" style="70" bestFit="1" customWidth="1"/>
    <col min="521" max="521" width="6.109375" style="70" customWidth="1"/>
    <col min="522" max="522" width="6.33203125" style="70" customWidth="1"/>
    <col min="523" max="523" width="4" style="70" bestFit="1" customWidth="1"/>
    <col min="524" max="524" width="5" style="70" bestFit="1" customWidth="1"/>
    <col min="525" max="525" width="8.5546875" style="70" customWidth="1"/>
    <col min="526" max="526" width="11.109375" style="70" bestFit="1" customWidth="1"/>
    <col min="527" max="768" width="9.109375" style="70"/>
    <col min="769" max="769" width="22.5546875" style="70" customWidth="1"/>
    <col min="770" max="770" width="3.44140625" style="70" customWidth="1"/>
    <col min="771" max="771" width="4" style="70" customWidth="1"/>
    <col min="772" max="772" width="8.5546875" style="70" bestFit="1" customWidth="1"/>
    <col min="773" max="775" width="5" style="70" customWidth="1"/>
    <col min="776" max="776" width="8.5546875" style="70" bestFit="1" customWidth="1"/>
    <col min="777" max="777" width="6.109375" style="70" customWidth="1"/>
    <col min="778" max="778" width="6.33203125" style="70" customWidth="1"/>
    <col min="779" max="779" width="4" style="70" bestFit="1" customWidth="1"/>
    <col min="780" max="780" width="5" style="70" bestFit="1" customWidth="1"/>
    <col min="781" max="781" width="8.5546875" style="70" customWidth="1"/>
    <col min="782" max="782" width="11.109375" style="70" bestFit="1" customWidth="1"/>
    <col min="783" max="1024" width="9.109375" style="70"/>
    <col min="1025" max="1025" width="22.5546875" style="70" customWidth="1"/>
    <col min="1026" max="1026" width="3.44140625" style="70" customWidth="1"/>
    <col min="1027" max="1027" width="4" style="70" customWidth="1"/>
    <col min="1028" max="1028" width="8.5546875" style="70" bestFit="1" customWidth="1"/>
    <col min="1029" max="1031" width="5" style="70" customWidth="1"/>
    <col min="1032" max="1032" width="8.5546875" style="70" bestFit="1" customWidth="1"/>
    <col min="1033" max="1033" width="6.109375" style="70" customWidth="1"/>
    <col min="1034" max="1034" width="6.33203125" style="70" customWidth="1"/>
    <col min="1035" max="1035" width="4" style="70" bestFit="1" customWidth="1"/>
    <col min="1036" max="1036" width="5" style="70" bestFit="1" customWidth="1"/>
    <col min="1037" max="1037" width="8.5546875" style="70" customWidth="1"/>
    <col min="1038" max="1038" width="11.109375" style="70" bestFit="1" customWidth="1"/>
    <col min="1039" max="1280" width="9.109375" style="70"/>
    <col min="1281" max="1281" width="22.5546875" style="70" customWidth="1"/>
    <col min="1282" max="1282" width="3.44140625" style="70" customWidth="1"/>
    <col min="1283" max="1283" width="4" style="70" customWidth="1"/>
    <col min="1284" max="1284" width="8.5546875" style="70" bestFit="1" customWidth="1"/>
    <col min="1285" max="1287" width="5" style="70" customWidth="1"/>
    <col min="1288" max="1288" width="8.5546875" style="70" bestFit="1" customWidth="1"/>
    <col min="1289" max="1289" width="6.109375" style="70" customWidth="1"/>
    <col min="1290" max="1290" width="6.33203125" style="70" customWidth="1"/>
    <col min="1291" max="1291" width="4" style="70" bestFit="1" customWidth="1"/>
    <col min="1292" max="1292" width="5" style="70" bestFit="1" customWidth="1"/>
    <col min="1293" max="1293" width="8.5546875" style="70" customWidth="1"/>
    <col min="1294" max="1294" width="11.109375" style="70" bestFit="1" customWidth="1"/>
    <col min="1295" max="1536" width="9.109375" style="70"/>
    <col min="1537" max="1537" width="22.5546875" style="70" customWidth="1"/>
    <col min="1538" max="1538" width="3.44140625" style="70" customWidth="1"/>
    <col min="1539" max="1539" width="4" style="70" customWidth="1"/>
    <col min="1540" max="1540" width="8.5546875" style="70" bestFit="1" customWidth="1"/>
    <col min="1541" max="1543" width="5" style="70" customWidth="1"/>
    <col min="1544" max="1544" width="8.5546875" style="70" bestFit="1" customWidth="1"/>
    <col min="1545" max="1545" width="6.109375" style="70" customWidth="1"/>
    <col min="1546" max="1546" width="6.33203125" style="70" customWidth="1"/>
    <col min="1547" max="1547" width="4" style="70" bestFit="1" customWidth="1"/>
    <col min="1548" max="1548" width="5" style="70" bestFit="1" customWidth="1"/>
    <col min="1549" max="1549" width="8.5546875" style="70" customWidth="1"/>
    <col min="1550" max="1550" width="11.109375" style="70" bestFit="1" customWidth="1"/>
    <col min="1551" max="1792" width="9.109375" style="70"/>
    <col min="1793" max="1793" width="22.5546875" style="70" customWidth="1"/>
    <col min="1794" max="1794" width="3.44140625" style="70" customWidth="1"/>
    <col min="1795" max="1795" width="4" style="70" customWidth="1"/>
    <col min="1796" max="1796" width="8.5546875" style="70" bestFit="1" customWidth="1"/>
    <col min="1797" max="1799" width="5" style="70" customWidth="1"/>
    <col min="1800" max="1800" width="8.5546875" style="70" bestFit="1" customWidth="1"/>
    <col min="1801" max="1801" width="6.109375" style="70" customWidth="1"/>
    <col min="1802" max="1802" width="6.33203125" style="70" customWidth="1"/>
    <col min="1803" max="1803" width="4" style="70" bestFit="1" customWidth="1"/>
    <col min="1804" max="1804" width="5" style="70" bestFit="1" customWidth="1"/>
    <col min="1805" max="1805" width="8.5546875" style="70" customWidth="1"/>
    <col min="1806" max="1806" width="11.109375" style="70" bestFit="1" customWidth="1"/>
    <col min="1807" max="2048" width="9.109375" style="70"/>
    <col min="2049" max="2049" width="22.5546875" style="70" customWidth="1"/>
    <col min="2050" max="2050" width="3.44140625" style="70" customWidth="1"/>
    <col min="2051" max="2051" width="4" style="70" customWidth="1"/>
    <col min="2052" max="2052" width="8.5546875" style="70" bestFit="1" customWidth="1"/>
    <col min="2053" max="2055" width="5" style="70" customWidth="1"/>
    <col min="2056" max="2056" width="8.5546875" style="70" bestFit="1" customWidth="1"/>
    <col min="2057" max="2057" width="6.109375" style="70" customWidth="1"/>
    <col min="2058" max="2058" width="6.33203125" style="70" customWidth="1"/>
    <col min="2059" max="2059" width="4" style="70" bestFit="1" customWidth="1"/>
    <col min="2060" max="2060" width="5" style="70" bestFit="1" customWidth="1"/>
    <col min="2061" max="2061" width="8.5546875" style="70" customWidth="1"/>
    <col min="2062" max="2062" width="11.109375" style="70" bestFit="1" customWidth="1"/>
    <col min="2063" max="2304" width="9.109375" style="70"/>
    <col min="2305" max="2305" width="22.5546875" style="70" customWidth="1"/>
    <col min="2306" max="2306" width="3.44140625" style="70" customWidth="1"/>
    <col min="2307" max="2307" width="4" style="70" customWidth="1"/>
    <col min="2308" max="2308" width="8.5546875" style="70" bestFit="1" customWidth="1"/>
    <col min="2309" max="2311" width="5" style="70" customWidth="1"/>
    <col min="2312" max="2312" width="8.5546875" style="70" bestFit="1" customWidth="1"/>
    <col min="2313" max="2313" width="6.109375" style="70" customWidth="1"/>
    <col min="2314" max="2314" width="6.33203125" style="70" customWidth="1"/>
    <col min="2315" max="2315" width="4" style="70" bestFit="1" customWidth="1"/>
    <col min="2316" max="2316" width="5" style="70" bestFit="1" customWidth="1"/>
    <col min="2317" max="2317" width="8.5546875" style="70" customWidth="1"/>
    <col min="2318" max="2318" width="11.109375" style="70" bestFit="1" customWidth="1"/>
    <col min="2319" max="2560" width="9.109375" style="70"/>
    <col min="2561" max="2561" width="22.5546875" style="70" customWidth="1"/>
    <col min="2562" max="2562" width="3.44140625" style="70" customWidth="1"/>
    <col min="2563" max="2563" width="4" style="70" customWidth="1"/>
    <col min="2564" max="2564" width="8.5546875" style="70" bestFit="1" customWidth="1"/>
    <col min="2565" max="2567" width="5" style="70" customWidth="1"/>
    <col min="2568" max="2568" width="8.5546875" style="70" bestFit="1" customWidth="1"/>
    <col min="2569" max="2569" width="6.109375" style="70" customWidth="1"/>
    <col min="2570" max="2570" width="6.33203125" style="70" customWidth="1"/>
    <col min="2571" max="2571" width="4" style="70" bestFit="1" customWidth="1"/>
    <col min="2572" max="2572" width="5" style="70" bestFit="1" customWidth="1"/>
    <col min="2573" max="2573" width="8.5546875" style="70" customWidth="1"/>
    <col min="2574" max="2574" width="11.109375" style="70" bestFit="1" customWidth="1"/>
    <col min="2575" max="2816" width="9.109375" style="70"/>
    <col min="2817" max="2817" width="22.5546875" style="70" customWidth="1"/>
    <col min="2818" max="2818" width="3.44140625" style="70" customWidth="1"/>
    <col min="2819" max="2819" width="4" style="70" customWidth="1"/>
    <col min="2820" max="2820" width="8.5546875" style="70" bestFit="1" customWidth="1"/>
    <col min="2821" max="2823" width="5" style="70" customWidth="1"/>
    <col min="2824" max="2824" width="8.5546875" style="70" bestFit="1" customWidth="1"/>
    <col min="2825" max="2825" width="6.109375" style="70" customWidth="1"/>
    <col min="2826" max="2826" width="6.33203125" style="70" customWidth="1"/>
    <col min="2827" max="2827" width="4" style="70" bestFit="1" customWidth="1"/>
    <col min="2828" max="2828" width="5" style="70" bestFit="1" customWidth="1"/>
    <col min="2829" max="2829" width="8.5546875" style="70" customWidth="1"/>
    <col min="2830" max="2830" width="11.109375" style="70" bestFit="1" customWidth="1"/>
    <col min="2831" max="3072" width="9.109375" style="70"/>
    <col min="3073" max="3073" width="22.5546875" style="70" customWidth="1"/>
    <col min="3074" max="3074" width="3.44140625" style="70" customWidth="1"/>
    <col min="3075" max="3075" width="4" style="70" customWidth="1"/>
    <col min="3076" max="3076" width="8.5546875" style="70" bestFit="1" customWidth="1"/>
    <col min="3077" max="3079" width="5" style="70" customWidth="1"/>
    <col min="3080" max="3080" width="8.5546875" style="70" bestFit="1" customWidth="1"/>
    <col min="3081" max="3081" width="6.109375" style="70" customWidth="1"/>
    <col min="3082" max="3082" width="6.33203125" style="70" customWidth="1"/>
    <col min="3083" max="3083" width="4" style="70" bestFit="1" customWidth="1"/>
    <col min="3084" max="3084" width="5" style="70" bestFit="1" customWidth="1"/>
    <col min="3085" max="3085" width="8.5546875" style="70" customWidth="1"/>
    <col min="3086" max="3086" width="11.109375" style="70" bestFit="1" customWidth="1"/>
    <col min="3087" max="3328" width="9.109375" style="70"/>
    <col min="3329" max="3329" width="22.5546875" style="70" customWidth="1"/>
    <col min="3330" max="3330" width="3.44140625" style="70" customWidth="1"/>
    <col min="3331" max="3331" width="4" style="70" customWidth="1"/>
    <col min="3332" max="3332" width="8.5546875" style="70" bestFit="1" customWidth="1"/>
    <col min="3333" max="3335" width="5" style="70" customWidth="1"/>
    <col min="3336" max="3336" width="8.5546875" style="70" bestFit="1" customWidth="1"/>
    <col min="3337" max="3337" width="6.109375" style="70" customWidth="1"/>
    <col min="3338" max="3338" width="6.33203125" style="70" customWidth="1"/>
    <col min="3339" max="3339" width="4" style="70" bestFit="1" customWidth="1"/>
    <col min="3340" max="3340" width="5" style="70" bestFit="1" customWidth="1"/>
    <col min="3341" max="3341" width="8.5546875" style="70" customWidth="1"/>
    <col min="3342" max="3342" width="11.109375" style="70" bestFit="1" customWidth="1"/>
    <col min="3343" max="3584" width="9.109375" style="70"/>
    <col min="3585" max="3585" width="22.5546875" style="70" customWidth="1"/>
    <col min="3586" max="3586" width="3.44140625" style="70" customWidth="1"/>
    <col min="3587" max="3587" width="4" style="70" customWidth="1"/>
    <col min="3588" max="3588" width="8.5546875" style="70" bestFit="1" customWidth="1"/>
    <col min="3589" max="3591" width="5" style="70" customWidth="1"/>
    <col min="3592" max="3592" width="8.5546875" style="70" bestFit="1" customWidth="1"/>
    <col min="3593" max="3593" width="6.109375" style="70" customWidth="1"/>
    <col min="3594" max="3594" width="6.33203125" style="70" customWidth="1"/>
    <col min="3595" max="3595" width="4" style="70" bestFit="1" customWidth="1"/>
    <col min="3596" max="3596" width="5" style="70" bestFit="1" customWidth="1"/>
    <col min="3597" max="3597" width="8.5546875" style="70" customWidth="1"/>
    <col min="3598" max="3598" width="11.109375" style="70" bestFit="1" customWidth="1"/>
    <col min="3599" max="3840" width="9.109375" style="70"/>
    <col min="3841" max="3841" width="22.5546875" style="70" customWidth="1"/>
    <col min="3842" max="3842" width="3.44140625" style="70" customWidth="1"/>
    <col min="3843" max="3843" width="4" style="70" customWidth="1"/>
    <col min="3844" max="3844" width="8.5546875" style="70" bestFit="1" customWidth="1"/>
    <col min="3845" max="3847" width="5" style="70" customWidth="1"/>
    <col min="3848" max="3848" width="8.5546875" style="70" bestFit="1" customWidth="1"/>
    <col min="3849" max="3849" width="6.109375" style="70" customWidth="1"/>
    <col min="3850" max="3850" width="6.33203125" style="70" customWidth="1"/>
    <col min="3851" max="3851" width="4" style="70" bestFit="1" customWidth="1"/>
    <col min="3852" max="3852" width="5" style="70" bestFit="1" customWidth="1"/>
    <col min="3853" max="3853" width="8.5546875" style="70" customWidth="1"/>
    <col min="3854" max="3854" width="11.109375" style="70" bestFit="1" customWidth="1"/>
    <col min="3855" max="4096" width="9.109375" style="70"/>
    <col min="4097" max="4097" width="22.5546875" style="70" customWidth="1"/>
    <col min="4098" max="4098" width="3.44140625" style="70" customWidth="1"/>
    <col min="4099" max="4099" width="4" style="70" customWidth="1"/>
    <col min="4100" max="4100" width="8.5546875" style="70" bestFit="1" customWidth="1"/>
    <col min="4101" max="4103" width="5" style="70" customWidth="1"/>
    <col min="4104" max="4104" width="8.5546875" style="70" bestFit="1" customWidth="1"/>
    <col min="4105" max="4105" width="6.109375" style="70" customWidth="1"/>
    <col min="4106" max="4106" width="6.33203125" style="70" customWidth="1"/>
    <col min="4107" max="4107" width="4" style="70" bestFit="1" customWidth="1"/>
    <col min="4108" max="4108" width="5" style="70" bestFit="1" customWidth="1"/>
    <col min="4109" max="4109" width="8.5546875" style="70" customWidth="1"/>
    <col min="4110" max="4110" width="11.109375" style="70" bestFit="1" customWidth="1"/>
    <col min="4111" max="4352" width="9.109375" style="70"/>
    <col min="4353" max="4353" width="22.5546875" style="70" customWidth="1"/>
    <col min="4354" max="4354" width="3.44140625" style="70" customWidth="1"/>
    <col min="4355" max="4355" width="4" style="70" customWidth="1"/>
    <col min="4356" max="4356" width="8.5546875" style="70" bestFit="1" customWidth="1"/>
    <col min="4357" max="4359" width="5" style="70" customWidth="1"/>
    <col min="4360" max="4360" width="8.5546875" style="70" bestFit="1" customWidth="1"/>
    <col min="4361" max="4361" width="6.109375" style="70" customWidth="1"/>
    <col min="4362" max="4362" width="6.33203125" style="70" customWidth="1"/>
    <col min="4363" max="4363" width="4" style="70" bestFit="1" customWidth="1"/>
    <col min="4364" max="4364" width="5" style="70" bestFit="1" customWidth="1"/>
    <col min="4365" max="4365" width="8.5546875" style="70" customWidth="1"/>
    <col min="4366" max="4366" width="11.109375" style="70" bestFit="1" customWidth="1"/>
    <col min="4367" max="4608" width="9.109375" style="70"/>
    <col min="4609" max="4609" width="22.5546875" style="70" customWidth="1"/>
    <col min="4610" max="4610" width="3.44140625" style="70" customWidth="1"/>
    <col min="4611" max="4611" width="4" style="70" customWidth="1"/>
    <col min="4612" max="4612" width="8.5546875" style="70" bestFit="1" customWidth="1"/>
    <col min="4613" max="4615" width="5" style="70" customWidth="1"/>
    <col min="4616" max="4616" width="8.5546875" style="70" bestFit="1" customWidth="1"/>
    <col min="4617" max="4617" width="6.109375" style="70" customWidth="1"/>
    <col min="4618" max="4618" width="6.33203125" style="70" customWidth="1"/>
    <col min="4619" max="4619" width="4" style="70" bestFit="1" customWidth="1"/>
    <col min="4620" max="4620" width="5" style="70" bestFit="1" customWidth="1"/>
    <col min="4621" max="4621" width="8.5546875" style="70" customWidth="1"/>
    <col min="4622" max="4622" width="11.109375" style="70" bestFit="1" customWidth="1"/>
    <col min="4623" max="4864" width="9.109375" style="70"/>
    <col min="4865" max="4865" width="22.5546875" style="70" customWidth="1"/>
    <col min="4866" max="4866" width="3.44140625" style="70" customWidth="1"/>
    <col min="4867" max="4867" width="4" style="70" customWidth="1"/>
    <col min="4868" max="4868" width="8.5546875" style="70" bestFit="1" customWidth="1"/>
    <col min="4869" max="4871" width="5" style="70" customWidth="1"/>
    <col min="4872" max="4872" width="8.5546875" style="70" bestFit="1" customWidth="1"/>
    <col min="4873" max="4873" width="6.109375" style="70" customWidth="1"/>
    <col min="4874" max="4874" width="6.33203125" style="70" customWidth="1"/>
    <col min="4875" max="4875" width="4" style="70" bestFit="1" customWidth="1"/>
    <col min="4876" max="4876" width="5" style="70" bestFit="1" customWidth="1"/>
    <col min="4877" max="4877" width="8.5546875" style="70" customWidth="1"/>
    <col min="4878" max="4878" width="11.109375" style="70" bestFit="1" customWidth="1"/>
    <col min="4879" max="5120" width="9.109375" style="70"/>
    <col min="5121" max="5121" width="22.5546875" style="70" customWidth="1"/>
    <col min="5122" max="5122" width="3.44140625" style="70" customWidth="1"/>
    <col min="5123" max="5123" width="4" style="70" customWidth="1"/>
    <col min="5124" max="5124" width="8.5546875" style="70" bestFit="1" customWidth="1"/>
    <col min="5125" max="5127" width="5" style="70" customWidth="1"/>
    <col min="5128" max="5128" width="8.5546875" style="70" bestFit="1" customWidth="1"/>
    <col min="5129" max="5129" width="6.109375" style="70" customWidth="1"/>
    <col min="5130" max="5130" width="6.33203125" style="70" customWidth="1"/>
    <col min="5131" max="5131" width="4" style="70" bestFit="1" customWidth="1"/>
    <col min="5132" max="5132" width="5" style="70" bestFit="1" customWidth="1"/>
    <col min="5133" max="5133" width="8.5546875" style="70" customWidth="1"/>
    <col min="5134" max="5134" width="11.109375" style="70" bestFit="1" customWidth="1"/>
    <col min="5135" max="5376" width="9.109375" style="70"/>
    <col min="5377" max="5377" width="22.5546875" style="70" customWidth="1"/>
    <col min="5378" max="5378" width="3.44140625" style="70" customWidth="1"/>
    <col min="5379" max="5379" width="4" style="70" customWidth="1"/>
    <col min="5380" max="5380" width="8.5546875" style="70" bestFit="1" customWidth="1"/>
    <col min="5381" max="5383" width="5" style="70" customWidth="1"/>
    <col min="5384" max="5384" width="8.5546875" style="70" bestFit="1" customWidth="1"/>
    <col min="5385" max="5385" width="6.109375" style="70" customWidth="1"/>
    <col min="5386" max="5386" width="6.33203125" style="70" customWidth="1"/>
    <col min="5387" max="5387" width="4" style="70" bestFit="1" customWidth="1"/>
    <col min="5388" max="5388" width="5" style="70" bestFit="1" customWidth="1"/>
    <col min="5389" max="5389" width="8.5546875" style="70" customWidth="1"/>
    <col min="5390" max="5390" width="11.109375" style="70" bestFit="1" customWidth="1"/>
    <col min="5391" max="5632" width="9.109375" style="70"/>
    <col min="5633" max="5633" width="22.5546875" style="70" customWidth="1"/>
    <col min="5634" max="5634" width="3.44140625" style="70" customWidth="1"/>
    <col min="5635" max="5635" width="4" style="70" customWidth="1"/>
    <col min="5636" max="5636" width="8.5546875" style="70" bestFit="1" customWidth="1"/>
    <col min="5637" max="5639" width="5" style="70" customWidth="1"/>
    <col min="5640" max="5640" width="8.5546875" style="70" bestFit="1" customWidth="1"/>
    <col min="5641" max="5641" width="6.109375" style="70" customWidth="1"/>
    <col min="5642" max="5642" width="6.33203125" style="70" customWidth="1"/>
    <col min="5643" max="5643" width="4" style="70" bestFit="1" customWidth="1"/>
    <col min="5644" max="5644" width="5" style="70" bestFit="1" customWidth="1"/>
    <col min="5645" max="5645" width="8.5546875" style="70" customWidth="1"/>
    <col min="5646" max="5646" width="11.109375" style="70" bestFit="1" customWidth="1"/>
    <col min="5647" max="5888" width="9.109375" style="70"/>
    <col min="5889" max="5889" width="22.5546875" style="70" customWidth="1"/>
    <col min="5890" max="5890" width="3.44140625" style="70" customWidth="1"/>
    <col min="5891" max="5891" width="4" style="70" customWidth="1"/>
    <col min="5892" max="5892" width="8.5546875" style="70" bestFit="1" customWidth="1"/>
    <col min="5893" max="5895" width="5" style="70" customWidth="1"/>
    <col min="5896" max="5896" width="8.5546875" style="70" bestFit="1" customWidth="1"/>
    <col min="5897" max="5897" width="6.109375" style="70" customWidth="1"/>
    <col min="5898" max="5898" width="6.33203125" style="70" customWidth="1"/>
    <col min="5899" max="5899" width="4" style="70" bestFit="1" customWidth="1"/>
    <col min="5900" max="5900" width="5" style="70" bestFit="1" customWidth="1"/>
    <col min="5901" max="5901" width="8.5546875" style="70" customWidth="1"/>
    <col min="5902" max="5902" width="11.109375" style="70" bestFit="1" customWidth="1"/>
    <col min="5903" max="6144" width="9.109375" style="70"/>
    <col min="6145" max="6145" width="22.5546875" style="70" customWidth="1"/>
    <col min="6146" max="6146" width="3.44140625" style="70" customWidth="1"/>
    <col min="6147" max="6147" width="4" style="70" customWidth="1"/>
    <col min="6148" max="6148" width="8.5546875" style="70" bestFit="1" customWidth="1"/>
    <col min="6149" max="6151" width="5" style="70" customWidth="1"/>
    <col min="6152" max="6152" width="8.5546875" style="70" bestFit="1" customWidth="1"/>
    <col min="6153" max="6153" width="6.109375" style="70" customWidth="1"/>
    <col min="6154" max="6154" width="6.33203125" style="70" customWidth="1"/>
    <col min="6155" max="6155" width="4" style="70" bestFit="1" customWidth="1"/>
    <col min="6156" max="6156" width="5" style="70" bestFit="1" customWidth="1"/>
    <col min="6157" max="6157" width="8.5546875" style="70" customWidth="1"/>
    <col min="6158" max="6158" width="11.109375" style="70" bestFit="1" customWidth="1"/>
    <col min="6159" max="6400" width="9.109375" style="70"/>
    <col min="6401" max="6401" width="22.5546875" style="70" customWidth="1"/>
    <col min="6402" max="6402" width="3.44140625" style="70" customWidth="1"/>
    <col min="6403" max="6403" width="4" style="70" customWidth="1"/>
    <col min="6404" max="6404" width="8.5546875" style="70" bestFit="1" customWidth="1"/>
    <col min="6405" max="6407" width="5" style="70" customWidth="1"/>
    <col min="6408" max="6408" width="8.5546875" style="70" bestFit="1" customWidth="1"/>
    <col min="6409" max="6409" width="6.109375" style="70" customWidth="1"/>
    <col min="6410" max="6410" width="6.33203125" style="70" customWidth="1"/>
    <col min="6411" max="6411" width="4" style="70" bestFit="1" customWidth="1"/>
    <col min="6412" max="6412" width="5" style="70" bestFit="1" customWidth="1"/>
    <col min="6413" max="6413" width="8.5546875" style="70" customWidth="1"/>
    <col min="6414" max="6414" width="11.109375" style="70" bestFit="1" customWidth="1"/>
    <col min="6415" max="6656" width="9.109375" style="70"/>
    <col min="6657" max="6657" width="22.5546875" style="70" customWidth="1"/>
    <col min="6658" max="6658" width="3.44140625" style="70" customWidth="1"/>
    <col min="6659" max="6659" width="4" style="70" customWidth="1"/>
    <col min="6660" max="6660" width="8.5546875" style="70" bestFit="1" customWidth="1"/>
    <col min="6661" max="6663" width="5" style="70" customWidth="1"/>
    <col min="6664" max="6664" width="8.5546875" style="70" bestFit="1" customWidth="1"/>
    <col min="6665" max="6665" width="6.109375" style="70" customWidth="1"/>
    <col min="6666" max="6666" width="6.33203125" style="70" customWidth="1"/>
    <col min="6667" max="6667" width="4" style="70" bestFit="1" customWidth="1"/>
    <col min="6668" max="6668" width="5" style="70" bestFit="1" customWidth="1"/>
    <col min="6669" max="6669" width="8.5546875" style="70" customWidth="1"/>
    <col min="6670" max="6670" width="11.109375" style="70" bestFit="1" customWidth="1"/>
    <col min="6671" max="6912" width="9.109375" style="70"/>
    <col min="6913" max="6913" width="22.5546875" style="70" customWidth="1"/>
    <col min="6914" max="6914" width="3.44140625" style="70" customWidth="1"/>
    <col min="6915" max="6915" width="4" style="70" customWidth="1"/>
    <col min="6916" max="6916" width="8.5546875" style="70" bestFit="1" customWidth="1"/>
    <col min="6917" max="6919" width="5" style="70" customWidth="1"/>
    <col min="6920" max="6920" width="8.5546875" style="70" bestFit="1" customWidth="1"/>
    <col min="6921" max="6921" width="6.109375" style="70" customWidth="1"/>
    <col min="6922" max="6922" width="6.33203125" style="70" customWidth="1"/>
    <col min="6923" max="6923" width="4" style="70" bestFit="1" customWidth="1"/>
    <col min="6924" max="6924" width="5" style="70" bestFit="1" customWidth="1"/>
    <col min="6925" max="6925" width="8.5546875" style="70" customWidth="1"/>
    <col min="6926" max="6926" width="11.109375" style="70" bestFit="1" customWidth="1"/>
    <col min="6927" max="7168" width="9.109375" style="70"/>
    <col min="7169" max="7169" width="22.5546875" style="70" customWidth="1"/>
    <col min="7170" max="7170" width="3.44140625" style="70" customWidth="1"/>
    <col min="7171" max="7171" width="4" style="70" customWidth="1"/>
    <col min="7172" max="7172" width="8.5546875" style="70" bestFit="1" customWidth="1"/>
    <col min="7173" max="7175" width="5" style="70" customWidth="1"/>
    <col min="7176" max="7176" width="8.5546875" style="70" bestFit="1" customWidth="1"/>
    <col min="7177" max="7177" width="6.109375" style="70" customWidth="1"/>
    <col min="7178" max="7178" width="6.33203125" style="70" customWidth="1"/>
    <col min="7179" max="7179" width="4" style="70" bestFit="1" customWidth="1"/>
    <col min="7180" max="7180" width="5" style="70" bestFit="1" customWidth="1"/>
    <col min="7181" max="7181" width="8.5546875" style="70" customWidth="1"/>
    <col min="7182" max="7182" width="11.109375" style="70" bestFit="1" customWidth="1"/>
    <col min="7183" max="7424" width="9.109375" style="70"/>
    <col min="7425" max="7425" width="22.5546875" style="70" customWidth="1"/>
    <col min="7426" max="7426" width="3.44140625" style="70" customWidth="1"/>
    <col min="7427" max="7427" width="4" style="70" customWidth="1"/>
    <col min="7428" max="7428" width="8.5546875" style="70" bestFit="1" customWidth="1"/>
    <col min="7429" max="7431" width="5" style="70" customWidth="1"/>
    <col min="7432" max="7432" width="8.5546875" style="70" bestFit="1" customWidth="1"/>
    <col min="7433" max="7433" width="6.109375" style="70" customWidth="1"/>
    <col min="7434" max="7434" width="6.33203125" style="70" customWidth="1"/>
    <col min="7435" max="7435" width="4" style="70" bestFit="1" customWidth="1"/>
    <col min="7436" max="7436" width="5" style="70" bestFit="1" customWidth="1"/>
    <col min="7437" max="7437" width="8.5546875" style="70" customWidth="1"/>
    <col min="7438" max="7438" width="11.109375" style="70" bestFit="1" customWidth="1"/>
    <col min="7439" max="7680" width="9.109375" style="70"/>
    <col min="7681" max="7681" width="22.5546875" style="70" customWidth="1"/>
    <col min="7682" max="7682" width="3.44140625" style="70" customWidth="1"/>
    <col min="7683" max="7683" width="4" style="70" customWidth="1"/>
    <col min="7684" max="7684" width="8.5546875" style="70" bestFit="1" customWidth="1"/>
    <col min="7685" max="7687" width="5" style="70" customWidth="1"/>
    <col min="7688" max="7688" width="8.5546875" style="70" bestFit="1" customWidth="1"/>
    <col min="7689" max="7689" width="6.109375" style="70" customWidth="1"/>
    <col min="7690" max="7690" width="6.33203125" style="70" customWidth="1"/>
    <col min="7691" max="7691" width="4" style="70" bestFit="1" customWidth="1"/>
    <col min="7692" max="7692" width="5" style="70" bestFit="1" customWidth="1"/>
    <col min="7693" max="7693" width="8.5546875" style="70" customWidth="1"/>
    <col min="7694" max="7694" width="11.109375" style="70" bestFit="1" customWidth="1"/>
    <col min="7695" max="7936" width="9.109375" style="70"/>
    <col min="7937" max="7937" width="22.5546875" style="70" customWidth="1"/>
    <col min="7938" max="7938" width="3.44140625" style="70" customWidth="1"/>
    <col min="7939" max="7939" width="4" style="70" customWidth="1"/>
    <col min="7940" max="7940" width="8.5546875" style="70" bestFit="1" customWidth="1"/>
    <col min="7941" max="7943" width="5" style="70" customWidth="1"/>
    <col min="7944" max="7944" width="8.5546875" style="70" bestFit="1" customWidth="1"/>
    <col min="7945" max="7945" width="6.109375" style="70" customWidth="1"/>
    <col min="7946" max="7946" width="6.33203125" style="70" customWidth="1"/>
    <col min="7947" max="7947" width="4" style="70" bestFit="1" customWidth="1"/>
    <col min="7948" max="7948" width="5" style="70" bestFit="1" customWidth="1"/>
    <col min="7949" max="7949" width="8.5546875" style="70" customWidth="1"/>
    <col min="7950" max="7950" width="11.109375" style="70" bestFit="1" customWidth="1"/>
    <col min="7951" max="8192" width="9.109375" style="70"/>
    <col min="8193" max="8193" width="22.5546875" style="70" customWidth="1"/>
    <col min="8194" max="8194" width="3.44140625" style="70" customWidth="1"/>
    <col min="8195" max="8195" width="4" style="70" customWidth="1"/>
    <col min="8196" max="8196" width="8.5546875" style="70" bestFit="1" customWidth="1"/>
    <col min="8197" max="8199" width="5" style="70" customWidth="1"/>
    <col min="8200" max="8200" width="8.5546875" style="70" bestFit="1" customWidth="1"/>
    <col min="8201" max="8201" width="6.109375" style="70" customWidth="1"/>
    <col min="8202" max="8202" width="6.33203125" style="70" customWidth="1"/>
    <col min="8203" max="8203" width="4" style="70" bestFit="1" customWidth="1"/>
    <col min="8204" max="8204" width="5" style="70" bestFit="1" customWidth="1"/>
    <col min="8205" max="8205" width="8.5546875" style="70" customWidth="1"/>
    <col min="8206" max="8206" width="11.109375" style="70" bestFit="1" customWidth="1"/>
    <col min="8207" max="8448" width="9.109375" style="70"/>
    <col min="8449" max="8449" width="22.5546875" style="70" customWidth="1"/>
    <col min="8450" max="8450" width="3.44140625" style="70" customWidth="1"/>
    <col min="8451" max="8451" width="4" style="70" customWidth="1"/>
    <col min="8452" max="8452" width="8.5546875" style="70" bestFit="1" customWidth="1"/>
    <col min="8453" max="8455" width="5" style="70" customWidth="1"/>
    <col min="8456" max="8456" width="8.5546875" style="70" bestFit="1" customWidth="1"/>
    <col min="8457" max="8457" width="6.109375" style="70" customWidth="1"/>
    <col min="8458" max="8458" width="6.33203125" style="70" customWidth="1"/>
    <col min="8459" max="8459" width="4" style="70" bestFit="1" customWidth="1"/>
    <col min="8460" max="8460" width="5" style="70" bestFit="1" customWidth="1"/>
    <col min="8461" max="8461" width="8.5546875" style="70" customWidth="1"/>
    <col min="8462" max="8462" width="11.109375" style="70" bestFit="1" customWidth="1"/>
    <col min="8463" max="8704" width="9.109375" style="70"/>
    <col min="8705" max="8705" width="22.5546875" style="70" customWidth="1"/>
    <col min="8706" max="8706" width="3.44140625" style="70" customWidth="1"/>
    <col min="8707" max="8707" width="4" style="70" customWidth="1"/>
    <col min="8708" max="8708" width="8.5546875" style="70" bestFit="1" customWidth="1"/>
    <col min="8709" max="8711" width="5" style="70" customWidth="1"/>
    <col min="8712" max="8712" width="8.5546875" style="70" bestFit="1" customWidth="1"/>
    <col min="8713" max="8713" width="6.109375" style="70" customWidth="1"/>
    <col min="8714" max="8714" width="6.33203125" style="70" customWidth="1"/>
    <col min="8715" max="8715" width="4" style="70" bestFit="1" customWidth="1"/>
    <col min="8716" max="8716" width="5" style="70" bestFit="1" customWidth="1"/>
    <col min="8717" max="8717" width="8.5546875" style="70" customWidth="1"/>
    <col min="8718" max="8718" width="11.109375" style="70" bestFit="1" customWidth="1"/>
    <col min="8719" max="8960" width="9.109375" style="70"/>
    <col min="8961" max="8961" width="22.5546875" style="70" customWidth="1"/>
    <col min="8962" max="8962" width="3.44140625" style="70" customWidth="1"/>
    <col min="8963" max="8963" width="4" style="70" customWidth="1"/>
    <col min="8964" max="8964" width="8.5546875" style="70" bestFit="1" customWidth="1"/>
    <col min="8965" max="8967" width="5" style="70" customWidth="1"/>
    <col min="8968" max="8968" width="8.5546875" style="70" bestFit="1" customWidth="1"/>
    <col min="8969" max="8969" width="6.109375" style="70" customWidth="1"/>
    <col min="8970" max="8970" width="6.33203125" style="70" customWidth="1"/>
    <col min="8971" max="8971" width="4" style="70" bestFit="1" customWidth="1"/>
    <col min="8972" max="8972" width="5" style="70" bestFit="1" customWidth="1"/>
    <col min="8973" max="8973" width="8.5546875" style="70" customWidth="1"/>
    <col min="8974" max="8974" width="11.109375" style="70" bestFit="1" customWidth="1"/>
    <col min="8975" max="9216" width="9.109375" style="70"/>
    <col min="9217" max="9217" width="22.5546875" style="70" customWidth="1"/>
    <col min="9218" max="9218" width="3.44140625" style="70" customWidth="1"/>
    <col min="9219" max="9219" width="4" style="70" customWidth="1"/>
    <col min="9220" max="9220" width="8.5546875" style="70" bestFit="1" customWidth="1"/>
    <col min="9221" max="9223" width="5" style="70" customWidth="1"/>
    <col min="9224" max="9224" width="8.5546875" style="70" bestFit="1" customWidth="1"/>
    <col min="9225" max="9225" width="6.109375" style="70" customWidth="1"/>
    <col min="9226" max="9226" width="6.33203125" style="70" customWidth="1"/>
    <col min="9227" max="9227" width="4" style="70" bestFit="1" customWidth="1"/>
    <col min="9228" max="9228" width="5" style="70" bestFit="1" customWidth="1"/>
    <col min="9229" max="9229" width="8.5546875" style="70" customWidth="1"/>
    <col min="9230" max="9230" width="11.109375" style="70" bestFit="1" customWidth="1"/>
    <col min="9231" max="9472" width="9.109375" style="70"/>
    <col min="9473" max="9473" width="22.5546875" style="70" customWidth="1"/>
    <col min="9474" max="9474" width="3.44140625" style="70" customWidth="1"/>
    <col min="9475" max="9475" width="4" style="70" customWidth="1"/>
    <col min="9476" max="9476" width="8.5546875" style="70" bestFit="1" customWidth="1"/>
    <col min="9477" max="9479" width="5" style="70" customWidth="1"/>
    <col min="9480" max="9480" width="8.5546875" style="70" bestFit="1" customWidth="1"/>
    <col min="9481" max="9481" width="6.109375" style="70" customWidth="1"/>
    <col min="9482" max="9482" width="6.33203125" style="70" customWidth="1"/>
    <col min="9483" max="9483" width="4" style="70" bestFit="1" customWidth="1"/>
    <col min="9484" max="9484" width="5" style="70" bestFit="1" customWidth="1"/>
    <col min="9485" max="9485" width="8.5546875" style="70" customWidth="1"/>
    <col min="9486" max="9486" width="11.109375" style="70" bestFit="1" customWidth="1"/>
    <col min="9487" max="9728" width="9.109375" style="70"/>
    <col min="9729" max="9729" width="22.5546875" style="70" customWidth="1"/>
    <col min="9730" max="9730" width="3.44140625" style="70" customWidth="1"/>
    <col min="9731" max="9731" width="4" style="70" customWidth="1"/>
    <col min="9732" max="9732" width="8.5546875" style="70" bestFit="1" customWidth="1"/>
    <col min="9733" max="9735" width="5" style="70" customWidth="1"/>
    <col min="9736" max="9736" width="8.5546875" style="70" bestFit="1" customWidth="1"/>
    <col min="9737" max="9737" width="6.109375" style="70" customWidth="1"/>
    <col min="9738" max="9738" width="6.33203125" style="70" customWidth="1"/>
    <col min="9739" max="9739" width="4" style="70" bestFit="1" customWidth="1"/>
    <col min="9740" max="9740" width="5" style="70" bestFit="1" customWidth="1"/>
    <col min="9741" max="9741" width="8.5546875" style="70" customWidth="1"/>
    <col min="9742" max="9742" width="11.109375" style="70" bestFit="1" customWidth="1"/>
    <col min="9743" max="9984" width="9.109375" style="70"/>
    <col min="9985" max="9985" width="22.5546875" style="70" customWidth="1"/>
    <col min="9986" max="9986" width="3.44140625" style="70" customWidth="1"/>
    <col min="9987" max="9987" width="4" style="70" customWidth="1"/>
    <col min="9988" max="9988" width="8.5546875" style="70" bestFit="1" customWidth="1"/>
    <col min="9989" max="9991" width="5" style="70" customWidth="1"/>
    <col min="9992" max="9992" width="8.5546875" style="70" bestFit="1" customWidth="1"/>
    <col min="9993" max="9993" width="6.109375" style="70" customWidth="1"/>
    <col min="9994" max="9994" width="6.33203125" style="70" customWidth="1"/>
    <col min="9995" max="9995" width="4" style="70" bestFit="1" customWidth="1"/>
    <col min="9996" max="9996" width="5" style="70" bestFit="1" customWidth="1"/>
    <col min="9997" max="9997" width="8.5546875" style="70" customWidth="1"/>
    <col min="9998" max="9998" width="11.109375" style="70" bestFit="1" customWidth="1"/>
    <col min="9999" max="10240" width="9.109375" style="70"/>
    <col min="10241" max="10241" width="22.5546875" style="70" customWidth="1"/>
    <col min="10242" max="10242" width="3.44140625" style="70" customWidth="1"/>
    <col min="10243" max="10243" width="4" style="70" customWidth="1"/>
    <col min="10244" max="10244" width="8.5546875" style="70" bestFit="1" customWidth="1"/>
    <col min="10245" max="10247" width="5" style="70" customWidth="1"/>
    <col min="10248" max="10248" width="8.5546875" style="70" bestFit="1" customWidth="1"/>
    <col min="10249" max="10249" width="6.109375" style="70" customWidth="1"/>
    <col min="10250" max="10250" width="6.33203125" style="70" customWidth="1"/>
    <col min="10251" max="10251" width="4" style="70" bestFit="1" customWidth="1"/>
    <col min="10252" max="10252" width="5" style="70" bestFit="1" customWidth="1"/>
    <col min="10253" max="10253" width="8.5546875" style="70" customWidth="1"/>
    <col min="10254" max="10254" width="11.109375" style="70" bestFit="1" customWidth="1"/>
    <col min="10255" max="10496" width="9.109375" style="70"/>
    <col min="10497" max="10497" width="22.5546875" style="70" customWidth="1"/>
    <col min="10498" max="10498" width="3.44140625" style="70" customWidth="1"/>
    <col min="10499" max="10499" width="4" style="70" customWidth="1"/>
    <col min="10500" max="10500" width="8.5546875" style="70" bestFit="1" customWidth="1"/>
    <col min="10501" max="10503" width="5" style="70" customWidth="1"/>
    <col min="10504" max="10504" width="8.5546875" style="70" bestFit="1" customWidth="1"/>
    <col min="10505" max="10505" width="6.109375" style="70" customWidth="1"/>
    <col min="10506" max="10506" width="6.33203125" style="70" customWidth="1"/>
    <col min="10507" max="10507" width="4" style="70" bestFit="1" customWidth="1"/>
    <col min="10508" max="10508" width="5" style="70" bestFit="1" customWidth="1"/>
    <col min="10509" max="10509" width="8.5546875" style="70" customWidth="1"/>
    <col min="10510" max="10510" width="11.109375" style="70" bestFit="1" customWidth="1"/>
    <col min="10511" max="10752" width="9.109375" style="70"/>
    <col min="10753" max="10753" width="22.5546875" style="70" customWidth="1"/>
    <col min="10754" max="10754" width="3.44140625" style="70" customWidth="1"/>
    <col min="10755" max="10755" width="4" style="70" customWidth="1"/>
    <col min="10756" max="10756" width="8.5546875" style="70" bestFit="1" customWidth="1"/>
    <col min="10757" max="10759" width="5" style="70" customWidth="1"/>
    <col min="10760" max="10760" width="8.5546875" style="70" bestFit="1" customWidth="1"/>
    <col min="10761" max="10761" width="6.109375" style="70" customWidth="1"/>
    <col min="10762" max="10762" width="6.33203125" style="70" customWidth="1"/>
    <col min="10763" max="10763" width="4" style="70" bestFit="1" customWidth="1"/>
    <col min="10764" max="10764" width="5" style="70" bestFit="1" customWidth="1"/>
    <col min="10765" max="10765" width="8.5546875" style="70" customWidth="1"/>
    <col min="10766" max="10766" width="11.109375" style="70" bestFit="1" customWidth="1"/>
    <col min="10767" max="11008" width="9.109375" style="70"/>
    <col min="11009" max="11009" width="22.5546875" style="70" customWidth="1"/>
    <col min="11010" max="11010" width="3.44140625" style="70" customWidth="1"/>
    <col min="11011" max="11011" width="4" style="70" customWidth="1"/>
    <col min="11012" max="11012" width="8.5546875" style="70" bestFit="1" customWidth="1"/>
    <col min="11013" max="11015" width="5" style="70" customWidth="1"/>
    <col min="11016" max="11016" width="8.5546875" style="70" bestFit="1" customWidth="1"/>
    <col min="11017" max="11017" width="6.109375" style="70" customWidth="1"/>
    <col min="11018" max="11018" width="6.33203125" style="70" customWidth="1"/>
    <col min="11019" max="11019" width="4" style="70" bestFit="1" customWidth="1"/>
    <col min="11020" max="11020" width="5" style="70" bestFit="1" customWidth="1"/>
    <col min="11021" max="11021" width="8.5546875" style="70" customWidth="1"/>
    <col min="11022" max="11022" width="11.109375" style="70" bestFit="1" customWidth="1"/>
    <col min="11023" max="11264" width="9.109375" style="70"/>
    <col min="11265" max="11265" width="22.5546875" style="70" customWidth="1"/>
    <col min="11266" max="11266" width="3.44140625" style="70" customWidth="1"/>
    <col min="11267" max="11267" width="4" style="70" customWidth="1"/>
    <col min="11268" max="11268" width="8.5546875" style="70" bestFit="1" customWidth="1"/>
    <col min="11269" max="11271" width="5" style="70" customWidth="1"/>
    <col min="11272" max="11272" width="8.5546875" style="70" bestFit="1" customWidth="1"/>
    <col min="11273" max="11273" width="6.109375" style="70" customWidth="1"/>
    <col min="11274" max="11274" width="6.33203125" style="70" customWidth="1"/>
    <col min="11275" max="11275" width="4" style="70" bestFit="1" customWidth="1"/>
    <col min="11276" max="11276" width="5" style="70" bestFit="1" customWidth="1"/>
    <col min="11277" max="11277" width="8.5546875" style="70" customWidth="1"/>
    <col min="11278" max="11278" width="11.109375" style="70" bestFit="1" customWidth="1"/>
    <col min="11279" max="11520" width="9.109375" style="70"/>
    <col min="11521" max="11521" width="22.5546875" style="70" customWidth="1"/>
    <col min="11522" max="11522" width="3.44140625" style="70" customWidth="1"/>
    <col min="11523" max="11523" width="4" style="70" customWidth="1"/>
    <col min="11524" max="11524" width="8.5546875" style="70" bestFit="1" customWidth="1"/>
    <col min="11525" max="11527" width="5" style="70" customWidth="1"/>
    <col min="11528" max="11528" width="8.5546875" style="70" bestFit="1" customWidth="1"/>
    <col min="11529" max="11529" width="6.109375" style="70" customWidth="1"/>
    <col min="11530" max="11530" width="6.33203125" style="70" customWidth="1"/>
    <col min="11531" max="11531" width="4" style="70" bestFit="1" customWidth="1"/>
    <col min="11532" max="11532" width="5" style="70" bestFit="1" customWidth="1"/>
    <col min="11533" max="11533" width="8.5546875" style="70" customWidth="1"/>
    <col min="11534" max="11534" width="11.109375" style="70" bestFit="1" customWidth="1"/>
    <col min="11535" max="11776" width="9.109375" style="70"/>
    <col min="11777" max="11777" width="22.5546875" style="70" customWidth="1"/>
    <col min="11778" max="11778" width="3.44140625" style="70" customWidth="1"/>
    <col min="11779" max="11779" width="4" style="70" customWidth="1"/>
    <col min="11780" max="11780" width="8.5546875" style="70" bestFit="1" customWidth="1"/>
    <col min="11781" max="11783" width="5" style="70" customWidth="1"/>
    <col min="11784" max="11784" width="8.5546875" style="70" bestFit="1" customWidth="1"/>
    <col min="11785" max="11785" width="6.109375" style="70" customWidth="1"/>
    <col min="11786" max="11786" width="6.33203125" style="70" customWidth="1"/>
    <col min="11787" max="11787" width="4" style="70" bestFit="1" customWidth="1"/>
    <col min="11788" max="11788" width="5" style="70" bestFit="1" customWidth="1"/>
    <col min="11789" max="11789" width="8.5546875" style="70" customWidth="1"/>
    <col min="11790" max="11790" width="11.109375" style="70" bestFit="1" customWidth="1"/>
    <col min="11791" max="12032" width="9.109375" style="70"/>
    <col min="12033" max="12033" width="22.5546875" style="70" customWidth="1"/>
    <col min="12034" max="12034" width="3.44140625" style="70" customWidth="1"/>
    <col min="12035" max="12035" width="4" style="70" customWidth="1"/>
    <col min="12036" max="12036" width="8.5546875" style="70" bestFit="1" customWidth="1"/>
    <col min="12037" max="12039" width="5" style="70" customWidth="1"/>
    <col min="12040" max="12040" width="8.5546875" style="70" bestFit="1" customWidth="1"/>
    <col min="12041" max="12041" width="6.109375" style="70" customWidth="1"/>
    <col min="12042" max="12042" width="6.33203125" style="70" customWidth="1"/>
    <col min="12043" max="12043" width="4" style="70" bestFit="1" customWidth="1"/>
    <col min="12044" max="12044" width="5" style="70" bestFit="1" customWidth="1"/>
    <col min="12045" max="12045" width="8.5546875" style="70" customWidth="1"/>
    <col min="12046" max="12046" width="11.109375" style="70" bestFit="1" customWidth="1"/>
    <col min="12047" max="12288" width="9.109375" style="70"/>
    <col min="12289" max="12289" width="22.5546875" style="70" customWidth="1"/>
    <col min="12290" max="12290" width="3.44140625" style="70" customWidth="1"/>
    <col min="12291" max="12291" width="4" style="70" customWidth="1"/>
    <col min="12292" max="12292" width="8.5546875" style="70" bestFit="1" customWidth="1"/>
    <col min="12293" max="12295" width="5" style="70" customWidth="1"/>
    <col min="12296" max="12296" width="8.5546875" style="70" bestFit="1" customWidth="1"/>
    <col min="12297" max="12297" width="6.109375" style="70" customWidth="1"/>
    <col min="12298" max="12298" width="6.33203125" style="70" customWidth="1"/>
    <col min="12299" max="12299" width="4" style="70" bestFit="1" customWidth="1"/>
    <col min="12300" max="12300" width="5" style="70" bestFit="1" customWidth="1"/>
    <col min="12301" max="12301" width="8.5546875" style="70" customWidth="1"/>
    <col min="12302" max="12302" width="11.109375" style="70" bestFit="1" customWidth="1"/>
    <col min="12303" max="12544" width="9.109375" style="70"/>
    <col min="12545" max="12545" width="22.5546875" style="70" customWidth="1"/>
    <col min="12546" max="12546" width="3.44140625" style="70" customWidth="1"/>
    <col min="12547" max="12547" width="4" style="70" customWidth="1"/>
    <col min="12548" max="12548" width="8.5546875" style="70" bestFit="1" customWidth="1"/>
    <col min="12549" max="12551" width="5" style="70" customWidth="1"/>
    <col min="12552" max="12552" width="8.5546875" style="70" bestFit="1" customWidth="1"/>
    <col min="12553" max="12553" width="6.109375" style="70" customWidth="1"/>
    <col min="12554" max="12554" width="6.33203125" style="70" customWidth="1"/>
    <col min="12555" max="12555" width="4" style="70" bestFit="1" customWidth="1"/>
    <col min="12556" max="12556" width="5" style="70" bestFit="1" customWidth="1"/>
    <col min="12557" max="12557" width="8.5546875" style="70" customWidth="1"/>
    <col min="12558" max="12558" width="11.109375" style="70" bestFit="1" customWidth="1"/>
    <col min="12559" max="12800" width="9.109375" style="70"/>
    <col min="12801" max="12801" width="22.5546875" style="70" customWidth="1"/>
    <col min="12802" max="12802" width="3.44140625" style="70" customWidth="1"/>
    <col min="12803" max="12803" width="4" style="70" customWidth="1"/>
    <col min="12804" max="12804" width="8.5546875" style="70" bestFit="1" customWidth="1"/>
    <col min="12805" max="12807" width="5" style="70" customWidth="1"/>
    <col min="12808" max="12808" width="8.5546875" style="70" bestFit="1" customWidth="1"/>
    <col min="12809" max="12809" width="6.109375" style="70" customWidth="1"/>
    <col min="12810" max="12810" width="6.33203125" style="70" customWidth="1"/>
    <col min="12811" max="12811" width="4" style="70" bestFit="1" customWidth="1"/>
    <col min="12812" max="12812" width="5" style="70" bestFit="1" customWidth="1"/>
    <col min="12813" max="12813" width="8.5546875" style="70" customWidth="1"/>
    <col min="12814" max="12814" width="11.109375" style="70" bestFit="1" customWidth="1"/>
    <col min="12815" max="13056" width="9.109375" style="70"/>
    <col min="13057" max="13057" width="22.5546875" style="70" customWidth="1"/>
    <col min="13058" max="13058" width="3.44140625" style="70" customWidth="1"/>
    <col min="13059" max="13059" width="4" style="70" customWidth="1"/>
    <col min="13060" max="13060" width="8.5546875" style="70" bestFit="1" customWidth="1"/>
    <col min="13061" max="13063" width="5" style="70" customWidth="1"/>
    <col min="13064" max="13064" width="8.5546875" style="70" bestFit="1" customWidth="1"/>
    <col min="13065" max="13065" width="6.109375" style="70" customWidth="1"/>
    <col min="13066" max="13066" width="6.33203125" style="70" customWidth="1"/>
    <col min="13067" max="13067" width="4" style="70" bestFit="1" customWidth="1"/>
    <col min="13068" max="13068" width="5" style="70" bestFit="1" customWidth="1"/>
    <col min="13069" max="13069" width="8.5546875" style="70" customWidth="1"/>
    <col min="13070" max="13070" width="11.109375" style="70" bestFit="1" customWidth="1"/>
    <col min="13071" max="13312" width="9.109375" style="70"/>
    <col min="13313" max="13313" width="22.5546875" style="70" customWidth="1"/>
    <col min="13314" max="13314" width="3.44140625" style="70" customWidth="1"/>
    <col min="13315" max="13315" width="4" style="70" customWidth="1"/>
    <col min="13316" max="13316" width="8.5546875" style="70" bestFit="1" customWidth="1"/>
    <col min="13317" max="13319" width="5" style="70" customWidth="1"/>
    <col min="13320" max="13320" width="8.5546875" style="70" bestFit="1" customWidth="1"/>
    <col min="13321" max="13321" width="6.109375" style="70" customWidth="1"/>
    <col min="13322" max="13322" width="6.33203125" style="70" customWidth="1"/>
    <col min="13323" max="13323" width="4" style="70" bestFit="1" customWidth="1"/>
    <col min="13324" max="13324" width="5" style="70" bestFit="1" customWidth="1"/>
    <col min="13325" max="13325" width="8.5546875" style="70" customWidth="1"/>
    <col min="13326" max="13326" width="11.109375" style="70" bestFit="1" customWidth="1"/>
    <col min="13327" max="13568" width="9.109375" style="70"/>
    <col min="13569" max="13569" width="22.5546875" style="70" customWidth="1"/>
    <col min="13570" max="13570" width="3.44140625" style="70" customWidth="1"/>
    <col min="13571" max="13571" width="4" style="70" customWidth="1"/>
    <col min="13572" max="13572" width="8.5546875" style="70" bestFit="1" customWidth="1"/>
    <col min="13573" max="13575" width="5" style="70" customWidth="1"/>
    <col min="13576" max="13576" width="8.5546875" style="70" bestFit="1" customWidth="1"/>
    <col min="13577" max="13577" width="6.109375" style="70" customWidth="1"/>
    <col min="13578" max="13578" width="6.33203125" style="70" customWidth="1"/>
    <col min="13579" max="13579" width="4" style="70" bestFit="1" customWidth="1"/>
    <col min="13580" max="13580" width="5" style="70" bestFit="1" customWidth="1"/>
    <col min="13581" max="13581" width="8.5546875" style="70" customWidth="1"/>
    <col min="13582" max="13582" width="11.109375" style="70" bestFit="1" customWidth="1"/>
    <col min="13583" max="13824" width="9.109375" style="70"/>
    <col min="13825" max="13825" width="22.5546875" style="70" customWidth="1"/>
    <col min="13826" max="13826" width="3.44140625" style="70" customWidth="1"/>
    <col min="13827" max="13827" width="4" style="70" customWidth="1"/>
    <col min="13828" max="13828" width="8.5546875" style="70" bestFit="1" customWidth="1"/>
    <col min="13829" max="13831" width="5" style="70" customWidth="1"/>
    <col min="13832" max="13832" width="8.5546875" style="70" bestFit="1" customWidth="1"/>
    <col min="13833" max="13833" width="6.109375" style="70" customWidth="1"/>
    <col min="13834" max="13834" width="6.33203125" style="70" customWidth="1"/>
    <col min="13835" max="13835" width="4" style="70" bestFit="1" customWidth="1"/>
    <col min="13836" max="13836" width="5" style="70" bestFit="1" customWidth="1"/>
    <col min="13837" max="13837" width="8.5546875" style="70" customWidth="1"/>
    <col min="13838" max="13838" width="11.109375" style="70" bestFit="1" customWidth="1"/>
    <col min="13839" max="14080" width="9.109375" style="70"/>
    <col min="14081" max="14081" width="22.5546875" style="70" customWidth="1"/>
    <col min="14082" max="14082" width="3.44140625" style="70" customWidth="1"/>
    <col min="14083" max="14083" width="4" style="70" customWidth="1"/>
    <col min="14084" max="14084" width="8.5546875" style="70" bestFit="1" customWidth="1"/>
    <col min="14085" max="14087" width="5" style="70" customWidth="1"/>
    <col min="14088" max="14088" width="8.5546875" style="70" bestFit="1" customWidth="1"/>
    <col min="14089" max="14089" width="6.109375" style="70" customWidth="1"/>
    <col min="14090" max="14090" width="6.33203125" style="70" customWidth="1"/>
    <col min="14091" max="14091" width="4" style="70" bestFit="1" customWidth="1"/>
    <col min="14092" max="14092" width="5" style="70" bestFit="1" customWidth="1"/>
    <col min="14093" max="14093" width="8.5546875" style="70" customWidth="1"/>
    <col min="14094" max="14094" width="11.109375" style="70" bestFit="1" customWidth="1"/>
    <col min="14095" max="14336" width="9.109375" style="70"/>
    <col min="14337" max="14337" width="22.5546875" style="70" customWidth="1"/>
    <col min="14338" max="14338" width="3.44140625" style="70" customWidth="1"/>
    <col min="14339" max="14339" width="4" style="70" customWidth="1"/>
    <col min="14340" max="14340" width="8.5546875" style="70" bestFit="1" customWidth="1"/>
    <col min="14341" max="14343" width="5" style="70" customWidth="1"/>
    <col min="14344" max="14344" width="8.5546875" style="70" bestFit="1" customWidth="1"/>
    <col min="14345" max="14345" width="6.109375" style="70" customWidth="1"/>
    <col min="14346" max="14346" width="6.33203125" style="70" customWidth="1"/>
    <col min="14347" max="14347" width="4" style="70" bestFit="1" customWidth="1"/>
    <col min="14348" max="14348" width="5" style="70" bestFit="1" customWidth="1"/>
    <col min="14349" max="14349" width="8.5546875" style="70" customWidth="1"/>
    <col min="14350" max="14350" width="11.109375" style="70" bestFit="1" customWidth="1"/>
    <col min="14351" max="14592" width="9.109375" style="70"/>
    <col min="14593" max="14593" width="22.5546875" style="70" customWidth="1"/>
    <col min="14594" max="14594" width="3.44140625" style="70" customWidth="1"/>
    <col min="14595" max="14595" width="4" style="70" customWidth="1"/>
    <col min="14596" max="14596" width="8.5546875" style="70" bestFit="1" customWidth="1"/>
    <col min="14597" max="14599" width="5" style="70" customWidth="1"/>
    <col min="14600" max="14600" width="8.5546875" style="70" bestFit="1" customWidth="1"/>
    <col min="14601" max="14601" width="6.109375" style="70" customWidth="1"/>
    <col min="14602" max="14602" width="6.33203125" style="70" customWidth="1"/>
    <col min="14603" max="14603" width="4" style="70" bestFit="1" customWidth="1"/>
    <col min="14604" max="14604" width="5" style="70" bestFit="1" customWidth="1"/>
    <col min="14605" max="14605" width="8.5546875" style="70" customWidth="1"/>
    <col min="14606" max="14606" width="11.109375" style="70" bestFit="1" customWidth="1"/>
    <col min="14607" max="14848" width="9.109375" style="70"/>
    <col min="14849" max="14849" width="22.5546875" style="70" customWidth="1"/>
    <col min="14850" max="14850" width="3.44140625" style="70" customWidth="1"/>
    <col min="14851" max="14851" width="4" style="70" customWidth="1"/>
    <col min="14852" max="14852" width="8.5546875" style="70" bestFit="1" customWidth="1"/>
    <col min="14853" max="14855" width="5" style="70" customWidth="1"/>
    <col min="14856" max="14856" width="8.5546875" style="70" bestFit="1" customWidth="1"/>
    <col min="14857" max="14857" width="6.109375" style="70" customWidth="1"/>
    <col min="14858" max="14858" width="6.33203125" style="70" customWidth="1"/>
    <col min="14859" max="14859" width="4" style="70" bestFit="1" customWidth="1"/>
    <col min="14860" max="14860" width="5" style="70" bestFit="1" customWidth="1"/>
    <col min="14861" max="14861" width="8.5546875" style="70" customWidth="1"/>
    <col min="14862" max="14862" width="11.109375" style="70" bestFit="1" customWidth="1"/>
    <col min="14863" max="15104" width="9.109375" style="70"/>
    <col min="15105" max="15105" width="22.5546875" style="70" customWidth="1"/>
    <col min="15106" max="15106" width="3.44140625" style="70" customWidth="1"/>
    <col min="15107" max="15107" width="4" style="70" customWidth="1"/>
    <col min="15108" max="15108" width="8.5546875" style="70" bestFit="1" customWidth="1"/>
    <col min="15109" max="15111" width="5" style="70" customWidth="1"/>
    <col min="15112" max="15112" width="8.5546875" style="70" bestFit="1" customWidth="1"/>
    <col min="15113" max="15113" width="6.109375" style="70" customWidth="1"/>
    <col min="15114" max="15114" width="6.33203125" style="70" customWidth="1"/>
    <col min="15115" max="15115" width="4" style="70" bestFit="1" customWidth="1"/>
    <col min="15116" max="15116" width="5" style="70" bestFit="1" customWidth="1"/>
    <col min="15117" max="15117" width="8.5546875" style="70" customWidth="1"/>
    <col min="15118" max="15118" width="11.109375" style="70" bestFit="1" customWidth="1"/>
    <col min="15119" max="15360" width="9.109375" style="70"/>
    <col min="15361" max="15361" width="22.5546875" style="70" customWidth="1"/>
    <col min="15362" max="15362" width="3.44140625" style="70" customWidth="1"/>
    <col min="15363" max="15363" width="4" style="70" customWidth="1"/>
    <col min="15364" max="15364" width="8.5546875" style="70" bestFit="1" customWidth="1"/>
    <col min="15365" max="15367" width="5" style="70" customWidth="1"/>
    <col min="15368" max="15368" width="8.5546875" style="70" bestFit="1" customWidth="1"/>
    <col min="15369" max="15369" width="6.109375" style="70" customWidth="1"/>
    <col min="15370" max="15370" width="6.33203125" style="70" customWidth="1"/>
    <col min="15371" max="15371" width="4" style="70" bestFit="1" customWidth="1"/>
    <col min="15372" max="15372" width="5" style="70" bestFit="1" customWidth="1"/>
    <col min="15373" max="15373" width="8.5546875" style="70" customWidth="1"/>
    <col min="15374" max="15374" width="11.109375" style="70" bestFit="1" customWidth="1"/>
    <col min="15375" max="15616" width="9.109375" style="70"/>
    <col min="15617" max="15617" width="22.5546875" style="70" customWidth="1"/>
    <col min="15618" max="15618" width="3.44140625" style="70" customWidth="1"/>
    <col min="15619" max="15619" width="4" style="70" customWidth="1"/>
    <col min="15620" max="15620" width="8.5546875" style="70" bestFit="1" customWidth="1"/>
    <col min="15621" max="15623" width="5" style="70" customWidth="1"/>
    <col min="15624" max="15624" width="8.5546875" style="70" bestFit="1" customWidth="1"/>
    <col min="15625" max="15625" width="6.109375" style="70" customWidth="1"/>
    <col min="15626" max="15626" width="6.33203125" style="70" customWidth="1"/>
    <col min="15627" max="15627" width="4" style="70" bestFit="1" customWidth="1"/>
    <col min="15628" max="15628" width="5" style="70" bestFit="1" customWidth="1"/>
    <col min="15629" max="15629" width="8.5546875" style="70" customWidth="1"/>
    <col min="15630" max="15630" width="11.109375" style="70" bestFit="1" customWidth="1"/>
    <col min="15631" max="15872" width="9.109375" style="70"/>
    <col min="15873" max="15873" width="22.5546875" style="70" customWidth="1"/>
    <col min="15874" max="15874" width="3.44140625" style="70" customWidth="1"/>
    <col min="15875" max="15875" width="4" style="70" customWidth="1"/>
    <col min="15876" max="15876" width="8.5546875" style="70" bestFit="1" customWidth="1"/>
    <col min="15877" max="15879" width="5" style="70" customWidth="1"/>
    <col min="15880" max="15880" width="8.5546875" style="70" bestFit="1" customWidth="1"/>
    <col min="15881" max="15881" width="6.109375" style="70" customWidth="1"/>
    <col min="15882" max="15882" width="6.33203125" style="70" customWidth="1"/>
    <col min="15883" max="15883" width="4" style="70" bestFit="1" customWidth="1"/>
    <col min="15884" max="15884" width="5" style="70" bestFit="1" customWidth="1"/>
    <col min="15885" max="15885" width="8.5546875" style="70" customWidth="1"/>
    <col min="15886" max="15886" width="11.109375" style="70" bestFit="1" customWidth="1"/>
    <col min="15887" max="16128" width="9.109375" style="70"/>
    <col min="16129" max="16129" width="22.5546875" style="70" customWidth="1"/>
    <col min="16130" max="16130" width="3.44140625" style="70" customWidth="1"/>
    <col min="16131" max="16131" width="4" style="70" customWidth="1"/>
    <col min="16132" max="16132" width="8.5546875" style="70" bestFit="1" customWidth="1"/>
    <col min="16133" max="16135" width="5" style="70" customWidth="1"/>
    <col min="16136" max="16136" width="8.5546875" style="70" bestFit="1" customWidth="1"/>
    <col min="16137" max="16137" width="6.109375" style="70" customWidth="1"/>
    <col min="16138" max="16138" width="6.33203125" style="70" customWidth="1"/>
    <col min="16139" max="16139" width="4" style="70" bestFit="1" customWidth="1"/>
    <col min="16140" max="16140" width="5" style="70" bestFit="1" customWidth="1"/>
    <col min="16141" max="16141" width="8.5546875" style="70" customWidth="1"/>
    <col min="16142" max="16142" width="11.109375" style="70" bestFit="1" customWidth="1"/>
    <col min="16143" max="16384" width="9.109375" style="70"/>
  </cols>
  <sheetData>
    <row r="1" spans="1:14" ht="15.6">
      <c r="A1" s="69" t="s">
        <v>84</v>
      </c>
    </row>
    <row r="2" spans="1:14">
      <c r="A2" s="71"/>
    </row>
    <row r="3" spans="1:14" s="71" customFormat="1" ht="24" customHeight="1">
      <c r="A3" s="72" t="s">
        <v>51</v>
      </c>
      <c r="B3" s="73" t="s">
        <v>52</v>
      </c>
      <c r="C3" s="73" t="s">
        <v>53</v>
      </c>
      <c r="D3" s="74" t="s">
        <v>18</v>
      </c>
      <c r="E3" s="73" t="s">
        <v>47</v>
      </c>
      <c r="F3" s="73" t="s">
        <v>48</v>
      </c>
      <c r="G3" s="73" t="s">
        <v>49</v>
      </c>
      <c r="H3" s="74" t="s">
        <v>18</v>
      </c>
      <c r="I3" s="73" t="s">
        <v>54</v>
      </c>
      <c r="J3" s="73" t="s">
        <v>55</v>
      </c>
      <c r="K3" s="73" t="s">
        <v>56</v>
      </c>
      <c r="L3" s="73" t="s">
        <v>57</v>
      </c>
      <c r="M3" s="73" t="s">
        <v>58</v>
      </c>
    </row>
    <row r="4" spans="1:14" s="71" customFormat="1" ht="6" customHeight="1">
      <c r="A4" s="75"/>
      <c r="B4" s="75"/>
      <c r="C4" s="75"/>
      <c r="D4" s="88"/>
      <c r="E4" s="75"/>
      <c r="F4" s="75"/>
      <c r="G4" s="75"/>
      <c r="H4" s="88"/>
      <c r="I4" s="75"/>
      <c r="J4" s="75"/>
      <c r="K4" s="75"/>
      <c r="L4" s="75"/>
      <c r="M4" s="75"/>
    </row>
    <row r="5" spans="1:14" s="92" customFormat="1" ht="13.2">
      <c r="A5" s="89" t="s">
        <v>85</v>
      </c>
      <c r="B5" s="89">
        <v>2</v>
      </c>
      <c r="C5" s="89">
        <v>0</v>
      </c>
      <c r="D5" s="90">
        <f t="shared" ref="D5:D16" si="0">SUM(B5:C5)</f>
        <v>2</v>
      </c>
      <c r="E5" s="89">
        <v>10</v>
      </c>
      <c r="F5" s="89">
        <v>15</v>
      </c>
      <c r="G5" s="89">
        <v>11</v>
      </c>
      <c r="H5" s="90">
        <f t="shared" ref="H5:H16" si="1">SUM(E5:G5)</f>
        <v>36</v>
      </c>
      <c r="I5" s="89">
        <v>0</v>
      </c>
      <c r="J5" s="89">
        <v>0</v>
      </c>
      <c r="K5" s="89">
        <v>0</v>
      </c>
      <c r="L5" s="89">
        <v>1</v>
      </c>
      <c r="M5" s="79">
        <f>SUM(B5+C5+E5+F5+G5+I5+J5+K5+L5)</f>
        <v>39</v>
      </c>
      <c r="N5" s="91"/>
    </row>
    <row r="6" spans="1:14" s="92" customFormat="1" ht="13.2">
      <c r="A6" s="89" t="s">
        <v>86</v>
      </c>
      <c r="B6" s="89">
        <v>0</v>
      </c>
      <c r="C6" s="89">
        <v>0</v>
      </c>
      <c r="D6" s="90">
        <f t="shared" si="0"/>
        <v>0</v>
      </c>
      <c r="E6" s="89">
        <v>0</v>
      </c>
      <c r="F6" s="89">
        <v>1</v>
      </c>
      <c r="G6" s="89">
        <v>1</v>
      </c>
      <c r="H6" s="90">
        <f t="shared" si="1"/>
        <v>2</v>
      </c>
      <c r="I6" s="89">
        <v>0</v>
      </c>
      <c r="J6" s="89">
        <v>0</v>
      </c>
      <c r="K6" s="89">
        <v>0</v>
      </c>
      <c r="L6" s="89">
        <v>0</v>
      </c>
      <c r="M6" s="79">
        <f t="shared" ref="M6:M16" si="2">SUM(B6+C6+E6+F6+G6+I6+J6+K6+L6)</f>
        <v>2</v>
      </c>
      <c r="N6" s="91"/>
    </row>
    <row r="7" spans="1:14" s="92" customFormat="1" ht="13.2">
      <c r="A7" s="89" t="s">
        <v>87</v>
      </c>
      <c r="B7" s="89">
        <v>1</v>
      </c>
      <c r="C7" s="89">
        <v>0</v>
      </c>
      <c r="D7" s="90">
        <f t="shared" si="0"/>
        <v>1</v>
      </c>
      <c r="E7" s="89">
        <v>12</v>
      </c>
      <c r="F7" s="89">
        <v>16</v>
      </c>
      <c r="G7" s="89">
        <v>14</v>
      </c>
      <c r="H7" s="90">
        <f t="shared" si="1"/>
        <v>42</v>
      </c>
      <c r="I7" s="89">
        <v>0</v>
      </c>
      <c r="J7" s="89">
        <v>0</v>
      </c>
      <c r="K7" s="89">
        <v>0</v>
      </c>
      <c r="L7" s="89">
        <v>9</v>
      </c>
      <c r="M7" s="79">
        <f t="shared" si="2"/>
        <v>52</v>
      </c>
      <c r="N7" s="91"/>
    </row>
    <row r="8" spans="1:14" s="92" customFormat="1" ht="13.2">
      <c r="A8" s="89" t="s">
        <v>88</v>
      </c>
      <c r="B8" s="89">
        <v>0</v>
      </c>
      <c r="C8" s="89">
        <v>0</v>
      </c>
      <c r="D8" s="90">
        <f t="shared" si="0"/>
        <v>0</v>
      </c>
      <c r="E8" s="89">
        <v>1</v>
      </c>
      <c r="F8" s="89">
        <v>2</v>
      </c>
      <c r="G8" s="89">
        <v>8</v>
      </c>
      <c r="H8" s="90">
        <f t="shared" si="1"/>
        <v>11</v>
      </c>
      <c r="I8" s="89">
        <v>0</v>
      </c>
      <c r="J8" s="89">
        <v>1</v>
      </c>
      <c r="K8" s="89">
        <v>0</v>
      </c>
      <c r="L8" s="89">
        <v>1</v>
      </c>
      <c r="M8" s="79">
        <f t="shared" si="2"/>
        <v>13</v>
      </c>
      <c r="N8" s="91"/>
    </row>
    <row r="9" spans="1:14" s="92" customFormat="1" ht="13.2">
      <c r="A9" s="89" t="s">
        <v>89</v>
      </c>
      <c r="B9" s="89">
        <v>0</v>
      </c>
      <c r="C9" s="89">
        <v>0</v>
      </c>
      <c r="D9" s="90">
        <f t="shared" si="0"/>
        <v>0</v>
      </c>
      <c r="E9" s="89">
        <v>0</v>
      </c>
      <c r="F9" s="89">
        <v>0</v>
      </c>
      <c r="G9" s="89">
        <v>1</v>
      </c>
      <c r="H9" s="90">
        <f t="shared" si="1"/>
        <v>1</v>
      </c>
      <c r="I9" s="89">
        <v>0</v>
      </c>
      <c r="J9" s="89">
        <v>1</v>
      </c>
      <c r="K9" s="89">
        <v>0</v>
      </c>
      <c r="L9" s="89">
        <v>0</v>
      </c>
      <c r="M9" s="79">
        <f t="shared" si="2"/>
        <v>2</v>
      </c>
      <c r="N9" s="91"/>
    </row>
    <row r="10" spans="1:14" s="92" customFormat="1" ht="13.2">
      <c r="A10" s="89" t="s">
        <v>90</v>
      </c>
      <c r="B10" s="89">
        <v>0</v>
      </c>
      <c r="C10" s="89">
        <v>0</v>
      </c>
      <c r="D10" s="90">
        <f t="shared" si="0"/>
        <v>0</v>
      </c>
      <c r="E10" s="89">
        <v>0</v>
      </c>
      <c r="F10" s="89">
        <v>0</v>
      </c>
      <c r="G10" s="89">
        <v>1</v>
      </c>
      <c r="H10" s="90">
        <f t="shared" si="1"/>
        <v>1</v>
      </c>
      <c r="I10" s="89">
        <v>0</v>
      </c>
      <c r="J10" s="89">
        <v>0</v>
      </c>
      <c r="K10" s="89">
        <v>0</v>
      </c>
      <c r="L10" s="89">
        <v>0</v>
      </c>
      <c r="M10" s="79">
        <f t="shared" si="2"/>
        <v>1</v>
      </c>
      <c r="N10" s="91"/>
    </row>
    <row r="11" spans="1:14" s="92" customFormat="1" ht="13.2">
      <c r="A11" s="89" t="s">
        <v>91</v>
      </c>
      <c r="B11" s="89">
        <v>2</v>
      </c>
      <c r="C11" s="89">
        <v>0</v>
      </c>
      <c r="D11" s="90">
        <f t="shared" si="0"/>
        <v>2</v>
      </c>
      <c r="E11" s="89">
        <v>26</v>
      </c>
      <c r="F11" s="89">
        <v>22</v>
      </c>
      <c r="G11" s="89">
        <v>50</v>
      </c>
      <c r="H11" s="90">
        <f t="shared" si="1"/>
        <v>98</v>
      </c>
      <c r="I11" s="89">
        <v>0</v>
      </c>
      <c r="J11" s="89">
        <v>12</v>
      </c>
      <c r="K11" s="89">
        <v>45</v>
      </c>
      <c r="L11" s="89">
        <v>7</v>
      </c>
      <c r="M11" s="79">
        <f t="shared" si="2"/>
        <v>164</v>
      </c>
      <c r="N11" s="91"/>
    </row>
    <row r="12" spans="1:14" s="92" customFormat="1" ht="13.2">
      <c r="A12" s="89" t="s">
        <v>92</v>
      </c>
      <c r="B12" s="89">
        <v>0</v>
      </c>
      <c r="C12" s="89">
        <v>0</v>
      </c>
      <c r="D12" s="90">
        <f t="shared" si="0"/>
        <v>0</v>
      </c>
      <c r="E12" s="89">
        <v>16</v>
      </c>
      <c r="F12" s="89">
        <v>43</v>
      </c>
      <c r="G12" s="89">
        <v>93</v>
      </c>
      <c r="H12" s="90">
        <f t="shared" si="1"/>
        <v>152</v>
      </c>
      <c r="I12" s="89">
        <v>26</v>
      </c>
      <c r="J12" s="89">
        <v>53</v>
      </c>
      <c r="K12" s="89">
        <v>60</v>
      </c>
      <c r="L12" s="89">
        <v>327</v>
      </c>
      <c r="M12" s="79">
        <f t="shared" si="2"/>
        <v>618</v>
      </c>
    </row>
    <row r="13" spans="1:14" s="92" customFormat="1" ht="13.2">
      <c r="A13" s="89" t="s">
        <v>93</v>
      </c>
      <c r="B13" s="89">
        <v>0</v>
      </c>
      <c r="C13" s="89">
        <v>2</v>
      </c>
      <c r="D13" s="90">
        <f t="shared" si="0"/>
        <v>2</v>
      </c>
      <c r="E13" s="89">
        <v>47</v>
      </c>
      <c r="F13" s="89">
        <v>39</v>
      </c>
      <c r="G13" s="89">
        <v>65</v>
      </c>
      <c r="H13" s="90">
        <f t="shared" si="1"/>
        <v>151</v>
      </c>
      <c r="I13" s="89">
        <v>0</v>
      </c>
      <c r="J13" s="89">
        <v>67</v>
      </c>
      <c r="K13" s="89">
        <v>18</v>
      </c>
      <c r="L13" s="89">
        <v>50</v>
      </c>
      <c r="M13" s="79">
        <f t="shared" si="2"/>
        <v>288</v>
      </c>
    </row>
    <row r="14" spans="1:14" s="92" customFormat="1" ht="13.2">
      <c r="A14" s="89" t="s">
        <v>94</v>
      </c>
      <c r="B14" s="89">
        <v>0</v>
      </c>
      <c r="C14" s="89">
        <v>0</v>
      </c>
      <c r="D14" s="90">
        <f t="shared" si="0"/>
        <v>0</v>
      </c>
      <c r="E14" s="89">
        <v>0</v>
      </c>
      <c r="F14" s="89">
        <v>1</v>
      </c>
      <c r="G14" s="89">
        <v>0</v>
      </c>
      <c r="H14" s="90">
        <f t="shared" si="1"/>
        <v>1</v>
      </c>
      <c r="I14" s="89">
        <v>0</v>
      </c>
      <c r="J14" s="89">
        <v>0</v>
      </c>
      <c r="K14" s="89">
        <v>0</v>
      </c>
      <c r="L14" s="89">
        <v>0</v>
      </c>
      <c r="M14" s="79">
        <f t="shared" si="2"/>
        <v>1</v>
      </c>
    </row>
    <row r="15" spans="1:14" s="92" customFormat="1" ht="13.2">
      <c r="A15" s="89" t="s">
        <v>95</v>
      </c>
      <c r="B15" s="89">
        <v>74</v>
      </c>
      <c r="C15" s="89">
        <v>21</v>
      </c>
      <c r="D15" s="90">
        <f t="shared" si="0"/>
        <v>95</v>
      </c>
      <c r="E15" s="89">
        <v>1061</v>
      </c>
      <c r="F15" s="89">
        <v>1335</v>
      </c>
      <c r="G15" s="89">
        <v>3372</v>
      </c>
      <c r="H15" s="90">
        <f t="shared" si="1"/>
        <v>5768</v>
      </c>
      <c r="I15" s="89">
        <v>201</v>
      </c>
      <c r="J15" s="89">
        <v>702</v>
      </c>
      <c r="K15" s="89">
        <v>354</v>
      </c>
      <c r="L15" s="89">
        <v>614</v>
      </c>
      <c r="M15" s="79">
        <f t="shared" si="2"/>
        <v>7734</v>
      </c>
    </row>
    <row r="16" spans="1:14" s="92" customFormat="1" ht="13.2">
      <c r="A16" s="89" t="s">
        <v>96</v>
      </c>
      <c r="B16" s="89">
        <v>2</v>
      </c>
      <c r="C16" s="89">
        <v>2</v>
      </c>
      <c r="D16" s="90">
        <f t="shared" si="0"/>
        <v>4</v>
      </c>
      <c r="E16" s="89">
        <v>103</v>
      </c>
      <c r="F16" s="89">
        <v>160</v>
      </c>
      <c r="G16" s="89">
        <v>248</v>
      </c>
      <c r="H16" s="90">
        <f t="shared" si="1"/>
        <v>511</v>
      </c>
      <c r="I16" s="89">
        <v>17</v>
      </c>
      <c r="J16" s="89">
        <v>84</v>
      </c>
      <c r="K16" s="89">
        <v>123</v>
      </c>
      <c r="L16" s="89">
        <v>53</v>
      </c>
      <c r="M16" s="79">
        <f t="shared" si="2"/>
        <v>792</v>
      </c>
    </row>
    <row r="17" spans="1:14" ht="6" customHeight="1">
      <c r="A17" s="78"/>
      <c r="B17" s="78"/>
      <c r="C17" s="78"/>
      <c r="D17" s="75"/>
      <c r="E17" s="78"/>
      <c r="F17" s="78"/>
      <c r="G17" s="78"/>
      <c r="H17" s="75"/>
      <c r="I17" s="78"/>
      <c r="J17" s="78"/>
      <c r="K17" s="78"/>
      <c r="L17" s="78"/>
      <c r="M17" s="79"/>
      <c r="N17" s="70"/>
    </row>
    <row r="18" spans="1:14" s="84" customFormat="1" ht="13.2">
      <c r="A18" s="81" t="s">
        <v>58</v>
      </c>
      <c r="B18" s="82">
        <f>SUM(B5:B16)</f>
        <v>81</v>
      </c>
      <c r="C18" s="82">
        <f t="shared" ref="C18:M18" si="3">SUM(C5:C16)</f>
        <v>25</v>
      </c>
      <c r="D18" s="83">
        <f t="shared" si="3"/>
        <v>106</v>
      </c>
      <c r="E18" s="82">
        <f t="shared" si="3"/>
        <v>1276</v>
      </c>
      <c r="F18" s="82">
        <f t="shared" si="3"/>
        <v>1634</v>
      </c>
      <c r="G18" s="82">
        <f t="shared" si="3"/>
        <v>3864</v>
      </c>
      <c r="H18" s="83">
        <f t="shared" si="3"/>
        <v>6774</v>
      </c>
      <c r="I18" s="82">
        <f t="shared" si="3"/>
        <v>244</v>
      </c>
      <c r="J18" s="82">
        <f t="shared" si="3"/>
        <v>920</v>
      </c>
      <c r="K18" s="82">
        <f t="shared" si="3"/>
        <v>600</v>
      </c>
      <c r="L18" s="82">
        <f t="shared" si="3"/>
        <v>1062</v>
      </c>
      <c r="M18" s="83">
        <f t="shared" si="3"/>
        <v>9706</v>
      </c>
    </row>
    <row r="19" spans="1:14" s="84" customFormat="1" ht="13.2">
      <c r="A19" s="93"/>
      <c r="B19" s="94"/>
      <c r="C19" s="94"/>
      <c r="D19" s="95"/>
      <c r="E19" s="94"/>
      <c r="F19" s="94"/>
      <c r="G19" s="94"/>
      <c r="H19" s="95"/>
      <c r="I19" s="94"/>
      <c r="J19" s="94"/>
      <c r="K19" s="94"/>
      <c r="L19" s="94"/>
      <c r="M19" s="95"/>
    </row>
    <row r="20" spans="1:14" s="84" customFormat="1" ht="13.2">
      <c r="A20" s="93"/>
      <c r="B20" s="94"/>
      <c r="C20" s="94"/>
      <c r="D20" s="95"/>
      <c r="E20" s="94"/>
      <c r="F20" s="94"/>
      <c r="G20" s="94"/>
      <c r="H20" s="95"/>
      <c r="I20" s="94"/>
      <c r="J20" s="94"/>
      <c r="K20" s="94"/>
      <c r="L20" s="94"/>
      <c r="M20" s="95"/>
    </row>
    <row r="21" spans="1:14" s="84" customFormat="1" ht="13.2">
      <c r="A21" s="93"/>
      <c r="B21" s="94"/>
      <c r="C21" s="94"/>
      <c r="D21" s="95"/>
      <c r="E21" s="94"/>
      <c r="F21" s="94"/>
      <c r="G21" s="94"/>
      <c r="H21" s="95"/>
      <c r="I21" s="94"/>
      <c r="J21" s="94"/>
      <c r="K21" s="94"/>
      <c r="L21" s="94"/>
      <c r="M21" s="95"/>
    </row>
    <row r="22" spans="1:14" ht="32.4" customHeight="1">
      <c r="A22" s="96" t="s">
        <v>97</v>
      </c>
      <c r="B22" s="97"/>
      <c r="C22" s="97"/>
      <c r="D22" s="97"/>
      <c r="E22" s="97"/>
      <c r="F22" s="97"/>
      <c r="G22" s="97"/>
      <c r="H22" s="97"/>
      <c r="I22" s="97"/>
      <c r="J22" s="97"/>
      <c r="K22" s="97"/>
      <c r="L22" s="97"/>
      <c r="M22" s="97"/>
    </row>
    <row r="23" spans="1:14" ht="15.6">
      <c r="A23" s="69"/>
    </row>
    <row r="24" spans="1:14" s="71" customFormat="1" ht="24" customHeight="1">
      <c r="A24" s="72" t="s">
        <v>51</v>
      </c>
      <c r="B24" s="73" t="s">
        <v>52</v>
      </c>
      <c r="C24" s="73" t="s">
        <v>53</v>
      </c>
      <c r="D24" s="74" t="s">
        <v>18</v>
      </c>
      <c r="E24" s="73" t="s">
        <v>47</v>
      </c>
      <c r="F24" s="73" t="s">
        <v>48</v>
      </c>
      <c r="G24" s="73" t="s">
        <v>49</v>
      </c>
      <c r="H24" s="74" t="s">
        <v>18</v>
      </c>
      <c r="I24" s="73" t="s">
        <v>54</v>
      </c>
      <c r="J24" s="73" t="s">
        <v>55</v>
      </c>
      <c r="K24" s="73" t="s">
        <v>56</v>
      </c>
      <c r="L24" s="73" t="s">
        <v>57</v>
      </c>
      <c r="M24" s="73" t="s">
        <v>58</v>
      </c>
    </row>
    <row r="25" spans="1:14" s="71" customFormat="1" ht="6" customHeight="1">
      <c r="A25" s="75"/>
      <c r="B25" s="75"/>
      <c r="C25" s="75"/>
      <c r="D25" s="88"/>
      <c r="E25" s="75"/>
      <c r="F25" s="75"/>
      <c r="G25" s="75"/>
      <c r="H25" s="88"/>
      <c r="I25" s="75"/>
      <c r="J25" s="75"/>
      <c r="K25" s="75"/>
      <c r="L25" s="75"/>
      <c r="M25" s="75"/>
    </row>
    <row r="26" spans="1:14" s="92" customFormat="1" ht="13.2">
      <c r="A26" s="89" t="s">
        <v>98</v>
      </c>
      <c r="B26" s="89">
        <v>0</v>
      </c>
      <c r="C26" s="89">
        <v>0</v>
      </c>
      <c r="D26" s="90">
        <f>SUM(B26:C26)</f>
        <v>0</v>
      </c>
      <c r="E26" s="89">
        <v>1</v>
      </c>
      <c r="F26" s="89">
        <v>1</v>
      </c>
      <c r="G26" s="89">
        <v>0</v>
      </c>
      <c r="H26" s="90">
        <f>SUM(E26:G26)</f>
        <v>2</v>
      </c>
      <c r="I26" s="89">
        <v>0</v>
      </c>
      <c r="J26" s="89">
        <v>0</v>
      </c>
      <c r="K26" s="89">
        <v>0</v>
      </c>
      <c r="L26" s="89">
        <v>0</v>
      </c>
      <c r="M26" s="79">
        <f>SUM(B26+C26+E26+F26+G26+I26+J26+K26+L26)</f>
        <v>2</v>
      </c>
      <c r="N26" s="91"/>
    </row>
    <row r="27" spans="1:14" s="92" customFormat="1" ht="13.2">
      <c r="A27" s="89" t="s">
        <v>99</v>
      </c>
      <c r="B27" s="89">
        <v>1</v>
      </c>
      <c r="C27" s="89">
        <v>0</v>
      </c>
      <c r="D27" s="90">
        <f>SUM(B27:C27)</f>
        <v>1</v>
      </c>
      <c r="E27" s="89">
        <v>0</v>
      </c>
      <c r="F27" s="89">
        <v>0</v>
      </c>
      <c r="G27" s="89">
        <v>0</v>
      </c>
      <c r="H27" s="90">
        <f>SUM(E27:G27)</f>
        <v>0</v>
      </c>
      <c r="I27" s="89">
        <v>0</v>
      </c>
      <c r="J27" s="89">
        <v>0</v>
      </c>
      <c r="K27" s="89">
        <v>0</v>
      </c>
      <c r="L27" s="89">
        <v>0</v>
      </c>
      <c r="M27" s="79">
        <f>SUM(B27+C27+E27+F27+G27+I27+J27+K27+L27)</f>
        <v>1</v>
      </c>
      <c r="N27" s="91"/>
    </row>
    <row r="28" spans="1:14" ht="6" customHeight="1">
      <c r="A28" s="78"/>
      <c r="B28" s="78"/>
      <c r="C28" s="78"/>
      <c r="D28" s="75"/>
      <c r="E28" s="78"/>
      <c r="F28" s="78"/>
      <c r="G28" s="78"/>
      <c r="H28" s="75"/>
      <c r="I28" s="78"/>
      <c r="J28" s="78"/>
      <c r="K28" s="78"/>
      <c r="L28" s="78"/>
      <c r="M28" s="79"/>
      <c r="N28" s="70"/>
    </row>
    <row r="29" spans="1:14" s="84" customFormat="1" ht="13.2">
      <c r="A29" s="81" t="s">
        <v>58</v>
      </c>
      <c r="B29" s="82">
        <f>SUM(B26:B27)</f>
        <v>1</v>
      </c>
      <c r="C29" s="82">
        <f t="shared" ref="C29:M29" si="4">SUM(C26:C27)</f>
        <v>0</v>
      </c>
      <c r="D29" s="83">
        <f t="shared" si="4"/>
        <v>1</v>
      </c>
      <c r="E29" s="82">
        <f t="shared" si="4"/>
        <v>1</v>
      </c>
      <c r="F29" s="82">
        <f t="shared" si="4"/>
        <v>1</v>
      </c>
      <c r="G29" s="82">
        <f t="shared" si="4"/>
        <v>0</v>
      </c>
      <c r="H29" s="83">
        <f t="shared" si="4"/>
        <v>2</v>
      </c>
      <c r="I29" s="82">
        <f t="shared" si="4"/>
        <v>0</v>
      </c>
      <c r="J29" s="82">
        <f t="shared" si="4"/>
        <v>0</v>
      </c>
      <c r="K29" s="82">
        <f t="shared" si="4"/>
        <v>0</v>
      </c>
      <c r="L29" s="82">
        <f t="shared" si="4"/>
        <v>0</v>
      </c>
      <c r="M29" s="83">
        <f t="shared" si="4"/>
        <v>3</v>
      </c>
    </row>
    <row r="30" spans="1:14" s="84" customFormat="1" ht="13.2">
      <c r="A30" s="93"/>
      <c r="B30" s="94"/>
      <c r="C30" s="94"/>
      <c r="D30" s="95"/>
      <c r="E30" s="94"/>
      <c r="F30" s="94"/>
      <c r="G30" s="94"/>
      <c r="H30" s="95"/>
      <c r="I30" s="94"/>
      <c r="J30" s="94"/>
      <c r="K30" s="94"/>
      <c r="L30" s="94"/>
      <c r="M30" s="95"/>
    </row>
    <row r="32" spans="1:14">
      <c r="A32" s="98" t="s">
        <v>100</v>
      </c>
      <c r="B32" s="99"/>
      <c r="C32" s="99"/>
      <c r="D32" s="99"/>
      <c r="E32" s="99"/>
      <c r="F32" s="99"/>
      <c r="G32" s="99"/>
      <c r="H32" s="99"/>
      <c r="I32" s="99"/>
      <c r="J32" s="99"/>
      <c r="K32" s="99"/>
      <c r="L32" s="99"/>
      <c r="M32" s="99"/>
      <c r="N32" s="41"/>
    </row>
    <row r="33" spans="1:14">
      <c r="A33" s="99"/>
      <c r="B33" s="99"/>
      <c r="C33" s="99"/>
      <c r="D33" s="99"/>
      <c r="E33" s="99"/>
      <c r="F33" s="99"/>
      <c r="G33" s="99"/>
      <c r="H33" s="99"/>
      <c r="I33" s="99"/>
      <c r="J33" s="99"/>
      <c r="K33" s="99"/>
      <c r="L33" s="99"/>
      <c r="M33" s="99"/>
      <c r="N33" s="41"/>
    </row>
    <row r="34" spans="1:14">
      <c r="A34" s="99"/>
      <c r="B34" s="99"/>
      <c r="C34" s="99"/>
      <c r="D34" s="99"/>
      <c r="E34" s="99"/>
      <c r="F34" s="99"/>
      <c r="G34" s="99"/>
      <c r="H34" s="99"/>
      <c r="I34" s="99"/>
      <c r="J34" s="99"/>
      <c r="K34" s="99"/>
      <c r="L34" s="99"/>
      <c r="M34" s="99"/>
      <c r="N34" s="41"/>
    </row>
    <row r="35" spans="1:14" ht="67.5" customHeight="1">
      <c r="A35" s="99"/>
      <c r="B35" s="99"/>
      <c r="C35" s="99"/>
      <c r="D35" s="99"/>
      <c r="E35" s="99"/>
      <c r="F35" s="99"/>
      <c r="G35" s="99"/>
      <c r="H35" s="99"/>
      <c r="I35" s="99"/>
      <c r="J35" s="99"/>
      <c r="K35" s="99"/>
      <c r="L35" s="99"/>
      <c r="M35" s="99"/>
      <c r="N35" s="41"/>
    </row>
    <row r="36" spans="1:14">
      <c r="A36" s="100"/>
      <c r="B36" s="100"/>
      <c r="C36" s="100"/>
      <c r="D36" s="100"/>
      <c r="E36" s="100"/>
      <c r="F36" s="100"/>
      <c r="G36" s="100"/>
      <c r="H36" s="100"/>
      <c r="I36" s="100"/>
      <c r="J36" s="100"/>
      <c r="K36" s="100"/>
      <c r="L36" s="100"/>
      <c r="M36" s="100"/>
    </row>
  </sheetData>
  <mergeCells count="2">
    <mergeCell ref="A22:M22"/>
    <mergeCell ref="A32:M35"/>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348"/>
  <sheetViews>
    <sheetView workbookViewId="0">
      <selection sqref="A1:XFD1048576"/>
    </sheetView>
  </sheetViews>
  <sheetFormatPr defaultColWidth="28.44140625" defaultRowHeight="14.4"/>
  <cols>
    <col min="1" max="1" width="33.109375" style="70" customWidth="1"/>
    <col min="2" max="2" width="6.33203125" style="101" customWidth="1"/>
    <col min="3" max="3" width="4" style="101" customWidth="1"/>
    <col min="4" max="4" width="8.5546875" style="84" bestFit="1" customWidth="1"/>
    <col min="5" max="5" width="4" style="101" bestFit="1" customWidth="1"/>
    <col min="6" max="7" width="5" style="101" bestFit="1" customWidth="1"/>
    <col min="8" max="8" width="8.5546875" style="84" bestFit="1" customWidth="1"/>
    <col min="9" max="9" width="6.109375" style="101" customWidth="1"/>
    <col min="10" max="10" width="5.6640625" style="101" customWidth="1"/>
    <col min="11" max="11" width="5" style="101" bestFit="1" customWidth="1"/>
    <col min="12" max="12" width="5.88671875" style="101" customWidth="1"/>
    <col min="13" max="13" width="8.5546875" style="84" customWidth="1"/>
    <col min="14" max="14" width="4" style="71" bestFit="1" customWidth="1"/>
    <col min="15" max="256" width="28.44140625" style="70"/>
    <col min="257" max="257" width="33.109375" style="70" customWidth="1"/>
    <col min="258" max="258" width="6.33203125" style="70" customWidth="1"/>
    <col min="259" max="259" width="4" style="70" customWidth="1"/>
    <col min="260" max="260" width="8.5546875" style="70" bestFit="1" customWidth="1"/>
    <col min="261" max="261" width="4" style="70" bestFit="1" customWidth="1"/>
    <col min="262" max="263" width="5" style="70" bestFit="1" customWidth="1"/>
    <col min="264" max="264" width="8.5546875" style="70" bestFit="1" customWidth="1"/>
    <col min="265" max="265" width="6.109375" style="70" customWidth="1"/>
    <col min="266" max="266" width="5.6640625" style="70" customWidth="1"/>
    <col min="267" max="267" width="5" style="70" bestFit="1" customWidth="1"/>
    <col min="268" max="268" width="5.88671875" style="70" customWidth="1"/>
    <col min="269" max="269" width="8.5546875" style="70" customWidth="1"/>
    <col min="270" max="270" width="4" style="70" bestFit="1" customWidth="1"/>
    <col min="271" max="512" width="28.44140625" style="70"/>
    <col min="513" max="513" width="33.109375" style="70" customWidth="1"/>
    <col min="514" max="514" width="6.33203125" style="70" customWidth="1"/>
    <col min="515" max="515" width="4" style="70" customWidth="1"/>
    <col min="516" max="516" width="8.5546875" style="70" bestFit="1" customWidth="1"/>
    <col min="517" max="517" width="4" style="70" bestFit="1" customWidth="1"/>
    <col min="518" max="519" width="5" style="70" bestFit="1" customWidth="1"/>
    <col min="520" max="520" width="8.5546875" style="70" bestFit="1" customWidth="1"/>
    <col min="521" max="521" width="6.109375" style="70" customWidth="1"/>
    <col min="522" max="522" width="5.6640625" style="70" customWidth="1"/>
    <col min="523" max="523" width="5" style="70" bestFit="1" customWidth="1"/>
    <col min="524" max="524" width="5.88671875" style="70" customWidth="1"/>
    <col min="525" max="525" width="8.5546875" style="70" customWidth="1"/>
    <col min="526" max="526" width="4" style="70" bestFit="1" customWidth="1"/>
    <col min="527" max="768" width="28.44140625" style="70"/>
    <col min="769" max="769" width="33.109375" style="70" customWidth="1"/>
    <col min="770" max="770" width="6.33203125" style="70" customWidth="1"/>
    <col min="771" max="771" width="4" style="70" customWidth="1"/>
    <col min="772" max="772" width="8.5546875" style="70" bestFit="1" customWidth="1"/>
    <col min="773" max="773" width="4" style="70" bestFit="1" customWidth="1"/>
    <col min="774" max="775" width="5" style="70" bestFit="1" customWidth="1"/>
    <col min="776" max="776" width="8.5546875" style="70" bestFit="1" customWidth="1"/>
    <col min="777" max="777" width="6.109375" style="70" customWidth="1"/>
    <col min="778" max="778" width="5.6640625" style="70" customWidth="1"/>
    <col min="779" max="779" width="5" style="70" bestFit="1" customWidth="1"/>
    <col min="780" max="780" width="5.88671875" style="70" customWidth="1"/>
    <col min="781" max="781" width="8.5546875" style="70" customWidth="1"/>
    <col min="782" max="782" width="4" style="70" bestFit="1" customWidth="1"/>
    <col min="783" max="1024" width="28.44140625" style="70"/>
    <col min="1025" max="1025" width="33.109375" style="70" customWidth="1"/>
    <col min="1026" max="1026" width="6.33203125" style="70" customWidth="1"/>
    <col min="1027" max="1027" width="4" style="70" customWidth="1"/>
    <col min="1028" max="1028" width="8.5546875" style="70" bestFit="1" customWidth="1"/>
    <col min="1029" max="1029" width="4" style="70" bestFit="1" customWidth="1"/>
    <col min="1030" max="1031" width="5" style="70" bestFit="1" customWidth="1"/>
    <col min="1032" max="1032" width="8.5546875" style="70" bestFit="1" customWidth="1"/>
    <col min="1033" max="1033" width="6.109375" style="70" customWidth="1"/>
    <col min="1034" max="1034" width="5.6640625" style="70" customWidth="1"/>
    <col min="1035" max="1035" width="5" style="70" bestFit="1" customWidth="1"/>
    <col min="1036" max="1036" width="5.88671875" style="70" customWidth="1"/>
    <col min="1037" max="1037" width="8.5546875" style="70" customWidth="1"/>
    <col min="1038" max="1038" width="4" style="70" bestFit="1" customWidth="1"/>
    <col min="1039" max="1280" width="28.44140625" style="70"/>
    <col min="1281" max="1281" width="33.109375" style="70" customWidth="1"/>
    <col min="1282" max="1282" width="6.33203125" style="70" customWidth="1"/>
    <col min="1283" max="1283" width="4" style="70" customWidth="1"/>
    <col min="1284" max="1284" width="8.5546875" style="70" bestFit="1" customWidth="1"/>
    <col min="1285" max="1285" width="4" style="70" bestFit="1" customWidth="1"/>
    <col min="1286" max="1287" width="5" style="70" bestFit="1" customWidth="1"/>
    <col min="1288" max="1288" width="8.5546875" style="70" bestFit="1" customWidth="1"/>
    <col min="1289" max="1289" width="6.109375" style="70" customWidth="1"/>
    <col min="1290" max="1290" width="5.6640625" style="70" customWidth="1"/>
    <col min="1291" max="1291" width="5" style="70" bestFit="1" customWidth="1"/>
    <col min="1292" max="1292" width="5.88671875" style="70" customWidth="1"/>
    <col min="1293" max="1293" width="8.5546875" style="70" customWidth="1"/>
    <col min="1294" max="1294" width="4" style="70" bestFit="1" customWidth="1"/>
    <col min="1295" max="1536" width="28.44140625" style="70"/>
    <col min="1537" max="1537" width="33.109375" style="70" customWidth="1"/>
    <col min="1538" max="1538" width="6.33203125" style="70" customWidth="1"/>
    <col min="1539" max="1539" width="4" style="70" customWidth="1"/>
    <col min="1540" max="1540" width="8.5546875" style="70" bestFit="1" customWidth="1"/>
    <col min="1541" max="1541" width="4" style="70" bestFit="1" customWidth="1"/>
    <col min="1542" max="1543" width="5" style="70" bestFit="1" customWidth="1"/>
    <col min="1544" max="1544" width="8.5546875" style="70" bestFit="1" customWidth="1"/>
    <col min="1545" max="1545" width="6.109375" style="70" customWidth="1"/>
    <col min="1546" max="1546" width="5.6640625" style="70" customWidth="1"/>
    <col min="1547" max="1547" width="5" style="70" bestFit="1" customWidth="1"/>
    <col min="1548" max="1548" width="5.88671875" style="70" customWidth="1"/>
    <col min="1549" max="1549" width="8.5546875" style="70" customWidth="1"/>
    <col min="1550" max="1550" width="4" style="70" bestFit="1" customWidth="1"/>
    <col min="1551" max="1792" width="28.44140625" style="70"/>
    <col min="1793" max="1793" width="33.109375" style="70" customWidth="1"/>
    <col min="1794" max="1794" width="6.33203125" style="70" customWidth="1"/>
    <col min="1795" max="1795" width="4" style="70" customWidth="1"/>
    <col min="1796" max="1796" width="8.5546875" style="70" bestFit="1" customWidth="1"/>
    <col min="1797" max="1797" width="4" style="70" bestFit="1" customWidth="1"/>
    <col min="1798" max="1799" width="5" style="70" bestFit="1" customWidth="1"/>
    <col min="1800" max="1800" width="8.5546875" style="70" bestFit="1" customWidth="1"/>
    <col min="1801" max="1801" width="6.109375" style="70" customWidth="1"/>
    <col min="1802" max="1802" width="5.6640625" style="70" customWidth="1"/>
    <col min="1803" max="1803" width="5" style="70" bestFit="1" customWidth="1"/>
    <col min="1804" max="1804" width="5.88671875" style="70" customWidth="1"/>
    <col min="1805" max="1805" width="8.5546875" style="70" customWidth="1"/>
    <col min="1806" max="1806" width="4" style="70" bestFit="1" customWidth="1"/>
    <col min="1807" max="2048" width="28.44140625" style="70"/>
    <col min="2049" max="2049" width="33.109375" style="70" customWidth="1"/>
    <col min="2050" max="2050" width="6.33203125" style="70" customWidth="1"/>
    <col min="2051" max="2051" width="4" style="70" customWidth="1"/>
    <col min="2052" max="2052" width="8.5546875" style="70" bestFit="1" customWidth="1"/>
    <col min="2053" max="2053" width="4" style="70" bestFit="1" customWidth="1"/>
    <col min="2054" max="2055" width="5" style="70" bestFit="1" customWidth="1"/>
    <col min="2056" max="2056" width="8.5546875" style="70" bestFit="1" customWidth="1"/>
    <col min="2057" max="2057" width="6.109375" style="70" customWidth="1"/>
    <col min="2058" max="2058" width="5.6640625" style="70" customWidth="1"/>
    <col min="2059" max="2059" width="5" style="70" bestFit="1" customWidth="1"/>
    <col min="2060" max="2060" width="5.88671875" style="70" customWidth="1"/>
    <col min="2061" max="2061" width="8.5546875" style="70" customWidth="1"/>
    <col min="2062" max="2062" width="4" style="70" bestFit="1" customWidth="1"/>
    <col min="2063" max="2304" width="28.44140625" style="70"/>
    <col min="2305" max="2305" width="33.109375" style="70" customWidth="1"/>
    <col min="2306" max="2306" width="6.33203125" style="70" customWidth="1"/>
    <col min="2307" max="2307" width="4" style="70" customWidth="1"/>
    <col min="2308" max="2308" width="8.5546875" style="70" bestFit="1" customWidth="1"/>
    <col min="2309" max="2309" width="4" style="70" bestFit="1" customWidth="1"/>
    <col min="2310" max="2311" width="5" style="70" bestFit="1" customWidth="1"/>
    <col min="2312" max="2312" width="8.5546875" style="70" bestFit="1" customWidth="1"/>
    <col min="2313" max="2313" width="6.109375" style="70" customWidth="1"/>
    <col min="2314" max="2314" width="5.6640625" style="70" customWidth="1"/>
    <col min="2315" max="2315" width="5" style="70" bestFit="1" customWidth="1"/>
    <col min="2316" max="2316" width="5.88671875" style="70" customWidth="1"/>
    <col min="2317" max="2317" width="8.5546875" style="70" customWidth="1"/>
    <col min="2318" max="2318" width="4" style="70" bestFit="1" customWidth="1"/>
    <col min="2319" max="2560" width="28.44140625" style="70"/>
    <col min="2561" max="2561" width="33.109375" style="70" customWidth="1"/>
    <col min="2562" max="2562" width="6.33203125" style="70" customWidth="1"/>
    <col min="2563" max="2563" width="4" style="70" customWidth="1"/>
    <col min="2564" max="2564" width="8.5546875" style="70" bestFit="1" customWidth="1"/>
    <col min="2565" max="2565" width="4" style="70" bestFit="1" customWidth="1"/>
    <col min="2566" max="2567" width="5" style="70" bestFit="1" customWidth="1"/>
    <col min="2568" max="2568" width="8.5546875" style="70" bestFit="1" customWidth="1"/>
    <col min="2569" max="2569" width="6.109375" style="70" customWidth="1"/>
    <col min="2570" max="2570" width="5.6640625" style="70" customWidth="1"/>
    <col min="2571" max="2571" width="5" style="70" bestFit="1" customWidth="1"/>
    <col min="2572" max="2572" width="5.88671875" style="70" customWidth="1"/>
    <col min="2573" max="2573" width="8.5546875" style="70" customWidth="1"/>
    <col min="2574" max="2574" width="4" style="70" bestFit="1" customWidth="1"/>
    <col min="2575" max="2816" width="28.44140625" style="70"/>
    <col min="2817" max="2817" width="33.109375" style="70" customWidth="1"/>
    <col min="2818" max="2818" width="6.33203125" style="70" customWidth="1"/>
    <col min="2819" max="2819" width="4" style="70" customWidth="1"/>
    <col min="2820" max="2820" width="8.5546875" style="70" bestFit="1" customWidth="1"/>
    <col min="2821" max="2821" width="4" style="70" bestFit="1" customWidth="1"/>
    <col min="2822" max="2823" width="5" style="70" bestFit="1" customWidth="1"/>
    <col min="2824" max="2824" width="8.5546875" style="70" bestFit="1" customWidth="1"/>
    <col min="2825" max="2825" width="6.109375" style="70" customWidth="1"/>
    <col min="2826" max="2826" width="5.6640625" style="70" customWidth="1"/>
    <col min="2827" max="2827" width="5" style="70" bestFit="1" customWidth="1"/>
    <col min="2828" max="2828" width="5.88671875" style="70" customWidth="1"/>
    <col min="2829" max="2829" width="8.5546875" style="70" customWidth="1"/>
    <col min="2830" max="2830" width="4" style="70" bestFit="1" customWidth="1"/>
    <col min="2831" max="3072" width="28.44140625" style="70"/>
    <col min="3073" max="3073" width="33.109375" style="70" customWidth="1"/>
    <col min="3074" max="3074" width="6.33203125" style="70" customWidth="1"/>
    <col min="3075" max="3075" width="4" style="70" customWidth="1"/>
    <col min="3076" max="3076" width="8.5546875" style="70" bestFit="1" customWidth="1"/>
    <col min="3077" max="3077" width="4" style="70" bestFit="1" customWidth="1"/>
    <col min="3078" max="3079" width="5" style="70" bestFit="1" customWidth="1"/>
    <col min="3080" max="3080" width="8.5546875" style="70" bestFit="1" customWidth="1"/>
    <col min="3081" max="3081" width="6.109375" style="70" customWidth="1"/>
    <col min="3082" max="3082" width="5.6640625" style="70" customWidth="1"/>
    <col min="3083" max="3083" width="5" style="70" bestFit="1" customWidth="1"/>
    <col min="3084" max="3084" width="5.88671875" style="70" customWidth="1"/>
    <col min="3085" max="3085" width="8.5546875" style="70" customWidth="1"/>
    <col min="3086" max="3086" width="4" style="70" bestFit="1" customWidth="1"/>
    <col min="3087" max="3328" width="28.44140625" style="70"/>
    <col min="3329" max="3329" width="33.109375" style="70" customWidth="1"/>
    <col min="3330" max="3330" width="6.33203125" style="70" customWidth="1"/>
    <col min="3331" max="3331" width="4" style="70" customWidth="1"/>
    <col min="3332" max="3332" width="8.5546875" style="70" bestFit="1" customWidth="1"/>
    <col min="3333" max="3333" width="4" style="70" bestFit="1" customWidth="1"/>
    <col min="3334" max="3335" width="5" style="70" bestFit="1" customWidth="1"/>
    <col min="3336" max="3336" width="8.5546875" style="70" bestFit="1" customWidth="1"/>
    <col min="3337" max="3337" width="6.109375" style="70" customWidth="1"/>
    <col min="3338" max="3338" width="5.6640625" style="70" customWidth="1"/>
    <col min="3339" max="3339" width="5" style="70" bestFit="1" customWidth="1"/>
    <col min="3340" max="3340" width="5.88671875" style="70" customWidth="1"/>
    <col min="3341" max="3341" width="8.5546875" style="70" customWidth="1"/>
    <col min="3342" max="3342" width="4" style="70" bestFit="1" customWidth="1"/>
    <col min="3343" max="3584" width="28.44140625" style="70"/>
    <col min="3585" max="3585" width="33.109375" style="70" customWidth="1"/>
    <col min="3586" max="3586" width="6.33203125" style="70" customWidth="1"/>
    <col min="3587" max="3587" width="4" style="70" customWidth="1"/>
    <col min="3588" max="3588" width="8.5546875" style="70" bestFit="1" customWidth="1"/>
    <col min="3589" max="3589" width="4" style="70" bestFit="1" customWidth="1"/>
    <col min="3590" max="3591" width="5" style="70" bestFit="1" customWidth="1"/>
    <col min="3592" max="3592" width="8.5546875" style="70" bestFit="1" customWidth="1"/>
    <col min="3593" max="3593" width="6.109375" style="70" customWidth="1"/>
    <col min="3594" max="3594" width="5.6640625" style="70" customWidth="1"/>
    <col min="3595" max="3595" width="5" style="70" bestFit="1" customWidth="1"/>
    <col min="3596" max="3596" width="5.88671875" style="70" customWidth="1"/>
    <col min="3597" max="3597" width="8.5546875" style="70" customWidth="1"/>
    <col min="3598" max="3598" width="4" style="70" bestFit="1" customWidth="1"/>
    <col min="3599" max="3840" width="28.44140625" style="70"/>
    <col min="3841" max="3841" width="33.109375" style="70" customWidth="1"/>
    <col min="3842" max="3842" width="6.33203125" style="70" customWidth="1"/>
    <col min="3843" max="3843" width="4" style="70" customWidth="1"/>
    <col min="3844" max="3844" width="8.5546875" style="70" bestFit="1" customWidth="1"/>
    <col min="3845" max="3845" width="4" style="70" bestFit="1" customWidth="1"/>
    <col min="3846" max="3847" width="5" style="70" bestFit="1" customWidth="1"/>
    <col min="3848" max="3848" width="8.5546875" style="70" bestFit="1" customWidth="1"/>
    <col min="3849" max="3849" width="6.109375" style="70" customWidth="1"/>
    <col min="3850" max="3850" width="5.6640625" style="70" customWidth="1"/>
    <col min="3851" max="3851" width="5" style="70" bestFit="1" customWidth="1"/>
    <col min="3852" max="3852" width="5.88671875" style="70" customWidth="1"/>
    <col min="3853" max="3853" width="8.5546875" style="70" customWidth="1"/>
    <col min="3854" max="3854" width="4" style="70" bestFit="1" customWidth="1"/>
    <col min="3855" max="4096" width="28.44140625" style="70"/>
    <col min="4097" max="4097" width="33.109375" style="70" customWidth="1"/>
    <col min="4098" max="4098" width="6.33203125" style="70" customWidth="1"/>
    <col min="4099" max="4099" width="4" style="70" customWidth="1"/>
    <col min="4100" max="4100" width="8.5546875" style="70" bestFit="1" customWidth="1"/>
    <col min="4101" max="4101" width="4" style="70" bestFit="1" customWidth="1"/>
    <col min="4102" max="4103" width="5" style="70" bestFit="1" customWidth="1"/>
    <col min="4104" max="4104" width="8.5546875" style="70" bestFit="1" customWidth="1"/>
    <col min="4105" max="4105" width="6.109375" style="70" customWidth="1"/>
    <col min="4106" max="4106" width="5.6640625" style="70" customWidth="1"/>
    <col min="4107" max="4107" width="5" style="70" bestFit="1" customWidth="1"/>
    <col min="4108" max="4108" width="5.88671875" style="70" customWidth="1"/>
    <col min="4109" max="4109" width="8.5546875" style="70" customWidth="1"/>
    <col min="4110" max="4110" width="4" style="70" bestFit="1" customWidth="1"/>
    <col min="4111" max="4352" width="28.44140625" style="70"/>
    <col min="4353" max="4353" width="33.109375" style="70" customWidth="1"/>
    <col min="4354" max="4354" width="6.33203125" style="70" customWidth="1"/>
    <col min="4355" max="4355" width="4" style="70" customWidth="1"/>
    <col min="4356" max="4356" width="8.5546875" style="70" bestFit="1" customWidth="1"/>
    <col min="4357" max="4357" width="4" style="70" bestFit="1" customWidth="1"/>
    <col min="4358" max="4359" width="5" style="70" bestFit="1" customWidth="1"/>
    <col min="4360" max="4360" width="8.5546875" style="70" bestFit="1" customWidth="1"/>
    <col min="4361" max="4361" width="6.109375" style="70" customWidth="1"/>
    <col min="4362" max="4362" width="5.6640625" style="70" customWidth="1"/>
    <col min="4363" max="4363" width="5" style="70" bestFit="1" customWidth="1"/>
    <col min="4364" max="4364" width="5.88671875" style="70" customWidth="1"/>
    <col min="4365" max="4365" width="8.5546875" style="70" customWidth="1"/>
    <col min="4366" max="4366" width="4" style="70" bestFit="1" customWidth="1"/>
    <col min="4367" max="4608" width="28.44140625" style="70"/>
    <col min="4609" max="4609" width="33.109375" style="70" customWidth="1"/>
    <col min="4610" max="4610" width="6.33203125" style="70" customWidth="1"/>
    <col min="4611" max="4611" width="4" style="70" customWidth="1"/>
    <col min="4612" max="4612" width="8.5546875" style="70" bestFit="1" customWidth="1"/>
    <col min="4613" max="4613" width="4" style="70" bestFit="1" customWidth="1"/>
    <col min="4614" max="4615" width="5" style="70" bestFit="1" customWidth="1"/>
    <col min="4616" max="4616" width="8.5546875" style="70" bestFit="1" customWidth="1"/>
    <col min="4617" max="4617" width="6.109375" style="70" customWidth="1"/>
    <col min="4618" max="4618" width="5.6640625" style="70" customWidth="1"/>
    <col min="4619" max="4619" width="5" style="70" bestFit="1" customWidth="1"/>
    <col min="4620" max="4620" width="5.88671875" style="70" customWidth="1"/>
    <col min="4621" max="4621" width="8.5546875" style="70" customWidth="1"/>
    <col min="4622" max="4622" width="4" style="70" bestFit="1" customWidth="1"/>
    <col min="4623" max="4864" width="28.44140625" style="70"/>
    <col min="4865" max="4865" width="33.109375" style="70" customWidth="1"/>
    <col min="4866" max="4866" width="6.33203125" style="70" customWidth="1"/>
    <col min="4867" max="4867" width="4" style="70" customWidth="1"/>
    <col min="4868" max="4868" width="8.5546875" style="70" bestFit="1" customWidth="1"/>
    <col min="4869" max="4869" width="4" style="70" bestFit="1" customWidth="1"/>
    <col min="4870" max="4871" width="5" style="70" bestFit="1" customWidth="1"/>
    <col min="4872" max="4872" width="8.5546875" style="70" bestFit="1" customWidth="1"/>
    <col min="4873" max="4873" width="6.109375" style="70" customWidth="1"/>
    <col min="4874" max="4874" width="5.6640625" style="70" customWidth="1"/>
    <col min="4875" max="4875" width="5" style="70" bestFit="1" customWidth="1"/>
    <col min="4876" max="4876" width="5.88671875" style="70" customWidth="1"/>
    <col min="4877" max="4877" width="8.5546875" style="70" customWidth="1"/>
    <col min="4878" max="4878" width="4" style="70" bestFit="1" customWidth="1"/>
    <col min="4879" max="5120" width="28.44140625" style="70"/>
    <col min="5121" max="5121" width="33.109375" style="70" customWidth="1"/>
    <col min="5122" max="5122" width="6.33203125" style="70" customWidth="1"/>
    <col min="5123" max="5123" width="4" style="70" customWidth="1"/>
    <col min="5124" max="5124" width="8.5546875" style="70" bestFit="1" customWidth="1"/>
    <col min="5125" max="5125" width="4" style="70" bestFit="1" customWidth="1"/>
    <col min="5126" max="5127" width="5" style="70" bestFit="1" customWidth="1"/>
    <col min="5128" max="5128" width="8.5546875" style="70" bestFit="1" customWidth="1"/>
    <col min="5129" max="5129" width="6.109375" style="70" customWidth="1"/>
    <col min="5130" max="5130" width="5.6640625" style="70" customWidth="1"/>
    <col min="5131" max="5131" width="5" style="70" bestFit="1" customWidth="1"/>
    <col min="5132" max="5132" width="5.88671875" style="70" customWidth="1"/>
    <col min="5133" max="5133" width="8.5546875" style="70" customWidth="1"/>
    <col min="5134" max="5134" width="4" style="70" bestFit="1" customWidth="1"/>
    <col min="5135" max="5376" width="28.44140625" style="70"/>
    <col min="5377" max="5377" width="33.109375" style="70" customWidth="1"/>
    <col min="5378" max="5378" width="6.33203125" style="70" customWidth="1"/>
    <col min="5379" max="5379" width="4" style="70" customWidth="1"/>
    <col min="5380" max="5380" width="8.5546875" style="70" bestFit="1" customWidth="1"/>
    <col min="5381" max="5381" width="4" style="70" bestFit="1" customWidth="1"/>
    <col min="5382" max="5383" width="5" style="70" bestFit="1" customWidth="1"/>
    <col min="5384" max="5384" width="8.5546875" style="70" bestFit="1" customWidth="1"/>
    <col min="5385" max="5385" width="6.109375" style="70" customWidth="1"/>
    <col min="5386" max="5386" width="5.6640625" style="70" customWidth="1"/>
    <col min="5387" max="5387" width="5" style="70" bestFit="1" customWidth="1"/>
    <col min="5388" max="5388" width="5.88671875" style="70" customWidth="1"/>
    <col min="5389" max="5389" width="8.5546875" style="70" customWidth="1"/>
    <col min="5390" max="5390" width="4" style="70" bestFit="1" customWidth="1"/>
    <col min="5391" max="5632" width="28.44140625" style="70"/>
    <col min="5633" max="5633" width="33.109375" style="70" customWidth="1"/>
    <col min="5634" max="5634" width="6.33203125" style="70" customWidth="1"/>
    <col min="5635" max="5635" width="4" style="70" customWidth="1"/>
    <col min="5636" max="5636" width="8.5546875" style="70" bestFit="1" customWidth="1"/>
    <col min="5637" max="5637" width="4" style="70" bestFit="1" customWidth="1"/>
    <col min="5638" max="5639" width="5" style="70" bestFit="1" customWidth="1"/>
    <col min="5640" max="5640" width="8.5546875" style="70" bestFit="1" customWidth="1"/>
    <col min="5641" max="5641" width="6.109375" style="70" customWidth="1"/>
    <col min="5642" max="5642" width="5.6640625" style="70" customWidth="1"/>
    <col min="5643" max="5643" width="5" style="70" bestFit="1" customWidth="1"/>
    <col min="5644" max="5644" width="5.88671875" style="70" customWidth="1"/>
    <col min="5645" max="5645" width="8.5546875" style="70" customWidth="1"/>
    <col min="5646" max="5646" width="4" style="70" bestFit="1" customWidth="1"/>
    <col min="5647" max="5888" width="28.44140625" style="70"/>
    <col min="5889" max="5889" width="33.109375" style="70" customWidth="1"/>
    <col min="5890" max="5890" width="6.33203125" style="70" customWidth="1"/>
    <col min="5891" max="5891" width="4" style="70" customWidth="1"/>
    <col min="5892" max="5892" width="8.5546875" style="70" bestFit="1" customWidth="1"/>
    <col min="5893" max="5893" width="4" style="70" bestFit="1" customWidth="1"/>
    <col min="5894" max="5895" width="5" style="70" bestFit="1" customWidth="1"/>
    <col min="5896" max="5896" width="8.5546875" style="70" bestFit="1" customWidth="1"/>
    <col min="5897" max="5897" width="6.109375" style="70" customWidth="1"/>
    <col min="5898" max="5898" width="5.6640625" style="70" customWidth="1"/>
    <col min="5899" max="5899" width="5" style="70" bestFit="1" customWidth="1"/>
    <col min="5900" max="5900" width="5.88671875" style="70" customWidth="1"/>
    <col min="5901" max="5901" width="8.5546875" style="70" customWidth="1"/>
    <col min="5902" max="5902" width="4" style="70" bestFit="1" customWidth="1"/>
    <col min="5903" max="6144" width="28.44140625" style="70"/>
    <col min="6145" max="6145" width="33.109375" style="70" customWidth="1"/>
    <col min="6146" max="6146" width="6.33203125" style="70" customWidth="1"/>
    <col min="6147" max="6147" width="4" style="70" customWidth="1"/>
    <col min="6148" max="6148" width="8.5546875" style="70" bestFit="1" customWidth="1"/>
    <col min="6149" max="6149" width="4" style="70" bestFit="1" customWidth="1"/>
    <col min="6150" max="6151" width="5" style="70" bestFit="1" customWidth="1"/>
    <col min="6152" max="6152" width="8.5546875" style="70" bestFit="1" customWidth="1"/>
    <col min="6153" max="6153" width="6.109375" style="70" customWidth="1"/>
    <col min="6154" max="6154" width="5.6640625" style="70" customWidth="1"/>
    <col min="6155" max="6155" width="5" style="70" bestFit="1" customWidth="1"/>
    <col min="6156" max="6156" width="5.88671875" style="70" customWidth="1"/>
    <col min="6157" max="6157" width="8.5546875" style="70" customWidth="1"/>
    <col min="6158" max="6158" width="4" style="70" bestFit="1" customWidth="1"/>
    <col min="6159" max="6400" width="28.44140625" style="70"/>
    <col min="6401" max="6401" width="33.109375" style="70" customWidth="1"/>
    <col min="6402" max="6402" width="6.33203125" style="70" customWidth="1"/>
    <col min="6403" max="6403" width="4" style="70" customWidth="1"/>
    <col min="6404" max="6404" width="8.5546875" style="70" bestFit="1" customWidth="1"/>
    <col min="6405" max="6405" width="4" style="70" bestFit="1" customWidth="1"/>
    <col min="6406" max="6407" width="5" style="70" bestFit="1" customWidth="1"/>
    <col min="6408" max="6408" width="8.5546875" style="70" bestFit="1" customWidth="1"/>
    <col min="6409" max="6409" width="6.109375" style="70" customWidth="1"/>
    <col min="6410" max="6410" width="5.6640625" style="70" customWidth="1"/>
    <col min="6411" max="6411" width="5" style="70" bestFit="1" customWidth="1"/>
    <col min="6412" max="6412" width="5.88671875" style="70" customWidth="1"/>
    <col min="6413" max="6413" width="8.5546875" style="70" customWidth="1"/>
    <col min="6414" max="6414" width="4" style="70" bestFit="1" customWidth="1"/>
    <col min="6415" max="6656" width="28.44140625" style="70"/>
    <col min="6657" max="6657" width="33.109375" style="70" customWidth="1"/>
    <col min="6658" max="6658" width="6.33203125" style="70" customWidth="1"/>
    <col min="6659" max="6659" width="4" style="70" customWidth="1"/>
    <col min="6660" max="6660" width="8.5546875" style="70" bestFit="1" customWidth="1"/>
    <col min="6661" max="6661" width="4" style="70" bestFit="1" customWidth="1"/>
    <col min="6662" max="6663" width="5" style="70" bestFit="1" customWidth="1"/>
    <col min="6664" max="6664" width="8.5546875" style="70" bestFit="1" customWidth="1"/>
    <col min="6665" max="6665" width="6.109375" style="70" customWidth="1"/>
    <col min="6666" max="6666" width="5.6640625" style="70" customWidth="1"/>
    <col min="6667" max="6667" width="5" style="70" bestFit="1" customWidth="1"/>
    <col min="6668" max="6668" width="5.88671875" style="70" customWidth="1"/>
    <col min="6669" max="6669" width="8.5546875" style="70" customWidth="1"/>
    <col min="6670" max="6670" width="4" style="70" bestFit="1" customWidth="1"/>
    <col min="6671" max="6912" width="28.44140625" style="70"/>
    <col min="6913" max="6913" width="33.109375" style="70" customWidth="1"/>
    <col min="6914" max="6914" width="6.33203125" style="70" customWidth="1"/>
    <col min="6915" max="6915" width="4" style="70" customWidth="1"/>
    <col min="6916" max="6916" width="8.5546875" style="70" bestFit="1" customWidth="1"/>
    <col min="6917" max="6917" width="4" style="70" bestFit="1" customWidth="1"/>
    <col min="6918" max="6919" width="5" style="70" bestFit="1" customWidth="1"/>
    <col min="6920" max="6920" width="8.5546875" style="70" bestFit="1" customWidth="1"/>
    <col min="6921" max="6921" width="6.109375" style="70" customWidth="1"/>
    <col min="6922" max="6922" width="5.6640625" style="70" customWidth="1"/>
    <col min="6923" max="6923" width="5" style="70" bestFit="1" customWidth="1"/>
    <col min="6924" max="6924" width="5.88671875" style="70" customWidth="1"/>
    <col min="6925" max="6925" width="8.5546875" style="70" customWidth="1"/>
    <col min="6926" max="6926" width="4" style="70" bestFit="1" customWidth="1"/>
    <col min="6927" max="7168" width="28.44140625" style="70"/>
    <col min="7169" max="7169" width="33.109375" style="70" customWidth="1"/>
    <col min="7170" max="7170" width="6.33203125" style="70" customWidth="1"/>
    <col min="7171" max="7171" width="4" style="70" customWidth="1"/>
    <col min="7172" max="7172" width="8.5546875" style="70" bestFit="1" customWidth="1"/>
    <col min="7173" max="7173" width="4" style="70" bestFit="1" customWidth="1"/>
    <col min="7174" max="7175" width="5" style="70" bestFit="1" customWidth="1"/>
    <col min="7176" max="7176" width="8.5546875" style="70" bestFit="1" customWidth="1"/>
    <col min="7177" max="7177" width="6.109375" style="70" customWidth="1"/>
    <col min="7178" max="7178" width="5.6640625" style="70" customWidth="1"/>
    <col min="7179" max="7179" width="5" style="70" bestFit="1" customWidth="1"/>
    <col min="7180" max="7180" width="5.88671875" style="70" customWidth="1"/>
    <col min="7181" max="7181" width="8.5546875" style="70" customWidth="1"/>
    <col min="7182" max="7182" width="4" style="70" bestFit="1" customWidth="1"/>
    <col min="7183" max="7424" width="28.44140625" style="70"/>
    <col min="7425" max="7425" width="33.109375" style="70" customWidth="1"/>
    <col min="7426" max="7426" width="6.33203125" style="70" customWidth="1"/>
    <col min="7427" max="7427" width="4" style="70" customWidth="1"/>
    <col min="7428" max="7428" width="8.5546875" style="70" bestFit="1" customWidth="1"/>
    <col min="7429" max="7429" width="4" style="70" bestFit="1" customWidth="1"/>
    <col min="7430" max="7431" width="5" style="70" bestFit="1" customWidth="1"/>
    <col min="7432" max="7432" width="8.5546875" style="70" bestFit="1" customWidth="1"/>
    <col min="7433" max="7433" width="6.109375" style="70" customWidth="1"/>
    <col min="7434" max="7434" width="5.6640625" style="70" customWidth="1"/>
    <col min="7435" max="7435" width="5" style="70" bestFit="1" customWidth="1"/>
    <col min="7436" max="7436" width="5.88671875" style="70" customWidth="1"/>
    <col min="7437" max="7437" width="8.5546875" style="70" customWidth="1"/>
    <col min="7438" max="7438" width="4" style="70" bestFit="1" customWidth="1"/>
    <col min="7439" max="7680" width="28.44140625" style="70"/>
    <col min="7681" max="7681" width="33.109375" style="70" customWidth="1"/>
    <col min="7682" max="7682" width="6.33203125" style="70" customWidth="1"/>
    <col min="7683" max="7683" width="4" style="70" customWidth="1"/>
    <col min="7684" max="7684" width="8.5546875" style="70" bestFit="1" customWidth="1"/>
    <col min="7685" max="7685" width="4" style="70" bestFit="1" customWidth="1"/>
    <col min="7686" max="7687" width="5" style="70" bestFit="1" customWidth="1"/>
    <col min="7688" max="7688" width="8.5546875" style="70" bestFit="1" customWidth="1"/>
    <col min="7689" max="7689" width="6.109375" style="70" customWidth="1"/>
    <col min="7690" max="7690" width="5.6640625" style="70" customWidth="1"/>
    <col min="7691" max="7691" width="5" style="70" bestFit="1" customWidth="1"/>
    <col min="7692" max="7692" width="5.88671875" style="70" customWidth="1"/>
    <col min="7693" max="7693" width="8.5546875" style="70" customWidth="1"/>
    <col min="7694" max="7694" width="4" style="70" bestFit="1" customWidth="1"/>
    <col min="7695" max="7936" width="28.44140625" style="70"/>
    <col min="7937" max="7937" width="33.109375" style="70" customWidth="1"/>
    <col min="7938" max="7938" width="6.33203125" style="70" customWidth="1"/>
    <col min="7939" max="7939" width="4" style="70" customWidth="1"/>
    <col min="7940" max="7940" width="8.5546875" style="70" bestFit="1" customWidth="1"/>
    <col min="7941" max="7941" width="4" style="70" bestFit="1" customWidth="1"/>
    <col min="7942" max="7943" width="5" style="70" bestFit="1" customWidth="1"/>
    <col min="7944" max="7944" width="8.5546875" style="70" bestFit="1" customWidth="1"/>
    <col min="7945" max="7945" width="6.109375" style="70" customWidth="1"/>
    <col min="7946" max="7946" width="5.6640625" style="70" customWidth="1"/>
    <col min="7947" max="7947" width="5" style="70" bestFit="1" customWidth="1"/>
    <col min="7948" max="7948" width="5.88671875" style="70" customWidth="1"/>
    <col min="7949" max="7949" width="8.5546875" style="70" customWidth="1"/>
    <col min="7950" max="7950" width="4" style="70" bestFit="1" customWidth="1"/>
    <col min="7951" max="8192" width="28.44140625" style="70"/>
    <col min="8193" max="8193" width="33.109375" style="70" customWidth="1"/>
    <col min="8194" max="8194" width="6.33203125" style="70" customWidth="1"/>
    <col min="8195" max="8195" width="4" style="70" customWidth="1"/>
    <col min="8196" max="8196" width="8.5546875" style="70" bestFit="1" customWidth="1"/>
    <col min="8197" max="8197" width="4" style="70" bestFit="1" customWidth="1"/>
    <col min="8198" max="8199" width="5" style="70" bestFit="1" customWidth="1"/>
    <col min="8200" max="8200" width="8.5546875" style="70" bestFit="1" customWidth="1"/>
    <col min="8201" max="8201" width="6.109375" style="70" customWidth="1"/>
    <col min="8202" max="8202" width="5.6640625" style="70" customWidth="1"/>
    <col min="8203" max="8203" width="5" style="70" bestFit="1" customWidth="1"/>
    <col min="8204" max="8204" width="5.88671875" style="70" customWidth="1"/>
    <col min="8205" max="8205" width="8.5546875" style="70" customWidth="1"/>
    <col min="8206" max="8206" width="4" style="70" bestFit="1" customWidth="1"/>
    <col min="8207" max="8448" width="28.44140625" style="70"/>
    <col min="8449" max="8449" width="33.109375" style="70" customWidth="1"/>
    <col min="8450" max="8450" width="6.33203125" style="70" customWidth="1"/>
    <col min="8451" max="8451" width="4" style="70" customWidth="1"/>
    <col min="8452" max="8452" width="8.5546875" style="70" bestFit="1" customWidth="1"/>
    <col min="8453" max="8453" width="4" style="70" bestFit="1" customWidth="1"/>
    <col min="8454" max="8455" width="5" style="70" bestFit="1" customWidth="1"/>
    <col min="8456" max="8456" width="8.5546875" style="70" bestFit="1" customWidth="1"/>
    <col min="8457" max="8457" width="6.109375" style="70" customWidth="1"/>
    <col min="8458" max="8458" width="5.6640625" style="70" customWidth="1"/>
    <col min="8459" max="8459" width="5" style="70" bestFit="1" customWidth="1"/>
    <col min="8460" max="8460" width="5.88671875" style="70" customWidth="1"/>
    <col min="8461" max="8461" width="8.5546875" style="70" customWidth="1"/>
    <col min="8462" max="8462" width="4" style="70" bestFit="1" customWidth="1"/>
    <col min="8463" max="8704" width="28.44140625" style="70"/>
    <col min="8705" max="8705" width="33.109375" style="70" customWidth="1"/>
    <col min="8706" max="8706" width="6.33203125" style="70" customWidth="1"/>
    <col min="8707" max="8707" width="4" style="70" customWidth="1"/>
    <col min="8708" max="8708" width="8.5546875" style="70" bestFit="1" customWidth="1"/>
    <col min="8709" max="8709" width="4" style="70" bestFit="1" customWidth="1"/>
    <col min="8710" max="8711" width="5" style="70" bestFit="1" customWidth="1"/>
    <col min="8712" max="8712" width="8.5546875" style="70" bestFit="1" customWidth="1"/>
    <col min="8713" max="8713" width="6.109375" style="70" customWidth="1"/>
    <col min="8714" max="8714" width="5.6640625" style="70" customWidth="1"/>
    <col min="8715" max="8715" width="5" style="70" bestFit="1" customWidth="1"/>
    <col min="8716" max="8716" width="5.88671875" style="70" customWidth="1"/>
    <col min="8717" max="8717" width="8.5546875" style="70" customWidth="1"/>
    <col min="8718" max="8718" width="4" style="70" bestFit="1" customWidth="1"/>
    <col min="8719" max="8960" width="28.44140625" style="70"/>
    <col min="8961" max="8961" width="33.109375" style="70" customWidth="1"/>
    <col min="8962" max="8962" width="6.33203125" style="70" customWidth="1"/>
    <col min="8963" max="8963" width="4" style="70" customWidth="1"/>
    <col min="8964" max="8964" width="8.5546875" style="70" bestFit="1" customWidth="1"/>
    <col min="8965" max="8965" width="4" style="70" bestFit="1" customWidth="1"/>
    <col min="8966" max="8967" width="5" style="70" bestFit="1" customWidth="1"/>
    <col min="8968" max="8968" width="8.5546875" style="70" bestFit="1" customWidth="1"/>
    <col min="8969" max="8969" width="6.109375" style="70" customWidth="1"/>
    <col min="8970" max="8970" width="5.6640625" style="70" customWidth="1"/>
    <col min="8971" max="8971" width="5" style="70" bestFit="1" customWidth="1"/>
    <col min="8972" max="8972" width="5.88671875" style="70" customWidth="1"/>
    <col min="8973" max="8973" width="8.5546875" style="70" customWidth="1"/>
    <col min="8974" max="8974" width="4" style="70" bestFit="1" customWidth="1"/>
    <col min="8975" max="9216" width="28.44140625" style="70"/>
    <col min="9217" max="9217" width="33.109375" style="70" customWidth="1"/>
    <col min="9218" max="9218" width="6.33203125" style="70" customWidth="1"/>
    <col min="9219" max="9219" width="4" style="70" customWidth="1"/>
    <col min="9220" max="9220" width="8.5546875" style="70" bestFit="1" customWidth="1"/>
    <col min="9221" max="9221" width="4" style="70" bestFit="1" customWidth="1"/>
    <col min="9222" max="9223" width="5" style="70" bestFit="1" customWidth="1"/>
    <col min="9224" max="9224" width="8.5546875" style="70" bestFit="1" customWidth="1"/>
    <col min="9225" max="9225" width="6.109375" style="70" customWidth="1"/>
    <col min="9226" max="9226" width="5.6640625" style="70" customWidth="1"/>
    <col min="9227" max="9227" width="5" style="70" bestFit="1" customWidth="1"/>
    <col min="9228" max="9228" width="5.88671875" style="70" customWidth="1"/>
    <col min="9229" max="9229" width="8.5546875" style="70" customWidth="1"/>
    <col min="9230" max="9230" width="4" style="70" bestFit="1" customWidth="1"/>
    <col min="9231" max="9472" width="28.44140625" style="70"/>
    <col min="9473" max="9473" width="33.109375" style="70" customWidth="1"/>
    <col min="9474" max="9474" width="6.33203125" style="70" customWidth="1"/>
    <col min="9475" max="9475" width="4" style="70" customWidth="1"/>
    <col min="9476" max="9476" width="8.5546875" style="70" bestFit="1" customWidth="1"/>
    <col min="9477" max="9477" width="4" style="70" bestFit="1" customWidth="1"/>
    <col min="9478" max="9479" width="5" style="70" bestFit="1" customWidth="1"/>
    <col min="9480" max="9480" width="8.5546875" style="70" bestFit="1" customWidth="1"/>
    <col min="9481" max="9481" width="6.109375" style="70" customWidth="1"/>
    <col min="9482" max="9482" width="5.6640625" style="70" customWidth="1"/>
    <col min="9483" max="9483" width="5" style="70" bestFit="1" customWidth="1"/>
    <col min="9484" max="9484" width="5.88671875" style="70" customWidth="1"/>
    <col min="9485" max="9485" width="8.5546875" style="70" customWidth="1"/>
    <col min="9486" max="9486" width="4" style="70" bestFit="1" customWidth="1"/>
    <col min="9487" max="9728" width="28.44140625" style="70"/>
    <col min="9729" max="9729" width="33.109375" style="70" customWidth="1"/>
    <col min="9730" max="9730" width="6.33203125" style="70" customWidth="1"/>
    <col min="9731" max="9731" width="4" style="70" customWidth="1"/>
    <col min="9732" max="9732" width="8.5546875" style="70" bestFit="1" customWidth="1"/>
    <col min="9733" max="9733" width="4" style="70" bestFit="1" customWidth="1"/>
    <col min="9734" max="9735" width="5" style="70" bestFit="1" customWidth="1"/>
    <col min="9736" max="9736" width="8.5546875" style="70" bestFit="1" customWidth="1"/>
    <col min="9737" max="9737" width="6.109375" style="70" customWidth="1"/>
    <col min="9738" max="9738" width="5.6640625" style="70" customWidth="1"/>
    <col min="9739" max="9739" width="5" style="70" bestFit="1" customWidth="1"/>
    <col min="9740" max="9740" width="5.88671875" style="70" customWidth="1"/>
    <col min="9741" max="9741" width="8.5546875" style="70" customWidth="1"/>
    <col min="9742" max="9742" width="4" style="70" bestFit="1" customWidth="1"/>
    <col min="9743" max="9984" width="28.44140625" style="70"/>
    <col min="9985" max="9985" width="33.109375" style="70" customWidth="1"/>
    <col min="9986" max="9986" width="6.33203125" style="70" customWidth="1"/>
    <col min="9987" max="9987" width="4" style="70" customWidth="1"/>
    <col min="9988" max="9988" width="8.5546875" style="70" bestFit="1" customWidth="1"/>
    <col min="9989" max="9989" width="4" style="70" bestFit="1" customWidth="1"/>
    <col min="9990" max="9991" width="5" style="70" bestFit="1" customWidth="1"/>
    <col min="9992" max="9992" width="8.5546875" style="70" bestFit="1" customWidth="1"/>
    <col min="9993" max="9993" width="6.109375" style="70" customWidth="1"/>
    <col min="9994" max="9994" width="5.6640625" style="70" customWidth="1"/>
    <col min="9995" max="9995" width="5" style="70" bestFit="1" customWidth="1"/>
    <col min="9996" max="9996" width="5.88671875" style="70" customWidth="1"/>
    <col min="9997" max="9997" width="8.5546875" style="70" customWidth="1"/>
    <col min="9998" max="9998" width="4" style="70" bestFit="1" customWidth="1"/>
    <col min="9999" max="10240" width="28.44140625" style="70"/>
    <col min="10241" max="10241" width="33.109375" style="70" customWidth="1"/>
    <col min="10242" max="10242" width="6.33203125" style="70" customWidth="1"/>
    <col min="10243" max="10243" width="4" style="70" customWidth="1"/>
    <col min="10244" max="10244" width="8.5546875" style="70" bestFit="1" customWidth="1"/>
    <col min="10245" max="10245" width="4" style="70" bestFit="1" customWidth="1"/>
    <col min="10246" max="10247" width="5" style="70" bestFit="1" customWidth="1"/>
    <col min="10248" max="10248" width="8.5546875" style="70" bestFit="1" customWidth="1"/>
    <col min="10249" max="10249" width="6.109375" style="70" customWidth="1"/>
    <col min="10250" max="10250" width="5.6640625" style="70" customWidth="1"/>
    <col min="10251" max="10251" width="5" style="70" bestFit="1" customWidth="1"/>
    <col min="10252" max="10252" width="5.88671875" style="70" customWidth="1"/>
    <col min="10253" max="10253" width="8.5546875" style="70" customWidth="1"/>
    <col min="10254" max="10254" width="4" style="70" bestFit="1" customWidth="1"/>
    <col min="10255" max="10496" width="28.44140625" style="70"/>
    <col min="10497" max="10497" width="33.109375" style="70" customWidth="1"/>
    <col min="10498" max="10498" width="6.33203125" style="70" customWidth="1"/>
    <col min="10499" max="10499" width="4" style="70" customWidth="1"/>
    <col min="10500" max="10500" width="8.5546875" style="70" bestFit="1" customWidth="1"/>
    <col min="10501" max="10501" width="4" style="70" bestFit="1" customWidth="1"/>
    <col min="10502" max="10503" width="5" style="70" bestFit="1" customWidth="1"/>
    <col min="10504" max="10504" width="8.5546875" style="70" bestFit="1" customWidth="1"/>
    <col min="10505" max="10505" width="6.109375" style="70" customWidth="1"/>
    <col min="10506" max="10506" width="5.6640625" style="70" customWidth="1"/>
    <col min="10507" max="10507" width="5" style="70" bestFit="1" customWidth="1"/>
    <col min="10508" max="10508" width="5.88671875" style="70" customWidth="1"/>
    <col min="10509" max="10509" width="8.5546875" style="70" customWidth="1"/>
    <col min="10510" max="10510" width="4" style="70" bestFit="1" customWidth="1"/>
    <col min="10511" max="10752" width="28.44140625" style="70"/>
    <col min="10753" max="10753" width="33.109375" style="70" customWidth="1"/>
    <col min="10754" max="10754" width="6.33203125" style="70" customWidth="1"/>
    <col min="10755" max="10755" width="4" style="70" customWidth="1"/>
    <col min="10756" max="10756" width="8.5546875" style="70" bestFit="1" customWidth="1"/>
    <col min="10757" max="10757" width="4" style="70" bestFit="1" customWidth="1"/>
    <col min="10758" max="10759" width="5" style="70" bestFit="1" customWidth="1"/>
    <col min="10760" max="10760" width="8.5546875" style="70" bestFit="1" customWidth="1"/>
    <col min="10761" max="10761" width="6.109375" style="70" customWidth="1"/>
    <col min="10762" max="10762" width="5.6640625" style="70" customWidth="1"/>
    <col min="10763" max="10763" width="5" style="70" bestFit="1" customWidth="1"/>
    <col min="10764" max="10764" width="5.88671875" style="70" customWidth="1"/>
    <col min="10765" max="10765" width="8.5546875" style="70" customWidth="1"/>
    <col min="10766" max="10766" width="4" style="70" bestFit="1" customWidth="1"/>
    <col min="10767" max="11008" width="28.44140625" style="70"/>
    <col min="11009" max="11009" width="33.109375" style="70" customWidth="1"/>
    <col min="11010" max="11010" width="6.33203125" style="70" customWidth="1"/>
    <col min="11011" max="11011" width="4" style="70" customWidth="1"/>
    <col min="11012" max="11012" width="8.5546875" style="70" bestFit="1" customWidth="1"/>
    <col min="11013" max="11013" width="4" style="70" bestFit="1" customWidth="1"/>
    <col min="11014" max="11015" width="5" style="70" bestFit="1" customWidth="1"/>
    <col min="11016" max="11016" width="8.5546875" style="70" bestFit="1" customWidth="1"/>
    <col min="11017" max="11017" width="6.109375" style="70" customWidth="1"/>
    <col min="11018" max="11018" width="5.6640625" style="70" customWidth="1"/>
    <col min="11019" max="11019" width="5" style="70" bestFit="1" customWidth="1"/>
    <col min="11020" max="11020" width="5.88671875" style="70" customWidth="1"/>
    <col min="11021" max="11021" width="8.5546875" style="70" customWidth="1"/>
    <col min="11022" max="11022" width="4" style="70" bestFit="1" customWidth="1"/>
    <col min="11023" max="11264" width="28.44140625" style="70"/>
    <col min="11265" max="11265" width="33.109375" style="70" customWidth="1"/>
    <col min="11266" max="11266" width="6.33203125" style="70" customWidth="1"/>
    <col min="11267" max="11267" width="4" style="70" customWidth="1"/>
    <col min="11268" max="11268" width="8.5546875" style="70" bestFit="1" customWidth="1"/>
    <col min="11269" max="11269" width="4" style="70" bestFit="1" customWidth="1"/>
    <col min="11270" max="11271" width="5" style="70" bestFit="1" customWidth="1"/>
    <col min="11272" max="11272" width="8.5546875" style="70" bestFit="1" customWidth="1"/>
    <col min="11273" max="11273" width="6.109375" style="70" customWidth="1"/>
    <col min="11274" max="11274" width="5.6640625" style="70" customWidth="1"/>
    <col min="11275" max="11275" width="5" style="70" bestFit="1" customWidth="1"/>
    <col min="11276" max="11276" width="5.88671875" style="70" customWidth="1"/>
    <col min="11277" max="11277" width="8.5546875" style="70" customWidth="1"/>
    <col min="11278" max="11278" width="4" style="70" bestFit="1" customWidth="1"/>
    <col min="11279" max="11520" width="28.44140625" style="70"/>
    <col min="11521" max="11521" width="33.109375" style="70" customWidth="1"/>
    <col min="11522" max="11522" width="6.33203125" style="70" customWidth="1"/>
    <col min="11523" max="11523" width="4" style="70" customWidth="1"/>
    <col min="11524" max="11524" width="8.5546875" style="70" bestFit="1" customWidth="1"/>
    <col min="11525" max="11525" width="4" style="70" bestFit="1" customWidth="1"/>
    <col min="11526" max="11527" width="5" style="70" bestFit="1" customWidth="1"/>
    <col min="11528" max="11528" width="8.5546875" style="70" bestFit="1" customWidth="1"/>
    <col min="11529" max="11529" width="6.109375" style="70" customWidth="1"/>
    <col min="11530" max="11530" width="5.6640625" style="70" customWidth="1"/>
    <col min="11531" max="11531" width="5" style="70" bestFit="1" customWidth="1"/>
    <col min="11532" max="11532" width="5.88671875" style="70" customWidth="1"/>
    <col min="11533" max="11533" width="8.5546875" style="70" customWidth="1"/>
    <col min="11534" max="11534" width="4" style="70" bestFit="1" customWidth="1"/>
    <col min="11535" max="11776" width="28.44140625" style="70"/>
    <col min="11777" max="11777" width="33.109375" style="70" customWidth="1"/>
    <col min="11778" max="11778" width="6.33203125" style="70" customWidth="1"/>
    <col min="11779" max="11779" width="4" style="70" customWidth="1"/>
    <col min="11780" max="11780" width="8.5546875" style="70" bestFit="1" customWidth="1"/>
    <col min="11781" max="11781" width="4" style="70" bestFit="1" customWidth="1"/>
    <col min="11782" max="11783" width="5" style="70" bestFit="1" customWidth="1"/>
    <col min="11784" max="11784" width="8.5546875" style="70" bestFit="1" customWidth="1"/>
    <col min="11785" max="11785" width="6.109375" style="70" customWidth="1"/>
    <col min="11786" max="11786" width="5.6640625" style="70" customWidth="1"/>
    <col min="11787" max="11787" width="5" style="70" bestFit="1" customWidth="1"/>
    <col min="11788" max="11788" width="5.88671875" style="70" customWidth="1"/>
    <col min="11789" max="11789" width="8.5546875" style="70" customWidth="1"/>
    <col min="11790" max="11790" width="4" style="70" bestFit="1" customWidth="1"/>
    <col min="11791" max="12032" width="28.44140625" style="70"/>
    <col min="12033" max="12033" width="33.109375" style="70" customWidth="1"/>
    <col min="12034" max="12034" width="6.33203125" style="70" customWidth="1"/>
    <col min="12035" max="12035" width="4" style="70" customWidth="1"/>
    <col min="12036" max="12036" width="8.5546875" style="70" bestFit="1" customWidth="1"/>
    <col min="12037" max="12037" width="4" style="70" bestFit="1" customWidth="1"/>
    <col min="12038" max="12039" width="5" style="70" bestFit="1" customWidth="1"/>
    <col min="12040" max="12040" width="8.5546875" style="70" bestFit="1" customWidth="1"/>
    <col min="12041" max="12041" width="6.109375" style="70" customWidth="1"/>
    <col min="12042" max="12042" width="5.6640625" style="70" customWidth="1"/>
    <col min="12043" max="12043" width="5" style="70" bestFit="1" customWidth="1"/>
    <col min="12044" max="12044" width="5.88671875" style="70" customWidth="1"/>
    <col min="12045" max="12045" width="8.5546875" style="70" customWidth="1"/>
    <col min="12046" max="12046" width="4" style="70" bestFit="1" customWidth="1"/>
    <col min="12047" max="12288" width="28.44140625" style="70"/>
    <col min="12289" max="12289" width="33.109375" style="70" customWidth="1"/>
    <col min="12290" max="12290" width="6.33203125" style="70" customWidth="1"/>
    <col min="12291" max="12291" width="4" style="70" customWidth="1"/>
    <col min="12292" max="12292" width="8.5546875" style="70" bestFit="1" customWidth="1"/>
    <col min="12293" max="12293" width="4" style="70" bestFit="1" customWidth="1"/>
    <col min="12294" max="12295" width="5" style="70" bestFit="1" customWidth="1"/>
    <col min="12296" max="12296" width="8.5546875" style="70" bestFit="1" customWidth="1"/>
    <col min="12297" max="12297" width="6.109375" style="70" customWidth="1"/>
    <col min="12298" max="12298" width="5.6640625" style="70" customWidth="1"/>
    <col min="12299" max="12299" width="5" style="70" bestFit="1" customWidth="1"/>
    <col min="12300" max="12300" width="5.88671875" style="70" customWidth="1"/>
    <col min="12301" max="12301" width="8.5546875" style="70" customWidth="1"/>
    <col min="12302" max="12302" width="4" style="70" bestFit="1" customWidth="1"/>
    <col min="12303" max="12544" width="28.44140625" style="70"/>
    <col min="12545" max="12545" width="33.109375" style="70" customWidth="1"/>
    <col min="12546" max="12546" width="6.33203125" style="70" customWidth="1"/>
    <col min="12547" max="12547" width="4" style="70" customWidth="1"/>
    <col min="12548" max="12548" width="8.5546875" style="70" bestFit="1" customWidth="1"/>
    <col min="12549" max="12549" width="4" style="70" bestFit="1" customWidth="1"/>
    <col min="12550" max="12551" width="5" style="70" bestFit="1" customWidth="1"/>
    <col min="12552" max="12552" width="8.5546875" style="70" bestFit="1" customWidth="1"/>
    <col min="12553" max="12553" width="6.109375" style="70" customWidth="1"/>
    <col min="12554" max="12554" width="5.6640625" style="70" customWidth="1"/>
    <col min="12555" max="12555" width="5" style="70" bestFit="1" customWidth="1"/>
    <col min="12556" max="12556" width="5.88671875" style="70" customWidth="1"/>
    <col min="12557" max="12557" width="8.5546875" style="70" customWidth="1"/>
    <col min="12558" max="12558" width="4" style="70" bestFit="1" customWidth="1"/>
    <col min="12559" max="12800" width="28.44140625" style="70"/>
    <col min="12801" max="12801" width="33.109375" style="70" customWidth="1"/>
    <col min="12802" max="12802" width="6.33203125" style="70" customWidth="1"/>
    <col min="12803" max="12803" width="4" style="70" customWidth="1"/>
    <col min="12804" max="12804" width="8.5546875" style="70" bestFit="1" customWidth="1"/>
    <col min="12805" max="12805" width="4" style="70" bestFit="1" customWidth="1"/>
    <col min="12806" max="12807" width="5" style="70" bestFit="1" customWidth="1"/>
    <col min="12808" max="12808" width="8.5546875" style="70" bestFit="1" customWidth="1"/>
    <col min="12809" max="12809" width="6.109375" style="70" customWidth="1"/>
    <col min="12810" max="12810" width="5.6640625" style="70" customWidth="1"/>
    <col min="12811" max="12811" width="5" style="70" bestFit="1" customWidth="1"/>
    <col min="12812" max="12812" width="5.88671875" style="70" customWidth="1"/>
    <col min="12813" max="12813" width="8.5546875" style="70" customWidth="1"/>
    <col min="12814" max="12814" width="4" style="70" bestFit="1" customWidth="1"/>
    <col min="12815" max="13056" width="28.44140625" style="70"/>
    <col min="13057" max="13057" width="33.109375" style="70" customWidth="1"/>
    <col min="13058" max="13058" width="6.33203125" style="70" customWidth="1"/>
    <col min="13059" max="13059" width="4" style="70" customWidth="1"/>
    <col min="13060" max="13060" width="8.5546875" style="70" bestFit="1" customWidth="1"/>
    <col min="13061" max="13061" width="4" style="70" bestFit="1" customWidth="1"/>
    <col min="13062" max="13063" width="5" style="70" bestFit="1" customWidth="1"/>
    <col min="13064" max="13064" width="8.5546875" style="70" bestFit="1" customWidth="1"/>
    <col min="13065" max="13065" width="6.109375" style="70" customWidth="1"/>
    <col min="13066" max="13066" width="5.6640625" style="70" customWidth="1"/>
    <col min="13067" max="13067" width="5" style="70" bestFit="1" customWidth="1"/>
    <col min="13068" max="13068" width="5.88671875" style="70" customWidth="1"/>
    <col min="13069" max="13069" width="8.5546875" style="70" customWidth="1"/>
    <col min="13070" max="13070" width="4" style="70" bestFit="1" customWidth="1"/>
    <col min="13071" max="13312" width="28.44140625" style="70"/>
    <col min="13313" max="13313" width="33.109375" style="70" customWidth="1"/>
    <col min="13314" max="13314" width="6.33203125" style="70" customWidth="1"/>
    <col min="13315" max="13315" width="4" style="70" customWidth="1"/>
    <col min="13316" max="13316" width="8.5546875" style="70" bestFit="1" customWidth="1"/>
    <col min="13317" max="13317" width="4" style="70" bestFit="1" customWidth="1"/>
    <col min="13318" max="13319" width="5" style="70" bestFit="1" customWidth="1"/>
    <col min="13320" max="13320" width="8.5546875" style="70" bestFit="1" customWidth="1"/>
    <col min="13321" max="13321" width="6.109375" style="70" customWidth="1"/>
    <col min="13322" max="13322" width="5.6640625" style="70" customWidth="1"/>
    <col min="13323" max="13323" width="5" style="70" bestFit="1" customWidth="1"/>
    <col min="13324" max="13324" width="5.88671875" style="70" customWidth="1"/>
    <col min="13325" max="13325" width="8.5546875" style="70" customWidth="1"/>
    <col min="13326" max="13326" width="4" style="70" bestFit="1" customWidth="1"/>
    <col min="13327" max="13568" width="28.44140625" style="70"/>
    <col min="13569" max="13569" width="33.109375" style="70" customWidth="1"/>
    <col min="13570" max="13570" width="6.33203125" style="70" customWidth="1"/>
    <col min="13571" max="13571" width="4" style="70" customWidth="1"/>
    <col min="13572" max="13572" width="8.5546875" style="70" bestFit="1" customWidth="1"/>
    <col min="13573" max="13573" width="4" style="70" bestFit="1" customWidth="1"/>
    <col min="13574" max="13575" width="5" style="70" bestFit="1" customWidth="1"/>
    <col min="13576" max="13576" width="8.5546875" style="70" bestFit="1" customWidth="1"/>
    <col min="13577" max="13577" width="6.109375" style="70" customWidth="1"/>
    <col min="13578" max="13578" width="5.6640625" style="70" customWidth="1"/>
    <col min="13579" max="13579" width="5" style="70" bestFit="1" customWidth="1"/>
    <col min="13580" max="13580" width="5.88671875" style="70" customWidth="1"/>
    <col min="13581" max="13581" width="8.5546875" style="70" customWidth="1"/>
    <col min="13582" max="13582" width="4" style="70" bestFit="1" customWidth="1"/>
    <col min="13583" max="13824" width="28.44140625" style="70"/>
    <col min="13825" max="13825" width="33.109375" style="70" customWidth="1"/>
    <col min="13826" max="13826" width="6.33203125" style="70" customWidth="1"/>
    <col min="13827" max="13827" width="4" style="70" customWidth="1"/>
    <col min="13828" max="13828" width="8.5546875" style="70" bestFit="1" customWidth="1"/>
    <col min="13829" max="13829" width="4" style="70" bestFit="1" customWidth="1"/>
    <col min="13830" max="13831" width="5" style="70" bestFit="1" customWidth="1"/>
    <col min="13832" max="13832" width="8.5546875" style="70" bestFit="1" customWidth="1"/>
    <col min="13833" max="13833" width="6.109375" style="70" customWidth="1"/>
    <col min="13834" max="13834" width="5.6640625" style="70" customWidth="1"/>
    <col min="13835" max="13835" width="5" style="70" bestFit="1" customWidth="1"/>
    <col min="13836" max="13836" width="5.88671875" style="70" customWidth="1"/>
    <col min="13837" max="13837" width="8.5546875" style="70" customWidth="1"/>
    <col min="13838" max="13838" width="4" style="70" bestFit="1" customWidth="1"/>
    <col min="13839" max="14080" width="28.44140625" style="70"/>
    <col min="14081" max="14081" width="33.109375" style="70" customWidth="1"/>
    <col min="14082" max="14082" width="6.33203125" style="70" customWidth="1"/>
    <col min="14083" max="14083" width="4" style="70" customWidth="1"/>
    <col min="14084" max="14084" width="8.5546875" style="70" bestFit="1" customWidth="1"/>
    <col min="14085" max="14085" width="4" style="70" bestFit="1" customWidth="1"/>
    <col min="14086" max="14087" width="5" style="70" bestFit="1" customWidth="1"/>
    <col min="14088" max="14088" width="8.5546875" style="70" bestFit="1" customWidth="1"/>
    <col min="14089" max="14089" width="6.109375" style="70" customWidth="1"/>
    <col min="14090" max="14090" width="5.6640625" style="70" customWidth="1"/>
    <col min="14091" max="14091" width="5" style="70" bestFit="1" customWidth="1"/>
    <col min="14092" max="14092" width="5.88671875" style="70" customWidth="1"/>
    <col min="14093" max="14093" width="8.5546875" style="70" customWidth="1"/>
    <col min="14094" max="14094" width="4" style="70" bestFit="1" customWidth="1"/>
    <col min="14095" max="14336" width="28.44140625" style="70"/>
    <col min="14337" max="14337" width="33.109375" style="70" customWidth="1"/>
    <col min="14338" max="14338" width="6.33203125" style="70" customWidth="1"/>
    <col min="14339" max="14339" width="4" style="70" customWidth="1"/>
    <col min="14340" max="14340" width="8.5546875" style="70" bestFit="1" customWidth="1"/>
    <col min="14341" max="14341" width="4" style="70" bestFit="1" customWidth="1"/>
    <col min="14342" max="14343" width="5" style="70" bestFit="1" customWidth="1"/>
    <col min="14344" max="14344" width="8.5546875" style="70" bestFit="1" customWidth="1"/>
    <col min="14345" max="14345" width="6.109375" style="70" customWidth="1"/>
    <col min="14346" max="14346" width="5.6640625" style="70" customWidth="1"/>
    <col min="14347" max="14347" width="5" style="70" bestFit="1" customWidth="1"/>
    <col min="14348" max="14348" width="5.88671875" style="70" customWidth="1"/>
    <col min="14349" max="14349" width="8.5546875" style="70" customWidth="1"/>
    <col min="14350" max="14350" width="4" style="70" bestFit="1" customWidth="1"/>
    <col min="14351" max="14592" width="28.44140625" style="70"/>
    <col min="14593" max="14593" width="33.109375" style="70" customWidth="1"/>
    <col min="14594" max="14594" width="6.33203125" style="70" customWidth="1"/>
    <col min="14595" max="14595" width="4" style="70" customWidth="1"/>
    <col min="14596" max="14596" width="8.5546875" style="70" bestFit="1" customWidth="1"/>
    <col min="14597" max="14597" width="4" style="70" bestFit="1" customWidth="1"/>
    <col min="14598" max="14599" width="5" style="70" bestFit="1" customWidth="1"/>
    <col min="14600" max="14600" width="8.5546875" style="70" bestFit="1" customWidth="1"/>
    <col min="14601" max="14601" width="6.109375" style="70" customWidth="1"/>
    <col min="14602" max="14602" width="5.6640625" style="70" customWidth="1"/>
    <col min="14603" max="14603" width="5" style="70" bestFit="1" customWidth="1"/>
    <col min="14604" max="14604" width="5.88671875" style="70" customWidth="1"/>
    <col min="14605" max="14605" width="8.5546875" style="70" customWidth="1"/>
    <col min="14606" max="14606" width="4" style="70" bestFit="1" customWidth="1"/>
    <col min="14607" max="14848" width="28.44140625" style="70"/>
    <col min="14849" max="14849" width="33.109375" style="70" customWidth="1"/>
    <col min="14850" max="14850" width="6.33203125" style="70" customWidth="1"/>
    <col min="14851" max="14851" width="4" style="70" customWidth="1"/>
    <col min="14852" max="14852" width="8.5546875" style="70" bestFit="1" customWidth="1"/>
    <col min="14853" max="14853" width="4" style="70" bestFit="1" customWidth="1"/>
    <col min="14854" max="14855" width="5" style="70" bestFit="1" customWidth="1"/>
    <col min="14856" max="14856" width="8.5546875" style="70" bestFit="1" customWidth="1"/>
    <col min="14857" max="14857" width="6.109375" style="70" customWidth="1"/>
    <col min="14858" max="14858" width="5.6640625" style="70" customWidth="1"/>
    <col min="14859" max="14859" width="5" style="70" bestFit="1" customWidth="1"/>
    <col min="14860" max="14860" width="5.88671875" style="70" customWidth="1"/>
    <col min="14861" max="14861" width="8.5546875" style="70" customWidth="1"/>
    <col min="14862" max="14862" width="4" style="70" bestFit="1" customWidth="1"/>
    <col min="14863" max="15104" width="28.44140625" style="70"/>
    <col min="15105" max="15105" width="33.109375" style="70" customWidth="1"/>
    <col min="15106" max="15106" width="6.33203125" style="70" customWidth="1"/>
    <col min="15107" max="15107" width="4" style="70" customWidth="1"/>
    <col min="15108" max="15108" width="8.5546875" style="70" bestFit="1" customWidth="1"/>
    <col min="15109" max="15109" width="4" style="70" bestFit="1" customWidth="1"/>
    <col min="15110" max="15111" width="5" style="70" bestFit="1" customWidth="1"/>
    <col min="15112" max="15112" width="8.5546875" style="70" bestFit="1" customWidth="1"/>
    <col min="15113" max="15113" width="6.109375" style="70" customWidth="1"/>
    <col min="15114" max="15114" width="5.6640625" style="70" customWidth="1"/>
    <col min="15115" max="15115" width="5" style="70" bestFit="1" customWidth="1"/>
    <col min="15116" max="15116" width="5.88671875" style="70" customWidth="1"/>
    <col min="15117" max="15117" width="8.5546875" style="70" customWidth="1"/>
    <col min="15118" max="15118" width="4" style="70" bestFit="1" customWidth="1"/>
    <col min="15119" max="15360" width="28.44140625" style="70"/>
    <col min="15361" max="15361" width="33.109375" style="70" customWidth="1"/>
    <col min="15362" max="15362" width="6.33203125" style="70" customWidth="1"/>
    <col min="15363" max="15363" width="4" style="70" customWidth="1"/>
    <col min="15364" max="15364" width="8.5546875" style="70" bestFit="1" customWidth="1"/>
    <col min="15365" max="15365" width="4" style="70" bestFit="1" customWidth="1"/>
    <col min="15366" max="15367" width="5" style="70" bestFit="1" customWidth="1"/>
    <col min="15368" max="15368" width="8.5546875" style="70" bestFit="1" customWidth="1"/>
    <col min="15369" max="15369" width="6.109375" style="70" customWidth="1"/>
    <col min="15370" max="15370" width="5.6640625" style="70" customWidth="1"/>
    <col min="15371" max="15371" width="5" style="70" bestFit="1" customWidth="1"/>
    <col min="15372" max="15372" width="5.88671875" style="70" customWidth="1"/>
    <col min="15373" max="15373" width="8.5546875" style="70" customWidth="1"/>
    <col min="15374" max="15374" width="4" style="70" bestFit="1" customWidth="1"/>
    <col min="15375" max="15616" width="28.44140625" style="70"/>
    <col min="15617" max="15617" width="33.109375" style="70" customWidth="1"/>
    <col min="15618" max="15618" width="6.33203125" style="70" customWidth="1"/>
    <col min="15619" max="15619" width="4" style="70" customWidth="1"/>
    <col min="15620" max="15620" width="8.5546875" style="70" bestFit="1" customWidth="1"/>
    <col min="15621" max="15621" width="4" style="70" bestFit="1" customWidth="1"/>
    <col min="15622" max="15623" width="5" style="70" bestFit="1" customWidth="1"/>
    <col min="15624" max="15624" width="8.5546875" style="70" bestFit="1" customWidth="1"/>
    <col min="15625" max="15625" width="6.109375" style="70" customWidth="1"/>
    <col min="15626" max="15626" width="5.6640625" style="70" customWidth="1"/>
    <col min="15627" max="15627" width="5" style="70" bestFit="1" customWidth="1"/>
    <col min="15628" max="15628" width="5.88671875" style="70" customWidth="1"/>
    <col min="15629" max="15629" width="8.5546875" style="70" customWidth="1"/>
    <col min="15630" max="15630" width="4" style="70" bestFit="1" customWidth="1"/>
    <col min="15631" max="15872" width="28.44140625" style="70"/>
    <col min="15873" max="15873" width="33.109375" style="70" customWidth="1"/>
    <col min="15874" max="15874" width="6.33203125" style="70" customWidth="1"/>
    <col min="15875" max="15875" width="4" style="70" customWidth="1"/>
    <col min="15876" max="15876" width="8.5546875" style="70" bestFit="1" customWidth="1"/>
    <col min="15877" max="15877" width="4" style="70" bestFit="1" customWidth="1"/>
    <col min="15878" max="15879" width="5" style="70" bestFit="1" customWidth="1"/>
    <col min="15880" max="15880" width="8.5546875" style="70" bestFit="1" customWidth="1"/>
    <col min="15881" max="15881" width="6.109375" style="70" customWidth="1"/>
    <col min="15882" max="15882" width="5.6640625" style="70" customWidth="1"/>
    <col min="15883" max="15883" width="5" style="70" bestFit="1" customWidth="1"/>
    <col min="15884" max="15884" width="5.88671875" style="70" customWidth="1"/>
    <col min="15885" max="15885" width="8.5546875" style="70" customWidth="1"/>
    <col min="15886" max="15886" width="4" style="70" bestFit="1" customWidth="1"/>
    <col min="15887" max="16128" width="28.44140625" style="70"/>
    <col min="16129" max="16129" width="33.109375" style="70" customWidth="1"/>
    <col min="16130" max="16130" width="6.33203125" style="70" customWidth="1"/>
    <col min="16131" max="16131" width="4" style="70" customWidth="1"/>
    <col min="16132" max="16132" width="8.5546875" style="70" bestFit="1" customWidth="1"/>
    <col min="16133" max="16133" width="4" style="70" bestFit="1" customWidth="1"/>
    <col min="16134" max="16135" width="5" style="70" bestFit="1" customWidth="1"/>
    <col min="16136" max="16136" width="8.5546875" style="70" bestFit="1" customWidth="1"/>
    <col min="16137" max="16137" width="6.109375" style="70" customWidth="1"/>
    <col min="16138" max="16138" width="5.6640625" style="70" customWidth="1"/>
    <col min="16139" max="16139" width="5" style="70" bestFit="1" customWidth="1"/>
    <col min="16140" max="16140" width="5.88671875" style="70" customWidth="1"/>
    <col min="16141" max="16141" width="8.5546875" style="70" customWidth="1"/>
    <col min="16142" max="16142" width="4" style="70" bestFit="1" customWidth="1"/>
    <col min="16143" max="16384" width="28.44140625" style="70"/>
  </cols>
  <sheetData>
    <row r="1" spans="1:14" ht="15.6">
      <c r="A1" s="69" t="s">
        <v>101</v>
      </c>
    </row>
    <row r="2" spans="1:14" ht="15.6">
      <c r="A2" s="69"/>
    </row>
    <row r="3" spans="1:14" ht="79.5" customHeight="1">
      <c r="A3" s="98" t="s">
        <v>102</v>
      </c>
      <c r="B3" s="102"/>
      <c r="C3" s="102"/>
      <c r="D3" s="102"/>
      <c r="E3" s="102"/>
      <c r="F3" s="102"/>
      <c r="G3" s="102"/>
      <c r="H3" s="102"/>
      <c r="I3" s="102"/>
      <c r="J3" s="102"/>
      <c r="K3" s="102"/>
      <c r="L3" s="102"/>
      <c r="M3" s="102"/>
    </row>
    <row r="5" spans="1:14">
      <c r="A5" s="71" t="s">
        <v>103</v>
      </c>
    </row>
    <row r="6" spans="1:14">
      <c r="A6" s="71"/>
    </row>
    <row r="7" spans="1:14" s="106" customFormat="1" ht="26.4">
      <c r="A7" s="103" t="s">
        <v>104</v>
      </c>
      <c r="B7" s="104" t="s">
        <v>52</v>
      </c>
      <c r="C7" s="104" t="s">
        <v>53</v>
      </c>
      <c r="D7" s="104" t="s">
        <v>18</v>
      </c>
      <c r="E7" s="104" t="s">
        <v>47</v>
      </c>
      <c r="F7" s="104" t="s">
        <v>48</v>
      </c>
      <c r="G7" s="104" t="s">
        <v>49</v>
      </c>
      <c r="H7" s="104" t="s">
        <v>18</v>
      </c>
      <c r="I7" s="104" t="s">
        <v>54</v>
      </c>
      <c r="J7" s="104" t="s">
        <v>55</v>
      </c>
      <c r="K7" s="104" t="s">
        <v>56</v>
      </c>
      <c r="L7" s="104" t="s">
        <v>57</v>
      </c>
      <c r="M7" s="105" t="s">
        <v>105</v>
      </c>
    </row>
    <row r="8" spans="1:14" s="106" customFormat="1" ht="6" customHeight="1">
      <c r="A8" s="103"/>
      <c r="B8" s="104"/>
      <c r="C8" s="104"/>
      <c r="D8" s="104"/>
      <c r="E8" s="104"/>
      <c r="F8" s="104"/>
      <c r="G8" s="104"/>
      <c r="H8" s="104"/>
      <c r="I8" s="104"/>
      <c r="J8" s="104"/>
      <c r="K8" s="104"/>
      <c r="L8" s="104"/>
      <c r="M8" s="105"/>
    </row>
    <row r="9" spans="1:14">
      <c r="A9" s="80" t="s">
        <v>106</v>
      </c>
      <c r="B9" s="107">
        <v>7</v>
      </c>
      <c r="C9" s="107">
        <v>2</v>
      </c>
      <c r="D9" s="108">
        <f>SUM(B9:C9)</f>
        <v>9</v>
      </c>
      <c r="E9" s="109">
        <v>11</v>
      </c>
      <c r="F9" s="109">
        <v>26</v>
      </c>
      <c r="G9" s="109">
        <v>35</v>
      </c>
      <c r="H9" s="108">
        <f>SUM(E9:G9)</f>
        <v>72</v>
      </c>
      <c r="I9" s="109">
        <v>39</v>
      </c>
      <c r="J9" s="109">
        <v>27</v>
      </c>
      <c r="K9" s="109">
        <v>13</v>
      </c>
      <c r="L9" s="109">
        <v>52</v>
      </c>
      <c r="M9" s="84">
        <f>SUM(B9+C9+E9+F9+G9+I9+J9+K9+L9)</f>
        <v>212</v>
      </c>
      <c r="N9" s="70"/>
    </row>
    <row r="10" spans="1:14">
      <c r="A10" s="80" t="s">
        <v>107</v>
      </c>
      <c r="B10" s="107">
        <v>5</v>
      </c>
      <c r="C10" s="107">
        <v>1</v>
      </c>
      <c r="D10" s="108">
        <f t="shared" ref="D10:D34" si="0">SUM(B10:C10)</f>
        <v>6</v>
      </c>
      <c r="E10" s="109">
        <v>5</v>
      </c>
      <c r="F10" s="109">
        <v>31</v>
      </c>
      <c r="G10" s="109">
        <v>41</v>
      </c>
      <c r="H10" s="108">
        <f t="shared" ref="H10:H34" si="1">SUM(E10:G10)</f>
        <v>77</v>
      </c>
      <c r="I10" s="109">
        <v>4</v>
      </c>
      <c r="J10" s="109">
        <v>17</v>
      </c>
      <c r="K10" s="109">
        <v>21</v>
      </c>
      <c r="L10" s="109">
        <v>153</v>
      </c>
      <c r="M10" s="84">
        <f t="shared" ref="M10:M34" si="2">SUM(B10+C10+E10+F10+G10+I10+J10+K10+L10)</f>
        <v>278</v>
      </c>
      <c r="N10" s="70"/>
    </row>
    <row r="11" spans="1:14">
      <c r="A11" s="80" t="s">
        <v>108</v>
      </c>
      <c r="B11" s="107">
        <v>0</v>
      </c>
      <c r="C11" s="107">
        <v>0</v>
      </c>
      <c r="D11" s="108">
        <f t="shared" si="0"/>
        <v>0</v>
      </c>
      <c r="E11" s="109">
        <v>2</v>
      </c>
      <c r="F11" s="109">
        <v>6</v>
      </c>
      <c r="G11" s="109">
        <v>5</v>
      </c>
      <c r="H11" s="108">
        <f t="shared" si="1"/>
        <v>13</v>
      </c>
      <c r="I11" s="109">
        <v>14</v>
      </c>
      <c r="J11" s="109">
        <v>1</v>
      </c>
      <c r="K11" s="109">
        <v>39</v>
      </c>
      <c r="L11" s="109">
        <v>13</v>
      </c>
      <c r="M11" s="84">
        <f t="shared" si="2"/>
        <v>80</v>
      </c>
      <c r="N11" s="70"/>
    </row>
    <row r="12" spans="1:14">
      <c r="A12" s="80" t="s">
        <v>109</v>
      </c>
      <c r="B12" s="107">
        <v>12</v>
      </c>
      <c r="C12" s="107">
        <v>0</v>
      </c>
      <c r="D12" s="108">
        <f t="shared" si="0"/>
        <v>12</v>
      </c>
      <c r="E12" s="109">
        <v>29</v>
      </c>
      <c r="F12" s="109">
        <v>37</v>
      </c>
      <c r="G12" s="109">
        <v>173</v>
      </c>
      <c r="H12" s="108">
        <f t="shared" si="1"/>
        <v>239</v>
      </c>
      <c r="I12" s="109">
        <v>0</v>
      </c>
      <c r="J12" s="109">
        <v>209</v>
      </c>
      <c r="K12" s="109">
        <v>61</v>
      </c>
      <c r="L12" s="109">
        <v>472</v>
      </c>
      <c r="M12" s="84">
        <f t="shared" si="2"/>
        <v>993</v>
      </c>
      <c r="N12" s="70"/>
    </row>
    <row r="13" spans="1:14">
      <c r="A13" s="80" t="s">
        <v>110</v>
      </c>
      <c r="B13" s="107">
        <v>1</v>
      </c>
      <c r="C13" s="107">
        <v>0</v>
      </c>
      <c r="D13" s="108">
        <f t="shared" si="0"/>
        <v>1</v>
      </c>
      <c r="E13" s="109">
        <v>0</v>
      </c>
      <c r="F13" s="109">
        <v>6</v>
      </c>
      <c r="G13" s="109">
        <v>10</v>
      </c>
      <c r="H13" s="108">
        <f t="shared" si="1"/>
        <v>16</v>
      </c>
      <c r="I13" s="109">
        <v>0</v>
      </c>
      <c r="J13" s="109">
        <v>5</v>
      </c>
      <c r="K13" s="109">
        <v>9</v>
      </c>
      <c r="L13" s="109">
        <v>37</v>
      </c>
      <c r="M13" s="84">
        <f t="shared" si="2"/>
        <v>68</v>
      </c>
      <c r="N13" s="70"/>
    </row>
    <row r="14" spans="1:14">
      <c r="A14" s="80" t="s">
        <v>111</v>
      </c>
      <c r="B14" s="107">
        <v>0</v>
      </c>
      <c r="C14" s="107">
        <v>0</v>
      </c>
      <c r="D14" s="108">
        <f t="shared" si="0"/>
        <v>0</v>
      </c>
      <c r="E14" s="109">
        <v>0</v>
      </c>
      <c r="F14" s="109">
        <v>0</v>
      </c>
      <c r="G14" s="109">
        <v>1</v>
      </c>
      <c r="H14" s="108">
        <f t="shared" si="1"/>
        <v>1</v>
      </c>
      <c r="I14" s="109">
        <v>0</v>
      </c>
      <c r="J14" s="109">
        <v>0</v>
      </c>
      <c r="K14" s="109">
        <v>0</v>
      </c>
      <c r="L14" s="109">
        <v>1</v>
      </c>
      <c r="M14" s="84">
        <f t="shared" si="2"/>
        <v>2</v>
      </c>
      <c r="N14" s="70"/>
    </row>
    <row r="15" spans="1:14">
      <c r="A15" s="80" t="s">
        <v>112</v>
      </c>
      <c r="B15" s="107">
        <v>0</v>
      </c>
      <c r="C15" s="107">
        <v>0</v>
      </c>
      <c r="D15" s="108">
        <f t="shared" si="0"/>
        <v>0</v>
      </c>
      <c r="E15" s="109">
        <v>3</v>
      </c>
      <c r="F15" s="109">
        <v>3</v>
      </c>
      <c r="G15" s="109">
        <v>15</v>
      </c>
      <c r="H15" s="108">
        <f t="shared" si="1"/>
        <v>21</v>
      </c>
      <c r="I15" s="109">
        <v>0</v>
      </c>
      <c r="J15" s="109">
        <v>18</v>
      </c>
      <c r="K15" s="109">
        <v>5</v>
      </c>
      <c r="L15" s="109">
        <v>22</v>
      </c>
      <c r="M15" s="84">
        <f t="shared" si="2"/>
        <v>66</v>
      </c>
      <c r="N15" s="70"/>
    </row>
    <row r="16" spans="1:14">
      <c r="A16" s="80" t="s">
        <v>113</v>
      </c>
      <c r="B16" s="107">
        <v>6</v>
      </c>
      <c r="C16" s="107">
        <v>0</v>
      </c>
      <c r="D16" s="108">
        <f t="shared" si="0"/>
        <v>6</v>
      </c>
      <c r="E16" s="109">
        <v>2</v>
      </c>
      <c r="F16" s="109">
        <v>15</v>
      </c>
      <c r="G16" s="109">
        <v>17</v>
      </c>
      <c r="H16" s="108">
        <f t="shared" si="1"/>
        <v>34</v>
      </c>
      <c r="I16" s="109">
        <v>1</v>
      </c>
      <c r="J16" s="109">
        <v>21</v>
      </c>
      <c r="K16" s="109">
        <v>11</v>
      </c>
      <c r="L16" s="109">
        <v>59</v>
      </c>
      <c r="M16" s="84">
        <f t="shared" si="2"/>
        <v>132</v>
      </c>
      <c r="N16" s="70"/>
    </row>
    <row r="17" spans="1:14">
      <c r="A17" s="80" t="s">
        <v>114</v>
      </c>
      <c r="B17" s="107">
        <v>0</v>
      </c>
      <c r="C17" s="107">
        <v>0</v>
      </c>
      <c r="D17" s="108">
        <f t="shared" si="0"/>
        <v>0</v>
      </c>
      <c r="E17" s="109">
        <v>0</v>
      </c>
      <c r="F17" s="109">
        <v>0</v>
      </c>
      <c r="G17" s="109">
        <v>3</v>
      </c>
      <c r="H17" s="108">
        <f t="shared" si="1"/>
        <v>3</v>
      </c>
      <c r="I17" s="109">
        <v>0</v>
      </c>
      <c r="J17" s="109">
        <v>0</v>
      </c>
      <c r="K17" s="109">
        <v>0</v>
      </c>
      <c r="L17" s="109">
        <v>4</v>
      </c>
      <c r="M17" s="84">
        <f t="shared" si="2"/>
        <v>7</v>
      </c>
      <c r="N17" s="70"/>
    </row>
    <row r="18" spans="1:14">
      <c r="A18" s="80" t="s">
        <v>115</v>
      </c>
      <c r="B18" s="107">
        <v>5</v>
      </c>
      <c r="C18" s="107">
        <v>0</v>
      </c>
      <c r="D18" s="108">
        <f t="shared" si="0"/>
        <v>5</v>
      </c>
      <c r="E18" s="109">
        <v>36</v>
      </c>
      <c r="F18" s="109">
        <v>45</v>
      </c>
      <c r="G18" s="109">
        <v>69</v>
      </c>
      <c r="H18" s="108">
        <f t="shared" si="1"/>
        <v>150</v>
      </c>
      <c r="I18" s="109">
        <v>0</v>
      </c>
      <c r="J18" s="109">
        <v>5</v>
      </c>
      <c r="K18" s="109">
        <v>9</v>
      </c>
      <c r="L18" s="109">
        <v>259</v>
      </c>
      <c r="M18" s="84">
        <f t="shared" si="2"/>
        <v>428</v>
      </c>
      <c r="N18" s="70"/>
    </row>
    <row r="19" spans="1:14">
      <c r="A19" s="80" t="s">
        <v>116</v>
      </c>
      <c r="B19" s="107">
        <v>1</v>
      </c>
      <c r="C19" s="107">
        <v>0</v>
      </c>
      <c r="D19" s="108">
        <f t="shared" si="0"/>
        <v>1</v>
      </c>
      <c r="E19" s="109">
        <v>4</v>
      </c>
      <c r="F19" s="109">
        <v>7</v>
      </c>
      <c r="G19" s="109">
        <v>6</v>
      </c>
      <c r="H19" s="108">
        <f t="shared" si="1"/>
        <v>17</v>
      </c>
      <c r="I19" s="109">
        <v>0</v>
      </c>
      <c r="J19" s="109">
        <v>8</v>
      </c>
      <c r="K19" s="109">
        <v>4</v>
      </c>
      <c r="L19" s="109">
        <v>52</v>
      </c>
      <c r="M19" s="84">
        <f t="shared" si="2"/>
        <v>82</v>
      </c>
      <c r="N19" s="70"/>
    </row>
    <row r="20" spans="1:14">
      <c r="A20" s="80" t="s">
        <v>117</v>
      </c>
      <c r="B20" s="107">
        <v>0</v>
      </c>
      <c r="C20" s="107">
        <v>0</v>
      </c>
      <c r="D20" s="108">
        <f t="shared" si="0"/>
        <v>0</v>
      </c>
      <c r="E20" s="109">
        <v>0</v>
      </c>
      <c r="F20" s="109">
        <v>3</v>
      </c>
      <c r="G20" s="109">
        <v>1</v>
      </c>
      <c r="H20" s="108">
        <f t="shared" si="1"/>
        <v>4</v>
      </c>
      <c r="I20" s="109">
        <v>0</v>
      </c>
      <c r="J20" s="109">
        <v>0</v>
      </c>
      <c r="K20" s="109">
        <v>0</v>
      </c>
      <c r="L20" s="109">
        <v>11</v>
      </c>
      <c r="M20" s="84">
        <f t="shared" si="2"/>
        <v>15</v>
      </c>
      <c r="N20" s="70"/>
    </row>
    <row r="21" spans="1:14">
      <c r="A21" s="80" t="s">
        <v>118</v>
      </c>
      <c r="B21" s="107">
        <v>0</v>
      </c>
      <c r="C21" s="107">
        <v>0</v>
      </c>
      <c r="D21" s="108">
        <f t="shared" si="0"/>
        <v>0</v>
      </c>
      <c r="E21" s="109">
        <v>0</v>
      </c>
      <c r="F21" s="109">
        <v>0</v>
      </c>
      <c r="G21" s="109">
        <v>1</v>
      </c>
      <c r="H21" s="108">
        <f t="shared" si="1"/>
        <v>1</v>
      </c>
      <c r="I21" s="109">
        <v>0</v>
      </c>
      <c r="J21" s="109">
        <v>0</v>
      </c>
      <c r="K21" s="109">
        <v>0</v>
      </c>
      <c r="L21" s="109">
        <v>0</v>
      </c>
      <c r="M21" s="84">
        <f t="shared" si="2"/>
        <v>1</v>
      </c>
      <c r="N21" s="70"/>
    </row>
    <row r="22" spans="1:14">
      <c r="A22" s="80" t="s">
        <v>119</v>
      </c>
      <c r="B22" s="107">
        <v>0</v>
      </c>
      <c r="C22" s="107">
        <v>0</v>
      </c>
      <c r="D22" s="108">
        <f t="shared" si="0"/>
        <v>0</v>
      </c>
      <c r="E22" s="109">
        <v>0</v>
      </c>
      <c r="F22" s="109">
        <v>1</v>
      </c>
      <c r="G22" s="109">
        <v>0</v>
      </c>
      <c r="H22" s="108">
        <f t="shared" si="1"/>
        <v>1</v>
      </c>
      <c r="I22" s="109">
        <v>0</v>
      </c>
      <c r="J22" s="109">
        <v>0</v>
      </c>
      <c r="K22" s="109">
        <v>0</v>
      </c>
      <c r="L22" s="109">
        <v>2</v>
      </c>
      <c r="M22" s="84">
        <f t="shared" si="2"/>
        <v>3</v>
      </c>
      <c r="N22" s="70"/>
    </row>
    <row r="23" spans="1:14">
      <c r="A23" s="80" t="s">
        <v>120</v>
      </c>
      <c r="B23" s="107">
        <v>0</v>
      </c>
      <c r="C23" s="107">
        <v>0</v>
      </c>
      <c r="D23" s="108">
        <f t="shared" si="0"/>
        <v>0</v>
      </c>
      <c r="E23" s="109">
        <v>0</v>
      </c>
      <c r="F23" s="109">
        <v>2</v>
      </c>
      <c r="G23" s="109">
        <v>0</v>
      </c>
      <c r="H23" s="108">
        <f t="shared" si="1"/>
        <v>2</v>
      </c>
      <c r="I23" s="109">
        <v>0</v>
      </c>
      <c r="J23" s="109">
        <v>0</v>
      </c>
      <c r="K23" s="109">
        <v>0</v>
      </c>
      <c r="L23" s="109">
        <v>0</v>
      </c>
      <c r="M23" s="84">
        <f t="shared" si="2"/>
        <v>2</v>
      </c>
      <c r="N23" s="70"/>
    </row>
    <row r="24" spans="1:14">
      <c r="A24" s="80" t="s">
        <v>121</v>
      </c>
      <c r="B24" s="107">
        <v>0</v>
      </c>
      <c r="C24" s="107">
        <v>0</v>
      </c>
      <c r="D24" s="108">
        <f t="shared" si="0"/>
        <v>0</v>
      </c>
      <c r="E24" s="109">
        <v>0</v>
      </c>
      <c r="F24" s="109">
        <v>0</v>
      </c>
      <c r="G24" s="109">
        <v>1</v>
      </c>
      <c r="H24" s="108">
        <f t="shared" si="1"/>
        <v>1</v>
      </c>
      <c r="I24" s="109">
        <v>0</v>
      </c>
      <c r="J24" s="109">
        <v>0</v>
      </c>
      <c r="K24" s="109">
        <v>0</v>
      </c>
      <c r="L24" s="109">
        <v>4</v>
      </c>
      <c r="M24" s="84">
        <f t="shared" si="2"/>
        <v>5</v>
      </c>
      <c r="N24" s="70"/>
    </row>
    <row r="25" spans="1:14">
      <c r="A25" s="80" t="s">
        <v>122</v>
      </c>
      <c r="B25" s="107">
        <v>3</v>
      </c>
      <c r="C25" s="107">
        <v>0</v>
      </c>
      <c r="D25" s="108">
        <f t="shared" si="0"/>
        <v>3</v>
      </c>
      <c r="E25" s="109">
        <v>0</v>
      </c>
      <c r="F25" s="109">
        <v>1</v>
      </c>
      <c r="G25" s="109">
        <v>3</v>
      </c>
      <c r="H25" s="108">
        <f t="shared" si="1"/>
        <v>4</v>
      </c>
      <c r="I25" s="109">
        <v>0</v>
      </c>
      <c r="J25" s="109">
        <v>0</v>
      </c>
      <c r="K25" s="109">
        <v>7</v>
      </c>
      <c r="L25" s="109">
        <v>7</v>
      </c>
      <c r="M25" s="84">
        <f t="shared" si="2"/>
        <v>21</v>
      </c>
      <c r="N25" s="70"/>
    </row>
    <row r="26" spans="1:14">
      <c r="A26" s="80" t="s">
        <v>123</v>
      </c>
      <c r="B26" s="107">
        <v>1</v>
      </c>
      <c r="C26" s="107">
        <v>1</v>
      </c>
      <c r="D26" s="108">
        <f t="shared" si="0"/>
        <v>2</v>
      </c>
      <c r="E26" s="109">
        <v>4</v>
      </c>
      <c r="F26" s="109">
        <v>5</v>
      </c>
      <c r="G26" s="109">
        <v>3</v>
      </c>
      <c r="H26" s="108">
        <f t="shared" si="1"/>
        <v>12</v>
      </c>
      <c r="I26" s="109">
        <v>0</v>
      </c>
      <c r="J26" s="109">
        <v>1</v>
      </c>
      <c r="K26" s="109">
        <v>0</v>
      </c>
      <c r="L26" s="109">
        <v>2</v>
      </c>
      <c r="M26" s="84">
        <f t="shared" si="2"/>
        <v>17</v>
      </c>
      <c r="N26" s="70"/>
    </row>
    <row r="27" spans="1:14">
      <c r="A27" s="80" t="s">
        <v>124</v>
      </c>
      <c r="B27" s="107">
        <v>0</v>
      </c>
      <c r="C27" s="107">
        <v>0</v>
      </c>
      <c r="D27" s="108">
        <f t="shared" si="0"/>
        <v>0</v>
      </c>
      <c r="E27" s="109">
        <v>0</v>
      </c>
      <c r="F27" s="109">
        <v>0</v>
      </c>
      <c r="G27" s="109">
        <v>0</v>
      </c>
      <c r="H27" s="108">
        <f t="shared" si="1"/>
        <v>0</v>
      </c>
      <c r="I27" s="109">
        <v>0</v>
      </c>
      <c r="J27" s="109">
        <v>4</v>
      </c>
      <c r="K27" s="109">
        <v>0</v>
      </c>
      <c r="L27" s="109">
        <v>3</v>
      </c>
      <c r="M27" s="84">
        <f t="shared" si="2"/>
        <v>7</v>
      </c>
      <c r="N27" s="70"/>
    </row>
    <row r="28" spans="1:14">
      <c r="A28" s="80" t="s">
        <v>125</v>
      </c>
      <c r="B28" s="107">
        <v>0</v>
      </c>
      <c r="C28" s="107">
        <v>0</v>
      </c>
      <c r="D28" s="108">
        <f t="shared" si="0"/>
        <v>0</v>
      </c>
      <c r="E28" s="109">
        <v>20</v>
      </c>
      <c r="F28" s="109">
        <v>47</v>
      </c>
      <c r="G28" s="109">
        <v>47</v>
      </c>
      <c r="H28" s="108">
        <f t="shared" si="1"/>
        <v>114</v>
      </c>
      <c r="I28" s="109">
        <v>3</v>
      </c>
      <c r="J28" s="109">
        <v>46</v>
      </c>
      <c r="K28" s="109">
        <v>22</v>
      </c>
      <c r="L28" s="109">
        <v>110</v>
      </c>
      <c r="M28" s="84">
        <f t="shared" si="2"/>
        <v>295</v>
      </c>
      <c r="N28" s="70"/>
    </row>
    <row r="29" spans="1:14">
      <c r="A29" s="80" t="s">
        <v>126</v>
      </c>
      <c r="B29" s="107">
        <v>0</v>
      </c>
      <c r="C29" s="107">
        <v>0</v>
      </c>
      <c r="D29" s="108">
        <f t="shared" si="0"/>
        <v>0</v>
      </c>
      <c r="E29" s="109">
        <v>0</v>
      </c>
      <c r="F29" s="109">
        <v>2</v>
      </c>
      <c r="G29" s="109">
        <v>0</v>
      </c>
      <c r="H29" s="108">
        <f t="shared" si="1"/>
        <v>2</v>
      </c>
      <c r="I29" s="109">
        <v>0</v>
      </c>
      <c r="J29" s="109">
        <v>0</v>
      </c>
      <c r="K29" s="109">
        <v>0</v>
      </c>
      <c r="L29" s="109">
        <v>0</v>
      </c>
      <c r="M29" s="84">
        <f t="shared" si="2"/>
        <v>2</v>
      </c>
      <c r="N29" s="70"/>
    </row>
    <row r="30" spans="1:14">
      <c r="A30" s="80" t="s">
        <v>127</v>
      </c>
      <c r="B30" s="107">
        <v>32</v>
      </c>
      <c r="C30" s="107">
        <v>0</v>
      </c>
      <c r="D30" s="108">
        <f t="shared" si="0"/>
        <v>32</v>
      </c>
      <c r="E30" s="109">
        <v>68</v>
      </c>
      <c r="F30" s="109">
        <v>95</v>
      </c>
      <c r="G30" s="109">
        <v>165</v>
      </c>
      <c r="H30" s="108">
        <f t="shared" si="1"/>
        <v>328</v>
      </c>
      <c r="I30" s="109">
        <v>5</v>
      </c>
      <c r="J30" s="109">
        <v>255</v>
      </c>
      <c r="K30" s="109">
        <v>49</v>
      </c>
      <c r="L30" s="109">
        <v>1350</v>
      </c>
      <c r="M30" s="84">
        <f t="shared" si="2"/>
        <v>2019</v>
      </c>
      <c r="N30" s="70"/>
    </row>
    <row r="31" spans="1:14">
      <c r="A31" s="80" t="s">
        <v>128</v>
      </c>
      <c r="B31" s="107">
        <v>0</v>
      </c>
      <c r="C31" s="107">
        <v>0</v>
      </c>
      <c r="D31" s="108">
        <f t="shared" si="0"/>
        <v>0</v>
      </c>
      <c r="E31" s="109">
        <v>0</v>
      </c>
      <c r="F31" s="109">
        <v>2</v>
      </c>
      <c r="G31" s="109">
        <v>4</v>
      </c>
      <c r="H31" s="108">
        <f t="shared" si="1"/>
        <v>6</v>
      </c>
      <c r="I31" s="109">
        <v>0</v>
      </c>
      <c r="J31" s="109">
        <v>1</v>
      </c>
      <c r="K31" s="109">
        <v>0</v>
      </c>
      <c r="L31" s="109">
        <v>12</v>
      </c>
      <c r="M31" s="84">
        <f t="shared" si="2"/>
        <v>19</v>
      </c>
      <c r="N31" s="70"/>
    </row>
    <row r="32" spans="1:14">
      <c r="A32" s="80" t="s">
        <v>129</v>
      </c>
      <c r="B32" s="107">
        <v>1</v>
      </c>
      <c r="C32" s="107">
        <v>0</v>
      </c>
      <c r="D32" s="108">
        <f t="shared" si="0"/>
        <v>1</v>
      </c>
      <c r="E32" s="109">
        <v>0</v>
      </c>
      <c r="F32" s="109">
        <v>0</v>
      </c>
      <c r="G32" s="109">
        <v>4</v>
      </c>
      <c r="H32" s="108">
        <f t="shared" si="1"/>
        <v>4</v>
      </c>
      <c r="I32" s="109">
        <v>0</v>
      </c>
      <c r="J32" s="109">
        <v>0</v>
      </c>
      <c r="K32" s="109">
        <v>0</v>
      </c>
      <c r="L32" s="109">
        <v>0</v>
      </c>
      <c r="M32" s="84">
        <f t="shared" si="2"/>
        <v>5</v>
      </c>
      <c r="N32" s="70"/>
    </row>
    <row r="33" spans="1:14">
      <c r="A33" s="80" t="s">
        <v>130</v>
      </c>
      <c r="B33" s="107">
        <v>0</v>
      </c>
      <c r="C33" s="107">
        <v>0</v>
      </c>
      <c r="D33" s="108">
        <f>SUM(B33:C33)</f>
        <v>0</v>
      </c>
      <c r="E33" s="109">
        <v>0</v>
      </c>
      <c r="F33" s="109">
        <v>0</v>
      </c>
      <c r="G33" s="109">
        <v>0</v>
      </c>
      <c r="H33" s="108">
        <f>SUM(E33:G33)</f>
        <v>0</v>
      </c>
      <c r="I33" s="109">
        <v>0</v>
      </c>
      <c r="J33" s="109">
        <v>0</v>
      </c>
      <c r="K33" s="109">
        <v>0</v>
      </c>
      <c r="L33" s="109">
        <v>1</v>
      </c>
      <c r="M33" s="84">
        <f t="shared" si="2"/>
        <v>1</v>
      </c>
      <c r="N33" s="70"/>
    </row>
    <row r="34" spans="1:14">
      <c r="A34" s="80" t="s">
        <v>131</v>
      </c>
      <c r="B34" s="107">
        <v>0</v>
      </c>
      <c r="C34" s="107">
        <v>0</v>
      </c>
      <c r="D34" s="108">
        <f t="shared" si="0"/>
        <v>0</v>
      </c>
      <c r="E34" s="109">
        <v>0</v>
      </c>
      <c r="F34" s="109">
        <v>3</v>
      </c>
      <c r="G34" s="109">
        <v>5</v>
      </c>
      <c r="H34" s="108">
        <f t="shared" si="1"/>
        <v>8</v>
      </c>
      <c r="I34" s="109">
        <v>0</v>
      </c>
      <c r="J34" s="109">
        <v>2</v>
      </c>
      <c r="K34" s="109">
        <v>6</v>
      </c>
      <c r="L34" s="109">
        <v>13</v>
      </c>
      <c r="M34" s="84">
        <f t="shared" si="2"/>
        <v>29</v>
      </c>
      <c r="N34" s="70"/>
    </row>
    <row r="35" spans="1:14" ht="4.5" customHeight="1">
      <c r="A35" s="80"/>
      <c r="B35" s="107"/>
      <c r="C35" s="107"/>
      <c r="D35" s="108"/>
      <c r="E35" s="107"/>
      <c r="F35" s="107"/>
      <c r="G35" s="107"/>
      <c r="H35" s="108"/>
      <c r="I35" s="107"/>
      <c r="J35" s="107"/>
      <c r="K35" s="107"/>
      <c r="L35" s="107"/>
      <c r="N35" s="70"/>
    </row>
    <row r="36" spans="1:14" s="71" customFormat="1" ht="13.2">
      <c r="A36" s="108" t="s">
        <v>132</v>
      </c>
      <c r="B36" s="108">
        <f>SUM(B9:B34)</f>
        <v>74</v>
      </c>
      <c r="C36" s="108">
        <f t="shared" ref="C36:M36" si="3">SUM(C9:C34)</f>
        <v>4</v>
      </c>
      <c r="D36" s="108">
        <f t="shared" si="3"/>
        <v>78</v>
      </c>
      <c r="E36" s="108">
        <f t="shared" si="3"/>
        <v>184</v>
      </c>
      <c r="F36" s="108">
        <f t="shared" si="3"/>
        <v>337</v>
      </c>
      <c r="G36" s="108">
        <f t="shared" si="3"/>
        <v>609</v>
      </c>
      <c r="H36" s="108">
        <f t="shared" si="3"/>
        <v>1130</v>
      </c>
      <c r="I36" s="108">
        <f>SUM(I9:I34)</f>
        <v>66</v>
      </c>
      <c r="J36" s="108">
        <f>SUM(J9:J34)</f>
        <v>620</v>
      </c>
      <c r="K36" s="108">
        <f t="shared" si="3"/>
        <v>256</v>
      </c>
      <c r="L36" s="108">
        <f t="shared" si="3"/>
        <v>2639</v>
      </c>
      <c r="M36" s="108">
        <f t="shared" si="3"/>
        <v>4789</v>
      </c>
    </row>
    <row r="37" spans="1:14" s="71" customFormat="1" ht="13.2">
      <c r="A37" s="108"/>
      <c r="B37" s="108"/>
      <c r="C37" s="108"/>
      <c r="D37" s="108"/>
      <c r="E37" s="108"/>
      <c r="F37" s="108"/>
      <c r="G37" s="108"/>
      <c r="H37" s="108"/>
      <c r="I37" s="108"/>
      <c r="J37" s="108"/>
      <c r="K37" s="108"/>
      <c r="L37" s="108"/>
      <c r="M37" s="108"/>
    </row>
    <row r="39" spans="1:14">
      <c r="A39" s="71" t="s">
        <v>133</v>
      </c>
    </row>
    <row r="41" spans="1:14" ht="26.4">
      <c r="A41" s="103" t="s">
        <v>104</v>
      </c>
      <c r="B41" s="104" t="s">
        <v>52</v>
      </c>
      <c r="C41" s="104" t="s">
        <v>53</v>
      </c>
      <c r="D41" s="104" t="s">
        <v>18</v>
      </c>
      <c r="E41" s="104" t="s">
        <v>47</v>
      </c>
      <c r="F41" s="104" t="s">
        <v>48</v>
      </c>
      <c r="G41" s="104" t="s">
        <v>49</v>
      </c>
      <c r="H41" s="104" t="s">
        <v>18</v>
      </c>
      <c r="I41" s="104" t="s">
        <v>54</v>
      </c>
      <c r="J41" s="104" t="s">
        <v>55</v>
      </c>
      <c r="K41" s="104" t="s">
        <v>56</v>
      </c>
      <c r="L41" s="104" t="s">
        <v>134</v>
      </c>
      <c r="M41" s="105" t="s">
        <v>105</v>
      </c>
    </row>
    <row r="42" spans="1:14" ht="5.25" customHeight="1">
      <c r="A42" s="103"/>
      <c r="B42" s="104"/>
      <c r="C42" s="104"/>
      <c r="D42" s="104"/>
      <c r="E42" s="104"/>
      <c r="F42" s="104"/>
      <c r="G42" s="104"/>
      <c r="H42" s="104"/>
      <c r="I42" s="104"/>
      <c r="J42" s="104"/>
      <c r="K42" s="104"/>
      <c r="L42" s="104"/>
      <c r="M42" s="105"/>
    </row>
    <row r="43" spans="1:14">
      <c r="A43" s="80" t="s">
        <v>135</v>
      </c>
      <c r="B43" s="109">
        <v>6</v>
      </c>
      <c r="C43" s="109">
        <v>0</v>
      </c>
      <c r="D43" s="108">
        <f>SUM(B43:C43)</f>
        <v>6</v>
      </c>
      <c r="E43" s="109">
        <v>5</v>
      </c>
      <c r="F43" s="109">
        <v>9</v>
      </c>
      <c r="G43" s="109">
        <v>12</v>
      </c>
      <c r="H43" s="108">
        <f>SUM(E43:G43)</f>
        <v>26</v>
      </c>
      <c r="I43" s="110">
        <v>0</v>
      </c>
      <c r="J43" s="109">
        <v>8</v>
      </c>
      <c r="K43" s="110">
        <v>0</v>
      </c>
      <c r="L43" s="107">
        <v>0</v>
      </c>
      <c r="M43" s="84">
        <f>SUM(B43+C43+E43+F43+G43+I43+J43+K43+L43)</f>
        <v>40</v>
      </c>
    </row>
    <row r="44" spans="1:14">
      <c r="A44" s="80" t="s">
        <v>136</v>
      </c>
      <c r="B44" s="109">
        <v>2</v>
      </c>
      <c r="C44" s="109">
        <v>0</v>
      </c>
      <c r="D44" s="108">
        <f t="shared" ref="D44:D66" si="4">SUM(B44:C44)</f>
        <v>2</v>
      </c>
      <c r="E44" s="109">
        <v>9</v>
      </c>
      <c r="F44" s="109">
        <v>12</v>
      </c>
      <c r="G44" s="109">
        <v>14</v>
      </c>
      <c r="H44" s="108">
        <f t="shared" ref="H44:H66" si="5">SUM(E44:G44)</f>
        <v>35</v>
      </c>
      <c r="I44" s="110">
        <v>0</v>
      </c>
      <c r="J44" s="109">
        <v>22</v>
      </c>
      <c r="K44" s="109">
        <v>7</v>
      </c>
      <c r="L44" s="107">
        <v>0</v>
      </c>
      <c r="M44" s="84">
        <f t="shared" ref="M44:M66" si="6">SUM(B44+C44+E44+F44+G44+I44+J44+K44+L44)</f>
        <v>66</v>
      </c>
    </row>
    <row r="45" spans="1:14">
      <c r="A45" s="80" t="s">
        <v>137</v>
      </c>
      <c r="B45" s="109">
        <v>0</v>
      </c>
      <c r="C45" s="109">
        <v>0</v>
      </c>
      <c r="D45" s="108">
        <f t="shared" si="4"/>
        <v>0</v>
      </c>
      <c r="E45" s="109">
        <v>0</v>
      </c>
      <c r="F45" s="109">
        <v>1</v>
      </c>
      <c r="G45" s="109">
        <v>3</v>
      </c>
      <c r="H45" s="108">
        <f t="shared" si="5"/>
        <v>4</v>
      </c>
      <c r="I45" s="110">
        <v>0</v>
      </c>
      <c r="J45" s="109">
        <v>0</v>
      </c>
      <c r="K45" s="109">
        <v>0</v>
      </c>
      <c r="L45" s="107">
        <v>0</v>
      </c>
      <c r="M45" s="84">
        <f t="shared" si="6"/>
        <v>4</v>
      </c>
    </row>
    <row r="46" spans="1:14">
      <c r="A46" s="80" t="s">
        <v>138</v>
      </c>
      <c r="B46" s="109">
        <v>0</v>
      </c>
      <c r="C46" s="109">
        <v>0</v>
      </c>
      <c r="D46" s="108">
        <f t="shared" si="4"/>
        <v>0</v>
      </c>
      <c r="E46" s="109">
        <v>3</v>
      </c>
      <c r="F46" s="109">
        <v>2</v>
      </c>
      <c r="G46" s="109">
        <v>3</v>
      </c>
      <c r="H46" s="108">
        <f t="shared" si="5"/>
        <v>8</v>
      </c>
      <c r="I46" s="110">
        <v>0</v>
      </c>
      <c r="J46" s="109">
        <v>9</v>
      </c>
      <c r="K46" s="109">
        <v>5</v>
      </c>
      <c r="L46" s="107">
        <v>0</v>
      </c>
      <c r="M46" s="84">
        <f t="shared" si="6"/>
        <v>22</v>
      </c>
    </row>
    <row r="47" spans="1:14">
      <c r="A47" s="80" t="s">
        <v>139</v>
      </c>
      <c r="B47" s="109">
        <v>2</v>
      </c>
      <c r="C47" s="109">
        <v>0</v>
      </c>
      <c r="D47" s="108">
        <f t="shared" si="4"/>
        <v>2</v>
      </c>
      <c r="E47" s="109">
        <v>0</v>
      </c>
      <c r="F47" s="109">
        <v>0</v>
      </c>
      <c r="G47" s="109">
        <v>2</v>
      </c>
      <c r="H47" s="108">
        <f t="shared" si="5"/>
        <v>2</v>
      </c>
      <c r="I47" s="110">
        <v>0</v>
      </c>
      <c r="J47" s="109">
        <v>1</v>
      </c>
      <c r="K47" s="109">
        <v>0</v>
      </c>
      <c r="L47" s="107">
        <v>0</v>
      </c>
      <c r="M47" s="84">
        <f t="shared" si="6"/>
        <v>5</v>
      </c>
    </row>
    <row r="48" spans="1:14">
      <c r="A48" s="80" t="s">
        <v>140</v>
      </c>
      <c r="B48" s="109">
        <v>4</v>
      </c>
      <c r="C48" s="109">
        <v>0</v>
      </c>
      <c r="D48" s="108">
        <f t="shared" si="4"/>
        <v>4</v>
      </c>
      <c r="E48" s="109">
        <v>6</v>
      </c>
      <c r="F48" s="109">
        <v>7</v>
      </c>
      <c r="G48" s="109">
        <v>21</v>
      </c>
      <c r="H48" s="108">
        <f t="shared" si="5"/>
        <v>34</v>
      </c>
      <c r="I48" s="110">
        <v>0</v>
      </c>
      <c r="J48" s="109">
        <v>28</v>
      </c>
      <c r="K48" s="109">
        <v>1</v>
      </c>
      <c r="L48" s="107">
        <v>0</v>
      </c>
      <c r="M48" s="84">
        <f t="shared" si="6"/>
        <v>67</v>
      </c>
    </row>
    <row r="49" spans="1:13">
      <c r="A49" s="80" t="s">
        <v>141</v>
      </c>
      <c r="B49" s="109">
        <v>5</v>
      </c>
      <c r="C49" s="109">
        <v>0</v>
      </c>
      <c r="D49" s="108">
        <f t="shared" si="4"/>
        <v>5</v>
      </c>
      <c r="E49" s="109">
        <v>4</v>
      </c>
      <c r="F49" s="109">
        <v>8</v>
      </c>
      <c r="G49" s="109">
        <v>9</v>
      </c>
      <c r="H49" s="108">
        <f t="shared" si="5"/>
        <v>21</v>
      </c>
      <c r="I49" s="110">
        <v>0</v>
      </c>
      <c r="J49" s="109">
        <v>9</v>
      </c>
      <c r="K49" s="109">
        <v>1</v>
      </c>
      <c r="L49" s="107">
        <v>0</v>
      </c>
      <c r="M49" s="84">
        <f t="shared" si="6"/>
        <v>36</v>
      </c>
    </row>
    <row r="50" spans="1:13">
      <c r="A50" s="80" t="s">
        <v>142</v>
      </c>
      <c r="B50" s="109">
        <v>13</v>
      </c>
      <c r="C50" s="109">
        <v>1</v>
      </c>
      <c r="D50" s="108">
        <f t="shared" si="4"/>
        <v>14</v>
      </c>
      <c r="E50" s="109">
        <v>12</v>
      </c>
      <c r="F50" s="109">
        <v>14</v>
      </c>
      <c r="G50" s="109">
        <v>34</v>
      </c>
      <c r="H50" s="108">
        <f t="shared" si="5"/>
        <v>60</v>
      </c>
      <c r="I50" s="109">
        <v>1</v>
      </c>
      <c r="J50" s="109">
        <v>35</v>
      </c>
      <c r="K50" s="109">
        <v>1</v>
      </c>
      <c r="L50" s="107">
        <v>0</v>
      </c>
      <c r="M50" s="84">
        <f t="shared" si="6"/>
        <v>111</v>
      </c>
    </row>
    <row r="51" spans="1:13">
      <c r="A51" s="80" t="s">
        <v>143</v>
      </c>
      <c r="B51" s="109">
        <v>1</v>
      </c>
      <c r="C51" s="109">
        <v>0</v>
      </c>
      <c r="D51" s="108">
        <f t="shared" si="4"/>
        <v>1</v>
      </c>
      <c r="E51" s="109">
        <v>2</v>
      </c>
      <c r="F51" s="109">
        <v>3</v>
      </c>
      <c r="G51" s="109">
        <v>21</v>
      </c>
      <c r="H51" s="108">
        <f t="shared" si="5"/>
        <v>26</v>
      </c>
      <c r="I51" s="109">
        <v>0</v>
      </c>
      <c r="J51" s="109">
        <v>25</v>
      </c>
      <c r="K51" s="109">
        <v>3</v>
      </c>
      <c r="L51" s="107">
        <v>0</v>
      </c>
      <c r="M51" s="84">
        <f t="shared" si="6"/>
        <v>55</v>
      </c>
    </row>
    <row r="52" spans="1:13">
      <c r="A52" s="80" t="s">
        <v>144</v>
      </c>
      <c r="B52" s="109">
        <v>2</v>
      </c>
      <c r="C52" s="109">
        <v>0</v>
      </c>
      <c r="D52" s="108">
        <f t="shared" si="4"/>
        <v>2</v>
      </c>
      <c r="E52" s="109">
        <v>2</v>
      </c>
      <c r="F52" s="109">
        <v>2</v>
      </c>
      <c r="G52" s="109">
        <v>7</v>
      </c>
      <c r="H52" s="108">
        <f t="shared" si="5"/>
        <v>11</v>
      </c>
      <c r="I52" s="109">
        <v>0</v>
      </c>
      <c r="J52" s="109">
        <v>10</v>
      </c>
      <c r="K52" s="109">
        <v>0</v>
      </c>
      <c r="L52" s="107">
        <v>0</v>
      </c>
      <c r="M52" s="84">
        <f t="shared" si="6"/>
        <v>23</v>
      </c>
    </row>
    <row r="53" spans="1:13">
      <c r="A53" s="80" t="s">
        <v>145</v>
      </c>
      <c r="B53" s="109">
        <v>1</v>
      </c>
      <c r="C53" s="109">
        <v>0</v>
      </c>
      <c r="D53" s="108">
        <f t="shared" si="4"/>
        <v>1</v>
      </c>
      <c r="E53" s="109">
        <v>10</v>
      </c>
      <c r="F53" s="109">
        <v>4</v>
      </c>
      <c r="G53" s="109">
        <v>27</v>
      </c>
      <c r="H53" s="108">
        <f t="shared" si="5"/>
        <v>41</v>
      </c>
      <c r="I53" s="109">
        <v>0</v>
      </c>
      <c r="J53" s="109">
        <v>30</v>
      </c>
      <c r="K53" s="109">
        <v>1</v>
      </c>
      <c r="L53" s="107">
        <v>0</v>
      </c>
      <c r="M53" s="84">
        <f t="shared" si="6"/>
        <v>73</v>
      </c>
    </row>
    <row r="54" spans="1:13">
      <c r="A54" s="80" t="s">
        <v>146</v>
      </c>
      <c r="B54" s="109">
        <v>2</v>
      </c>
      <c r="C54" s="109">
        <v>1</v>
      </c>
      <c r="D54" s="108">
        <f t="shared" si="4"/>
        <v>3</v>
      </c>
      <c r="E54" s="109">
        <v>7</v>
      </c>
      <c r="F54" s="109">
        <v>15</v>
      </c>
      <c r="G54" s="109">
        <v>51</v>
      </c>
      <c r="H54" s="108">
        <f t="shared" si="5"/>
        <v>73</v>
      </c>
      <c r="I54" s="109">
        <v>0</v>
      </c>
      <c r="J54" s="109">
        <v>31</v>
      </c>
      <c r="K54" s="109">
        <v>2</v>
      </c>
      <c r="L54" s="107">
        <v>0</v>
      </c>
      <c r="M54" s="84">
        <f t="shared" si="6"/>
        <v>109</v>
      </c>
    </row>
    <row r="55" spans="1:13">
      <c r="A55" s="80" t="s">
        <v>147</v>
      </c>
      <c r="B55" s="109">
        <v>22</v>
      </c>
      <c r="C55" s="109">
        <v>1</v>
      </c>
      <c r="D55" s="108">
        <f t="shared" si="4"/>
        <v>23</v>
      </c>
      <c r="E55" s="109">
        <v>5</v>
      </c>
      <c r="F55" s="109">
        <v>19</v>
      </c>
      <c r="G55" s="109">
        <v>30</v>
      </c>
      <c r="H55" s="108">
        <f t="shared" si="5"/>
        <v>54</v>
      </c>
      <c r="I55" s="109">
        <v>0</v>
      </c>
      <c r="J55" s="109">
        <v>17</v>
      </c>
      <c r="K55" s="109">
        <v>5</v>
      </c>
      <c r="L55" s="107">
        <v>0</v>
      </c>
      <c r="M55" s="84">
        <f t="shared" si="6"/>
        <v>99</v>
      </c>
    </row>
    <row r="56" spans="1:13">
      <c r="A56" s="80" t="s">
        <v>148</v>
      </c>
      <c r="B56" s="109">
        <v>40</v>
      </c>
      <c r="C56" s="109">
        <v>0</v>
      </c>
      <c r="D56" s="108">
        <f t="shared" si="4"/>
        <v>40</v>
      </c>
      <c r="E56" s="109">
        <v>73</v>
      </c>
      <c r="F56" s="109">
        <v>168</v>
      </c>
      <c r="G56" s="109">
        <v>326</v>
      </c>
      <c r="H56" s="108">
        <f t="shared" si="5"/>
        <v>567</v>
      </c>
      <c r="I56" s="109">
        <v>1</v>
      </c>
      <c r="J56" s="109">
        <v>389</v>
      </c>
      <c r="K56" s="109">
        <v>42</v>
      </c>
      <c r="L56" s="107">
        <v>0</v>
      </c>
      <c r="M56" s="84">
        <f t="shared" si="6"/>
        <v>1039</v>
      </c>
    </row>
    <row r="57" spans="1:13">
      <c r="A57" s="80" t="s">
        <v>149</v>
      </c>
      <c r="B57" s="109">
        <v>1</v>
      </c>
      <c r="C57" s="109">
        <v>0</v>
      </c>
      <c r="D57" s="108">
        <f t="shared" si="4"/>
        <v>1</v>
      </c>
      <c r="E57" s="109">
        <v>2</v>
      </c>
      <c r="F57" s="109">
        <v>2</v>
      </c>
      <c r="G57" s="109">
        <v>11</v>
      </c>
      <c r="H57" s="108">
        <f t="shared" si="5"/>
        <v>15</v>
      </c>
      <c r="I57" s="109">
        <v>1</v>
      </c>
      <c r="J57" s="109">
        <v>5</v>
      </c>
      <c r="K57" s="109">
        <v>0</v>
      </c>
      <c r="L57" s="107">
        <v>0</v>
      </c>
      <c r="M57" s="84">
        <f t="shared" si="6"/>
        <v>22</v>
      </c>
    </row>
    <row r="58" spans="1:13">
      <c r="A58" s="80" t="s">
        <v>150</v>
      </c>
      <c r="B58" s="109">
        <v>0</v>
      </c>
      <c r="C58" s="109">
        <v>0</v>
      </c>
      <c r="D58" s="108">
        <f t="shared" si="4"/>
        <v>0</v>
      </c>
      <c r="E58" s="109">
        <v>3</v>
      </c>
      <c r="F58" s="109">
        <v>4</v>
      </c>
      <c r="G58" s="109">
        <v>9</v>
      </c>
      <c r="H58" s="108">
        <f t="shared" si="5"/>
        <v>16</v>
      </c>
      <c r="I58" s="109">
        <v>0</v>
      </c>
      <c r="J58" s="109">
        <v>29</v>
      </c>
      <c r="K58" s="109">
        <v>2</v>
      </c>
      <c r="L58" s="107">
        <v>0</v>
      </c>
      <c r="M58" s="84">
        <f t="shared" si="6"/>
        <v>47</v>
      </c>
    </row>
    <row r="59" spans="1:13">
      <c r="A59" s="80" t="s">
        <v>151</v>
      </c>
      <c r="B59" s="109">
        <v>2</v>
      </c>
      <c r="C59" s="109">
        <v>0</v>
      </c>
      <c r="D59" s="108">
        <f t="shared" si="4"/>
        <v>2</v>
      </c>
      <c r="E59" s="109">
        <v>2</v>
      </c>
      <c r="F59" s="109">
        <v>1</v>
      </c>
      <c r="G59" s="109">
        <v>2</v>
      </c>
      <c r="H59" s="108">
        <f t="shared" si="5"/>
        <v>5</v>
      </c>
      <c r="I59" s="109">
        <v>0</v>
      </c>
      <c r="J59" s="109">
        <v>1</v>
      </c>
      <c r="K59" s="109">
        <v>0</v>
      </c>
      <c r="L59" s="107">
        <v>0</v>
      </c>
      <c r="M59" s="84">
        <f t="shared" si="6"/>
        <v>8</v>
      </c>
    </row>
    <row r="60" spans="1:13">
      <c r="A60" s="80" t="s">
        <v>152</v>
      </c>
      <c r="B60" s="109">
        <v>3</v>
      </c>
      <c r="C60" s="109">
        <v>0</v>
      </c>
      <c r="D60" s="108">
        <f t="shared" si="4"/>
        <v>3</v>
      </c>
      <c r="E60" s="109">
        <v>13</v>
      </c>
      <c r="F60" s="109">
        <v>14</v>
      </c>
      <c r="G60" s="109">
        <v>31</v>
      </c>
      <c r="H60" s="108">
        <f t="shared" si="5"/>
        <v>58</v>
      </c>
      <c r="I60" s="109">
        <v>0</v>
      </c>
      <c r="J60" s="109">
        <v>13</v>
      </c>
      <c r="K60" s="109">
        <v>4</v>
      </c>
      <c r="L60" s="107">
        <v>0</v>
      </c>
      <c r="M60" s="84">
        <f t="shared" si="6"/>
        <v>78</v>
      </c>
    </row>
    <row r="61" spans="1:13">
      <c r="A61" s="80" t="s">
        <v>153</v>
      </c>
      <c r="B61" s="109">
        <v>19</v>
      </c>
      <c r="C61" s="109">
        <v>0</v>
      </c>
      <c r="D61" s="108">
        <f t="shared" si="4"/>
        <v>19</v>
      </c>
      <c r="E61" s="109">
        <v>15</v>
      </c>
      <c r="F61" s="109">
        <v>34</v>
      </c>
      <c r="G61" s="109">
        <v>45</v>
      </c>
      <c r="H61" s="108">
        <f t="shared" si="5"/>
        <v>94</v>
      </c>
      <c r="I61" s="109">
        <v>0</v>
      </c>
      <c r="J61" s="109">
        <v>31</v>
      </c>
      <c r="K61" s="109">
        <v>0</v>
      </c>
      <c r="L61" s="107">
        <v>0</v>
      </c>
      <c r="M61" s="84">
        <f t="shared" si="6"/>
        <v>144</v>
      </c>
    </row>
    <row r="62" spans="1:13">
      <c r="A62" s="80" t="s">
        <v>154</v>
      </c>
      <c r="B62" s="109">
        <v>0</v>
      </c>
      <c r="C62" s="109">
        <v>0</v>
      </c>
      <c r="D62" s="108">
        <f t="shared" si="4"/>
        <v>0</v>
      </c>
      <c r="E62" s="109">
        <v>0</v>
      </c>
      <c r="F62" s="109">
        <v>0</v>
      </c>
      <c r="G62" s="109">
        <v>0</v>
      </c>
      <c r="H62" s="108">
        <f t="shared" si="5"/>
        <v>0</v>
      </c>
      <c r="I62" s="109">
        <v>0</v>
      </c>
      <c r="J62" s="109">
        <v>2</v>
      </c>
      <c r="K62" s="109">
        <v>0</v>
      </c>
      <c r="L62" s="107">
        <v>0</v>
      </c>
      <c r="M62" s="84">
        <f t="shared" si="6"/>
        <v>2</v>
      </c>
    </row>
    <row r="63" spans="1:13">
      <c r="A63" s="80" t="s">
        <v>155</v>
      </c>
      <c r="B63" s="109">
        <v>0</v>
      </c>
      <c r="C63" s="109">
        <v>0</v>
      </c>
      <c r="D63" s="108">
        <f t="shared" si="4"/>
        <v>0</v>
      </c>
      <c r="E63" s="109">
        <v>0</v>
      </c>
      <c r="F63" s="109">
        <v>3</v>
      </c>
      <c r="G63" s="109">
        <v>7</v>
      </c>
      <c r="H63" s="108">
        <f t="shared" si="5"/>
        <v>10</v>
      </c>
      <c r="I63" s="109">
        <v>0</v>
      </c>
      <c r="J63" s="109">
        <v>2</v>
      </c>
      <c r="K63" s="109">
        <v>0</v>
      </c>
      <c r="L63" s="107">
        <v>0</v>
      </c>
      <c r="M63" s="84">
        <f t="shared" si="6"/>
        <v>12</v>
      </c>
    </row>
    <row r="64" spans="1:13">
      <c r="A64" s="80" t="s">
        <v>156</v>
      </c>
      <c r="B64" s="109">
        <v>4</v>
      </c>
      <c r="C64" s="109">
        <v>0</v>
      </c>
      <c r="D64" s="108">
        <f t="shared" si="4"/>
        <v>4</v>
      </c>
      <c r="E64" s="109">
        <v>7</v>
      </c>
      <c r="F64" s="109">
        <v>9</v>
      </c>
      <c r="G64" s="109">
        <v>11</v>
      </c>
      <c r="H64" s="108">
        <f t="shared" si="5"/>
        <v>27</v>
      </c>
      <c r="I64" s="109">
        <v>0</v>
      </c>
      <c r="J64" s="109">
        <v>20</v>
      </c>
      <c r="K64" s="109">
        <v>5</v>
      </c>
      <c r="L64" s="107">
        <v>0</v>
      </c>
      <c r="M64" s="84">
        <f t="shared" si="6"/>
        <v>56</v>
      </c>
    </row>
    <row r="65" spans="1:13">
      <c r="A65" s="80" t="s">
        <v>157</v>
      </c>
      <c r="B65" s="101">
        <v>0</v>
      </c>
      <c r="C65" s="101">
        <v>0</v>
      </c>
      <c r="D65" s="108">
        <f t="shared" si="4"/>
        <v>0</v>
      </c>
      <c r="E65" s="109">
        <v>2</v>
      </c>
      <c r="F65" s="109">
        <v>0</v>
      </c>
      <c r="G65" s="109">
        <v>5</v>
      </c>
      <c r="H65" s="108">
        <f t="shared" si="5"/>
        <v>7</v>
      </c>
      <c r="I65" s="109">
        <v>0</v>
      </c>
      <c r="J65" s="109">
        <v>4</v>
      </c>
      <c r="K65" s="109">
        <v>0</v>
      </c>
      <c r="L65" s="107">
        <v>0</v>
      </c>
      <c r="M65" s="84">
        <f t="shared" si="6"/>
        <v>11</v>
      </c>
    </row>
    <row r="66" spans="1:13">
      <c r="A66" s="80" t="s">
        <v>158</v>
      </c>
      <c r="B66" s="101">
        <v>0</v>
      </c>
      <c r="C66" s="101">
        <v>0</v>
      </c>
      <c r="D66" s="108">
        <f t="shared" si="4"/>
        <v>0</v>
      </c>
      <c r="E66" s="101">
        <v>0</v>
      </c>
      <c r="F66" s="101">
        <v>0</v>
      </c>
      <c r="G66" s="101">
        <v>0</v>
      </c>
      <c r="H66" s="108">
        <f t="shared" si="5"/>
        <v>0</v>
      </c>
      <c r="I66" s="109">
        <v>0</v>
      </c>
      <c r="J66" s="109">
        <v>10</v>
      </c>
      <c r="K66" s="109">
        <v>0</v>
      </c>
      <c r="L66" s="107">
        <v>0</v>
      </c>
      <c r="M66" s="84">
        <f t="shared" si="6"/>
        <v>10</v>
      </c>
    </row>
    <row r="67" spans="1:13" ht="4.5" customHeight="1">
      <c r="A67" s="80"/>
      <c r="B67" s="107"/>
      <c r="C67" s="107"/>
      <c r="D67" s="108"/>
      <c r="E67" s="107"/>
      <c r="F67" s="107"/>
      <c r="G67" s="107"/>
      <c r="H67" s="108"/>
      <c r="I67" s="107"/>
      <c r="K67" s="107"/>
      <c r="L67" s="107"/>
    </row>
    <row r="68" spans="1:13" s="84" customFormat="1" ht="13.2">
      <c r="A68" s="108" t="s">
        <v>159</v>
      </c>
      <c r="B68" s="108">
        <f>SUM(B43:B66)</f>
        <v>129</v>
      </c>
      <c r="C68" s="108">
        <f t="shared" ref="C68:H68" si="7">SUM(C43:C66)</f>
        <v>3</v>
      </c>
      <c r="D68" s="108">
        <f t="shared" si="7"/>
        <v>132</v>
      </c>
      <c r="E68" s="108">
        <f t="shared" si="7"/>
        <v>182</v>
      </c>
      <c r="F68" s="108">
        <f t="shared" si="7"/>
        <v>331</v>
      </c>
      <c r="G68" s="108">
        <f t="shared" si="7"/>
        <v>681</v>
      </c>
      <c r="H68" s="108">
        <f t="shared" si="7"/>
        <v>1194</v>
      </c>
      <c r="I68" s="108">
        <f>SUM(I43:I66)</f>
        <v>3</v>
      </c>
      <c r="J68" s="108">
        <f>SUM(J43:J66)</f>
        <v>731</v>
      </c>
      <c r="K68" s="108">
        <f>SUM(K43:K66)</f>
        <v>79</v>
      </c>
      <c r="L68" s="108">
        <f>SUM(L43:L66)</f>
        <v>0</v>
      </c>
      <c r="M68" s="108">
        <f>SUM(M43:M66)</f>
        <v>2139</v>
      </c>
    </row>
    <row r="71" spans="1:13">
      <c r="A71" s="71" t="s">
        <v>160</v>
      </c>
    </row>
    <row r="73" spans="1:13">
      <c r="A73" s="111" t="s">
        <v>104</v>
      </c>
      <c r="B73" s="108" t="s">
        <v>52</v>
      </c>
      <c r="C73" s="108" t="s">
        <v>53</v>
      </c>
      <c r="D73" s="104" t="s">
        <v>18</v>
      </c>
      <c r="E73" s="108" t="s">
        <v>47</v>
      </c>
      <c r="F73" s="108" t="s">
        <v>48</v>
      </c>
      <c r="G73" s="108" t="s">
        <v>49</v>
      </c>
      <c r="H73" s="104" t="s">
        <v>18</v>
      </c>
      <c r="I73" s="108" t="s">
        <v>54</v>
      </c>
      <c r="J73" s="104" t="s">
        <v>55</v>
      </c>
      <c r="K73" s="108" t="s">
        <v>56</v>
      </c>
      <c r="L73" s="108" t="s">
        <v>57</v>
      </c>
      <c r="M73" s="108" t="s">
        <v>58</v>
      </c>
    </row>
    <row r="74" spans="1:13" ht="4.5" customHeight="1">
      <c r="A74" s="111"/>
      <c r="B74" s="108"/>
      <c r="C74" s="108"/>
      <c r="D74" s="104"/>
      <c r="E74" s="108"/>
      <c r="F74" s="108"/>
      <c r="G74" s="108"/>
      <c r="H74" s="104"/>
      <c r="I74" s="108"/>
      <c r="J74" s="104"/>
      <c r="K74" s="108"/>
      <c r="L74" s="108"/>
      <c r="M74" s="108"/>
    </row>
    <row r="75" spans="1:13">
      <c r="A75" s="80" t="s">
        <v>161</v>
      </c>
      <c r="B75" s="110">
        <v>0</v>
      </c>
      <c r="C75" s="110">
        <v>0</v>
      </c>
      <c r="D75" s="108">
        <f>SUM(B75:C75)</f>
        <v>0</v>
      </c>
      <c r="E75" s="109">
        <v>4</v>
      </c>
      <c r="F75" s="109">
        <v>3</v>
      </c>
      <c r="G75" s="109">
        <v>3</v>
      </c>
      <c r="H75" s="108">
        <f>SUM(E75:G75)</f>
        <v>10</v>
      </c>
      <c r="I75" s="109">
        <v>2</v>
      </c>
      <c r="J75" s="110">
        <v>0</v>
      </c>
      <c r="K75" s="109">
        <v>1</v>
      </c>
      <c r="L75" s="109">
        <v>1</v>
      </c>
      <c r="M75" s="84">
        <f>SUM(B75+C75+E75+F75+G75+I75+J75+K75+L75)</f>
        <v>14</v>
      </c>
    </row>
    <row r="76" spans="1:13">
      <c r="A76" s="80" t="s">
        <v>162</v>
      </c>
      <c r="B76" s="110">
        <v>0</v>
      </c>
      <c r="C76" s="110">
        <v>0</v>
      </c>
      <c r="D76" s="108">
        <f>SUM(B76:C76)</f>
        <v>0</v>
      </c>
      <c r="E76" s="109">
        <v>0</v>
      </c>
      <c r="F76" s="109">
        <v>0</v>
      </c>
      <c r="G76" s="109">
        <v>1</v>
      </c>
      <c r="H76" s="108">
        <f>SUM(E76:G76)</f>
        <v>1</v>
      </c>
      <c r="I76" s="109">
        <v>0</v>
      </c>
      <c r="J76" s="110">
        <v>0</v>
      </c>
      <c r="K76" s="109">
        <v>0</v>
      </c>
      <c r="L76" s="109">
        <v>1</v>
      </c>
      <c r="M76" s="84">
        <f>SUM(B76+C76+E76+F76+G76+I76+J76+K76+L76)</f>
        <v>2</v>
      </c>
    </row>
    <row r="77" spans="1:13">
      <c r="A77" s="80" t="s">
        <v>163</v>
      </c>
      <c r="B77" s="109">
        <v>11</v>
      </c>
      <c r="C77" s="109">
        <v>0</v>
      </c>
      <c r="D77" s="108">
        <f>SUM(B77:C77)</f>
        <v>11</v>
      </c>
      <c r="E77" s="109">
        <v>15</v>
      </c>
      <c r="F77" s="109">
        <v>15</v>
      </c>
      <c r="G77" s="109">
        <v>69</v>
      </c>
      <c r="H77" s="108">
        <f>SUM(E77:G77)</f>
        <v>99</v>
      </c>
      <c r="I77" s="109">
        <v>0</v>
      </c>
      <c r="J77" s="109">
        <v>24</v>
      </c>
      <c r="K77" s="109">
        <v>35</v>
      </c>
      <c r="L77" s="109">
        <v>9</v>
      </c>
      <c r="M77" s="84">
        <f>SUM(B77+C77+E77+F77+G77+I77+J77+K77+L77)</f>
        <v>178</v>
      </c>
    </row>
    <row r="78" spans="1:13">
      <c r="A78" s="80" t="s">
        <v>164</v>
      </c>
      <c r="B78" s="109">
        <v>3</v>
      </c>
      <c r="C78" s="109">
        <v>0</v>
      </c>
      <c r="D78" s="108">
        <f>SUM(B78:C78)</f>
        <v>3</v>
      </c>
      <c r="E78" s="109">
        <v>13</v>
      </c>
      <c r="F78" s="109">
        <v>14</v>
      </c>
      <c r="G78" s="109">
        <v>28</v>
      </c>
      <c r="H78" s="108">
        <f>SUM(E78:G78)</f>
        <v>55</v>
      </c>
      <c r="I78" s="109">
        <v>0</v>
      </c>
      <c r="J78" s="109">
        <v>9</v>
      </c>
      <c r="K78" s="109">
        <v>12</v>
      </c>
      <c r="L78" s="109">
        <v>2</v>
      </c>
      <c r="M78" s="84">
        <f>SUM(B78+C78+E78+F78+G78+I78+J78+K78+L78)</f>
        <v>81</v>
      </c>
    </row>
    <row r="79" spans="1:13">
      <c r="A79" s="80" t="s">
        <v>165</v>
      </c>
      <c r="B79" s="109">
        <v>7</v>
      </c>
      <c r="C79" s="109">
        <v>1</v>
      </c>
      <c r="D79" s="108">
        <f>SUM(B79:C79)</f>
        <v>8</v>
      </c>
      <c r="E79" s="109">
        <v>25</v>
      </c>
      <c r="F79" s="109">
        <v>46</v>
      </c>
      <c r="G79" s="109">
        <v>57</v>
      </c>
      <c r="H79" s="108">
        <f>SUM(E79:G79)</f>
        <v>128</v>
      </c>
      <c r="I79" s="109">
        <v>1</v>
      </c>
      <c r="J79" s="109">
        <v>41</v>
      </c>
      <c r="K79" s="109">
        <v>13</v>
      </c>
      <c r="L79" s="109">
        <v>7</v>
      </c>
      <c r="M79" s="84">
        <f>SUM(B79+C79+E79+F79+G79+I79+J79+K79+L79)</f>
        <v>198</v>
      </c>
    </row>
    <row r="80" spans="1:13" ht="3.75" customHeight="1">
      <c r="A80" s="80"/>
      <c r="B80" s="107"/>
      <c r="C80" s="107"/>
      <c r="D80" s="108"/>
      <c r="E80" s="107"/>
      <c r="F80" s="107"/>
      <c r="G80" s="107"/>
      <c r="H80" s="108"/>
      <c r="I80" s="107"/>
      <c r="J80" s="107"/>
      <c r="K80" s="107"/>
      <c r="L80" s="107"/>
    </row>
    <row r="81" spans="1:13" s="84" customFormat="1" ht="13.2">
      <c r="A81" s="108" t="s">
        <v>166</v>
      </c>
      <c r="B81" s="108">
        <f>SUM(B75:B79)</f>
        <v>21</v>
      </c>
      <c r="C81" s="108">
        <f t="shared" ref="C81:I81" si="8">SUM(C75:C79)</f>
        <v>1</v>
      </c>
      <c r="D81" s="108">
        <f t="shared" si="8"/>
        <v>22</v>
      </c>
      <c r="E81" s="108">
        <f t="shared" si="8"/>
        <v>57</v>
      </c>
      <c r="F81" s="108">
        <f t="shared" si="8"/>
        <v>78</v>
      </c>
      <c r="G81" s="108">
        <f t="shared" si="8"/>
        <v>158</v>
      </c>
      <c r="H81" s="108">
        <f t="shared" si="8"/>
        <v>293</v>
      </c>
      <c r="I81" s="108">
        <f t="shared" si="8"/>
        <v>3</v>
      </c>
      <c r="J81" s="108">
        <f>SUM(J75:J79)</f>
        <v>74</v>
      </c>
      <c r="K81" s="108">
        <f>SUM(K75:K79)</f>
        <v>61</v>
      </c>
      <c r="L81" s="108">
        <f>SUM(L75:L79)</f>
        <v>20</v>
      </c>
      <c r="M81" s="108">
        <f>SUM(M75:M79)</f>
        <v>473</v>
      </c>
    </row>
    <row r="84" spans="1:13">
      <c r="A84" s="71" t="s">
        <v>167</v>
      </c>
    </row>
    <row r="86" spans="1:13">
      <c r="A86" s="111" t="s">
        <v>104</v>
      </c>
      <c r="B86" s="108" t="s">
        <v>52</v>
      </c>
      <c r="C86" s="108" t="s">
        <v>53</v>
      </c>
      <c r="D86" s="104" t="s">
        <v>18</v>
      </c>
      <c r="E86" s="108" t="s">
        <v>47</v>
      </c>
      <c r="F86" s="108" t="s">
        <v>48</v>
      </c>
      <c r="G86" s="108" t="s">
        <v>49</v>
      </c>
      <c r="H86" s="104" t="s">
        <v>18</v>
      </c>
      <c r="I86" s="108" t="s">
        <v>54</v>
      </c>
      <c r="J86" s="104" t="s">
        <v>55</v>
      </c>
      <c r="K86" s="108" t="s">
        <v>56</v>
      </c>
      <c r="L86" s="108" t="s">
        <v>57</v>
      </c>
      <c r="M86" s="108" t="s">
        <v>58</v>
      </c>
    </row>
    <row r="87" spans="1:13" ht="4.5" customHeight="1">
      <c r="A87" s="111"/>
      <c r="B87" s="108"/>
      <c r="C87" s="108"/>
      <c r="D87" s="104"/>
      <c r="E87" s="108"/>
      <c r="F87" s="108"/>
      <c r="G87" s="108"/>
      <c r="H87" s="104"/>
      <c r="I87" s="108"/>
      <c r="J87" s="104"/>
      <c r="K87" s="108"/>
      <c r="L87" s="108"/>
      <c r="M87" s="108"/>
    </row>
    <row r="88" spans="1:13">
      <c r="A88" s="80" t="s">
        <v>168</v>
      </c>
      <c r="B88" s="107">
        <v>7</v>
      </c>
      <c r="C88" s="107">
        <v>0</v>
      </c>
      <c r="D88" s="108">
        <f>SUM(B88:C88)</f>
        <v>7</v>
      </c>
      <c r="E88" s="109">
        <v>27</v>
      </c>
      <c r="F88" s="109">
        <v>27</v>
      </c>
      <c r="G88" s="109">
        <v>64</v>
      </c>
      <c r="H88" s="108">
        <f>SUM(E88:G88)</f>
        <v>118</v>
      </c>
      <c r="I88" s="109">
        <v>1</v>
      </c>
      <c r="J88" s="109">
        <v>15</v>
      </c>
      <c r="K88" s="109">
        <v>67</v>
      </c>
      <c r="L88" s="109">
        <v>134</v>
      </c>
      <c r="M88" s="84">
        <f>SUM(B88+C88+E88+F88+G88+I88+J88+K88+L88)</f>
        <v>342</v>
      </c>
    </row>
    <row r="89" spans="1:13">
      <c r="A89" s="80" t="s">
        <v>169</v>
      </c>
      <c r="B89" s="107">
        <v>0</v>
      </c>
      <c r="C89" s="107">
        <v>0</v>
      </c>
      <c r="D89" s="108">
        <f>SUM(B89:C89)</f>
        <v>0</v>
      </c>
      <c r="E89" s="109">
        <v>3</v>
      </c>
      <c r="F89" s="109">
        <v>9</v>
      </c>
      <c r="G89" s="109">
        <v>25</v>
      </c>
      <c r="H89" s="108">
        <f>SUM(E89:G89)</f>
        <v>37</v>
      </c>
      <c r="I89" s="109">
        <v>1</v>
      </c>
      <c r="J89" s="109">
        <v>7</v>
      </c>
      <c r="K89" s="109">
        <v>8</v>
      </c>
      <c r="L89" s="109">
        <v>4</v>
      </c>
      <c r="M89" s="84">
        <f>SUM(B89+C89+E89+F89+G89+I89+J89+K89+L89)</f>
        <v>57</v>
      </c>
    </row>
    <row r="90" spans="1:13">
      <c r="A90" s="80" t="s">
        <v>170</v>
      </c>
      <c r="B90" s="107">
        <v>0</v>
      </c>
      <c r="C90" s="107">
        <v>0</v>
      </c>
      <c r="D90" s="108">
        <f>SUM(B90:C90)</f>
        <v>0</v>
      </c>
      <c r="E90" s="109">
        <v>0</v>
      </c>
      <c r="F90" s="109">
        <v>1</v>
      </c>
      <c r="G90" s="109">
        <v>1</v>
      </c>
      <c r="H90" s="108">
        <f>SUM(E90:G90)</f>
        <v>2</v>
      </c>
      <c r="I90" s="109">
        <v>0</v>
      </c>
      <c r="J90" s="109">
        <v>0</v>
      </c>
      <c r="K90" s="109">
        <v>0</v>
      </c>
      <c r="L90" s="109">
        <v>0</v>
      </c>
      <c r="M90" s="84">
        <f>SUM(B90+C90+E90+F90+G90+I90+J90+K90+L90)</f>
        <v>2</v>
      </c>
    </row>
    <row r="91" spans="1:13" ht="4.5" customHeight="1">
      <c r="A91" s="80"/>
      <c r="B91" s="107"/>
      <c r="C91" s="107"/>
      <c r="D91" s="108"/>
      <c r="E91" s="107"/>
      <c r="F91" s="107"/>
      <c r="G91" s="107"/>
      <c r="H91" s="108"/>
      <c r="I91" s="107"/>
      <c r="J91" s="107"/>
      <c r="K91" s="107"/>
      <c r="L91" s="107"/>
    </row>
    <row r="92" spans="1:13" s="84" customFormat="1" ht="13.2">
      <c r="A92" s="108" t="s">
        <v>171</v>
      </c>
      <c r="B92" s="108">
        <f t="shared" ref="B92:I92" si="9">SUM(B88:B90)</f>
        <v>7</v>
      </c>
      <c r="C92" s="108">
        <f t="shared" si="9"/>
        <v>0</v>
      </c>
      <c r="D92" s="108">
        <f t="shared" si="9"/>
        <v>7</v>
      </c>
      <c r="E92" s="108">
        <f t="shared" si="9"/>
        <v>30</v>
      </c>
      <c r="F92" s="108">
        <f t="shared" si="9"/>
        <v>37</v>
      </c>
      <c r="G92" s="108">
        <f t="shared" si="9"/>
        <v>90</v>
      </c>
      <c r="H92" s="108">
        <f t="shared" si="9"/>
        <v>157</v>
      </c>
      <c r="I92" s="108">
        <f t="shared" si="9"/>
        <v>2</v>
      </c>
      <c r="J92" s="108">
        <v>22</v>
      </c>
      <c r="K92" s="108">
        <f>SUM(K88:K90)</f>
        <v>75</v>
      </c>
      <c r="L92" s="108">
        <f>SUM(L88:L90)</f>
        <v>138</v>
      </c>
      <c r="M92" s="84">
        <f>SUM(B92+C92+E92+F92+G92+I92+J92+K92+L92)</f>
        <v>401</v>
      </c>
    </row>
    <row r="95" spans="1:13">
      <c r="A95" s="71" t="s">
        <v>172</v>
      </c>
    </row>
    <row r="97" spans="1:13">
      <c r="A97" s="111" t="s">
        <v>104</v>
      </c>
      <c r="B97" s="108" t="s">
        <v>52</v>
      </c>
      <c r="C97" s="108" t="s">
        <v>53</v>
      </c>
      <c r="D97" s="104" t="s">
        <v>18</v>
      </c>
      <c r="E97" s="108" t="s">
        <v>47</v>
      </c>
      <c r="F97" s="108" t="s">
        <v>48</v>
      </c>
      <c r="G97" s="108" t="s">
        <v>49</v>
      </c>
      <c r="H97" s="104" t="s">
        <v>18</v>
      </c>
      <c r="I97" s="108" t="s">
        <v>54</v>
      </c>
      <c r="J97" s="104" t="s">
        <v>55</v>
      </c>
      <c r="K97" s="108" t="s">
        <v>56</v>
      </c>
      <c r="L97" s="108" t="s">
        <v>57</v>
      </c>
      <c r="M97" s="108" t="s">
        <v>58</v>
      </c>
    </row>
    <row r="98" spans="1:13" ht="4.5" customHeight="1">
      <c r="A98" s="111"/>
      <c r="B98" s="108"/>
      <c r="C98" s="108"/>
      <c r="D98" s="104"/>
      <c r="E98" s="108"/>
      <c r="F98" s="108"/>
      <c r="G98" s="108"/>
      <c r="H98" s="104"/>
      <c r="I98" s="108"/>
      <c r="J98" s="104"/>
      <c r="K98" s="108"/>
      <c r="L98" s="108"/>
      <c r="M98" s="108"/>
    </row>
    <row r="99" spans="1:13">
      <c r="A99" s="112" t="s">
        <v>173</v>
      </c>
      <c r="B99" s="113">
        <v>1</v>
      </c>
      <c r="C99" s="113">
        <v>0</v>
      </c>
      <c r="D99" s="108">
        <f>SUM(B99:C99)</f>
        <v>1</v>
      </c>
      <c r="E99" s="113">
        <v>0</v>
      </c>
      <c r="F99" s="113">
        <v>1</v>
      </c>
      <c r="G99" s="113">
        <v>2</v>
      </c>
      <c r="H99" s="108">
        <f>SUM(E99:G99)</f>
        <v>3</v>
      </c>
      <c r="I99" s="113">
        <v>0</v>
      </c>
      <c r="J99" s="113">
        <v>5</v>
      </c>
      <c r="K99" s="113">
        <v>3</v>
      </c>
      <c r="L99" s="113">
        <v>1</v>
      </c>
      <c r="M99" s="84">
        <f>SUM(B99+C99+E99+F99+G99+I99+J99+K99+L99)</f>
        <v>13</v>
      </c>
    </row>
    <row r="100" spans="1:13" ht="4.5" customHeight="1">
      <c r="A100" s="112"/>
      <c r="B100" s="113"/>
      <c r="C100" s="113"/>
      <c r="D100" s="108"/>
      <c r="E100" s="113"/>
      <c r="F100" s="113"/>
      <c r="G100" s="113"/>
      <c r="H100" s="108"/>
      <c r="I100" s="113"/>
      <c r="J100" s="113"/>
      <c r="K100" s="113"/>
      <c r="L100" s="113"/>
    </row>
    <row r="101" spans="1:13" s="84" customFormat="1" ht="13.2">
      <c r="A101" s="104" t="s">
        <v>174</v>
      </c>
      <c r="B101" s="104">
        <f>SUM(B99)</f>
        <v>1</v>
      </c>
      <c r="C101" s="104">
        <f t="shared" ref="C101:I101" si="10">SUM(C99)</f>
        <v>0</v>
      </c>
      <c r="D101" s="104">
        <f t="shared" si="10"/>
        <v>1</v>
      </c>
      <c r="E101" s="104">
        <f t="shared" si="10"/>
        <v>0</v>
      </c>
      <c r="F101" s="104">
        <f t="shared" si="10"/>
        <v>1</v>
      </c>
      <c r="G101" s="104">
        <f t="shared" si="10"/>
        <v>2</v>
      </c>
      <c r="H101" s="104">
        <f t="shared" si="10"/>
        <v>3</v>
      </c>
      <c r="I101" s="104">
        <f t="shared" si="10"/>
        <v>0</v>
      </c>
      <c r="J101" s="104">
        <f>SUM(J99)</f>
        <v>5</v>
      </c>
      <c r="K101" s="104">
        <f>SUM(K99)</f>
        <v>3</v>
      </c>
      <c r="L101" s="104">
        <f>SUM(L99)</f>
        <v>1</v>
      </c>
      <c r="M101" s="104">
        <f>SUM(M99)</f>
        <v>13</v>
      </c>
    </row>
    <row r="104" spans="1:13">
      <c r="A104" s="71" t="s">
        <v>175</v>
      </c>
    </row>
    <row r="106" spans="1:13">
      <c r="A106" s="111" t="s">
        <v>104</v>
      </c>
      <c r="B106" s="108" t="s">
        <v>52</v>
      </c>
      <c r="C106" s="108" t="s">
        <v>53</v>
      </c>
      <c r="D106" s="104" t="s">
        <v>18</v>
      </c>
      <c r="E106" s="108" t="s">
        <v>47</v>
      </c>
      <c r="F106" s="108" t="s">
        <v>48</v>
      </c>
      <c r="G106" s="108" t="s">
        <v>49</v>
      </c>
      <c r="H106" s="104" t="s">
        <v>18</v>
      </c>
      <c r="I106" s="108" t="s">
        <v>54</v>
      </c>
      <c r="J106" s="104" t="s">
        <v>55</v>
      </c>
      <c r="K106" s="108" t="s">
        <v>56</v>
      </c>
      <c r="L106" s="108" t="s">
        <v>57</v>
      </c>
      <c r="M106" s="108" t="s">
        <v>58</v>
      </c>
    </row>
    <row r="107" spans="1:13" ht="4.5" customHeight="1">
      <c r="A107" s="111"/>
      <c r="B107" s="108"/>
      <c r="C107" s="108"/>
      <c r="D107" s="104"/>
      <c r="E107" s="108"/>
      <c r="F107" s="108"/>
      <c r="G107" s="108"/>
      <c r="H107" s="104"/>
      <c r="I107" s="108"/>
      <c r="J107" s="104"/>
      <c r="K107" s="108"/>
      <c r="L107" s="108"/>
      <c r="M107" s="108"/>
    </row>
    <row r="108" spans="1:13">
      <c r="A108" s="80" t="s">
        <v>176</v>
      </c>
      <c r="B108" s="107">
        <v>0</v>
      </c>
      <c r="C108" s="107">
        <v>0</v>
      </c>
      <c r="D108" s="108">
        <f t="shared" ref="D108:D117" si="11">SUM(B108:C108)</f>
        <v>0</v>
      </c>
      <c r="E108" s="109">
        <v>4</v>
      </c>
      <c r="F108" s="109">
        <v>3</v>
      </c>
      <c r="G108" s="109">
        <v>7</v>
      </c>
      <c r="H108" s="108">
        <f t="shared" ref="H108:H117" si="12">SUM(E108:G108)</f>
        <v>14</v>
      </c>
      <c r="I108" s="107">
        <v>1</v>
      </c>
      <c r="J108" s="109">
        <v>34</v>
      </c>
      <c r="K108" s="109">
        <v>25</v>
      </c>
      <c r="L108" s="109">
        <v>34</v>
      </c>
      <c r="M108" s="84">
        <f>SUM(B108+C108+E108+F108+G108+I108+J108+K108+L108)</f>
        <v>108</v>
      </c>
    </row>
    <row r="109" spans="1:13">
      <c r="A109" s="114" t="s">
        <v>177</v>
      </c>
      <c r="B109" s="107">
        <v>0</v>
      </c>
      <c r="C109" s="107">
        <v>0</v>
      </c>
      <c r="D109" s="108">
        <f t="shared" si="11"/>
        <v>0</v>
      </c>
      <c r="E109" s="109">
        <v>0</v>
      </c>
      <c r="F109" s="109">
        <v>0</v>
      </c>
      <c r="G109" s="109">
        <v>0</v>
      </c>
      <c r="H109" s="108">
        <f t="shared" si="12"/>
        <v>0</v>
      </c>
      <c r="I109" s="107">
        <v>0</v>
      </c>
      <c r="J109" s="109">
        <v>0</v>
      </c>
      <c r="K109" s="109">
        <v>0</v>
      </c>
      <c r="L109" s="109">
        <v>4</v>
      </c>
      <c r="M109" s="84">
        <f t="shared" ref="M109:M117" si="13">SUM(B109+C109+E109+F109+G109+I109+J109+K109+L109)</f>
        <v>4</v>
      </c>
    </row>
    <row r="110" spans="1:13">
      <c r="A110" s="80" t="s">
        <v>178</v>
      </c>
      <c r="B110" s="107">
        <v>0</v>
      </c>
      <c r="C110" s="107">
        <v>0</v>
      </c>
      <c r="D110" s="108">
        <f t="shared" si="11"/>
        <v>0</v>
      </c>
      <c r="E110" s="109">
        <v>0</v>
      </c>
      <c r="F110" s="109">
        <v>0</v>
      </c>
      <c r="G110" s="109">
        <v>0</v>
      </c>
      <c r="H110" s="108">
        <f t="shared" si="12"/>
        <v>0</v>
      </c>
      <c r="I110" s="107">
        <v>0</v>
      </c>
      <c r="J110" s="109">
        <v>3</v>
      </c>
      <c r="K110" s="109">
        <v>1</v>
      </c>
      <c r="L110" s="109">
        <v>0</v>
      </c>
      <c r="M110" s="84">
        <f t="shared" si="13"/>
        <v>4</v>
      </c>
    </row>
    <row r="111" spans="1:13">
      <c r="A111" s="80" t="s">
        <v>179</v>
      </c>
      <c r="B111" s="107">
        <v>0</v>
      </c>
      <c r="C111" s="107">
        <v>0</v>
      </c>
      <c r="D111" s="108">
        <f t="shared" si="11"/>
        <v>0</v>
      </c>
      <c r="E111" s="109">
        <v>0</v>
      </c>
      <c r="F111" s="109">
        <v>0</v>
      </c>
      <c r="G111" s="109">
        <v>3</v>
      </c>
      <c r="H111" s="108">
        <f t="shared" si="12"/>
        <v>3</v>
      </c>
      <c r="I111" s="107">
        <v>0</v>
      </c>
      <c r="J111" s="109">
        <v>3</v>
      </c>
      <c r="K111" s="109">
        <v>5</v>
      </c>
      <c r="L111" s="109">
        <v>0</v>
      </c>
      <c r="M111" s="84">
        <f t="shared" si="13"/>
        <v>11</v>
      </c>
    </row>
    <row r="112" spans="1:13">
      <c r="A112" s="80" t="s">
        <v>180</v>
      </c>
      <c r="B112" s="107">
        <v>0</v>
      </c>
      <c r="C112" s="107">
        <v>0</v>
      </c>
      <c r="D112" s="108">
        <f t="shared" si="11"/>
        <v>0</v>
      </c>
      <c r="E112" s="109">
        <v>0</v>
      </c>
      <c r="F112" s="109">
        <v>0</v>
      </c>
      <c r="G112" s="109">
        <v>6</v>
      </c>
      <c r="H112" s="108">
        <f t="shared" si="12"/>
        <v>6</v>
      </c>
      <c r="I112" s="107">
        <v>0</v>
      </c>
      <c r="J112" s="109">
        <v>7</v>
      </c>
      <c r="K112" s="109">
        <v>1</v>
      </c>
      <c r="L112" s="109">
        <v>9</v>
      </c>
      <c r="M112" s="84">
        <f t="shared" si="13"/>
        <v>23</v>
      </c>
    </row>
    <row r="113" spans="1:13">
      <c r="A113" s="80" t="s">
        <v>181</v>
      </c>
      <c r="B113" s="107">
        <v>0</v>
      </c>
      <c r="C113" s="107">
        <v>0</v>
      </c>
      <c r="D113" s="108">
        <f t="shared" si="11"/>
        <v>0</v>
      </c>
      <c r="E113" s="109">
        <v>2</v>
      </c>
      <c r="F113" s="109">
        <v>5</v>
      </c>
      <c r="G113" s="109">
        <v>0</v>
      </c>
      <c r="H113" s="108">
        <f t="shared" si="12"/>
        <v>7</v>
      </c>
      <c r="I113" s="107">
        <v>0</v>
      </c>
      <c r="J113" s="109">
        <v>0</v>
      </c>
      <c r="K113" s="109">
        <v>0</v>
      </c>
      <c r="L113" s="109">
        <v>0</v>
      </c>
      <c r="M113" s="84">
        <f t="shared" si="13"/>
        <v>7</v>
      </c>
    </row>
    <row r="114" spans="1:13">
      <c r="A114" s="80" t="s">
        <v>182</v>
      </c>
      <c r="B114" s="107">
        <v>0</v>
      </c>
      <c r="C114" s="107">
        <v>0</v>
      </c>
      <c r="D114" s="108">
        <f t="shared" si="11"/>
        <v>0</v>
      </c>
      <c r="E114" s="109">
        <v>0</v>
      </c>
      <c r="F114" s="109">
        <v>0</v>
      </c>
      <c r="G114" s="109">
        <v>0</v>
      </c>
      <c r="H114" s="108">
        <f t="shared" si="12"/>
        <v>0</v>
      </c>
      <c r="I114" s="107">
        <v>0</v>
      </c>
      <c r="J114" s="109">
        <v>1</v>
      </c>
      <c r="K114" s="109">
        <v>0</v>
      </c>
      <c r="L114" s="109">
        <v>3</v>
      </c>
      <c r="M114" s="84">
        <f t="shared" si="13"/>
        <v>4</v>
      </c>
    </row>
    <row r="115" spans="1:13">
      <c r="A115" s="80" t="s">
        <v>183</v>
      </c>
      <c r="B115" s="107">
        <v>0</v>
      </c>
      <c r="C115" s="107">
        <v>0</v>
      </c>
      <c r="D115" s="108">
        <f t="shared" si="11"/>
        <v>0</v>
      </c>
      <c r="E115" s="109">
        <v>1</v>
      </c>
      <c r="F115" s="109">
        <v>8</v>
      </c>
      <c r="G115" s="109">
        <v>11</v>
      </c>
      <c r="H115" s="108">
        <f t="shared" si="12"/>
        <v>20</v>
      </c>
      <c r="I115" s="107">
        <v>0</v>
      </c>
      <c r="J115" s="109">
        <v>8</v>
      </c>
      <c r="K115" s="109">
        <v>12</v>
      </c>
      <c r="L115" s="109">
        <v>8</v>
      </c>
      <c r="M115" s="84">
        <f t="shared" si="13"/>
        <v>48</v>
      </c>
    </row>
    <row r="116" spans="1:13">
      <c r="A116" s="80" t="s">
        <v>184</v>
      </c>
      <c r="B116" s="107">
        <v>0</v>
      </c>
      <c r="C116" s="107">
        <v>0</v>
      </c>
      <c r="D116" s="108">
        <f t="shared" si="11"/>
        <v>0</v>
      </c>
      <c r="E116" s="109">
        <v>1</v>
      </c>
      <c r="F116" s="109">
        <v>0</v>
      </c>
      <c r="G116" s="109">
        <v>2</v>
      </c>
      <c r="H116" s="108">
        <f t="shared" si="12"/>
        <v>3</v>
      </c>
      <c r="I116" s="107">
        <v>0</v>
      </c>
      <c r="J116" s="109">
        <v>7</v>
      </c>
      <c r="K116" s="109">
        <v>17</v>
      </c>
      <c r="L116" s="109">
        <v>13</v>
      </c>
      <c r="M116" s="84">
        <f t="shared" si="13"/>
        <v>40</v>
      </c>
    </row>
    <row r="117" spans="1:13">
      <c r="A117" s="80" t="s">
        <v>185</v>
      </c>
      <c r="B117" s="107">
        <v>0</v>
      </c>
      <c r="C117" s="107">
        <v>0</v>
      </c>
      <c r="D117" s="108">
        <f t="shared" si="11"/>
        <v>0</v>
      </c>
      <c r="E117" s="109">
        <v>0</v>
      </c>
      <c r="F117" s="109">
        <v>1</v>
      </c>
      <c r="G117" s="109">
        <v>3</v>
      </c>
      <c r="H117" s="108">
        <f t="shared" si="12"/>
        <v>4</v>
      </c>
      <c r="I117" s="107">
        <v>0</v>
      </c>
      <c r="J117" s="109">
        <v>1</v>
      </c>
      <c r="K117" s="109">
        <v>2</v>
      </c>
      <c r="L117" s="109">
        <v>2</v>
      </c>
      <c r="M117" s="84">
        <f t="shared" si="13"/>
        <v>9</v>
      </c>
    </row>
    <row r="118" spans="1:13">
      <c r="A118" s="80" t="s">
        <v>186</v>
      </c>
      <c r="B118" s="107">
        <v>0</v>
      </c>
      <c r="C118" s="107">
        <v>0</v>
      </c>
      <c r="D118" s="108">
        <f>SUM(B118:C118)</f>
        <v>0</v>
      </c>
      <c r="E118" s="101">
        <v>0</v>
      </c>
      <c r="F118" s="101">
        <v>0</v>
      </c>
      <c r="G118" s="101">
        <v>0</v>
      </c>
      <c r="H118" s="108">
        <f>SUM(E118:G118)</f>
        <v>0</v>
      </c>
      <c r="I118" s="107">
        <v>0</v>
      </c>
      <c r="J118" s="109">
        <v>0</v>
      </c>
      <c r="K118" s="109">
        <v>0</v>
      </c>
      <c r="L118" s="109">
        <v>1</v>
      </c>
      <c r="M118" s="84">
        <f>SUM(B118+C118+E118+F118+G118+I118+J118+K118+L118)</f>
        <v>1</v>
      </c>
    </row>
    <row r="119" spans="1:13" ht="4.5" customHeight="1">
      <c r="A119" s="80"/>
      <c r="B119" s="107"/>
      <c r="C119" s="107"/>
      <c r="D119" s="108"/>
      <c r="E119" s="107"/>
      <c r="F119" s="107"/>
      <c r="G119" s="107"/>
      <c r="H119" s="108"/>
      <c r="I119" s="107"/>
      <c r="J119" s="107"/>
      <c r="K119" s="107"/>
      <c r="L119" s="107"/>
    </row>
    <row r="120" spans="1:13" s="84" customFormat="1" ht="13.2">
      <c r="A120" s="108" t="s">
        <v>187</v>
      </c>
      <c r="B120" s="108">
        <f>SUM(B108:B118)</f>
        <v>0</v>
      </c>
      <c r="C120" s="108">
        <f t="shared" ref="C120:M120" si="14">SUM(C108:C118)</f>
        <v>0</v>
      </c>
      <c r="D120" s="108">
        <f t="shared" si="14"/>
        <v>0</v>
      </c>
      <c r="E120" s="108">
        <f t="shared" si="14"/>
        <v>8</v>
      </c>
      <c r="F120" s="108">
        <f t="shared" si="14"/>
        <v>17</v>
      </c>
      <c r="G120" s="108">
        <f t="shared" si="14"/>
        <v>32</v>
      </c>
      <c r="H120" s="108">
        <f t="shared" si="14"/>
        <v>57</v>
      </c>
      <c r="I120" s="108">
        <f t="shared" si="14"/>
        <v>1</v>
      </c>
      <c r="J120" s="108">
        <f t="shared" si="14"/>
        <v>64</v>
      </c>
      <c r="K120" s="108">
        <f t="shared" si="14"/>
        <v>63</v>
      </c>
      <c r="L120" s="108">
        <f t="shared" si="14"/>
        <v>74</v>
      </c>
      <c r="M120" s="108">
        <f t="shared" si="14"/>
        <v>259</v>
      </c>
    </row>
    <row r="123" spans="1:13">
      <c r="A123" s="71" t="s">
        <v>188</v>
      </c>
    </row>
    <row r="124" spans="1:13" ht="4.5" customHeight="1"/>
    <row r="125" spans="1:13">
      <c r="A125" s="111" t="s">
        <v>104</v>
      </c>
      <c r="B125" s="108" t="s">
        <v>52</v>
      </c>
      <c r="C125" s="108" t="s">
        <v>53</v>
      </c>
      <c r="D125" s="104" t="s">
        <v>18</v>
      </c>
      <c r="E125" s="108" t="s">
        <v>47</v>
      </c>
      <c r="F125" s="108" t="s">
        <v>48</v>
      </c>
      <c r="G125" s="108" t="s">
        <v>49</v>
      </c>
      <c r="H125" s="104" t="s">
        <v>18</v>
      </c>
      <c r="I125" s="108" t="s">
        <v>54</v>
      </c>
      <c r="J125" s="104" t="s">
        <v>55</v>
      </c>
      <c r="K125" s="108" t="s">
        <v>56</v>
      </c>
      <c r="L125" s="108" t="s">
        <v>57</v>
      </c>
      <c r="M125" s="108" t="s">
        <v>58</v>
      </c>
    </row>
    <row r="126" spans="1:13" s="92" customFormat="1" ht="13.2">
      <c r="A126" s="80" t="s">
        <v>189</v>
      </c>
      <c r="B126" s="107">
        <v>0</v>
      </c>
      <c r="C126" s="107">
        <v>0</v>
      </c>
      <c r="D126" s="104">
        <f>SUM(B126:C126)</f>
        <v>0</v>
      </c>
      <c r="E126" s="107">
        <v>0</v>
      </c>
      <c r="F126" s="107">
        <v>0</v>
      </c>
      <c r="G126" s="107">
        <v>0</v>
      </c>
      <c r="H126" s="104">
        <f>SUM(E126:G126)</f>
        <v>0</v>
      </c>
      <c r="I126" s="107">
        <v>0</v>
      </c>
      <c r="J126" s="113">
        <v>0</v>
      </c>
      <c r="K126" s="107">
        <v>1</v>
      </c>
      <c r="L126" s="107">
        <v>3</v>
      </c>
      <c r="M126" s="84">
        <f>SUM(B126+C126+E126+F126+G126+I126+J126+K126+L126)</f>
        <v>4</v>
      </c>
    </row>
    <row r="127" spans="1:13" s="92" customFormat="1" ht="3.75" customHeight="1">
      <c r="A127" s="80"/>
      <c r="B127" s="107"/>
      <c r="C127" s="107"/>
      <c r="D127" s="104"/>
      <c r="E127" s="107"/>
      <c r="F127" s="107"/>
      <c r="G127" s="107"/>
      <c r="H127" s="104"/>
      <c r="I127" s="107"/>
      <c r="J127" s="113"/>
      <c r="K127" s="107"/>
      <c r="L127" s="107"/>
      <c r="M127" s="84"/>
    </row>
    <row r="128" spans="1:13" s="84" customFormat="1" ht="13.2">
      <c r="A128" s="108" t="s">
        <v>190</v>
      </c>
      <c r="B128" s="108">
        <f>SUM(B126)</f>
        <v>0</v>
      </c>
      <c r="C128" s="108">
        <f t="shared" ref="C128:M128" si="15">SUM(C126)</f>
        <v>0</v>
      </c>
      <c r="D128" s="108">
        <f t="shared" si="15"/>
        <v>0</v>
      </c>
      <c r="E128" s="108">
        <f t="shared" si="15"/>
        <v>0</v>
      </c>
      <c r="F128" s="108">
        <f t="shared" si="15"/>
        <v>0</v>
      </c>
      <c r="G128" s="108">
        <f t="shared" si="15"/>
        <v>0</v>
      </c>
      <c r="H128" s="108">
        <f t="shared" si="15"/>
        <v>0</v>
      </c>
      <c r="I128" s="108">
        <f t="shared" si="15"/>
        <v>0</v>
      </c>
      <c r="J128" s="108">
        <f t="shared" si="15"/>
        <v>0</v>
      </c>
      <c r="K128" s="108">
        <f t="shared" si="15"/>
        <v>1</v>
      </c>
      <c r="L128" s="108">
        <f t="shared" si="15"/>
        <v>3</v>
      </c>
      <c r="M128" s="108">
        <f t="shared" si="15"/>
        <v>4</v>
      </c>
    </row>
    <row r="129" spans="1:13" s="84" customFormat="1" ht="13.2">
      <c r="A129" s="108"/>
      <c r="B129" s="108"/>
      <c r="C129" s="108"/>
      <c r="D129" s="108"/>
      <c r="E129" s="108"/>
      <c r="F129" s="108"/>
      <c r="G129" s="108"/>
      <c r="H129" s="108"/>
      <c r="I129" s="108"/>
      <c r="J129" s="108"/>
      <c r="K129" s="108"/>
      <c r="L129" s="108"/>
      <c r="M129" s="108"/>
    </row>
    <row r="130" spans="1:13" s="84" customFormat="1" ht="13.2">
      <c r="A130" s="108"/>
      <c r="B130" s="108"/>
      <c r="C130" s="108"/>
      <c r="D130" s="108"/>
      <c r="E130" s="108"/>
      <c r="F130" s="108"/>
      <c r="G130" s="108"/>
      <c r="H130" s="108"/>
      <c r="I130" s="108"/>
      <c r="J130" s="108"/>
      <c r="K130" s="108"/>
      <c r="L130" s="108"/>
      <c r="M130" s="108"/>
    </row>
    <row r="131" spans="1:13">
      <c r="A131" s="71" t="s">
        <v>191</v>
      </c>
    </row>
    <row r="133" spans="1:13">
      <c r="A133" s="111" t="s">
        <v>104</v>
      </c>
      <c r="B133" s="108" t="s">
        <v>52</v>
      </c>
      <c r="C133" s="108" t="s">
        <v>53</v>
      </c>
      <c r="D133" s="104" t="s">
        <v>18</v>
      </c>
      <c r="E133" s="108" t="s">
        <v>47</v>
      </c>
      <c r="F133" s="108" t="s">
        <v>48</v>
      </c>
      <c r="G133" s="108" t="s">
        <v>49</v>
      </c>
      <c r="H133" s="104" t="s">
        <v>18</v>
      </c>
      <c r="I133" s="108" t="s">
        <v>54</v>
      </c>
      <c r="J133" s="104" t="s">
        <v>55</v>
      </c>
      <c r="K133" s="108" t="s">
        <v>56</v>
      </c>
      <c r="L133" s="108" t="s">
        <v>57</v>
      </c>
      <c r="M133" s="108" t="s">
        <v>58</v>
      </c>
    </row>
    <row r="134" spans="1:13" ht="4.5" customHeight="1">
      <c r="A134" s="111"/>
      <c r="B134" s="108"/>
      <c r="C134" s="108"/>
      <c r="D134" s="104"/>
      <c r="E134" s="108"/>
      <c r="F134" s="108"/>
      <c r="G134" s="108"/>
      <c r="H134" s="104"/>
      <c r="I134" s="108"/>
      <c r="J134" s="104"/>
      <c r="K134" s="108"/>
      <c r="L134" s="108"/>
      <c r="M134" s="108"/>
    </row>
    <row r="135" spans="1:13">
      <c r="A135" s="112" t="s">
        <v>192</v>
      </c>
      <c r="B135" s="110">
        <v>0</v>
      </c>
      <c r="C135" s="110">
        <v>0</v>
      </c>
      <c r="D135" s="108">
        <f t="shared" ref="D135:D156" si="16">SUM(B135:C135)</f>
        <v>0</v>
      </c>
      <c r="E135" s="109">
        <v>6</v>
      </c>
      <c r="F135" s="109">
        <v>11</v>
      </c>
      <c r="G135" s="109">
        <v>8</v>
      </c>
      <c r="H135" s="108">
        <f t="shared" ref="H135:H156" si="17">SUM(E135:G135)</f>
        <v>25</v>
      </c>
      <c r="I135" s="113">
        <v>0</v>
      </c>
      <c r="J135" s="109">
        <v>2</v>
      </c>
      <c r="K135" s="110">
        <v>0</v>
      </c>
      <c r="L135" s="110">
        <v>0</v>
      </c>
      <c r="M135" s="84">
        <f>SUM(B135+C135+E135+F135+G135+I135+J135+K135+L135)</f>
        <v>27</v>
      </c>
    </row>
    <row r="136" spans="1:13">
      <c r="A136" s="112" t="s">
        <v>193</v>
      </c>
      <c r="B136" s="109">
        <v>1</v>
      </c>
      <c r="C136" s="109">
        <v>0</v>
      </c>
      <c r="D136" s="108">
        <f t="shared" si="16"/>
        <v>1</v>
      </c>
      <c r="E136" s="109">
        <v>6</v>
      </c>
      <c r="F136" s="109">
        <v>5</v>
      </c>
      <c r="G136" s="109">
        <v>31</v>
      </c>
      <c r="H136" s="108">
        <f t="shared" si="17"/>
        <v>42</v>
      </c>
      <c r="I136" s="113">
        <v>0</v>
      </c>
      <c r="J136" s="109">
        <v>8</v>
      </c>
      <c r="K136" s="109">
        <v>28</v>
      </c>
      <c r="L136" s="109">
        <v>15</v>
      </c>
      <c r="M136" s="84">
        <f t="shared" ref="M136:M156" si="18">SUM(B136+C136+E136+F136+G136+I136+J136+K136+L136)</f>
        <v>94</v>
      </c>
    </row>
    <row r="137" spans="1:13">
      <c r="A137" s="112" t="s">
        <v>194</v>
      </c>
      <c r="B137" s="109">
        <v>0</v>
      </c>
      <c r="C137" s="109">
        <v>0</v>
      </c>
      <c r="D137" s="108">
        <f t="shared" si="16"/>
        <v>0</v>
      </c>
      <c r="E137" s="109">
        <v>0</v>
      </c>
      <c r="F137" s="109">
        <v>0</v>
      </c>
      <c r="G137" s="109">
        <v>5</v>
      </c>
      <c r="H137" s="108">
        <f t="shared" si="17"/>
        <v>5</v>
      </c>
      <c r="I137" s="113">
        <v>0</v>
      </c>
      <c r="J137" s="109">
        <v>0</v>
      </c>
      <c r="K137" s="109">
        <v>0</v>
      </c>
      <c r="L137" s="109">
        <v>0</v>
      </c>
      <c r="M137" s="84">
        <f t="shared" si="18"/>
        <v>5</v>
      </c>
    </row>
    <row r="138" spans="1:13">
      <c r="A138" s="112" t="s">
        <v>195</v>
      </c>
      <c r="B138" s="109">
        <v>0</v>
      </c>
      <c r="C138" s="109">
        <v>0</v>
      </c>
      <c r="D138" s="108">
        <f t="shared" si="16"/>
        <v>0</v>
      </c>
      <c r="E138" s="109">
        <v>2</v>
      </c>
      <c r="F138" s="109">
        <v>3</v>
      </c>
      <c r="G138" s="109">
        <v>8</v>
      </c>
      <c r="H138" s="108">
        <f t="shared" si="17"/>
        <v>13</v>
      </c>
      <c r="I138" s="113">
        <v>0</v>
      </c>
      <c r="J138" s="109">
        <v>1</v>
      </c>
      <c r="K138" s="109">
        <v>2</v>
      </c>
      <c r="L138" s="109">
        <v>1</v>
      </c>
      <c r="M138" s="84">
        <f t="shared" si="18"/>
        <v>17</v>
      </c>
    </row>
    <row r="139" spans="1:13">
      <c r="A139" s="112" t="s">
        <v>196</v>
      </c>
      <c r="B139" s="109">
        <v>0</v>
      </c>
      <c r="C139" s="109">
        <v>0</v>
      </c>
      <c r="D139" s="108">
        <f t="shared" si="16"/>
        <v>0</v>
      </c>
      <c r="E139" s="109">
        <v>0</v>
      </c>
      <c r="F139" s="109">
        <v>1</v>
      </c>
      <c r="G139" s="109">
        <v>0</v>
      </c>
      <c r="H139" s="108">
        <f t="shared" si="17"/>
        <v>1</v>
      </c>
      <c r="I139" s="113">
        <v>0</v>
      </c>
      <c r="J139" s="109">
        <v>0</v>
      </c>
      <c r="K139" s="109">
        <v>6</v>
      </c>
      <c r="L139" s="109">
        <v>0</v>
      </c>
      <c r="M139" s="84">
        <f t="shared" si="18"/>
        <v>7</v>
      </c>
    </row>
    <row r="140" spans="1:13">
      <c r="A140" s="112" t="s">
        <v>197</v>
      </c>
      <c r="B140" s="109">
        <v>0</v>
      </c>
      <c r="C140" s="109">
        <v>0</v>
      </c>
      <c r="D140" s="108">
        <f t="shared" si="16"/>
        <v>0</v>
      </c>
      <c r="E140" s="109">
        <v>0</v>
      </c>
      <c r="F140" s="109">
        <v>2</v>
      </c>
      <c r="G140" s="109">
        <v>2</v>
      </c>
      <c r="H140" s="108">
        <f t="shared" si="17"/>
        <v>4</v>
      </c>
      <c r="I140" s="113">
        <v>0</v>
      </c>
      <c r="J140" s="109">
        <v>0</v>
      </c>
      <c r="K140" s="109">
        <v>8</v>
      </c>
      <c r="L140" s="109">
        <v>1</v>
      </c>
      <c r="M140" s="84">
        <f t="shared" si="18"/>
        <v>13</v>
      </c>
    </row>
    <row r="141" spans="1:13">
      <c r="A141" s="112" t="s">
        <v>198</v>
      </c>
      <c r="B141" s="109">
        <v>17</v>
      </c>
      <c r="C141" s="109">
        <v>1</v>
      </c>
      <c r="D141" s="108">
        <f t="shared" si="16"/>
        <v>18</v>
      </c>
      <c r="E141" s="109">
        <v>41</v>
      </c>
      <c r="F141" s="109">
        <v>37</v>
      </c>
      <c r="G141" s="109">
        <v>116</v>
      </c>
      <c r="H141" s="108">
        <f t="shared" si="17"/>
        <v>194</v>
      </c>
      <c r="I141" s="113">
        <v>7</v>
      </c>
      <c r="J141" s="109">
        <v>30</v>
      </c>
      <c r="K141" s="109">
        <v>68</v>
      </c>
      <c r="L141" s="109">
        <v>35</v>
      </c>
      <c r="M141" s="84">
        <f t="shared" si="18"/>
        <v>352</v>
      </c>
    </row>
    <row r="142" spans="1:13">
      <c r="A142" s="112" t="s">
        <v>199</v>
      </c>
      <c r="B142" s="109">
        <v>10</v>
      </c>
      <c r="C142" s="109">
        <v>5</v>
      </c>
      <c r="D142" s="108">
        <f t="shared" si="16"/>
        <v>15</v>
      </c>
      <c r="E142" s="109">
        <v>18</v>
      </c>
      <c r="F142" s="109">
        <v>20</v>
      </c>
      <c r="G142" s="109">
        <v>25</v>
      </c>
      <c r="H142" s="108">
        <f t="shared" si="17"/>
        <v>63</v>
      </c>
      <c r="I142" s="113">
        <v>0</v>
      </c>
      <c r="J142" s="109">
        <v>3</v>
      </c>
      <c r="K142" s="109">
        <v>11</v>
      </c>
      <c r="L142" s="109">
        <v>7</v>
      </c>
      <c r="M142" s="84">
        <f t="shared" si="18"/>
        <v>99</v>
      </c>
    </row>
    <row r="143" spans="1:13">
      <c r="A143" s="112" t="s">
        <v>200</v>
      </c>
      <c r="B143" s="109">
        <v>0</v>
      </c>
      <c r="C143" s="109">
        <v>0</v>
      </c>
      <c r="D143" s="108">
        <f t="shared" si="16"/>
        <v>0</v>
      </c>
      <c r="E143" s="109">
        <v>1</v>
      </c>
      <c r="F143" s="109">
        <v>0</v>
      </c>
      <c r="G143" s="109">
        <v>2</v>
      </c>
      <c r="H143" s="108">
        <f t="shared" si="17"/>
        <v>3</v>
      </c>
      <c r="I143" s="113">
        <v>0</v>
      </c>
      <c r="J143" s="109">
        <v>0</v>
      </c>
      <c r="K143" s="109">
        <v>0</v>
      </c>
      <c r="L143" s="109">
        <v>0</v>
      </c>
      <c r="M143" s="84">
        <f t="shared" si="18"/>
        <v>3</v>
      </c>
    </row>
    <row r="144" spans="1:13">
      <c r="A144" s="112" t="s">
        <v>201</v>
      </c>
      <c r="B144" s="109">
        <v>0</v>
      </c>
      <c r="C144" s="109">
        <v>0</v>
      </c>
      <c r="D144" s="108">
        <f t="shared" si="16"/>
        <v>0</v>
      </c>
      <c r="E144" s="109">
        <v>1</v>
      </c>
      <c r="F144" s="109">
        <v>0</v>
      </c>
      <c r="G144" s="109">
        <v>1</v>
      </c>
      <c r="H144" s="108">
        <f t="shared" si="17"/>
        <v>2</v>
      </c>
      <c r="I144" s="113">
        <v>0</v>
      </c>
      <c r="J144" s="109">
        <v>0</v>
      </c>
      <c r="K144" s="109">
        <v>4</v>
      </c>
      <c r="L144" s="109">
        <v>3</v>
      </c>
      <c r="M144" s="84">
        <f t="shared" si="18"/>
        <v>9</v>
      </c>
    </row>
    <row r="145" spans="1:13">
      <c r="A145" s="112" t="s">
        <v>202</v>
      </c>
      <c r="B145" s="109">
        <v>0</v>
      </c>
      <c r="C145" s="109">
        <v>0</v>
      </c>
      <c r="D145" s="108">
        <f t="shared" si="16"/>
        <v>0</v>
      </c>
      <c r="E145" s="109">
        <v>1</v>
      </c>
      <c r="F145" s="109">
        <v>0</v>
      </c>
      <c r="G145" s="109">
        <v>0</v>
      </c>
      <c r="H145" s="108">
        <f t="shared" si="17"/>
        <v>1</v>
      </c>
      <c r="I145" s="113">
        <v>0</v>
      </c>
      <c r="J145" s="109">
        <v>0</v>
      </c>
      <c r="K145" s="109">
        <v>0</v>
      </c>
      <c r="L145" s="109">
        <v>0</v>
      </c>
      <c r="M145" s="84">
        <f t="shared" si="18"/>
        <v>1</v>
      </c>
    </row>
    <row r="146" spans="1:13">
      <c r="A146" s="112" t="s">
        <v>203</v>
      </c>
      <c r="B146" s="109">
        <v>0</v>
      </c>
      <c r="C146" s="109">
        <v>0</v>
      </c>
      <c r="D146" s="108">
        <f t="shared" si="16"/>
        <v>0</v>
      </c>
      <c r="E146" s="109">
        <v>0</v>
      </c>
      <c r="F146" s="109">
        <v>0</v>
      </c>
      <c r="G146" s="109">
        <v>7</v>
      </c>
      <c r="H146" s="108">
        <f t="shared" si="17"/>
        <v>7</v>
      </c>
      <c r="I146" s="113">
        <v>0</v>
      </c>
      <c r="J146" s="109">
        <v>0</v>
      </c>
      <c r="K146" s="109">
        <v>1</v>
      </c>
      <c r="L146" s="109">
        <v>0</v>
      </c>
      <c r="M146" s="84">
        <f t="shared" si="18"/>
        <v>8</v>
      </c>
    </row>
    <row r="147" spans="1:13">
      <c r="A147" s="112" t="s">
        <v>204</v>
      </c>
      <c r="B147" s="109">
        <v>0</v>
      </c>
      <c r="C147" s="109">
        <v>0</v>
      </c>
      <c r="D147" s="108">
        <f t="shared" si="16"/>
        <v>0</v>
      </c>
      <c r="E147" s="109">
        <v>0</v>
      </c>
      <c r="F147" s="109">
        <v>1</v>
      </c>
      <c r="G147" s="109">
        <v>0</v>
      </c>
      <c r="H147" s="108">
        <f t="shared" si="17"/>
        <v>1</v>
      </c>
      <c r="I147" s="113">
        <v>0</v>
      </c>
      <c r="J147" s="109">
        <v>2</v>
      </c>
      <c r="K147" s="109">
        <v>1</v>
      </c>
      <c r="L147" s="109">
        <v>0</v>
      </c>
      <c r="M147" s="84">
        <f t="shared" si="18"/>
        <v>4</v>
      </c>
    </row>
    <row r="148" spans="1:13">
      <c r="A148" s="112" t="s">
        <v>205</v>
      </c>
      <c r="B148" s="109">
        <v>44</v>
      </c>
      <c r="C148" s="109">
        <v>5</v>
      </c>
      <c r="D148" s="108">
        <f t="shared" si="16"/>
        <v>49</v>
      </c>
      <c r="E148" s="109">
        <v>55</v>
      </c>
      <c r="F148" s="109">
        <v>29</v>
      </c>
      <c r="G148" s="109">
        <v>135</v>
      </c>
      <c r="H148" s="108">
        <f t="shared" si="17"/>
        <v>219</v>
      </c>
      <c r="I148" s="113">
        <v>5</v>
      </c>
      <c r="J148" s="109">
        <v>40</v>
      </c>
      <c r="K148" s="109">
        <v>56</v>
      </c>
      <c r="L148" s="109">
        <v>24</v>
      </c>
      <c r="M148" s="84">
        <f t="shared" si="18"/>
        <v>393</v>
      </c>
    </row>
    <row r="149" spans="1:13">
      <c r="A149" s="112" t="s">
        <v>206</v>
      </c>
      <c r="B149" s="109">
        <v>0</v>
      </c>
      <c r="C149" s="109">
        <v>0</v>
      </c>
      <c r="D149" s="108">
        <f t="shared" si="16"/>
        <v>0</v>
      </c>
      <c r="E149" s="109">
        <v>1</v>
      </c>
      <c r="F149" s="109">
        <v>0</v>
      </c>
      <c r="G149" s="109">
        <v>3</v>
      </c>
      <c r="H149" s="108">
        <f t="shared" si="17"/>
        <v>4</v>
      </c>
      <c r="I149" s="113">
        <v>0</v>
      </c>
      <c r="J149" s="109">
        <v>0</v>
      </c>
      <c r="K149" s="109">
        <v>0</v>
      </c>
      <c r="L149" s="109">
        <v>0</v>
      </c>
      <c r="M149" s="84">
        <f t="shared" si="18"/>
        <v>4</v>
      </c>
    </row>
    <row r="150" spans="1:13">
      <c r="A150" s="112" t="s">
        <v>207</v>
      </c>
      <c r="B150" s="109">
        <v>0</v>
      </c>
      <c r="C150" s="109">
        <v>0</v>
      </c>
      <c r="D150" s="108">
        <f t="shared" si="16"/>
        <v>0</v>
      </c>
      <c r="E150" s="109">
        <v>0</v>
      </c>
      <c r="F150" s="109">
        <v>1</v>
      </c>
      <c r="G150" s="109">
        <v>1</v>
      </c>
      <c r="H150" s="108">
        <f t="shared" si="17"/>
        <v>2</v>
      </c>
      <c r="I150" s="113">
        <v>0</v>
      </c>
      <c r="J150" s="109">
        <v>0</v>
      </c>
      <c r="K150" s="109">
        <v>0</v>
      </c>
      <c r="L150" s="109">
        <v>0</v>
      </c>
      <c r="M150" s="84">
        <f t="shared" si="18"/>
        <v>2</v>
      </c>
    </row>
    <row r="151" spans="1:13">
      <c r="A151" s="112" t="s">
        <v>208</v>
      </c>
      <c r="B151" s="109">
        <v>5</v>
      </c>
      <c r="C151" s="109">
        <v>0</v>
      </c>
      <c r="D151" s="108">
        <f t="shared" si="16"/>
        <v>5</v>
      </c>
      <c r="E151" s="109">
        <v>8</v>
      </c>
      <c r="F151" s="109">
        <v>6</v>
      </c>
      <c r="G151" s="109">
        <v>22</v>
      </c>
      <c r="H151" s="108">
        <f t="shared" si="17"/>
        <v>36</v>
      </c>
      <c r="I151" s="113">
        <v>0</v>
      </c>
      <c r="J151" s="109">
        <v>6</v>
      </c>
      <c r="K151" s="109">
        <v>20</v>
      </c>
      <c r="L151" s="109">
        <v>6</v>
      </c>
      <c r="M151" s="84">
        <f t="shared" si="18"/>
        <v>73</v>
      </c>
    </row>
    <row r="152" spans="1:13">
      <c r="A152" s="112" t="s">
        <v>209</v>
      </c>
      <c r="B152" s="109">
        <v>1</v>
      </c>
      <c r="C152" s="109">
        <v>0</v>
      </c>
      <c r="D152" s="108">
        <f t="shared" si="16"/>
        <v>1</v>
      </c>
      <c r="E152" s="109">
        <v>3</v>
      </c>
      <c r="F152" s="109">
        <v>2</v>
      </c>
      <c r="G152" s="109">
        <v>5</v>
      </c>
      <c r="H152" s="108">
        <f t="shared" si="17"/>
        <v>10</v>
      </c>
      <c r="I152" s="113">
        <v>0</v>
      </c>
      <c r="J152" s="109">
        <v>0</v>
      </c>
      <c r="K152" s="109">
        <v>2</v>
      </c>
      <c r="L152" s="109">
        <v>3</v>
      </c>
      <c r="M152" s="84">
        <f t="shared" si="18"/>
        <v>16</v>
      </c>
    </row>
    <row r="153" spans="1:13">
      <c r="A153" s="112" t="s">
        <v>210</v>
      </c>
      <c r="B153" s="109">
        <v>1</v>
      </c>
      <c r="C153" s="109">
        <v>0</v>
      </c>
      <c r="D153" s="108">
        <f t="shared" si="16"/>
        <v>1</v>
      </c>
      <c r="E153" s="109">
        <v>9</v>
      </c>
      <c r="F153" s="109">
        <v>6</v>
      </c>
      <c r="G153" s="109">
        <v>22</v>
      </c>
      <c r="H153" s="108">
        <f t="shared" si="17"/>
        <v>37</v>
      </c>
      <c r="I153" s="113">
        <v>0</v>
      </c>
      <c r="J153" s="109">
        <v>4</v>
      </c>
      <c r="K153" s="109">
        <v>24</v>
      </c>
      <c r="L153" s="109">
        <v>3</v>
      </c>
      <c r="M153" s="84">
        <f t="shared" si="18"/>
        <v>69</v>
      </c>
    </row>
    <row r="154" spans="1:13">
      <c r="A154" s="112" t="s">
        <v>211</v>
      </c>
      <c r="B154" s="101">
        <v>0</v>
      </c>
      <c r="C154" s="101">
        <v>0</v>
      </c>
      <c r="D154" s="108">
        <f t="shared" si="16"/>
        <v>0</v>
      </c>
      <c r="E154" s="109">
        <v>0</v>
      </c>
      <c r="F154" s="109">
        <v>1</v>
      </c>
      <c r="G154" s="109">
        <v>0</v>
      </c>
      <c r="H154" s="108">
        <f t="shared" si="17"/>
        <v>1</v>
      </c>
      <c r="I154" s="113">
        <v>0</v>
      </c>
      <c r="J154" s="109">
        <v>0</v>
      </c>
      <c r="K154" s="109">
        <v>4</v>
      </c>
      <c r="L154" s="109">
        <v>0</v>
      </c>
      <c r="M154" s="84">
        <f t="shared" si="18"/>
        <v>5</v>
      </c>
    </row>
    <row r="155" spans="1:13">
      <c r="A155" s="112" t="s">
        <v>212</v>
      </c>
      <c r="B155" s="101">
        <v>0</v>
      </c>
      <c r="C155" s="101">
        <v>0</v>
      </c>
      <c r="D155" s="108">
        <f t="shared" si="16"/>
        <v>0</v>
      </c>
      <c r="E155" s="109">
        <v>1</v>
      </c>
      <c r="F155" s="109">
        <v>1</v>
      </c>
      <c r="G155" s="109">
        <v>14</v>
      </c>
      <c r="H155" s="108">
        <f t="shared" si="17"/>
        <v>16</v>
      </c>
      <c r="I155" s="113">
        <v>0</v>
      </c>
      <c r="J155" s="109">
        <v>0</v>
      </c>
      <c r="K155" s="109">
        <v>30</v>
      </c>
      <c r="L155" s="109">
        <v>0</v>
      </c>
      <c r="M155" s="84">
        <f t="shared" si="18"/>
        <v>46</v>
      </c>
    </row>
    <row r="156" spans="1:13">
      <c r="A156" s="112" t="s">
        <v>213</v>
      </c>
      <c r="B156" s="101">
        <v>0</v>
      </c>
      <c r="C156" s="101">
        <v>0</v>
      </c>
      <c r="D156" s="108">
        <f t="shared" si="16"/>
        <v>0</v>
      </c>
      <c r="E156" s="109">
        <v>0</v>
      </c>
      <c r="F156" s="109">
        <v>0</v>
      </c>
      <c r="G156" s="109">
        <v>3</v>
      </c>
      <c r="H156" s="108">
        <f t="shared" si="17"/>
        <v>3</v>
      </c>
      <c r="I156" s="113">
        <v>0</v>
      </c>
      <c r="J156" s="109">
        <v>0</v>
      </c>
      <c r="K156" s="109">
        <v>5</v>
      </c>
      <c r="L156" s="109">
        <v>0</v>
      </c>
      <c r="M156" s="84">
        <f t="shared" si="18"/>
        <v>8</v>
      </c>
    </row>
    <row r="157" spans="1:13" ht="3.75" customHeight="1">
      <c r="A157" s="112"/>
      <c r="B157" s="113"/>
      <c r="C157" s="113"/>
      <c r="D157" s="108"/>
      <c r="E157" s="113"/>
      <c r="F157" s="113"/>
      <c r="G157" s="113"/>
      <c r="H157" s="108"/>
      <c r="I157" s="113"/>
      <c r="J157" s="113"/>
      <c r="K157" s="113"/>
      <c r="L157" s="113"/>
    </row>
    <row r="158" spans="1:13" s="84" customFormat="1" ht="13.2">
      <c r="A158" s="104" t="s">
        <v>214</v>
      </c>
      <c r="B158" s="104">
        <f>SUM(B135:B156)</f>
        <v>79</v>
      </c>
      <c r="C158" s="104">
        <f t="shared" ref="C158:M158" si="19">SUM(C135:C156)</f>
        <v>11</v>
      </c>
      <c r="D158" s="104">
        <f t="shared" si="19"/>
        <v>90</v>
      </c>
      <c r="E158" s="104">
        <f t="shared" si="19"/>
        <v>153</v>
      </c>
      <c r="F158" s="104">
        <f t="shared" si="19"/>
        <v>126</v>
      </c>
      <c r="G158" s="104">
        <f t="shared" si="19"/>
        <v>410</v>
      </c>
      <c r="H158" s="104">
        <f t="shared" si="19"/>
        <v>689</v>
      </c>
      <c r="I158" s="104">
        <f t="shared" si="19"/>
        <v>12</v>
      </c>
      <c r="J158" s="104">
        <v>96</v>
      </c>
      <c r="K158" s="104">
        <f t="shared" si="19"/>
        <v>270</v>
      </c>
      <c r="L158" s="104">
        <f t="shared" si="19"/>
        <v>98</v>
      </c>
      <c r="M158" s="104">
        <f t="shared" si="19"/>
        <v>1255</v>
      </c>
    </row>
    <row r="161" spans="1:13">
      <c r="A161" s="71" t="s">
        <v>215</v>
      </c>
    </row>
    <row r="163" spans="1:13">
      <c r="A163" s="111" t="s">
        <v>104</v>
      </c>
      <c r="B163" s="108" t="s">
        <v>52</v>
      </c>
      <c r="C163" s="108" t="s">
        <v>53</v>
      </c>
      <c r="D163" s="104" t="s">
        <v>18</v>
      </c>
      <c r="E163" s="108" t="s">
        <v>47</v>
      </c>
      <c r="F163" s="108" t="s">
        <v>48</v>
      </c>
      <c r="G163" s="108" t="s">
        <v>49</v>
      </c>
      <c r="H163" s="104" t="s">
        <v>18</v>
      </c>
      <c r="I163" s="108" t="s">
        <v>54</v>
      </c>
      <c r="J163" s="104" t="s">
        <v>55</v>
      </c>
      <c r="K163" s="108" t="s">
        <v>56</v>
      </c>
      <c r="L163" s="108" t="s">
        <v>57</v>
      </c>
      <c r="M163" s="108" t="s">
        <v>58</v>
      </c>
    </row>
    <row r="164" spans="1:13" ht="3.75" customHeight="1">
      <c r="A164" s="111"/>
      <c r="B164" s="108"/>
      <c r="C164" s="108"/>
      <c r="D164" s="104"/>
      <c r="E164" s="108"/>
      <c r="F164" s="108"/>
      <c r="G164" s="108"/>
      <c r="H164" s="104"/>
      <c r="I164" s="108"/>
      <c r="J164" s="104"/>
      <c r="K164" s="108"/>
      <c r="L164" s="108"/>
      <c r="M164" s="108"/>
    </row>
    <row r="165" spans="1:13">
      <c r="A165" s="80" t="s">
        <v>216</v>
      </c>
      <c r="B165" s="101">
        <v>0</v>
      </c>
      <c r="C165" s="101">
        <v>0</v>
      </c>
      <c r="D165" s="108">
        <f>SUM(B165:C165)</f>
        <v>0</v>
      </c>
      <c r="E165" s="107">
        <v>1</v>
      </c>
      <c r="F165" s="101">
        <v>0</v>
      </c>
      <c r="G165" s="101">
        <v>0</v>
      </c>
      <c r="H165" s="108">
        <f>SUM(E165:G165)</f>
        <v>1</v>
      </c>
      <c r="I165" s="101">
        <v>0</v>
      </c>
      <c r="J165" s="101">
        <v>0</v>
      </c>
      <c r="K165" s="101">
        <v>0</v>
      </c>
      <c r="L165" s="101">
        <v>0</v>
      </c>
      <c r="M165" s="84">
        <f>SUM(B165+C165+E165+F165+G165+I165+J165+K165+L165)</f>
        <v>1</v>
      </c>
    </row>
    <row r="166" spans="1:13" ht="4.5" customHeight="1">
      <c r="A166" s="80"/>
      <c r="D166" s="108"/>
      <c r="E166" s="107"/>
      <c r="H166" s="108"/>
    </row>
    <row r="167" spans="1:13" s="84" customFormat="1" ht="13.2">
      <c r="A167" s="108" t="s">
        <v>217</v>
      </c>
      <c r="B167" s="84">
        <f>SUM(B165)</f>
        <v>0</v>
      </c>
      <c r="C167" s="84">
        <f t="shared" ref="C167:M167" si="20">SUM(C165)</f>
        <v>0</v>
      </c>
      <c r="D167" s="84">
        <f t="shared" si="20"/>
        <v>0</v>
      </c>
      <c r="E167" s="84">
        <f t="shared" si="20"/>
        <v>1</v>
      </c>
      <c r="F167" s="84">
        <f t="shared" si="20"/>
        <v>0</v>
      </c>
      <c r="G167" s="84">
        <f t="shared" si="20"/>
        <v>0</v>
      </c>
      <c r="H167" s="84">
        <f t="shared" si="20"/>
        <v>1</v>
      </c>
      <c r="I167" s="84">
        <f t="shared" si="20"/>
        <v>0</v>
      </c>
      <c r="J167" s="84">
        <v>0</v>
      </c>
      <c r="K167" s="84">
        <f t="shared" si="20"/>
        <v>0</v>
      </c>
      <c r="L167" s="84">
        <f t="shared" si="20"/>
        <v>0</v>
      </c>
      <c r="M167" s="84">
        <f t="shared" si="20"/>
        <v>1</v>
      </c>
    </row>
    <row r="170" spans="1:13">
      <c r="A170" s="71" t="s">
        <v>218</v>
      </c>
      <c r="B170" s="84"/>
      <c r="C170" s="84"/>
      <c r="E170" s="84"/>
      <c r="F170" s="84"/>
      <c r="G170" s="84"/>
      <c r="I170" s="84"/>
      <c r="J170" s="84"/>
      <c r="K170" s="84"/>
      <c r="L170" s="84"/>
    </row>
    <row r="172" spans="1:13">
      <c r="A172" s="111" t="s">
        <v>104</v>
      </c>
      <c r="B172" s="108" t="s">
        <v>52</v>
      </c>
      <c r="C172" s="108" t="s">
        <v>53</v>
      </c>
      <c r="D172" s="104" t="s">
        <v>18</v>
      </c>
      <c r="E172" s="108" t="s">
        <v>47</v>
      </c>
      <c r="F172" s="108" t="s">
        <v>48</v>
      </c>
      <c r="G172" s="108" t="s">
        <v>49</v>
      </c>
      <c r="H172" s="104" t="s">
        <v>18</v>
      </c>
      <c r="I172" s="108" t="s">
        <v>54</v>
      </c>
      <c r="J172" s="104" t="s">
        <v>55</v>
      </c>
      <c r="K172" s="108" t="s">
        <v>56</v>
      </c>
      <c r="L172" s="108" t="s">
        <v>57</v>
      </c>
      <c r="M172" s="108" t="s">
        <v>58</v>
      </c>
    </row>
    <row r="173" spans="1:13" ht="3.75" customHeight="1">
      <c r="A173" s="111"/>
      <c r="B173" s="108"/>
      <c r="C173" s="108"/>
      <c r="D173" s="104"/>
      <c r="E173" s="108"/>
      <c r="F173" s="108"/>
      <c r="G173" s="108"/>
      <c r="H173" s="104"/>
      <c r="I173" s="108"/>
      <c r="J173" s="104"/>
      <c r="K173" s="108"/>
      <c r="L173" s="108"/>
      <c r="M173" s="108"/>
    </row>
    <row r="174" spans="1:13">
      <c r="A174" s="80" t="s">
        <v>219</v>
      </c>
      <c r="B174" s="107">
        <v>0</v>
      </c>
      <c r="C174" s="107">
        <v>0</v>
      </c>
      <c r="D174" s="108">
        <f>SUM(B174:C174)</f>
        <v>0</v>
      </c>
      <c r="E174" s="107">
        <v>0</v>
      </c>
      <c r="F174" s="107">
        <v>0</v>
      </c>
      <c r="G174" s="101">
        <v>0</v>
      </c>
      <c r="H174" s="108">
        <f>SUM(E174:G174)</f>
        <v>0</v>
      </c>
      <c r="I174" s="107">
        <v>0</v>
      </c>
      <c r="J174" s="101">
        <v>1</v>
      </c>
      <c r="K174" s="107">
        <v>0</v>
      </c>
      <c r="L174" s="107">
        <v>0</v>
      </c>
      <c r="M174" s="84">
        <f>SUM(B174+C174+E174+F174+G174+I174+J174+K174+L174)</f>
        <v>1</v>
      </c>
    </row>
    <row r="175" spans="1:13" ht="3.75" customHeight="1">
      <c r="A175" s="80"/>
      <c r="B175" s="107"/>
      <c r="C175" s="107"/>
      <c r="D175" s="108"/>
      <c r="E175" s="107"/>
      <c r="F175" s="107"/>
      <c r="H175" s="108"/>
      <c r="I175" s="107"/>
      <c r="K175" s="107"/>
      <c r="L175" s="107"/>
    </row>
    <row r="176" spans="1:13" s="84" customFormat="1" ht="13.2">
      <c r="A176" s="108" t="s">
        <v>220</v>
      </c>
      <c r="B176" s="108">
        <f>SUM(B174)</f>
        <v>0</v>
      </c>
      <c r="C176" s="108">
        <f t="shared" ref="C176:M176" si="21">SUM(C174)</f>
        <v>0</v>
      </c>
      <c r="D176" s="108">
        <f t="shared" si="21"/>
        <v>0</v>
      </c>
      <c r="E176" s="108">
        <f t="shared" si="21"/>
        <v>0</v>
      </c>
      <c r="F176" s="108">
        <f t="shared" si="21"/>
        <v>0</v>
      </c>
      <c r="G176" s="108">
        <f t="shared" si="21"/>
        <v>0</v>
      </c>
      <c r="H176" s="108">
        <f t="shared" si="21"/>
        <v>0</v>
      </c>
      <c r="I176" s="108">
        <f t="shared" si="21"/>
        <v>0</v>
      </c>
      <c r="J176" s="108">
        <f t="shared" si="21"/>
        <v>1</v>
      </c>
      <c r="K176" s="108">
        <f t="shared" si="21"/>
        <v>0</v>
      </c>
      <c r="L176" s="108">
        <f t="shared" si="21"/>
        <v>0</v>
      </c>
      <c r="M176" s="108">
        <f t="shared" si="21"/>
        <v>1</v>
      </c>
    </row>
    <row r="178" spans="1:13">
      <c r="A178" s="71" t="s">
        <v>221</v>
      </c>
    </row>
    <row r="180" spans="1:13">
      <c r="A180" s="111" t="s">
        <v>104</v>
      </c>
      <c r="B180" s="108" t="s">
        <v>52</v>
      </c>
      <c r="C180" s="108" t="s">
        <v>53</v>
      </c>
      <c r="D180" s="104" t="s">
        <v>18</v>
      </c>
      <c r="E180" s="108" t="s">
        <v>47</v>
      </c>
      <c r="F180" s="108" t="s">
        <v>48</v>
      </c>
      <c r="G180" s="108" t="s">
        <v>49</v>
      </c>
      <c r="H180" s="104" t="s">
        <v>18</v>
      </c>
      <c r="I180" s="108" t="s">
        <v>54</v>
      </c>
      <c r="J180" s="104" t="s">
        <v>55</v>
      </c>
      <c r="K180" s="108" t="s">
        <v>56</v>
      </c>
      <c r="L180" s="108" t="s">
        <v>57</v>
      </c>
      <c r="M180" s="108" t="s">
        <v>58</v>
      </c>
    </row>
    <row r="181" spans="1:13" ht="3.75" customHeight="1">
      <c r="A181" s="111"/>
      <c r="B181" s="108"/>
      <c r="C181" s="108"/>
      <c r="D181" s="104"/>
      <c r="E181" s="108"/>
      <c r="F181" s="108"/>
      <c r="G181" s="108"/>
      <c r="H181" s="104"/>
      <c r="I181" s="108"/>
      <c r="J181" s="104"/>
      <c r="K181" s="108"/>
      <c r="L181" s="108"/>
      <c r="M181" s="108"/>
    </row>
    <row r="182" spans="1:13">
      <c r="A182" s="80" t="s">
        <v>222</v>
      </c>
      <c r="B182" s="107">
        <v>0</v>
      </c>
      <c r="C182" s="107">
        <v>0</v>
      </c>
      <c r="D182" s="108">
        <f>SUM(B182:C182)</f>
        <v>0</v>
      </c>
      <c r="E182" s="109">
        <v>0</v>
      </c>
      <c r="F182" s="109">
        <v>1</v>
      </c>
      <c r="G182" s="109">
        <v>7</v>
      </c>
      <c r="H182" s="108">
        <f>SUM(E182:G182)</f>
        <v>8</v>
      </c>
      <c r="I182" s="107">
        <v>0</v>
      </c>
      <c r="J182" s="107">
        <v>1</v>
      </c>
      <c r="K182" s="107">
        <v>6</v>
      </c>
      <c r="L182" s="107">
        <v>0</v>
      </c>
      <c r="M182" s="84">
        <f>SUM(B182+C182+E182+F182+G182+I182+J182+K182)</f>
        <v>15</v>
      </c>
    </row>
    <row r="183" spans="1:13">
      <c r="A183" s="80" t="s">
        <v>223</v>
      </c>
      <c r="B183" s="107">
        <v>0</v>
      </c>
      <c r="C183" s="107">
        <v>0</v>
      </c>
      <c r="D183" s="108">
        <f>SUM(B183:C183)</f>
        <v>0</v>
      </c>
      <c r="E183" s="109">
        <v>0</v>
      </c>
      <c r="F183" s="109">
        <v>0</v>
      </c>
      <c r="G183" s="109">
        <v>1</v>
      </c>
      <c r="H183" s="108">
        <f>SUM(E183:G183)</f>
        <v>1</v>
      </c>
      <c r="I183" s="107">
        <v>0</v>
      </c>
      <c r="J183" s="107">
        <v>0</v>
      </c>
      <c r="K183" s="107">
        <v>0</v>
      </c>
      <c r="L183" s="107">
        <v>0</v>
      </c>
      <c r="M183" s="84">
        <f>SUM(B183+C183+E183+F183+G183+I183+J183+K183)</f>
        <v>1</v>
      </c>
    </row>
    <row r="184" spans="1:13">
      <c r="A184" s="80" t="s">
        <v>224</v>
      </c>
      <c r="B184" s="107">
        <v>0</v>
      </c>
      <c r="C184" s="107">
        <v>0</v>
      </c>
      <c r="D184" s="108">
        <f>SUM(B184:C184)</f>
        <v>0</v>
      </c>
      <c r="E184" s="109">
        <v>0</v>
      </c>
      <c r="F184" s="109">
        <v>0</v>
      </c>
      <c r="G184" s="109">
        <v>1</v>
      </c>
      <c r="H184" s="108">
        <f>SUM(E184:G184)</f>
        <v>1</v>
      </c>
      <c r="I184" s="107">
        <v>0</v>
      </c>
      <c r="J184" s="107">
        <v>0</v>
      </c>
      <c r="K184" s="107">
        <v>1</v>
      </c>
      <c r="L184" s="107">
        <v>0</v>
      </c>
      <c r="M184" s="84">
        <f>SUM(B184+C184+E184+F184+G184+I184+J184+K184)</f>
        <v>2</v>
      </c>
    </row>
    <row r="185" spans="1:13" ht="3.75" customHeight="1">
      <c r="A185" s="80"/>
      <c r="B185" s="107"/>
      <c r="C185" s="107"/>
      <c r="D185" s="108"/>
      <c r="E185" s="107"/>
      <c r="F185" s="107"/>
      <c r="G185" s="107"/>
      <c r="H185" s="108"/>
      <c r="I185" s="107"/>
      <c r="J185" s="107"/>
      <c r="K185" s="107"/>
      <c r="L185" s="107"/>
    </row>
    <row r="186" spans="1:13" s="84" customFormat="1" ht="13.2">
      <c r="A186" s="108" t="s">
        <v>225</v>
      </c>
      <c r="B186" s="108">
        <f>SUM(B182:B184)</f>
        <v>0</v>
      </c>
      <c r="C186" s="108">
        <f t="shared" ref="C186:M186" si="22">SUM(C182:C184)</f>
        <v>0</v>
      </c>
      <c r="D186" s="108">
        <f t="shared" si="22"/>
        <v>0</v>
      </c>
      <c r="E186" s="108">
        <f t="shared" si="22"/>
        <v>0</v>
      </c>
      <c r="F186" s="108">
        <f t="shared" si="22"/>
        <v>1</v>
      </c>
      <c r="G186" s="108">
        <f t="shared" si="22"/>
        <v>9</v>
      </c>
      <c r="H186" s="108">
        <f t="shared" si="22"/>
        <v>10</v>
      </c>
      <c r="I186" s="108">
        <f t="shared" si="22"/>
        <v>0</v>
      </c>
      <c r="J186" s="108">
        <v>1</v>
      </c>
      <c r="K186" s="108">
        <f t="shared" si="22"/>
        <v>7</v>
      </c>
      <c r="L186" s="108">
        <f t="shared" si="22"/>
        <v>0</v>
      </c>
      <c r="M186" s="108">
        <f t="shared" si="22"/>
        <v>18</v>
      </c>
    </row>
    <row r="189" spans="1:13">
      <c r="A189" s="71" t="s">
        <v>226</v>
      </c>
    </row>
    <row r="191" spans="1:13">
      <c r="A191" s="111" t="s">
        <v>104</v>
      </c>
      <c r="B191" s="108" t="s">
        <v>52</v>
      </c>
      <c r="C191" s="108" t="s">
        <v>53</v>
      </c>
      <c r="D191" s="104" t="s">
        <v>18</v>
      </c>
      <c r="E191" s="108" t="s">
        <v>47</v>
      </c>
      <c r="F191" s="108" t="s">
        <v>48</v>
      </c>
      <c r="G191" s="108" t="s">
        <v>49</v>
      </c>
      <c r="H191" s="104" t="s">
        <v>18</v>
      </c>
      <c r="I191" s="108" t="s">
        <v>54</v>
      </c>
      <c r="J191" s="104" t="s">
        <v>55</v>
      </c>
      <c r="K191" s="108" t="s">
        <v>56</v>
      </c>
      <c r="L191" s="108" t="s">
        <v>57</v>
      </c>
      <c r="M191" s="108" t="s">
        <v>58</v>
      </c>
    </row>
    <row r="192" spans="1:13" ht="3.75" customHeight="1">
      <c r="A192" s="111"/>
      <c r="B192" s="108"/>
      <c r="C192" s="108"/>
      <c r="D192" s="104"/>
      <c r="E192" s="108"/>
      <c r="F192" s="108"/>
      <c r="G192" s="108"/>
      <c r="H192" s="104"/>
      <c r="I192" s="108"/>
      <c r="J192" s="104"/>
      <c r="K192" s="108"/>
      <c r="L192" s="108"/>
      <c r="M192" s="108"/>
    </row>
    <row r="193" spans="1:13">
      <c r="A193" s="112" t="s">
        <v>227</v>
      </c>
      <c r="B193" s="113">
        <v>0</v>
      </c>
      <c r="C193" s="113">
        <v>0</v>
      </c>
      <c r="D193" s="108">
        <f>SUM(B193:C193)</f>
        <v>0</v>
      </c>
      <c r="E193" s="113">
        <v>0</v>
      </c>
      <c r="F193" s="113">
        <v>0</v>
      </c>
      <c r="G193" s="113">
        <v>1</v>
      </c>
      <c r="H193" s="108">
        <f>SUM(E193:G193)</f>
        <v>1</v>
      </c>
      <c r="I193" s="113">
        <v>0</v>
      </c>
      <c r="J193" s="113">
        <v>0</v>
      </c>
      <c r="K193" s="113">
        <v>0</v>
      </c>
      <c r="L193" s="113">
        <v>0</v>
      </c>
      <c r="M193" s="84">
        <f>SUM(B193+C193+E193+F193+G193+I193+J193+K193+L193)</f>
        <v>1</v>
      </c>
    </row>
    <row r="194" spans="1:13" ht="3.75" customHeight="1">
      <c r="A194" s="112"/>
      <c r="B194" s="113"/>
      <c r="C194" s="113"/>
      <c r="D194" s="108"/>
      <c r="E194" s="113"/>
      <c r="F194" s="113"/>
      <c r="G194" s="113"/>
      <c r="H194" s="108"/>
      <c r="I194" s="113"/>
      <c r="J194" s="113"/>
      <c r="K194" s="113"/>
      <c r="L194" s="113"/>
    </row>
    <row r="195" spans="1:13" s="84" customFormat="1" ht="13.2">
      <c r="A195" s="104" t="s">
        <v>228</v>
      </c>
      <c r="B195" s="104">
        <f>SUM(B193)</f>
        <v>0</v>
      </c>
      <c r="C195" s="104">
        <f t="shared" ref="C195:M195" si="23">SUM(C193)</f>
        <v>0</v>
      </c>
      <c r="D195" s="104">
        <f t="shared" si="23"/>
        <v>0</v>
      </c>
      <c r="E195" s="104">
        <f t="shared" si="23"/>
        <v>0</v>
      </c>
      <c r="F195" s="104">
        <f t="shared" si="23"/>
        <v>0</v>
      </c>
      <c r="G195" s="104">
        <f t="shared" si="23"/>
        <v>1</v>
      </c>
      <c r="H195" s="104">
        <f t="shared" si="23"/>
        <v>1</v>
      </c>
      <c r="I195" s="104">
        <f t="shared" si="23"/>
        <v>0</v>
      </c>
      <c r="J195" s="104">
        <v>0</v>
      </c>
      <c r="K195" s="104">
        <f t="shared" si="23"/>
        <v>0</v>
      </c>
      <c r="L195" s="104">
        <f t="shared" si="23"/>
        <v>0</v>
      </c>
      <c r="M195" s="104">
        <f t="shared" si="23"/>
        <v>1</v>
      </c>
    </row>
    <row r="198" spans="1:13">
      <c r="A198" s="71" t="s">
        <v>229</v>
      </c>
    </row>
    <row r="200" spans="1:13">
      <c r="A200" s="111" t="s">
        <v>104</v>
      </c>
      <c r="B200" s="108" t="s">
        <v>52</v>
      </c>
      <c r="C200" s="108" t="s">
        <v>53</v>
      </c>
      <c r="D200" s="104" t="s">
        <v>18</v>
      </c>
      <c r="E200" s="108" t="s">
        <v>47</v>
      </c>
      <c r="F200" s="108" t="s">
        <v>48</v>
      </c>
      <c r="G200" s="108" t="s">
        <v>49</v>
      </c>
      <c r="H200" s="104" t="s">
        <v>18</v>
      </c>
      <c r="I200" s="108" t="s">
        <v>54</v>
      </c>
      <c r="J200" s="104" t="s">
        <v>55</v>
      </c>
      <c r="K200" s="108" t="s">
        <v>56</v>
      </c>
      <c r="L200" s="108" t="s">
        <v>57</v>
      </c>
      <c r="M200" s="108" t="s">
        <v>58</v>
      </c>
    </row>
    <row r="201" spans="1:13" ht="3" customHeight="1">
      <c r="A201" s="111"/>
      <c r="B201" s="108"/>
      <c r="C201" s="108"/>
      <c r="D201" s="104"/>
      <c r="E201" s="108"/>
      <c r="F201" s="108"/>
      <c r="G201" s="108"/>
      <c r="H201" s="104"/>
      <c r="I201" s="108"/>
      <c r="J201" s="104"/>
      <c r="K201" s="108"/>
      <c r="L201" s="108"/>
      <c r="M201" s="108"/>
    </row>
    <row r="202" spans="1:13">
      <c r="A202" s="80" t="s">
        <v>230</v>
      </c>
      <c r="B202" s="109">
        <v>2</v>
      </c>
      <c r="C202" s="109">
        <v>0</v>
      </c>
      <c r="D202" s="108">
        <f t="shared" ref="D202:D219" si="24">SUM(B202:C202)</f>
        <v>2</v>
      </c>
      <c r="E202" s="109">
        <v>7</v>
      </c>
      <c r="F202" s="109">
        <v>6</v>
      </c>
      <c r="G202" s="109">
        <v>56</v>
      </c>
      <c r="H202" s="108">
        <f t="shared" ref="H202:H219" si="25">SUM(E202:G202)</f>
        <v>69</v>
      </c>
      <c r="I202" s="107">
        <v>0</v>
      </c>
      <c r="J202" s="107">
        <v>0</v>
      </c>
      <c r="K202" s="109">
        <v>1</v>
      </c>
      <c r="L202" s="107">
        <v>0</v>
      </c>
      <c r="M202" s="84">
        <f>SUM(B202+C202+E202+F202+G202+I202+J202+K202+L202)</f>
        <v>72</v>
      </c>
    </row>
    <row r="203" spans="1:13">
      <c r="A203" s="80" t="s">
        <v>231</v>
      </c>
      <c r="B203" s="109">
        <v>0</v>
      </c>
      <c r="C203" s="109">
        <v>0</v>
      </c>
      <c r="D203" s="108">
        <f t="shared" si="24"/>
        <v>0</v>
      </c>
      <c r="E203" s="109">
        <v>0</v>
      </c>
      <c r="F203" s="109">
        <v>0</v>
      </c>
      <c r="G203" s="109">
        <v>4</v>
      </c>
      <c r="H203" s="108">
        <f t="shared" si="25"/>
        <v>4</v>
      </c>
      <c r="I203" s="107">
        <v>0</v>
      </c>
      <c r="J203" s="107">
        <v>0</v>
      </c>
      <c r="K203" s="109">
        <v>0</v>
      </c>
      <c r="L203" s="107">
        <v>0</v>
      </c>
      <c r="M203" s="84">
        <f t="shared" ref="M203:M219" si="26">SUM(B203+C203+E203+F203+G203+I203+J203+K203+L203)</f>
        <v>4</v>
      </c>
    </row>
    <row r="204" spans="1:13">
      <c r="A204" s="80" t="s">
        <v>232</v>
      </c>
      <c r="B204" s="109">
        <v>0</v>
      </c>
      <c r="C204" s="109">
        <v>0</v>
      </c>
      <c r="D204" s="108">
        <f t="shared" si="24"/>
        <v>0</v>
      </c>
      <c r="E204" s="109">
        <v>0</v>
      </c>
      <c r="F204" s="109">
        <v>0</v>
      </c>
      <c r="G204" s="109">
        <v>8</v>
      </c>
      <c r="H204" s="108">
        <f t="shared" si="25"/>
        <v>8</v>
      </c>
      <c r="I204" s="107">
        <v>0</v>
      </c>
      <c r="J204" s="107">
        <v>0</v>
      </c>
      <c r="K204" s="109">
        <v>0</v>
      </c>
      <c r="L204" s="107">
        <v>0</v>
      </c>
      <c r="M204" s="84">
        <f t="shared" si="26"/>
        <v>8</v>
      </c>
    </row>
    <row r="205" spans="1:13">
      <c r="A205" s="80" t="s">
        <v>233</v>
      </c>
      <c r="B205" s="109">
        <v>0</v>
      </c>
      <c r="C205" s="109">
        <v>0</v>
      </c>
      <c r="D205" s="108">
        <f t="shared" si="24"/>
        <v>0</v>
      </c>
      <c r="E205" s="109">
        <v>6</v>
      </c>
      <c r="F205" s="109">
        <v>9</v>
      </c>
      <c r="G205" s="109">
        <v>10</v>
      </c>
      <c r="H205" s="108">
        <f t="shared" si="25"/>
        <v>25</v>
      </c>
      <c r="I205" s="107">
        <v>1</v>
      </c>
      <c r="J205" s="107">
        <v>1</v>
      </c>
      <c r="K205" s="109">
        <v>0</v>
      </c>
      <c r="L205" s="107">
        <v>1</v>
      </c>
      <c r="M205" s="84">
        <f t="shared" si="26"/>
        <v>28</v>
      </c>
    </row>
    <row r="206" spans="1:13">
      <c r="A206" s="80" t="s">
        <v>234</v>
      </c>
      <c r="B206" s="109">
        <v>1</v>
      </c>
      <c r="C206" s="109">
        <v>0</v>
      </c>
      <c r="D206" s="108">
        <f t="shared" si="24"/>
        <v>1</v>
      </c>
      <c r="E206" s="109">
        <v>4</v>
      </c>
      <c r="F206" s="109">
        <v>0</v>
      </c>
      <c r="G206" s="109">
        <v>47</v>
      </c>
      <c r="H206" s="108">
        <f t="shared" si="25"/>
        <v>51</v>
      </c>
      <c r="I206" s="107">
        <v>0</v>
      </c>
      <c r="J206" s="107">
        <v>0</v>
      </c>
      <c r="K206" s="109">
        <v>19</v>
      </c>
      <c r="L206" s="107">
        <v>0</v>
      </c>
      <c r="M206" s="84">
        <f t="shared" si="26"/>
        <v>71</v>
      </c>
    </row>
    <row r="207" spans="1:13">
      <c r="A207" s="80" t="s">
        <v>235</v>
      </c>
      <c r="B207" s="109">
        <v>0</v>
      </c>
      <c r="C207" s="109">
        <v>0</v>
      </c>
      <c r="D207" s="108">
        <f t="shared" si="24"/>
        <v>0</v>
      </c>
      <c r="E207" s="109">
        <v>0</v>
      </c>
      <c r="F207" s="109">
        <v>0</v>
      </c>
      <c r="G207" s="109">
        <v>4</v>
      </c>
      <c r="H207" s="108">
        <f t="shared" si="25"/>
        <v>4</v>
      </c>
      <c r="I207" s="107">
        <v>0</v>
      </c>
      <c r="J207" s="107">
        <v>0</v>
      </c>
      <c r="K207" s="109">
        <v>0</v>
      </c>
      <c r="L207" s="107">
        <v>0</v>
      </c>
      <c r="M207" s="84">
        <f t="shared" si="26"/>
        <v>4</v>
      </c>
    </row>
    <row r="208" spans="1:13">
      <c r="A208" s="80" t="s">
        <v>236</v>
      </c>
      <c r="B208" s="109">
        <v>1</v>
      </c>
      <c r="C208" s="109">
        <v>0</v>
      </c>
      <c r="D208" s="108">
        <f t="shared" si="24"/>
        <v>1</v>
      </c>
      <c r="E208" s="109">
        <v>1</v>
      </c>
      <c r="F208" s="109">
        <v>0</v>
      </c>
      <c r="G208" s="109">
        <v>6</v>
      </c>
      <c r="H208" s="108">
        <f t="shared" si="25"/>
        <v>7</v>
      </c>
      <c r="I208" s="107">
        <v>5</v>
      </c>
      <c r="J208" s="107">
        <v>0</v>
      </c>
      <c r="K208" s="109">
        <v>0</v>
      </c>
      <c r="L208" s="107">
        <v>0</v>
      </c>
      <c r="M208" s="84">
        <f t="shared" si="26"/>
        <v>13</v>
      </c>
    </row>
    <row r="209" spans="1:13">
      <c r="A209" s="80" t="s">
        <v>237</v>
      </c>
      <c r="B209" s="109">
        <v>1</v>
      </c>
      <c r="C209" s="109">
        <v>0</v>
      </c>
      <c r="D209" s="108">
        <f t="shared" si="24"/>
        <v>1</v>
      </c>
      <c r="E209" s="109">
        <v>24</v>
      </c>
      <c r="F209" s="109">
        <v>48</v>
      </c>
      <c r="G209" s="109">
        <v>96</v>
      </c>
      <c r="H209" s="108">
        <f t="shared" si="25"/>
        <v>168</v>
      </c>
      <c r="I209" s="107">
        <v>0</v>
      </c>
      <c r="J209" s="107">
        <v>0</v>
      </c>
      <c r="K209" s="109">
        <v>7</v>
      </c>
      <c r="L209" s="107">
        <v>0</v>
      </c>
      <c r="M209" s="84">
        <f t="shared" si="26"/>
        <v>176</v>
      </c>
    </row>
    <row r="210" spans="1:13">
      <c r="A210" s="80" t="s">
        <v>238</v>
      </c>
      <c r="B210" s="109">
        <v>0</v>
      </c>
      <c r="C210" s="109">
        <v>0</v>
      </c>
      <c r="D210" s="108">
        <f t="shared" si="24"/>
        <v>0</v>
      </c>
      <c r="E210" s="109">
        <v>1</v>
      </c>
      <c r="F210" s="109">
        <v>0</v>
      </c>
      <c r="G210" s="109">
        <v>0</v>
      </c>
      <c r="H210" s="108">
        <f t="shared" si="25"/>
        <v>1</v>
      </c>
      <c r="I210" s="107">
        <v>0</v>
      </c>
      <c r="J210" s="107">
        <v>0</v>
      </c>
      <c r="K210" s="109">
        <v>0</v>
      </c>
      <c r="L210" s="107">
        <v>0</v>
      </c>
      <c r="M210" s="84">
        <f t="shared" si="26"/>
        <v>1</v>
      </c>
    </row>
    <row r="211" spans="1:13">
      <c r="A211" s="80" t="s">
        <v>239</v>
      </c>
      <c r="B211" s="109">
        <v>0</v>
      </c>
      <c r="C211" s="109">
        <v>0</v>
      </c>
      <c r="D211" s="108">
        <f t="shared" si="24"/>
        <v>0</v>
      </c>
      <c r="E211" s="109">
        <v>0</v>
      </c>
      <c r="F211" s="109">
        <v>0</v>
      </c>
      <c r="G211" s="109">
        <v>18</v>
      </c>
      <c r="H211" s="108">
        <f t="shared" si="25"/>
        <v>18</v>
      </c>
      <c r="I211" s="107">
        <v>3</v>
      </c>
      <c r="J211" s="107">
        <v>0</v>
      </c>
      <c r="K211" s="109">
        <v>1</v>
      </c>
      <c r="L211" s="107">
        <v>0</v>
      </c>
      <c r="M211" s="84">
        <f t="shared" si="26"/>
        <v>22</v>
      </c>
    </row>
    <row r="212" spans="1:13">
      <c r="A212" s="80" t="s">
        <v>240</v>
      </c>
      <c r="B212" s="109">
        <v>0</v>
      </c>
      <c r="C212" s="109">
        <v>1</v>
      </c>
      <c r="D212" s="108">
        <f t="shared" si="24"/>
        <v>1</v>
      </c>
      <c r="E212" s="109">
        <v>7</v>
      </c>
      <c r="F212" s="109">
        <v>9</v>
      </c>
      <c r="G212" s="109">
        <v>22</v>
      </c>
      <c r="H212" s="108">
        <f t="shared" si="25"/>
        <v>38</v>
      </c>
      <c r="I212" s="107">
        <v>0</v>
      </c>
      <c r="J212" s="107">
        <v>0</v>
      </c>
      <c r="K212" s="109">
        <v>2</v>
      </c>
      <c r="L212" s="107">
        <v>1</v>
      </c>
      <c r="M212" s="84">
        <f t="shared" si="26"/>
        <v>42</v>
      </c>
    </row>
    <row r="213" spans="1:13">
      <c r="A213" s="80" t="s">
        <v>241</v>
      </c>
      <c r="B213" s="109">
        <v>0</v>
      </c>
      <c r="C213" s="109">
        <v>0</v>
      </c>
      <c r="D213" s="108">
        <f t="shared" si="24"/>
        <v>0</v>
      </c>
      <c r="E213" s="109">
        <v>1</v>
      </c>
      <c r="F213" s="109">
        <v>0</v>
      </c>
      <c r="G213" s="109">
        <v>0</v>
      </c>
      <c r="H213" s="108">
        <f t="shared" si="25"/>
        <v>1</v>
      </c>
      <c r="I213" s="107">
        <v>0</v>
      </c>
      <c r="J213" s="107">
        <v>0</v>
      </c>
      <c r="K213" s="109">
        <v>0</v>
      </c>
      <c r="L213" s="107">
        <v>0</v>
      </c>
      <c r="M213" s="84">
        <f t="shared" si="26"/>
        <v>1</v>
      </c>
    </row>
    <row r="214" spans="1:13">
      <c r="A214" s="80" t="s">
        <v>242</v>
      </c>
      <c r="B214" s="109">
        <v>0</v>
      </c>
      <c r="C214" s="109">
        <v>0</v>
      </c>
      <c r="D214" s="108">
        <f t="shared" si="24"/>
        <v>0</v>
      </c>
      <c r="E214" s="109">
        <v>2</v>
      </c>
      <c r="F214" s="109">
        <v>0</v>
      </c>
      <c r="G214" s="109">
        <v>0</v>
      </c>
      <c r="H214" s="108">
        <f t="shared" si="25"/>
        <v>2</v>
      </c>
      <c r="I214" s="107">
        <v>0</v>
      </c>
      <c r="J214" s="107">
        <v>0</v>
      </c>
      <c r="K214" s="109">
        <v>0</v>
      </c>
      <c r="L214" s="107">
        <v>0</v>
      </c>
      <c r="M214" s="84">
        <f t="shared" si="26"/>
        <v>2</v>
      </c>
    </row>
    <row r="215" spans="1:13">
      <c r="A215" s="80" t="s">
        <v>243</v>
      </c>
      <c r="B215" s="109">
        <v>0</v>
      </c>
      <c r="C215" s="109">
        <v>0</v>
      </c>
      <c r="D215" s="108">
        <f t="shared" si="24"/>
        <v>0</v>
      </c>
      <c r="E215" s="109">
        <v>0</v>
      </c>
      <c r="F215" s="109">
        <v>0</v>
      </c>
      <c r="G215" s="109">
        <v>1</v>
      </c>
      <c r="H215" s="108">
        <f t="shared" si="25"/>
        <v>1</v>
      </c>
      <c r="I215" s="107">
        <v>0</v>
      </c>
      <c r="J215" s="107">
        <v>0</v>
      </c>
      <c r="K215" s="109">
        <v>0</v>
      </c>
      <c r="L215" s="107">
        <v>0</v>
      </c>
      <c r="M215" s="84">
        <f t="shared" si="26"/>
        <v>1</v>
      </c>
    </row>
    <row r="216" spans="1:13">
      <c r="A216" s="80" t="s">
        <v>244</v>
      </c>
      <c r="B216" s="109">
        <v>0</v>
      </c>
      <c r="C216" s="109">
        <v>0</v>
      </c>
      <c r="D216" s="108">
        <f t="shared" si="24"/>
        <v>0</v>
      </c>
      <c r="E216" s="109">
        <v>2</v>
      </c>
      <c r="F216" s="109">
        <v>0</v>
      </c>
      <c r="G216" s="109">
        <v>0</v>
      </c>
      <c r="H216" s="108">
        <f t="shared" si="25"/>
        <v>2</v>
      </c>
      <c r="I216" s="107">
        <v>0</v>
      </c>
      <c r="J216" s="107">
        <v>0</v>
      </c>
      <c r="K216" s="109">
        <v>0</v>
      </c>
      <c r="L216" s="107">
        <v>0</v>
      </c>
      <c r="M216" s="84">
        <f t="shared" si="26"/>
        <v>2</v>
      </c>
    </row>
    <row r="217" spans="1:13">
      <c r="A217" s="80" t="s">
        <v>245</v>
      </c>
      <c r="B217" s="109">
        <v>0</v>
      </c>
      <c r="C217" s="109">
        <v>0</v>
      </c>
      <c r="D217" s="108">
        <f t="shared" si="24"/>
        <v>0</v>
      </c>
      <c r="E217" s="109">
        <v>0</v>
      </c>
      <c r="F217" s="109">
        <v>1</v>
      </c>
      <c r="G217" s="109">
        <v>0</v>
      </c>
      <c r="H217" s="108">
        <f t="shared" si="25"/>
        <v>1</v>
      </c>
      <c r="I217" s="107">
        <v>0</v>
      </c>
      <c r="J217" s="107">
        <v>0</v>
      </c>
      <c r="K217" s="109">
        <v>0</v>
      </c>
      <c r="L217" s="107">
        <v>0</v>
      </c>
      <c r="M217" s="84">
        <f t="shared" si="26"/>
        <v>1</v>
      </c>
    </row>
    <row r="218" spans="1:13">
      <c r="A218" s="80" t="s">
        <v>246</v>
      </c>
      <c r="B218" s="109">
        <v>2</v>
      </c>
      <c r="C218" s="109">
        <v>0</v>
      </c>
      <c r="D218" s="108">
        <f t="shared" si="24"/>
        <v>2</v>
      </c>
      <c r="E218" s="109">
        <v>1</v>
      </c>
      <c r="F218" s="109">
        <v>0</v>
      </c>
      <c r="G218" s="109">
        <v>8</v>
      </c>
      <c r="H218" s="108">
        <f t="shared" si="25"/>
        <v>9</v>
      </c>
      <c r="I218" s="107">
        <v>0</v>
      </c>
      <c r="J218" s="107">
        <v>0</v>
      </c>
      <c r="K218" s="109">
        <v>0</v>
      </c>
      <c r="L218" s="107">
        <v>0</v>
      </c>
      <c r="M218" s="84">
        <f t="shared" si="26"/>
        <v>11</v>
      </c>
    </row>
    <row r="219" spans="1:13">
      <c r="A219" s="80" t="s">
        <v>247</v>
      </c>
      <c r="B219" s="101">
        <v>0</v>
      </c>
      <c r="C219" s="101">
        <v>0</v>
      </c>
      <c r="D219" s="108">
        <f t="shared" si="24"/>
        <v>0</v>
      </c>
      <c r="E219" s="109">
        <v>0</v>
      </c>
      <c r="F219" s="101">
        <v>0</v>
      </c>
      <c r="G219" s="101">
        <v>0</v>
      </c>
      <c r="H219" s="108">
        <f t="shared" si="25"/>
        <v>0</v>
      </c>
      <c r="I219" s="107">
        <v>0</v>
      </c>
      <c r="J219" s="107">
        <v>0</v>
      </c>
      <c r="K219" s="109">
        <v>2</v>
      </c>
      <c r="L219" s="107">
        <v>0</v>
      </c>
      <c r="M219" s="84">
        <f t="shared" si="26"/>
        <v>2</v>
      </c>
    </row>
    <row r="220" spans="1:13" ht="4.5" customHeight="1">
      <c r="A220" s="80"/>
      <c r="B220" s="107"/>
      <c r="C220" s="107"/>
      <c r="D220" s="108"/>
      <c r="E220" s="107"/>
      <c r="F220" s="107"/>
      <c r="G220" s="107"/>
      <c r="H220" s="108"/>
      <c r="I220" s="107"/>
      <c r="J220" s="107"/>
      <c r="K220" s="107"/>
      <c r="L220" s="107"/>
    </row>
    <row r="221" spans="1:13" s="84" customFormat="1" ht="13.2">
      <c r="A221" s="108" t="s">
        <v>248</v>
      </c>
      <c r="B221" s="108">
        <f>SUM(B202:B219)</f>
        <v>7</v>
      </c>
      <c r="C221" s="108">
        <f t="shared" ref="C221:M221" si="27">SUM(C202:C219)</f>
        <v>1</v>
      </c>
      <c r="D221" s="108">
        <f t="shared" si="27"/>
        <v>8</v>
      </c>
      <c r="E221" s="108">
        <f t="shared" si="27"/>
        <v>56</v>
      </c>
      <c r="F221" s="108">
        <f t="shared" si="27"/>
        <v>73</v>
      </c>
      <c r="G221" s="108">
        <f t="shared" si="27"/>
        <v>280</v>
      </c>
      <c r="H221" s="108">
        <f t="shared" si="27"/>
        <v>409</v>
      </c>
      <c r="I221" s="108">
        <f t="shared" si="27"/>
        <v>9</v>
      </c>
      <c r="J221" s="108">
        <f t="shared" si="27"/>
        <v>1</v>
      </c>
      <c r="K221" s="108">
        <f t="shared" si="27"/>
        <v>32</v>
      </c>
      <c r="L221" s="108">
        <f t="shared" si="27"/>
        <v>2</v>
      </c>
      <c r="M221" s="108">
        <f t="shared" si="27"/>
        <v>461</v>
      </c>
    </row>
    <row r="224" spans="1:13">
      <c r="A224" s="71" t="s">
        <v>249</v>
      </c>
    </row>
    <row r="226" spans="1:13">
      <c r="A226" s="111" t="s">
        <v>104</v>
      </c>
      <c r="B226" s="108" t="s">
        <v>52</v>
      </c>
      <c r="C226" s="108" t="s">
        <v>53</v>
      </c>
      <c r="D226" s="104" t="s">
        <v>18</v>
      </c>
      <c r="E226" s="108" t="s">
        <v>47</v>
      </c>
      <c r="F226" s="108" t="s">
        <v>48</v>
      </c>
      <c r="G226" s="108" t="s">
        <v>49</v>
      </c>
      <c r="H226" s="104" t="s">
        <v>18</v>
      </c>
      <c r="I226" s="108" t="s">
        <v>54</v>
      </c>
      <c r="J226" s="104" t="s">
        <v>55</v>
      </c>
      <c r="K226" s="108" t="s">
        <v>56</v>
      </c>
      <c r="L226" s="108" t="s">
        <v>57</v>
      </c>
      <c r="M226" s="108" t="s">
        <v>58</v>
      </c>
    </row>
    <row r="227" spans="1:13" ht="3.75" customHeight="1">
      <c r="A227" s="111"/>
      <c r="B227" s="108"/>
      <c r="C227" s="108"/>
      <c r="D227" s="104"/>
      <c r="E227" s="108"/>
      <c r="F227" s="108"/>
      <c r="G227" s="108"/>
      <c r="H227" s="104"/>
      <c r="I227" s="108"/>
      <c r="J227" s="104"/>
      <c r="K227" s="108"/>
      <c r="L227" s="108"/>
      <c r="M227" s="108"/>
    </row>
    <row r="228" spans="1:13">
      <c r="A228" s="80" t="s">
        <v>250</v>
      </c>
      <c r="B228" s="110">
        <v>0</v>
      </c>
      <c r="C228" s="110">
        <v>0</v>
      </c>
      <c r="D228" s="108">
        <f t="shared" ref="D228:D242" si="28">SUM(B228:C228)</f>
        <v>0</v>
      </c>
      <c r="E228" s="109">
        <v>1</v>
      </c>
      <c r="F228" s="109">
        <v>0</v>
      </c>
      <c r="G228" s="109">
        <v>0</v>
      </c>
      <c r="H228" s="108">
        <f t="shared" ref="H228:H242" si="29">SUM(E228:G228)</f>
        <v>1</v>
      </c>
      <c r="I228" s="107">
        <v>0</v>
      </c>
      <c r="J228" s="107">
        <v>0</v>
      </c>
      <c r="K228" s="107">
        <v>0</v>
      </c>
      <c r="L228" s="107">
        <v>0</v>
      </c>
      <c r="M228" s="84">
        <f>SUM(B228+C228+E228+F228+G228+I228+J228+K228+L228)</f>
        <v>1</v>
      </c>
    </row>
    <row r="229" spans="1:13">
      <c r="A229" s="80" t="s">
        <v>251</v>
      </c>
      <c r="B229" s="109">
        <v>16</v>
      </c>
      <c r="C229" s="109">
        <v>0</v>
      </c>
      <c r="D229" s="108">
        <f t="shared" si="28"/>
        <v>16</v>
      </c>
      <c r="E229" s="109">
        <v>10</v>
      </c>
      <c r="F229" s="109">
        <v>15</v>
      </c>
      <c r="G229" s="109">
        <v>27</v>
      </c>
      <c r="H229" s="108">
        <f t="shared" si="29"/>
        <v>52</v>
      </c>
      <c r="I229" s="107">
        <v>0</v>
      </c>
      <c r="J229" s="107">
        <v>3</v>
      </c>
      <c r="K229" s="107">
        <v>1</v>
      </c>
      <c r="L229" s="107">
        <v>0</v>
      </c>
      <c r="M229" s="84">
        <f t="shared" ref="M229:M242" si="30">SUM(B229+C229+E229+F229+G229+I229+J229+K229+L229)</f>
        <v>72</v>
      </c>
    </row>
    <row r="230" spans="1:13">
      <c r="A230" s="80" t="s">
        <v>252</v>
      </c>
      <c r="B230" s="109">
        <v>0</v>
      </c>
      <c r="C230" s="109">
        <v>0</v>
      </c>
      <c r="D230" s="108">
        <f t="shared" si="28"/>
        <v>0</v>
      </c>
      <c r="E230" s="109">
        <v>1</v>
      </c>
      <c r="F230" s="109">
        <v>0</v>
      </c>
      <c r="G230" s="109">
        <v>0</v>
      </c>
      <c r="H230" s="108">
        <f t="shared" si="29"/>
        <v>1</v>
      </c>
      <c r="I230" s="107">
        <v>0</v>
      </c>
      <c r="J230" s="107">
        <v>0</v>
      </c>
      <c r="K230" s="107">
        <v>0</v>
      </c>
      <c r="L230" s="107">
        <v>0</v>
      </c>
      <c r="M230" s="84">
        <f t="shared" si="30"/>
        <v>1</v>
      </c>
    </row>
    <row r="231" spans="1:13">
      <c r="A231" s="80" t="s">
        <v>253</v>
      </c>
      <c r="B231" s="109">
        <v>3</v>
      </c>
      <c r="C231" s="109">
        <v>0</v>
      </c>
      <c r="D231" s="108">
        <f t="shared" si="28"/>
        <v>3</v>
      </c>
      <c r="E231" s="109">
        <v>1</v>
      </c>
      <c r="F231" s="109">
        <v>2</v>
      </c>
      <c r="G231" s="109">
        <v>1</v>
      </c>
      <c r="H231" s="108">
        <f t="shared" si="29"/>
        <v>4</v>
      </c>
      <c r="I231" s="107">
        <v>0</v>
      </c>
      <c r="J231" s="107">
        <v>0</v>
      </c>
      <c r="K231" s="107">
        <v>0</v>
      </c>
      <c r="L231" s="107">
        <v>0</v>
      </c>
      <c r="M231" s="84">
        <f t="shared" si="30"/>
        <v>7</v>
      </c>
    </row>
    <row r="232" spans="1:13">
      <c r="A232" s="80" t="s">
        <v>254</v>
      </c>
      <c r="B232" s="109">
        <v>2</v>
      </c>
      <c r="C232" s="109">
        <v>0</v>
      </c>
      <c r="D232" s="108">
        <f t="shared" si="28"/>
        <v>2</v>
      </c>
      <c r="E232" s="109">
        <v>0</v>
      </c>
      <c r="F232" s="109">
        <v>0</v>
      </c>
      <c r="G232" s="109">
        <v>1</v>
      </c>
      <c r="H232" s="108">
        <f t="shared" si="29"/>
        <v>1</v>
      </c>
      <c r="I232" s="107">
        <v>0</v>
      </c>
      <c r="J232" s="107">
        <v>0</v>
      </c>
      <c r="K232" s="107">
        <v>0</v>
      </c>
      <c r="L232" s="107">
        <v>0</v>
      </c>
      <c r="M232" s="84">
        <f t="shared" si="30"/>
        <v>3</v>
      </c>
    </row>
    <row r="233" spans="1:13">
      <c r="A233" s="80" t="s">
        <v>255</v>
      </c>
      <c r="B233" s="109">
        <v>0</v>
      </c>
      <c r="C233" s="109">
        <v>0</v>
      </c>
      <c r="D233" s="108">
        <f t="shared" si="28"/>
        <v>0</v>
      </c>
      <c r="E233" s="109">
        <v>0</v>
      </c>
      <c r="F233" s="109">
        <v>0</v>
      </c>
      <c r="G233" s="109">
        <v>1</v>
      </c>
      <c r="H233" s="108">
        <f t="shared" si="29"/>
        <v>1</v>
      </c>
      <c r="I233" s="107">
        <v>0</v>
      </c>
      <c r="J233" s="107">
        <v>0</v>
      </c>
      <c r="K233" s="107">
        <v>0</v>
      </c>
      <c r="L233" s="107">
        <v>0</v>
      </c>
      <c r="M233" s="84">
        <f t="shared" si="30"/>
        <v>1</v>
      </c>
    </row>
    <row r="234" spans="1:13">
      <c r="A234" s="80" t="s">
        <v>256</v>
      </c>
      <c r="B234" s="109">
        <v>2</v>
      </c>
      <c r="C234" s="109">
        <v>0</v>
      </c>
      <c r="D234" s="108">
        <f t="shared" si="28"/>
        <v>2</v>
      </c>
      <c r="E234" s="109">
        <v>0</v>
      </c>
      <c r="F234" s="109">
        <v>0</v>
      </c>
      <c r="G234" s="109">
        <v>0</v>
      </c>
      <c r="H234" s="108">
        <f t="shared" si="29"/>
        <v>0</v>
      </c>
      <c r="I234" s="107">
        <v>0</v>
      </c>
      <c r="J234" s="107">
        <v>3</v>
      </c>
      <c r="K234" s="107">
        <v>0</v>
      </c>
      <c r="L234" s="107">
        <v>0</v>
      </c>
      <c r="M234" s="84">
        <f t="shared" si="30"/>
        <v>5</v>
      </c>
    </row>
    <row r="235" spans="1:13">
      <c r="A235" s="80" t="s">
        <v>257</v>
      </c>
      <c r="B235" s="109">
        <v>0</v>
      </c>
      <c r="C235" s="109">
        <v>0</v>
      </c>
      <c r="D235" s="108">
        <f t="shared" si="28"/>
        <v>0</v>
      </c>
      <c r="E235" s="109">
        <v>3</v>
      </c>
      <c r="F235" s="109">
        <v>0</v>
      </c>
      <c r="G235" s="109">
        <v>139</v>
      </c>
      <c r="H235" s="108">
        <f t="shared" si="29"/>
        <v>142</v>
      </c>
      <c r="I235" s="107">
        <v>0</v>
      </c>
      <c r="J235" s="107">
        <v>7</v>
      </c>
      <c r="K235" s="107">
        <v>1</v>
      </c>
      <c r="L235" s="107">
        <v>1</v>
      </c>
      <c r="M235" s="84">
        <f t="shared" si="30"/>
        <v>151</v>
      </c>
    </row>
    <row r="236" spans="1:13">
      <c r="A236" s="80" t="s">
        <v>258</v>
      </c>
      <c r="B236" s="109">
        <v>37</v>
      </c>
      <c r="C236" s="109">
        <v>0</v>
      </c>
      <c r="D236" s="108">
        <f t="shared" si="28"/>
        <v>37</v>
      </c>
      <c r="E236" s="109">
        <v>8</v>
      </c>
      <c r="F236" s="109">
        <v>38</v>
      </c>
      <c r="G236" s="109">
        <v>130</v>
      </c>
      <c r="H236" s="108">
        <f t="shared" si="29"/>
        <v>176</v>
      </c>
      <c r="I236" s="107">
        <v>0</v>
      </c>
      <c r="J236" s="107">
        <v>45</v>
      </c>
      <c r="K236" s="107">
        <v>26</v>
      </c>
      <c r="L236" s="107">
        <v>19</v>
      </c>
      <c r="M236" s="84">
        <f t="shared" si="30"/>
        <v>303</v>
      </c>
    </row>
    <row r="237" spans="1:13">
      <c r="A237" s="80" t="s">
        <v>259</v>
      </c>
      <c r="B237" s="109">
        <v>0</v>
      </c>
      <c r="C237" s="109">
        <v>0</v>
      </c>
      <c r="D237" s="108">
        <f t="shared" si="28"/>
        <v>0</v>
      </c>
      <c r="E237" s="109">
        <v>0</v>
      </c>
      <c r="F237" s="109">
        <v>0</v>
      </c>
      <c r="G237" s="109">
        <v>0</v>
      </c>
      <c r="H237" s="108">
        <f t="shared" si="29"/>
        <v>0</v>
      </c>
      <c r="I237" s="107">
        <v>0</v>
      </c>
      <c r="J237" s="107">
        <v>1</v>
      </c>
      <c r="K237" s="107">
        <v>0</v>
      </c>
      <c r="L237" s="107">
        <v>0</v>
      </c>
      <c r="M237" s="84">
        <f t="shared" si="30"/>
        <v>1</v>
      </c>
    </row>
    <row r="238" spans="1:13">
      <c r="A238" s="80" t="s">
        <v>260</v>
      </c>
      <c r="B238" s="109">
        <v>2</v>
      </c>
      <c r="C238" s="109">
        <v>0</v>
      </c>
      <c r="D238" s="108">
        <f t="shared" si="28"/>
        <v>2</v>
      </c>
      <c r="E238" s="109">
        <v>13</v>
      </c>
      <c r="F238" s="109">
        <v>55</v>
      </c>
      <c r="G238" s="109">
        <v>38</v>
      </c>
      <c r="H238" s="108">
        <f t="shared" si="29"/>
        <v>106</v>
      </c>
      <c r="I238" s="107">
        <v>0</v>
      </c>
      <c r="J238" s="107">
        <v>17</v>
      </c>
      <c r="K238" s="107">
        <v>11</v>
      </c>
      <c r="L238" s="107">
        <v>4</v>
      </c>
      <c r="M238" s="84">
        <f t="shared" si="30"/>
        <v>140</v>
      </c>
    </row>
    <row r="239" spans="1:13">
      <c r="A239" s="80" t="s">
        <v>261</v>
      </c>
      <c r="B239" s="109">
        <v>2</v>
      </c>
      <c r="C239" s="109">
        <v>1</v>
      </c>
      <c r="D239" s="108">
        <f t="shared" si="28"/>
        <v>3</v>
      </c>
      <c r="E239" s="109">
        <v>8</v>
      </c>
      <c r="F239" s="109">
        <v>8</v>
      </c>
      <c r="G239" s="109">
        <v>50</v>
      </c>
      <c r="H239" s="108">
        <f t="shared" si="29"/>
        <v>66</v>
      </c>
      <c r="I239" s="107">
        <v>3</v>
      </c>
      <c r="J239" s="107">
        <v>0</v>
      </c>
      <c r="K239" s="107">
        <v>2</v>
      </c>
      <c r="L239" s="107">
        <v>0</v>
      </c>
      <c r="M239" s="84">
        <f t="shared" si="30"/>
        <v>74</v>
      </c>
    </row>
    <row r="240" spans="1:13">
      <c r="A240" s="80" t="s">
        <v>262</v>
      </c>
      <c r="B240" s="109">
        <v>0</v>
      </c>
      <c r="C240" s="109">
        <v>0</v>
      </c>
      <c r="D240" s="108">
        <f t="shared" si="28"/>
        <v>0</v>
      </c>
      <c r="E240" s="109">
        <v>1</v>
      </c>
      <c r="F240" s="109">
        <v>0</v>
      </c>
      <c r="G240" s="109">
        <v>0</v>
      </c>
      <c r="H240" s="108">
        <f t="shared" si="29"/>
        <v>1</v>
      </c>
      <c r="I240" s="107">
        <v>0</v>
      </c>
      <c r="J240" s="107">
        <v>0</v>
      </c>
      <c r="K240" s="107">
        <v>0</v>
      </c>
      <c r="L240" s="107">
        <v>0</v>
      </c>
      <c r="M240" s="84">
        <f t="shared" si="30"/>
        <v>1</v>
      </c>
    </row>
    <row r="241" spans="1:13">
      <c r="A241" s="80" t="s">
        <v>263</v>
      </c>
      <c r="B241" s="109">
        <v>1</v>
      </c>
      <c r="C241" s="109">
        <v>0</v>
      </c>
      <c r="D241" s="108">
        <f t="shared" si="28"/>
        <v>1</v>
      </c>
      <c r="E241" s="109">
        <v>0</v>
      </c>
      <c r="F241" s="109">
        <v>0</v>
      </c>
      <c r="G241" s="109">
        <v>2</v>
      </c>
      <c r="H241" s="108">
        <f t="shared" si="29"/>
        <v>2</v>
      </c>
      <c r="I241" s="107">
        <v>0</v>
      </c>
      <c r="J241" s="107">
        <v>0</v>
      </c>
      <c r="K241" s="107">
        <v>1</v>
      </c>
      <c r="L241" s="107">
        <v>0</v>
      </c>
      <c r="M241" s="84">
        <f t="shared" si="30"/>
        <v>4</v>
      </c>
    </row>
    <row r="242" spans="1:13">
      <c r="A242" s="80" t="s">
        <v>264</v>
      </c>
      <c r="B242" s="109">
        <v>4</v>
      </c>
      <c r="C242" s="109">
        <v>0</v>
      </c>
      <c r="D242" s="108">
        <f t="shared" si="28"/>
        <v>4</v>
      </c>
      <c r="E242" s="109">
        <v>0</v>
      </c>
      <c r="F242" s="101">
        <v>0</v>
      </c>
      <c r="G242" s="101">
        <v>0</v>
      </c>
      <c r="H242" s="108">
        <f t="shared" si="29"/>
        <v>0</v>
      </c>
      <c r="I242" s="107">
        <v>0</v>
      </c>
      <c r="J242" s="107">
        <v>0</v>
      </c>
      <c r="K242" s="107">
        <v>0</v>
      </c>
      <c r="L242" s="107">
        <v>0</v>
      </c>
      <c r="M242" s="84">
        <f t="shared" si="30"/>
        <v>4</v>
      </c>
    </row>
    <row r="243" spans="1:13" ht="3.75" customHeight="1">
      <c r="A243" s="80"/>
      <c r="B243" s="107"/>
      <c r="C243" s="107"/>
      <c r="D243" s="108"/>
      <c r="E243" s="107"/>
      <c r="F243" s="107"/>
      <c r="G243" s="107"/>
      <c r="H243" s="108"/>
      <c r="I243" s="107"/>
      <c r="J243" s="107"/>
      <c r="K243" s="107"/>
      <c r="L243" s="107"/>
    </row>
    <row r="244" spans="1:13" s="84" customFormat="1" ht="13.2">
      <c r="A244" s="108" t="s">
        <v>265</v>
      </c>
      <c r="B244" s="108">
        <f>SUM(B228:B242)</f>
        <v>69</v>
      </c>
      <c r="C244" s="108">
        <f t="shared" ref="C244:M244" si="31">SUM(C228:C242)</f>
        <v>1</v>
      </c>
      <c r="D244" s="108">
        <f t="shared" si="31"/>
        <v>70</v>
      </c>
      <c r="E244" s="108">
        <f t="shared" si="31"/>
        <v>46</v>
      </c>
      <c r="F244" s="108">
        <f t="shared" si="31"/>
        <v>118</v>
      </c>
      <c r="G244" s="108">
        <f t="shared" si="31"/>
        <v>389</v>
      </c>
      <c r="H244" s="108">
        <f t="shared" si="31"/>
        <v>553</v>
      </c>
      <c r="I244" s="108">
        <f t="shared" si="31"/>
        <v>3</v>
      </c>
      <c r="J244" s="108">
        <f t="shared" si="31"/>
        <v>76</v>
      </c>
      <c r="K244" s="108">
        <f t="shared" si="31"/>
        <v>42</v>
      </c>
      <c r="L244" s="108">
        <f t="shared" si="31"/>
        <v>24</v>
      </c>
      <c r="M244" s="108">
        <f t="shared" si="31"/>
        <v>768</v>
      </c>
    </row>
    <row r="247" spans="1:13">
      <c r="A247" s="71" t="s">
        <v>266</v>
      </c>
    </row>
    <row r="249" spans="1:13">
      <c r="A249" s="111" t="s">
        <v>104</v>
      </c>
      <c r="B249" s="108" t="s">
        <v>52</v>
      </c>
      <c r="C249" s="108" t="s">
        <v>53</v>
      </c>
      <c r="D249" s="104" t="s">
        <v>18</v>
      </c>
      <c r="E249" s="108" t="s">
        <v>47</v>
      </c>
      <c r="F249" s="108" t="s">
        <v>48</v>
      </c>
      <c r="G249" s="108" t="s">
        <v>49</v>
      </c>
      <c r="H249" s="104" t="s">
        <v>18</v>
      </c>
      <c r="I249" s="108" t="s">
        <v>54</v>
      </c>
      <c r="J249" s="104" t="s">
        <v>55</v>
      </c>
      <c r="K249" s="108" t="s">
        <v>56</v>
      </c>
      <c r="L249" s="108" t="s">
        <v>57</v>
      </c>
      <c r="M249" s="108" t="s">
        <v>58</v>
      </c>
    </row>
    <row r="250" spans="1:13" ht="3.75" customHeight="1">
      <c r="A250" s="111"/>
      <c r="B250" s="108"/>
      <c r="C250" s="108"/>
      <c r="D250" s="104"/>
      <c r="E250" s="108"/>
      <c r="F250" s="108"/>
      <c r="G250" s="108"/>
      <c r="H250" s="104"/>
      <c r="I250" s="108"/>
      <c r="J250" s="104"/>
      <c r="K250" s="108"/>
      <c r="L250" s="108"/>
      <c r="M250" s="108"/>
    </row>
    <row r="251" spans="1:13">
      <c r="A251" s="80" t="s">
        <v>267</v>
      </c>
      <c r="B251" s="107">
        <v>0</v>
      </c>
      <c r="C251" s="107">
        <v>0</v>
      </c>
      <c r="D251" s="108">
        <f>SUM(B251:C251)</f>
        <v>0</v>
      </c>
      <c r="E251" s="107">
        <v>0</v>
      </c>
      <c r="F251" s="107">
        <v>0</v>
      </c>
      <c r="G251" s="101">
        <v>0</v>
      </c>
      <c r="H251" s="108">
        <f>SUM(E251:G251)</f>
        <v>0</v>
      </c>
      <c r="I251" s="107">
        <v>0</v>
      </c>
      <c r="J251" s="101">
        <v>1</v>
      </c>
      <c r="K251" s="107">
        <v>3</v>
      </c>
      <c r="L251" s="107">
        <v>0</v>
      </c>
      <c r="M251" s="84">
        <f>SUM(B251+C251+E251+F251+G251+I251+J251+K251+L251)</f>
        <v>4</v>
      </c>
    </row>
    <row r="252" spans="1:13" ht="3.75" customHeight="1">
      <c r="A252" s="80"/>
      <c r="B252" s="107"/>
      <c r="C252" s="107"/>
      <c r="D252" s="108"/>
      <c r="E252" s="107"/>
      <c r="F252" s="107"/>
      <c r="H252" s="108"/>
      <c r="I252" s="107"/>
      <c r="K252" s="107"/>
      <c r="L252" s="107"/>
    </row>
    <row r="253" spans="1:13" s="84" customFormat="1" ht="13.2">
      <c r="A253" s="108" t="s">
        <v>268</v>
      </c>
      <c r="B253" s="108">
        <f>SUM(B251)</f>
        <v>0</v>
      </c>
      <c r="C253" s="108">
        <f t="shared" ref="C253:M253" si="32">SUM(C251)</f>
        <v>0</v>
      </c>
      <c r="D253" s="108">
        <f t="shared" si="32"/>
        <v>0</v>
      </c>
      <c r="E253" s="108">
        <f t="shared" si="32"/>
        <v>0</v>
      </c>
      <c r="F253" s="108">
        <f t="shared" si="32"/>
        <v>0</v>
      </c>
      <c r="G253" s="108">
        <f t="shared" si="32"/>
        <v>0</v>
      </c>
      <c r="H253" s="108">
        <f t="shared" si="32"/>
        <v>0</v>
      </c>
      <c r="I253" s="108">
        <f t="shared" si="32"/>
        <v>0</v>
      </c>
      <c r="J253" s="108">
        <f t="shared" si="32"/>
        <v>1</v>
      </c>
      <c r="K253" s="108">
        <f t="shared" si="32"/>
        <v>3</v>
      </c>
      <c r="L253" s="108">
        <f t="shared" si="32"/>
        <v>0</v>
      </c>
      <c r="M253" s="108">
        <f t="shared" si="32"/>
        <v>4</v>
      </c>
    </row>
    <row r="256" spans="1:13">
      <c r="A256" s="71" t="s">
        <v>269</v>
      </c>
    </row>
    <row r="258" spans="1:13">
      <c r="A258" s="111" t="s">
        <v>104</v>
      </c>
      <c r="B258" s="108" t="s">
        <v>52</v>
      </c>
      <c r="C258" s="108" t="s">
        <v>53</v>
      </c>
      <c r="D258" s="104" t="s">
        <v>18</v>
      </c>
      <c r="E258" s="108" t="s">
        <v>47</v>
      </c>
      <c r="F258" s="108" t="s">
        <v>48</v>
      </c>
      <c r="G258" s="108" t="s">
        <v>49</v>
      </c>
      <c r="H258" s="104" t="s">
        <v>18</v>
      </c>
      <c r="I258" s="108" t="s">
        <v>54</v>
      </c>
      <c r="J258" s="104" t="s">
        <v>55</v>
      </c>
      <c r="K258" s="108" t="s">
        <v>56</v>
      </c>
      <c r="L258" s="108" t="s">
        <v>57</v>
      </c>
      <c r="M258" s="108" t="s">
        <v>58</v>
      </c>
    </row>
    <row r="259" spans="1:13" ht="4.5" customHeight="1">
      <c r="A259" s="111"/>
      <c r="B259" s="108"/>
      <c r="C259" s="108"/>
      <c r="D259" s="104"/>
      <c r="E259" s="108"/>
      <c r="F259" s="108"/>
      <c r="G259" s="108"/>
      <c r="H259" s="104"/>
      <c r="I259" s="108"/>
      <c r="J259" s="104"/>
      <c r="K259" s="108"/>
      <c r="L259" s="108"/>
      <c r="M259" s="108"/>
    </row>
    <row r="260" spans="1:13">
      <c r="A260" s="80" t="s">
        <v>74</v>
      </c>
      <c r="B260" s="107">
        <v>0</v>
      </c>
      <c r="C260" s="107">
        <v>0</v>
      </c>
      <c r="D260" s="108">
        <f>SUM(B260:C260)</f>
        <v>0</v>
      </c>
      <c r="E260" s="107">
        <v>3</v>
      </c>
      <c r="F260" s="107">
        <v>2</v>
      </c>
      <c r="G260" s="107">
        <v>4</v>
      </c>
      <c r="H260" s="108">
        <f>SUM(E260:G260)</f>
        <v>9</v>
      </c>
      <c r="I260" s="107">
        <v>0</v>
      </c>
      <c r="J260" s="107">
        <v>1</v>
      </c>
      <c r="K260" s="107">
        <v>1</v>
      </c>
      <c r="L260" s="107">
        <v>0</v>
      </c>
      <c r="M260" s="84">
        <f>SUM(B260+C260+E260+F260+G260+I260+J260+K260+L260)</f>
        <v>11</v>
      </c>
    </row>
    <row r="261" spans="1:13" ht="4.5" customHeight="1">
      <c r="A261" s="80"/>
      <c r="B261" s="107"/>
      <c r="C261" s="107"/>
      <c r="D261" s="108"/>
      <c r="E261" s="107"/>
      <c r="F261" s="107"/>
      <c r="G261" s="107"/>
      <c r="H261" s="108"/>
      <c r="I261" s="107"/>
      <c r="J261" s="107"/>
      <c r="K261" s="107"/>
      <c r="L261" s="107"/>
    </row>
    <row r="262" spans="1:13" s="84" customFormat="1" ht="13.2">
      <c r="A262" s="108" t="s">
        <v>270</v>
      </c>
      <c r="B262" s="108">
        <f>SUM(B260)</f>
        <v>0</v>
      </c>
      <c r="C262" s="108">
        <f t="shared" ref="C262:M262" si="33">SUM(C260)</f>
        <v>0</v>
      </c>
      <c r="D262" s="108">
        <f t="shared" si="33"/>
        <v>0</v>
      </c>
      <c r="E262" s="108">
        <f t="shared" si="33"/>
        <v>3</v>
      </c>
      <c r="F262" s="108">
        <f t="shared" si="33"/>
        <v>2</v>
      </c>
      <c r="G262" s="108">
        <f t="shared" si="33"/>
        <v>4</v>
      </c>
      <c r="H262" s="108">
        <f t="shared" si="33"/>
        <v>9</v>
      </c>
      <c r="I262" s="108">
        <f t="shared" si="33"/>
        <v>0</v>
      </c>
      <c r="J262" s="108">
        <f t="shared" si="33"/>
        <v>1</v>
      </c>
      <c r="K262" s="108">
        <f t="shared" si="33"/>
        <v>1</v>
      </c>
      <c r="L262" s="108">
        <f t="shared" si="33"/>
        <v>0</v>
      </c>
      <c r="M262" s="108">
        <f t="shared" si="33"/>
        <v>11</v>
      </c>
    </row>
    <row r="265" spans="1:13">
      <c r="A265" s="71" t="s">
        <v>271</v>
      </c>
    </row>
    <row r="267" spans="1:13">
      <c r="A267" s="111" t="s">
        <v>104</v>
      </c>
      <c r="B267" s="108" t="s">
        <v>52</v>
      </c>
      <c r="C267" s="108" t="s">
        <v>53</v>
      </c>
      <c r="D267" s="104" t="s">
        <v>18</v>
      </c>
      <c r="E267" s="108" t="s">
        <v>47</v>
      </c>
      <c r="F267" s="108" t="s">
        <v>48</v>
      </c>
      <c r="G267" s="108" t="s">
        <v>49</v>
      </c>
      <c r="H267" s="104" t="s">
        <v>18</v>
      </c>
      <c r="I267" s="108" t="s">
        <v>54</v>
      </c>
      <c r="J267" s="104" t="s">
        <v>55</v>
      </c>
      <c r="K267" s="108" t="s">
        <v>56</v>
      </c>
      <c r="L267" s="108" t="s">
        <v>57</v>
      </c>
      <c r="M267" s="108" t="s">
        <v>58</v>
      </c>
    </row>
    <row r="268" spans="1:13" ht="3.75" customHeight="1">
      <c r="A268" s="111"/>
      <c r="B268" s="108"/>
      <c r="C268" s="108"/>
      <c r="D268" s="104"/>
      <c r="E268" s="108"/>
      <c r="F268" s="108"/>
      <c r="G268" s="108"/>
      <c r="H268" s="104"/>
      <c r="I268" s="108"/>
      <c r="J268" s="104"/>
      <c r="K268" s="108"/>
      <c r="L268" s="108"/>
      <c r="M268" s="108"/>
    </row>
    <row r="269" spans="1:13">
      <c r="A269" s="80" t="s">
        <v>272</v>
      </c>
      <c r="B269" s="107">
        <v>0</v>
      </c>
      <c r="C269" s="107">
        <v>0</v>
      </c>
      <c r="D269" s="108">
        <f>SUM(B269:C269)</f>
        <v>0</v>
      </c>
      <c r="E269" s="107">
        <v>0</v>
      </c>
      <c r="F269" s="107">
        <v>0</v>
      </c>
      <c r="G269" s="101">
        <v>0</v>
      </c>
      <c r="H269" s="108">
        <f>SUM(E269:G269)</f>
        <v>0</v>
      </c>
      <c r="I269" s="107">
        <v>0</v>
      </c>
      <c r="J269" s="101">
        <v>1</v>
      </c>
      <c r="K269" s="107">
        <v>0</v>
      </c>
      <c r="L269" s="107">
        <v>0</v>
      </c>
      <c r="M269" s="84">
        <f>SUM(B269+C269+E269+F269+G269+I269+J269+K269+L269)</f>
        <v>1</v>
      </c>
    </row>
    <row r="270" spans="1:13" ht="3.75" customHeight="1">
      <c r="A270" s="80"/>
      <c r="B270" s="107"/>
      <c r="C270" s="107"/>
      <c r="D270" s="108"/>
      <c r="E270" s="107"/>
      <c r="F270" s="107"/>
      <c r="H270" s="108"/>
      <c r="I270" s="107"/>
      <c r="K270" s="107"/>
      <c r="L270" s="107"/>
    </row>
    <row r="271" spans="1:13" s="84" customFormat="1" ht="13.2">
      <c r="A271" s="108" t="s">
        <v>273</v>
      </c>
      <c r="B271" s="108">
        <f>SUM(B269)</f>
        <v>0</v>
      </c>
      <c r="C271" s="108">
        <f t="shared" ref="C271:M271" si="34">SUM(C269)</f>
        <v>0</v>
      </c>
      <c r="D271" s="108">
        <f t="shared" si="34"/>
        <v>0</v>
      </c>
      <c r="E271" s="108">
        <f t="shared" si="34"/>
        <v>0</v>
      </c>
      <c r="F271" s="108">
        <f t="shared" si="34"/>
        <v>0</v>
      </c>
      <c r="G271" s="108">
        <f t="shared" si="34"/>
        <v>0</v>
      </c>
      <c r="H271" s="108">
        <f t="shared" si="34"/>
        <v>0</v>
      </c>
      <c r="I271" s="108">
        <f t="shared" si="34"/>
        <v>0</v>
      </c>
      <c r="J271" s="108">
        <v>1</v>
      </c>
      <c r="K271" s="108">
        <f t="shared" si="34"/>
        <v>0</v>
      </c>
      <c r="L271" s="108">
        <f t="shared" si="34"/>
        <v>0</v>
      </c>
      <c r="M271" s="108">
        <f t="shared" si="34"/>
        <v>1</v>
      </c>
    </row>
    <row r="274" spans="1:13">
      <c r="A274" s="71" t="s">
        <v>274</v>
      </c>
    </row>
    <row r="276" spans="1:13">
      <c r="A276" s="111" t="s">
        <v>104</v>
      </c>
      <c r="B276" s="108" t="s">
        <v>52</v>
      </c>
      <c r="C276" s="108" t="s">
        <v>53</v>
      </c>
      <c r="D276" s="104" t="s">
        <v>18</v>
      </c>
      <c r="E276" s="108" t="s">
        <v>47</v>
      </c>
      <c r="F276" s="108" t="s">
        <v>48</v>
      </c>
      <c r="G276" s="108" t="s">
        <v>49</v>
      </c>
      <c r="H276" s="104" t="s">
        <v>18</v>
      </c>
      <c r="I276" s="108" t="s">
        <v>54</v>
      </c>
      <c r="J276" s="104" t="s">
        <v>55</v>
      </c>
      <c r="K276" s="108" t="s">
        <v>56</v>
      </c>
      <c r="L276" s="108" t="s">
        <v>57</v>
      </c>
      <c r="M276" s="108" t="s">
        <v>58</v>
      </c>
    </row>
    <row r="277" spans="1:13" ht="3.75" customHeight="1">
      <c r="A277" s="111"/>
      <c r="B277" s="108"/>
      <c r="C277" s="108"/>
      <c r="D277" s="104"/>
      <c r="E277" s="108"/>
      <c r="F277" s="108"/>
      <c r="G277" s="108"/>
      <c r="H277" s="104"/>
      <c r="I277" s="108"/>
      <c r="J277" s="104"/>
      <c r="K277" s="108"/>
      <c r="L277" s="108"/>
      <c r="M277" s="108"/>
    </row>
    <row r="278" spans="1:13">
      <c r="A278" s="80" t="s">
        <v>275</v>
      </c>
      <c r="B278" s="107">
        <v>1</v>
      </c>
      <c r="C278" s="107">
        <v>0</v>
      </c>
      <c r="D278" s="108">
        <f>SUM(B278:C278)</f>
        <v>1</v>
      </c>
      <c r="E278" s="107">
        <v>1</v>
      </c>
      <c r="F278" s="107">
        <v>0</v>
      </c>
      <c r="G278" s="107">
        <v>4</v>
      </c>
      <c r="H278" s="108">
        <f>SUM(E278:G278)</f>
        <v>5</v>
      </c>
      <c r="I278" s="107">
        <v>0</v>
      </c>
      <c r="J278" s="107">
        <v>1</v>
      </c>
      <c r="K278" s="107">
        <v>0</v>
      </c>
      <c r="L278" s="107">
        <v>0</v>
      </c>
      <c r="M278" s="84">
        <f>SUM(B278+C278+E278+F278+G278+I278+J278+K278+L278)</f>
        <v>7</v>
      </c>
    </row>
    <row r="279" spans="1:13" ht="3" customHeight="1">
      <c r="A279" s="80"/>
      <c r="B279" s="107"/>
      <c r="C279" s="107"/>
      <c r="D279" s="108"/>
      <c r="E279" s="107"/>
      <c r="F279" s="107"/>
      <c r="G279" s="107"/>
      <c r="H279" s="108"/>
      <c r="I279" s="107"/>
      <c r="J279" s="107"/>
      <c r="K279" s="107"/>
      <c r="L279" s="107"/>
    </row>
    <row r="280" spans="1:13" s="84" customFormat="1" ht="13.2">
      <c r="A280" s="108" t="s">
        <v>276</v>
      </c>
      <c r="B280" s="108">
        <f>SUM(B278)</f>
        <v>1</v>
      </c>
      <c r="C280" s="108">
        <f t="shared" ref="C280:M280" si="35">SUM(C278)</f>
        <v>0</v>
      </c>
      <c r="D280" s="108">
        <f t="shared" si="35"/>
        <v>1</v>
      </c>
      <c r="E280" s="108">
        <f t="shared" si="35"/>
        <v>1</v>
      </c>
      <c r="F280" s="108">
        <f t="shared" si="35"/>
        <v>0</v>
      </c>
      <c r="G280" s="108">
        <f t="shared" si="35"/>
        <v>4</v>
      </c>
      <c r="H280" s="108">
        <f t="shared" si="35"/>
        <v>5</v>
      </c>
      <c r="I280" s="108">
        <f t="shared" si="35"/>
        <v>0</v>
      </c>
      <c r="J280" s="108">
        <v>1</v>
      </c>
      <c r="K280" s="108">
        <f t="shared" si="35"/>
        <v>0</v>
      </c>
      <c r="L280" s="108">
        <f t="shared" si="35"/>
        <v>0</v>
      </c>
      <c r="M280" s="108">
        <f t="shared" si="35"/>
        <v>7</v>
      </c>
    </row>
    <row r="283" spans="1:13">
      <c r="A283" s="71" t="s">
        <v>277</v>
      </c>
    </row>
    <row r="285" spans="1:13">
      <c r="A285" s="111" t="s">
        <v>104</v>
      </c>
      <c r="B285" s="108" t="s">
        <v>52</v>
      </c>
      <c r="C285" s="108" t="s">
        <v>53</v>
      </c>
      <c r="D285" s="104" t="s">
        <v>18</v>
      </c>
      <c r="E285" s="108" t="s">
        <v>47</v>
      </c>
      <c r="F285" s="108" t="s">
        <v>48</v>
      </c>
      <c r="G285" s="108" t="s">
        <v>49</v>
      </c>
      <c r="H285" s="104" t="s">
        <v>18</v>
      </c>
      <c r="I285" s="108" t="s">
        <v>54</v>
      </c>
      <c r="J285" s="104" t="s">
        <v>55</v>
      </c>
      <c r="K285" s="108" t="s">
        <v>56</v>
      </c>
      <c r="L285" s="108" t="s">
        <v>57</v>
      </c>
      <c r="M285" s="108" t="s">
        <v>58</v>
      </c>
    </row>
    <row r="286" spans="1:13" ht="5.25" customHeight="1">
      <c r="A286" s="111"/>
      <c r="B286" s="108"/>
      <c r="C286" s="108"/>
      <c r="D286" s="104"/>
      <c r="E286" s="108"/>
      <c r="F286" s="108"/>
      <c r="G286" s="108"/>
      <c r="H286" s="104"/>
      <c r="I286" s="108"/>
      <c r="J286" s="104"/>
      <c r="K286" s="108"/>
      <c r="L286" s="108"/>
      <c r="M286" s="108"/>
    </row>
    <row r="287" spans="1:13">
      <c r="A287" s="80" t="s">
        <v>278</v>
      </c>
      <c r="B287" s="101">
        <v>0</v>
      </c>
      <c r="C287" s="101">
        <v>0</v>
      </c>
      <c r="D287" s="108">
        <f>SUM(B287:C287)</f>
        <v>0</v>
      </c>
      <c r="E287" s="107">
        <v>0</v>
      </c>
      <c r="F287" s="101">
        <v>0</v>
      </c>
      <c r="G287" s="101">
        <v>0</v>
      </c>
      <c r="H287" s="108">
        <f>SUM(E287:G287)</f>
        <v>0</v>
      </c>
      <c r="I287" s="101">
        <v>0</v>
      </c>
      <c r="J287" s="101">
        <v>0</v>
      </c>
      <c r="K287" s="107">
        <v>1</v>
      </c>
      <c r="L287" s="107">
        <v>0</v>
      </c>
      <c r="M287" s="84">
        <f>SUM(B287+C287+E287+F287+G287+I287+J287+K287+L287)</f>
        <v>1</v>
      </c>
    </row>
    <row r="288" spans="1:13">
      <c r="A288" s="80" t="s">
        <v>279</v>
      </c>
      <c r="B288" s="101">
        <v>0</v>
      </c>
      <c r="C288" s="101">
        <v>0</v>
      </c>
      <c r="D288" s="108">
        <f>SUM(B288:C288)</f>
        <v>0</v>
      </c>
      <c r="E288" s="107">
        <v>1</v>
      </c>
      <c r="F288" s="101">
        <v>0</v>
      </c>
      <c r="G288" s="101">
        <v>0</v>
      </c>
      <c r="H288" s="108">
        <f>SUM(E288:G288)</f>
        <v>1</v>
      </c>
      <c r="I288" s="101">
        <v>0</v>
      </c>
      <c r="J288" s="101">
        <v>0</v>
      </c>
      <c r="K288" s="107">
        <v>0</v>
      </c>
      <c r="L288" s="107">
        <v>0</v>
      </c>
      <c r="M288" s="84">
        <f>SUM(B288+C288+E288+F288+G288+I288+J288+K288+L288)</f>
        <v>1</v>
      </c>
    </row>
    <row r="289" spans="1:13" ht="4.5" customHeight="1">
      <c r="A289" s="80"/>
      <c r="D289" s="108"/>
      <c r="E289" s="107"/>
      <c r="H289" s="108"/>
      <c r="K289" s="107"/>
      <c r="L289" s="107"/>
    </row>
    <row r="290" spans="1:13" s="84" customFormat="1" ht="13.2">
      <c r="A290" s="108" t="s">
        <v>280</v>
      </c>
      <c r="B290" s="84">
        <f>SUM(B287:B288)</f>
        <v>0</v>
      </c>
      <c r="C290" s="84">
        <f t="shared" ref="C290:M290" si="36">SUM(C287:C288)</f>
        <v>0</v>
      </c>
      <c r="D290" s="84">
        <f t="shared" si="36"/>
        <v>0</v>
      </c>
      <c r="E290" s="84">
        <f t="shared" si="36"/>
        <v>1</v>
      </c>
      <c r="F290" s="84">
        <f t="shared" si="36"/>
        <v>0</v>
      </c>
      <c r="G290" s="84">
        <f t="shared" si="36"/>
        <v>0</v>
      </c>
      <c r="H290" s="84">
        <f t="shared" si="36"/>
        <v>1</v>
      </c>
      <c r="I290" s="84">
        <f t="shared" si="36"/>
        <v>0</v>
      </c>
      <c r="J290" s="84">
        <v>0</v>
      </c>
      <c r="K290" s="84">
        <f t="shared" si="36"/>
        <v>1</v>
      </c>
      <c r="L290" s="84">
        <f t="shared" si="36"/>
        <v>0</v>
      </c>
      <c r="M290" s="84">
        <f t="shared" si="36"/>
        <v>2</v>
      </c>
    </row>
    <row r="293" spans="1:13">
      <c r="A293" s="71" t="s">
        <v>281</v>
      </c>
    </row>
    <row r="295" spans="1:13">
      <c r="A295" s="111" t="s">
        <v>104</v>
      </c>
      <c r="B295" s="108" t="s">
        <v>52</v>
      </c>
      <c r="C295" s="108" t="s">
        <v>53</v>
      </c>
      <c r="D295" s="104" t="s">
        <v>18</v>
      </c>
      <c r="E295" s="108" t="s">
        <v>47</v>
      </c>
      <c r="F295" s="108" t="s">
        <v>48</v>
      </c>
      <c r="G295" s="108" t="s">
        <v>49</v>
      </c>
      <c r="H295" s="104" t="s">
        <v>18</v>
      </c>
      <c r="I295" s="108" t="s">
        <v>54</v>
      </c>
      <c r="J295" s="104" t="s">
        <v>55</v>
      </c>
      <c r="K295" s="108" t="s">
        <v>56</v>
      </c>
      <c r="L295" s="108" t="s">
        <v>57</v>
      </c>
      <c r="M295" s="108" t="s">
        <v>58</v>
      </c>
    </row>
    <row r="296" spans="1:13" ht="4.5" customHeight="1">
      <c r="A296" s="111"/>
      <c r="B296" s="108"/>
      <c r="C296" s="108"/>
      <c r="D296" s="104"/>
      <c r="E296" s="108"/>
      <c r="F296" s="108"/>
      <c r="G296" s="108"/>
      <c r="H296" s="104"/>
      <c r="I296" s="108"/>
      <c r="J296" s="104"/>
      <c r="K296" s="108"/>
      <c r="L296" s="108"/>
      <c r="M296" s="108"/>
    </row>
    <row r="297" spans="1:13">
      <c r="A297" s="80" t="s">
        <v>282</v>
      </c>
      <c r="B297" s="107">
        <v>0</v>
      </c>
      <c r="C297" s="107">
        <v>0</v>
      </c>
      <c r="D297" s="108">
        <f>SUM(B297:C297)</f>
        <v>0</v>
      </c>
      <c r="E297" s="107">
        <v>0</v>
      </c>
      <c r="F297" s="107">
        <v>0</v>
      </c>
      <c r="G297" s="107">
        <v>0</v>
      </c>
      <c r="H297" s="108">
        <f>SUM(E297:G297)</f>
        <v>0</v>
      </c>
      <c r="I297" s="107">
        <v>0</v>
      </c>
      <c r="J297" s="107">
        <v>0</v>
      </c>
      <c r="K297" s="107">
        <v>1</v>
      </c>
      <c r="L297" s="107">
        <v>0</v>
      </c>
      <c r="M297" s="84">
        <f>SUM(B297+C297+E297+F297+G297+I297+J297+K297+L297)</f>
        <v>1</v>
      </c>
    </row>
    <row r="298" spans="1:13">
      <c r="A298" s="80" t="s">
        <v>283</v>
      </c>
      <c r="B298" s="107">
        <v>31</v>
      </c>
      <c r="C298" s="107">
        <v>0</v>
      </c>
      <c r="D298" s="108">
        <f>SUM(B298:C298)</f>
        <v>31</v>
      </c>
      <c r="E298" s="107">
        <v>52</v>
      </c>
      <c r="F298" s="107">
        <v>26</v>
      </c>
      <c r="G298" s="107">
        <v>4</v>
      </c>
      <c r="H298" s="108">
        <f>SUM(E298:G298)</f>
        <v>82</v>
      </c>
      <c r="I298" s="107">
        <v>1</v>
      </c>
      <c r="J298" s="107">
        <v>59</v>
      </c>
      <c r="K298" s="107">
        <v>6</v>
      </c>
      <c r="L298" s="107">
        <v>5</v>
      </c>
      <c r="M298" s="84">
        <f>SUM(B298+C298+E298+F298+G298+I298+J298+K298+L298)</f>
        <v>184</v>
      </c>
    </row>
    <row r="299" spans="1:13">
      <c r="A299" s="80" t="s">
        <v>284</v>
      </c>
      <c r="B299" s="107">
        <v>0</v>
      </c>
      <c r="C299" s="107">
        <v>0</v>
      </c>
      <c r="D299" s="108">
        <f>SUM(B299:C299)</f>
        <v>0</v>
      </c>
      <c r="E299" s="107">
        <v>0</v>
      </c>
      <c r="F299" s="107">
        <v>2</v>
      </c>
      <c r="G299" s="107">
        <v>8</v>
      </c>
      <c r="H299" s="108">
        <f>SUM(E299:G299)</f>
        <v>10</v>
      </c>
      <c r="I299" s="107">
        <v>4</v>
      </c>
      <c r="J299" s="107">
        <v>1</v>
      </c>
      <c r="K299" s="107">
        <v>0</v>
      </c>
      <c r="L299" s="107">
        <v>1</v>
      </c>
      <c r="M299" s="84">
        <f>SUM(B299+C299+E299+F299+G299+I299+J299+K299+L299)</f>
        <v>16</v>
      </c>
    </row>
    <row r="300" spans="1:13" ht="4.5" customHeight="1">
      <c r="A300" s="80"/>
      <c r="B300" s="107"/>
      <c r="C300" s="107"/>
      <c r="D300" s="108"/>
      <c r="E300" s="107"/>
      <c r="F300" s="107"/>
      <c r="G300" s="107"/>
      <c r="H300" s="108"/>
      <c r="I300" s="107"/>
      <c r="J300" s="107"/>
      <c r="K300" s="107"/>
      <c r="L300" s="107"/>
    </row>
    <row r="301" spans="1:13" s="84" customFormat="1" ht="13.2">
      <c r="A301" s="108" t="s">
        <v>285</v>
      </c>
      <c r="B301" s="108">
        <f>SUM(B297:B299)</f>
        <v>31</v>
      </c>
      <c r="C301" s="108">
        <f t="shared" ref="C301:M301" si="37">SUM(C297:C299)</f>
        <v>0</v>
      </c>
      <c r="D301" s="108">
        <f t="shared" si="37"/>
        <v>31</v>
      </c>
      <c r="E301" s="108">
        <f t="shared" si="37"/>
        <v>52</v>
      </c>
      <c r="F301" s="108">
        <f t="shared" si="37"/>
        <v>28</v>
      </c>
      <c r="G301" s="108">
        <f t="shared" si="37"/>
        <v>12</v>
      </c>
      <c r="H301" s="108">
        <f t="shared" si="37"/>
        <v>92</v>
      </c>
      <c r="I301" s="108">
        <f t="shared" si="37"/>
        <v>5</v>
      </c>
      <c r="J301" s="108">
        <f t="shared" si="37"/>
        <v>60</v>
      </c>
      <c r="K301" s="108">
        <f t="shared" si="37"/>
        <v>7</v>
      </c>
      <c r="L301" s="108">
        <f t="shared" si="37"/>
        <v>6</v>
      </c>
      <c r="M301" s="108">
        <f t="shared" si="37"/>
        <v>201</v>
      </c>
    </row>
    <row r="304" spans="1:13">
      <c r="A304" s="71" t="s">
        <v>286</v>
      </c>
    </row>
    <row r="306" spans="1:13">
      <c r="A306" s="111" t="s">
        <v>104</v>
      </c>
      <c r="B306" s="108" t="s">
        <v>52</v>
      </c>
      <c r="C306" s="108" t="s">
        <v>53</v>
      </c>
      <c r="D306" s="104" t="s">
        <v>18</v>
      </c>
      <c r="E306" s="108" t="s">
        <v>47</v>
      </c>
      <c r="F306" s="108" t="s">
        <v>48</v>
      </c>
      <c r="G306" s="108" t="s">
        <v>49</v>
      </c>
      <c r="H306" s="104" t="s">
        <v>18</v>
      </c>
      <c r="I306" s="108" t="s">
        <v>54</v>
      </c>
      <c r="J306" s="104" t="s">
        <v>55</v>
      </c>
      <c r="K306" s="108" t="s">
        <v>56</v>
      </c>
      <c r="L306" s="108" t="s">
        <v>57</v>
      </c>
      <c r="M306" s="108" t="s">
        <v>58</v>
      </c>
    </row>
    <row r="307" spans="1:13" ht="3.75" customHeight="1">
      <c r="A307" s="111"/>
      <c r="B307" s="108"/>
      <c r="C307" s="108"/>
      <c r="D307" s="104"/>
      <c r="E307" s="108"/>
      <c r="F307" s="108"/>
      <c r="G307" s="108"/>
      <c r="H307" s="104"/>
      <c r="I307" s="108"/>
      <c r="J307" s="104"/>
      <c r="K307" s="108"/>
      <c r="L307" s="108"/>
      <c r="M307" s="108"/>
    </row>
    <row r="308" spans="1:13">
      <c r="A308" s="80" t="s">
        <v>287</v>
      </c>
      <c r="B308" s="109">
        <v>2</v>
      </c>
      <c r="C308" s="109">
        <v>0</v>
      </c>
      <c r="D308" s="108">
        <f>SUM(B308:C308)</f>
        <v>2</v>
      </c>
      <c r="E308" s="109">
        <v>7</v>
      </c>
      <c r="F308" s="109">
        <v>2</v>
      </c>
      <c r="G308" s="109">
        <v>4</v>
      </c>
      <c r="H308" s="108">
        <f>SUM(E308:G308)</f>
        <v>13</v>
      </c>
      <c r="I308" s="107">
        <v>0</v>
      </c>
      <c r="J308" s="109">
        <v>1</v>
      </c>
      <c r="K308" s="109">
        <v>25</v>
      </c>
      <c r="L308" s="107">
        <v>2</v>
      </c>
      <c r="M308" s="84">
        <f>SUM(B308+C308+E308+F308+G308+I308+J308+K308+L308)</f>
        <v>43</v>
      </c>
    </row>
    <row r="309" spans="1:13">
      <c r="A309" s="80" t="s">
        <v>288</v>
      </c>
      <c r="B309" s="109">
        <v>7</v>
      </c>
      <c r="C309" s="109">
        <v>0</v>
      </c>
      <c r="D309" s="108">
        <f>SUM(B309:C309)</f>
        <v>7</v>
      </c>
      <c r="E309" s="109">
        <v>8</v>
      </c>
      <c r="F309" s="109">
        <v>5</v>
      </c>
      <c r="G309" s="109">
        <v>16</v>
      </c>
      <c r="H309" s="108">
        <f>SUM(E309:G309)</f>
        <v>29</v>
      </c>
      <c r="I309" s="107">
        <v>0</v>
      </c>
      <c r="J309" s="109">
        <v>11</v>
      </c>
      <c r="K309" s="109">
        <v>4</v>
      </c>
      <c r="L309" s="107">
        <v>0</v>
      </c>
      <c r="M309" s="84">
        <f>SUM(B309+C309+E309+F309+G309+I309+J309+K309+L309)</f>
        <v>51</v>
      </c>
    </row>
    <row r="310" spans="1:13">
      <c r="A310" s="80" t="s">
        <v>289</v>
      </c>
      <c r="B310" s="109">
        <v>58</v>
      </c>
      <c r="C310" s="109">
        <v>3</v>
      </c>
      <c r="D310" s="108">
        <f>SUM(B310:C310)</f>
        <v>61</v>
      </c>
      <c r="E310" s="109">
        <v>40</v>
      </c>
      <c r="F310" s="109">
        <v>100</v>
      </c>
      <c r="G310" s="109">
        <v>197</v>
      </c>
      <c r="H310" s="108">
        <f>SUM(E310:G310)</f>
        <v>337</v>
      </c>
      <c r="I310" s="107">
        <v>3</v>
      </c>
      <c r="J310" s="109">
        <v>26</v>
      </c>
      <c r="K310" s="109">
        <v>170</v>
      </c>
      <c r="L310" s="107">
        <v>11</v>
      </c>
      <c r="M310" s="84">
        <f>SUM(B310+C310+E310+F310+G310+I310+J310+K310+L310)</f>
        <v>608</v>
      </c>
    </row>
    <row r="311" spans="1:13">
      <c r="A311" s="80" t="s">
        <v>290</v>
      </c>
      <c r="B311" s="101">
        <v>0</v>
      </c>
      <c r="C311" s="101">
        <v>0</v>
      </c>
      <c r="D311" s="108">
        <f>SUM(B311:C311)</f>
        <v>0</v>
      </c>
      <c r="E311" s="109">
        <v>0</v>
      </c>
      <c r="F311" s="109">
        <v>0</v>
      </c>
      <c r="G311" s="109">
        <v>4</v>
      </c>
      <c r="H311" s="108">
        <f>SUM(E311:G311)</f>
        <v>4</v>
      </c>
      <c r="I311" s="107">
        <v>0</v>
      </c>
      <c r="J311" s="109">
        <v>3</v>
      </c>
      <c r="K311" s="109">
        <v>22</v>
      </c>
      <c r="L311" s="107">
        <v>0</v>
      </c>
      <c r="M311" s="84">
        <f>SUM(B311+C311+E311+F311+G311+I311+J311+K311+L311)</f>
        <v>29</v>
      </c>
    </row>
    <row r="312" spans="1:13">
      <c r="A312" s="80" t="s">
        <v>291</v>
      </c>
      <c r="B312" s="109">
        <v>193</v>
      </c>
      <c r="C312" s="109">
        <v>9</v>
      </c>
      <c r="D312" s="108">
        <f>SUM(B312:C312)</f>
        <v>202</v>
      </c>
      <c r="E312" s="109">
        <v>143</v>
      </c>
      <c r="F312" s="109">
        <v>108</v>
      </c>
      <c r="G312" s="109">
        <v>241</v>
      </c>
      <c r="H312" s="108">
        <f>SUM(E312:G312)</f>
        <v>492</v>
      </c>
      <c r="I312" s="107">
        <v>11</v>
      </c>
      <c r="J312" s="109">
        <v>134</v>
      </c>
      <c r="K312" s="109">
        <v>301</v>
      </c>
      <c r="L312" s="107">
        <v>26</v>
      </c>
      <c r="M312" s="84">
        <f>SUM(B312+C312+E312+F312+G312+I312+J312+K312+L312)</f>
        <v>1166</v>
      </c>
    </row>
    <row r="313" spans="1:13" ht="4.5" customHeight="1">
      <c r="A313" s="80"/>
      <c r="B313" s="107"/>
      <c r="C313" s="107"/>
      <c r="D313" s="108"/>
      <c r="E313" s="107"/>
      <c r="F313" s="107"/>
      <c r="G313" s="107"/>
      <c r="H313" s="108"/>
      <c r="I313" s="107"/>
      <c r="J313" s="107"/>
      <c r="K313" s="107"/>
      <c r="L313" s="107"/>
    </row>
    <row r="314" spans="1:13" s="84" customFormat="1" ht="13.2">
      <c r="A314" s="108" t="s">
        <v>292</v>
      </c>
      <c r="B314" s="108">
        <f>SUM(B308:B312)</f>
        <v>260</v>
      </c>
      <c r="C314" s="108">
        <f t="shared" ref="C314:M314" si="38">SUM(C308:C312)</f>
        <v>12</v>
      </c>
      <c r="D314" s="108">
        <f t="shared" si="38"/>
        <v>272</v>
      </c>
      <c r="E314" s="108">
        <f t="shared" si="38"/>
        <v>198</v>
      </c>
      <c r="F314" s="108">
        <f t="shared" si="38"/>
        <v>215</v>
      </c>
      <c r="G314" s="108">
        <f t="shared" si="38"/>
        <v>462</v>
      </c>
      <c r="H314" s="108">
        <f t="shared" si="38"/>
        <v>875</v>
      </c>
      <c r="I314" s="108">
        <f t="shared" si="38"/>
        <v>14</v>
      </c>
      <c r="J314" s="108">
        <f t="shared" si="38"/>
        <v>175</v>
      </c>
      <c r="K314" s="108">
        <f t="shared" si="38"/>
        <v>522</v>
      </c>
      <c r="L314" s="108">
        <f t="shared" si="38"/>
        <v>39</v>
      </c>
      <c r="M314" s="108">
        <f t="shared" si="38"/>
        <v>1897</v>
      </c>
    </row>
    <row r="317" spans="1:13">
      <c r="A317" s="71" t="s">
        <v>293</v>
      </c>
    </row>
    <row r="319" spans="1:13">
      <c r="A319" s="111" t="s">
        <v>104</v>
      </c>
      <c r="B319" s="108" t="s">
        <v>52</v>
      </c>
      <c r="C319" s="108" t="s">
        <v>53</v>
      </c>
      <c r="D319" s="104" t="s">
        <v>18</v>
      </c>
      <c r="E319" s="108" t="s">
        <v>47</v>
      </c>
      <c r="F319" s="108" t="s">
        <v>48</v>
      </c>
      <c r="G319" s="108" t="s">
        <v>49</v>
      </c>
      <c r="H319" s="104" t="s">
        <v>18</v>
      </c>
      <c r="I319" s="108" t="s">
        <v>54</v>
      </c>
      <c r="J319" s="104" t="s">
        <v>55</v>
      </c>
      <c r="K319" s="108" t="s">
        <v>56</v>
      </c>
      <c r="L319" s="108" t="s">
        <v>57</v>
      </c>
      <c r="M319" s="108" t="s">
        <v>58</v>
      </c>
    </row>
    <row r="320" spans="1:13" ht="3.75" customHeight="1">
      <c r="A320" s="111"/>
      <c r="B320" s="108"/>
      <c r="C320" s="108"/>
      <c r="D320" s="104"/>
      <c r="E320" s="108"/>
      <c r="F320" s="108"/>
      <c r="G320" s="108"/>
      <c r="H320" s="104"/>
      <c r="I320" s="108"/>
      <c r="J320" s="104"/>
      <c r="K320" s="108"/>
      <c r="L320" s="108"/>
      <c r="M320" s="108"/>
    </row>
    <row r="321" spans="1:13">
      <c r="A321" s="80" t="s">
        <v>294</v>
      </c>
      <c r="B321" s="107">
        <v>0</v>
      </c>
      <c r="C321" s="107">
        <v>0</v>
      </c>
      <c r="D321" s="108">
        <f>SUM(B321:C321)</f>
        <v>0</v>
      </c>
      <c r="E321" s="107">
        <v>0</v>
      </c>
      <c r="F321" s="107">
        <v>0</v>
      </c>
      <c r="G321" s="107">
        <v>2</v>
      </c>
      <c r="H321" s="108">
        <f>SUM(E321:G321)</f>
        <v>2</v>
      </c>
      <c r="I321" s="107">
        <v>0</v>
      </c>
      <c r="J321" s="107">
        <v>1</v>
      </c>
      <c r="K321" s="107">
        <v>3</v>
      </c>
      <c r="L321" s="107">
        <v>0</v>
      </c>
      <c r="M321" s="84">
        <f>SUM(B321+C321+E321+F321+G321+I321+J321+K321+L321)</f>
        <v>6</v>
      </c>
    </row>
    <row r="322" spans="1:13" ht="3.75" customHeight="1">
      <c r="A322" s="80"/>
      <c r="B322" s="107"/>
      <c r="C322" s="107"/>
      <c r="D322" s="108"/>
      <c r="E322" s="107"/>
      <c r="F322" s="107"/>
      <c r="G322" s="107"/>
      <c r="H322" s="108"/>
      <c r="I322" s="107"/>
      <c r="J322" s="107"/>
      <c r="K322" s="107"/>
      <c r="L322" s="107"/>
    </row>
    <row r="323" spans="1:13" s="84" customFormat="1" ht="13.2">
      <c r="A323" s="108" t="s">
        <v>295</v>
      </c>
      <c r="B323" s="108">
        <f>SUM(B321)</f>
        <v>0</v>
      </c>
      <c r="C323" s="108">
        <f t="shared" ref="C323:M323" si="39">SUM(C321)</f>
        <v>0</v>
      </c>
      <c r="D323" s="108">
        <f t="shared" si="39"/>
        <v>0</v>
      </c>
      <c r="E323" s="108">
        <f t="shared" si="39"/>
        <v>0</v>
      </c>
      <c r="F323" s="108">
        <f t="shared" si="39"/>
        <v>0</v>
      </c>
      <c r="G323" s="108">
        <f t="shared" si="39"/>
        <v>2</v>
      </c>
      <c r="H323" s="108">
        <f t="shared" si="39"/>
        <v>2</v>
      </c>
      <c r="I323" s="108">
        <f t="shared" si="39"/>
        <v>0</v>
      </c>
      <c r="J323" s="108">
        <v>1</v>
      </c>
      <c r="K323" s="108">
        <f t="shared" si="39"/>
        <v>3</v>
      </c>
      <c r="L323" s="108">
        <f t="shared" si="39"/>
        <v>0</v>
      </c>
      <c r="M323" s="108">
        <f t="shared" si="39"/>
        <v>6</v>
      </c>
    </row>
    <row r="326" spans="1:13">
      <c r="A326" s="71" t="s">
        <v>296</v>
      </c>
    </row>
    <row r="328" spans="1:13">
      <c r="A328" s="111" t="s">
        <v>104</v>
      </c>
      <c r="B328" s="108" t="s">
        <v>52</v>
      </c>
      <c r="C328" s="108" t="s">
        <v>53</v>
      </c>
      <c r="D328" s="104" t="s">
        <v>18</v>
      </c>
      <c r="E328" s="108" t="s">
        <v>47</v>
      </c>
      <c r="F328" s="108" t="s">
        <v>48</v>
      </c>
      <c r="G328" s="108" t="s">
        <v>49</v>
      </c>
      <c r="H328" s="104" t="s">
        <v>18</v>
      </c>
      <c r="I328" s="108" t="s">
        <v>54</v>
      </c>
      <c r="J328" s="104" t="s">
        <v>55</v>
      </c>
      <c r="K328" s="108" t="s">
        <v>56</v>
      </c>
      <c r="L328" s="108" t="s">
        <v>57</v>
      </c>
      <c r="M328" s="108" t="s">
        <v>58</v>
      </c>
    </row>
    <row r="329" spans="1:13" ht="3.75" customHeight="1">
      <c r="A329" s="111"/>
      <c r="B329" s="108"/>
      <c r="C329" s="108"/>
      <c r="D329" s="104"/>
      <c r="E329" s="108"/>
      <c r="F329" s="108"/>
      <c r="G329" s="108"/>
      <c r="H329" s="104"/>
      <c r="I329" s="108"/>
      <c r="J329" s="104"/>
      <c r="K329" s="108"/>
      <c r="L329" s="108"/>
      <c r="M329" s="108"/>
    </row>
    <row r="330" spans="1:13">
      <c r="A330" s="80" t="s">
        <v>297</v>
      </c>
      <c r="B330" s="107">
        <v>1</v>
      </c>
      <c r="C330" s="107">
        <v>0</v>
      </c>
      <c r="D330" s="108">
        <f>SUM(B330:C330)</f>
        <v>1</v>
      </c>
      <c r="E330" s="107">
        <v>0</v>
      </c>
      <c r="F330" s="107">
        <v>0</v>
      </c>
      <c r="G330" s="101">
        <v>0</v>
      </c>
      <c r="H330" s="108">
        <f>SUM(E330:G330)</f>
        <v>0</v>
      </c>
      <c r="I330" s="101">
        <v>0</v>
      </c>
      <c r="J330" s="101">
        <v>0</v>
      </c>
      <c r="K330" s="107">
        <v>0</v>
      </c>
      <c r="L330" s="107">
        <v>0</v>
      </c>
      <c r="M330" s="84">
        <f>SUM(B330+C330+E330+F330+G330+I330+J330+K330+L330)</f>
        <v>1</v>
      </c>
    </row>
    <row r="331" spans="1:13" ht="3.75" customHeight="1">
      <c r="A331" s="80"/>
      <c r="B331" s="107"/>
      <c r="C331" s="107"/>
      <c r="D331" s="108"/>
      <c r="E331" s="107"/>
      <c r="F331" s="107"/>
      <c r="H331" s="108"/>
      <c r="K331" s="107"/>
      <c r="L331" s="107"/>
    </row>
    <row r="332" spans="1:13" s="84" customFormat="1" ht="13.2">
      <c r="A332" s="108" t="s">
        <v>298</v>
      </c>
      <c r="B332" s="108">
        <f>SUM(B330)</f>
        <v>1</v>
      </c>
      <c r="C332" s="108">
        <f t="shared" ref="C332:M332" si="40">SUM(C330)</f>
        <v>0</v>
      </c>
      <c r="D332" s="108">
        <f t="shared" si="40"/>
        <v>1</v>
      </c>
      <c r="E332" s="108">
        <f t="shared" si="40"/>
        <v>0</v>
      </c>
      <c r="F332" s="108">
        <f t="shared" si="40"/>
        <v>0</v>
      </c>
      <c r="G332" s="108">
        <f t="shared" si="40"/>
        <v>0</v>
      </c>
      <c r="H332" s="108">
        <f t="shared" si="40"/>
        <v>0</v>
      </c>
      <c r="I332" s="108">
        <f t="shared" si="40"/>
        <v>0</v>
      </c>
      <c r="J332" s="108">
        <v>0</v>
      </c>
      <c r="K332" s="108">
        <f t="shared" si="40"/>
        <v>0</v>
      </c>
      <c r="L332" s="108">
        <f t="shared" si="40"/>
        <v>0</v>
      </c>
      <c r="M332" s="108">
        <f t="shared" si="40"/>
        <v>1</v>
      </c>
    </row>
    <row r="335" spans="1:13">
      <c r="A335" s="71" t="s">
        <v>299</v>
      </c>
    </row>
    <row r="337" spans="1:13">
      <c r="A337" s="111" t="s">
        <v>104</v>
      </c>
      <c r="B337" s="108" t="s">
        <v>52</v>
      </c>
      <c r="C337" s="108" t="s">
        <v>53</v>
      </c>
      <c r="D337" s="104" t="s">
        <v>18</v>
      </c>
      <c r="E337" s="108" t="s">
        <v>47</v>
      </c>
      <c r="F337" s="108" t="s">
        <v>48</v>
      </c>
      <c r="G337" s="108" t="s">
        <v>49</v>
      </c>
      <c r="H337" s="104" t="s">
        <v>18</v>
      </c>
      <c r="I337" s="108" t="s">
        <v>54</v>
      </c>
      <c r="J337" s="104" t="s">
        <v>55</v>
      </c>
      <c r="K337" s="108" t="s">
        <v>56</v>
      </c>
      <c r="L337" s="108" t="s">
        <v>57</v>
      </c>
      <c r="M337" s="108" t="s">
        <v>58</v>
      </c>
    </row>
    <row r="338" spans="1:13" ht="3.75" customHeight="1">
      <c r="A338" s="111"/>
      <c r="B338" s="108"/>
      <c r="C338" s="108"/>
      <c r="D338" s="104"/>
      <c r="E338" s="108"/>
      <c r="F338" s="108"/>
      <c r="G338" s="108"/>
      <c r="H338" s="104"/>
      <c r="I338" s="108"/>
      <c r="J338" s="104"/>
      <c r="K338" s="108"/>
      <c r="L338" s="108"/>
      <c r="M338" s="108"/>
    </row>
    <row r="339" spans="1:13">
      <c r="A339" s="80" t="s">
        <v>300</v>
      </c>
      <c r="B339" s="107">
        <v>0</v>
      </c>
      <c r="C339" s="107">
        <v>0</v>
      </c>
      <c r="D339" s="108">
        <f>SUM(B339:C339)</f>
        <v>0</v>
      </c>
      <c r="E339" s="107">
        <v>0</v>
      </c>
      <c r="F339" s="107">
        <v>0</v>
      </c>
      <c r="G339" s="107">
        <v>1</v>
      </c>
      <c r="H339" s="108">
        <f>SUM(E339:G339)</f>
        <v>1</v>
      </c>
      <c r="I339" s="107">
        <v>0</v>
      </c>
      <c r="J339" s="107">
        <v>0</v>
      </c>
      <c r="K339" s="107">
        <v>1</v>
      </c>
      <c r="L339" s="107">
        <v>0</v>
      </c>
      <c r="M339" s="84">
        <f>SUM(B339+C339+E339+F339+G339+I339+J339+K339+L339)</f>
        <v>2</v>
      </c>
    </row>
    <row r="340" spans="1:13">
      <c r="A340" s="80" t="s">
        <v>301</v>
      </c>
      <c r="B340" s="107">
        <v>0</v>
      </c>
      <c r="C340" s="107">
        <v>0</v>
      </c>
      <c r="D340" s="108">
        <f>SUM(B340:C340)</f>
        <v>0</v>
      </c>
      <c r="E340" s="107">
        <v>0</v>
      </c>
      <c r="F340" s="107">
        <v>0</v>
      </c>
      <c r="G340" s="107">
        <v>1</v>
      </c>
      <c r="H340" s="108">
        <f>SUM(E340:G340)</f>
        <v>1</v>
      </c>
      <c r="I340" s="107">
        <v>0</v>
      </c>
      <c r="J340" s="107">
        <v>0</v>
      </c>
      <c r="K340" s="107">
        <v>0</v>
      </c>
      <c r="L340" s="107">
        <v>0</v>
      </c>
      <c r="M340" s="84">
        <f>SUM(B340+C340+E340+F340+G340+I340+J340+K340+L340)</f>
        <v>1</v>
      </c>
    </row>
    <row r="341" spans="1:13" ht="4.5" customHeight="1">
      <c r="A341" s="80"/>
      <c r="B341" s="107"/>
      <c r="C341" s="107"/>
      <c r="D341" s="108"/>
      <c r="E341" s="107"/>
      <c r="F341" s="107"/>
      <c r="G341" s="107"/>
      <c r="H341" s="108"/>
      <c r="I341" s="107"/>
      <c r="J341" s="107"/>
      <c r="K341" s="107"/>
      <c r="L341" s="107"/>
    </row>
    <row r="342" spans="1:13" s="84" customFormat="1" ht="13.2">
      <c r="A342" s="84" t="s">
        <v>302</v>
      </c>
      <c r="B342" s="84">
        <f t="shared" ref="B342:I342" si="41">SUM(B339:B340)</f>
        <v>0</v>
      </c>
      <c r="C342" s="84">
        <f t="shared" si="41"/>
        <v>0</v>
      </c>
      <c r="D342" s="84">
        <f t="shared" si="41"/>
        <v>0</v>
      </c>
      <c r="E342" s="84">
        <f t="shared" si="41"/>
        <v>0</v>
      </c>
      <c r="F342" s="84">
        <f t="shared" si="41"/>
        <v>0</v>
      </c>
      <c r="G342" s="84">
        <f t="shared" si="41"/>
        <v>2</v>
      </c>
      <c r="H342" s="84">
        <f t="shared" si="41"/>
        <v>2</v>
      </c>
      <c r="I342" s="84">
        <f t="shared" si="41"/>
        <v>0</v>
      </c>
      <c r="J342" s="84">
        <v>0</v>
      </c>
      <c r="K342" s="84">
        <f>SUM(K339:K340)</f>
        <v>1</v>
      </c>
      <c r="L342" s="84">
        <f>SUM(L339:L340)</f>
        <v>0</v>
      </c>
      <c r="M342" s="84">
        <f>SUM(M339:M340)</f>
        <v>3</v>
      </c>
    </row>
    <row r="345" spans="1:13">
      <c r="A345" s="111"/>
      <c r="B345" s="108" t="s">
        <v>52</v>
      </c>
      <c r="C345" s="108" t="s">
        <v>53</v>
      </c>
      <c r="D345" s="104" t="s">
        <v>18</v>
      </c>
      <c r="E345" s="108" t="s">
        <v>47</v>
      </c>
      <c r="F345" s="108" t="s">
        <v>48</v>
      </c>
      <c r="G345" s="108" t="s">
        <v>49</v>
      </c>
      <c r="H345" s="104" t="s">
        <v>18</v>
      </c>
      <c r="I345" s="108" t="s">
        <v>54</v>
      </c>
      <c r="J345" s="104" t="s">
        <v>55</v>
      </c>
      <c r="K345" s="108" t="s">
        <v>56</v>
      </c>
      <c r="L345" s="108" t="s">
        <v>57</v>
      </c>
      <c r="M345" s="108" t="s">
        <v>58</v>
      </c>
    </row>
    <row r="346" spans="1:13" ht="5.25" customHeight="1">
      <c r="A346" s="111"/>
      <c r="B346" s="108"/>
      <c r="C346" s="108"/>
      <c r="D346" s="104"/>
      <c r="E346" s="108"/>
      <c r="F346" s="108"/>
      <c r="G346" s="108"/>
      <c r="H346" s="104"/>
      <c r="I346" s="108"/>
      <c r="J346" s="104"/>
      <c r="K346" s="108"/>
      <c r="L346" s="108"/>
      <c r="M346" s="108"/>
    </row>
    <row r="347" spans="1:13">
      <c r="A347" s="84" t="s">
        <v>303</v>
      </c>
      <c r="B347" s="84">
        <f t="shared" ref="B347:M347" si="42">SUM(B342+B332+B323+B314+B301+B290+B280+B271+B262+B253+B244+B221+B195+B186+B176+B167+B158+B128+B120+B101+B92+B81+B68+B36)</f>
        <v>680</v>
      </c>
      <c r="C347" s="84">
        <f t="shared" si="42"/>
        <v>33</v>
      </c>
      <c r="D347" s="84">
        <f t="shared" si="42"/>
        <v>713</v>
      </c>
      <c r="E347" s="84">
        <f t="shared" si="42"/>
        <v>972</v>
      </c>
      <c r="F347" s="84">
        <f t="shared" si="42"/>
        <v>1364</v>
      </c>
      <c r="G347" s="84">
        <f t="shared" si="42"/>
        <v>3147</v>
      </c>
      <c r="H347" s="84">
        <f t="shared" si="42"/>
        <v>5483</v>
      </c>
      <c r="I347" s="84">
        <f t="shared" si="42"/>
        <v>118</v>
      </c>
      <c r="J347" s="84">
        <f t="shared" si="42"/>
        <v>1931</v>
      </c>
      <c r="K347" s="84">
        <f t="shared" si="42"/>
        <v>1427</v>
      </c>
      <c r="L347" s="84">
        <f t="shared" si="42"/>
        <v>3044</v>
      </c>
      <c r="M347" s="84">
        <f t="shared" si="42"/>
        <v>12716</v>
      </c>
    </row>
    <row r="348" spans="1:13" ht="6" customHeight="1">
      <c r="A348" s="115"/>
      <c r="B348" s="84"/>
      <c r="C348" s="84"/>
      <c r="E348" s="84"/>
      <c r="F348" s="84"/>
      <c r="G348" s="84"/>
      <c r="I348" s="84"/>
      <c r="J348" s="84"/>
      <c r="K348" s="84"/>
      <c r="L348" s="84"/>
    </row>
  </sheetData>
  <mergeCells count="1">
    <mergeCell ref="A3:M3"/>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385"/>
  <sheetViews>
    <sheetView workbookViewId="0">
      <selection sqref="A1:XFD1048576"/>
    </sheetView>
  </sheetViews>
  <sheetFormatPr defaultColWidth="23.6640625" defaultRowHeight="14.4"/>
  <cols>
    <col min="1" max="1" width="29.6640625" style="70" customWidth="1"/>
    <col min="2" max="2" width="5.109375" style="70" customWidth="1"/>
    <col min="3" max="3" width="4" style="70" customWidth="1"/>
    <col min="4" max="4" width="8.5546875" style="71" bestFit="1" customWidth="1"/>
    <col min="5" max="7" width="5" style="70" bestFit="1" customWidth="1"/>
    <col min="8" max="8" width="8.5546875" style="71" bestFit="1" customWidth="1"/>
    <col min="9" max="9" width="6.109375" style="70" customWidth="1"/>
    <col min="10" max="11" width="4" style="70" bestFit="1" customWidth="1"/>
    <col min="12" max="12" width="5" style="70" bestFit="1" customWidth="1"/>
    <col min="13" max="13" width="8.5546875" style="71" customWidth="1"/>
    <col min="14" max="256" width="23.6640625" style="70"/>
    <col min="257" max="257" width="29.6640625" style="70" customWidth="1"/>
    <col min="258" max="258" width="5.109375" style="70" customWidth="1"/>
    <col min="259" max="259" width="4" style="70" customWidth="1"/>
    <col min="260" max="260" width="8.5546875" style="70" bestFit="1" customWidth="1"/>
    <col min="261" max="263" width="5" style="70" bestFit="1" customWidth="1"/>
    <col min="264" max="264" width="8.5546875" style="70" bestFit="1" customWidth="1"/>
    <col min="265" max="265" width="6.109375" style="70" customWidth="1"/>
    <col min="266" max="267" width="4" style="70" bestFit="1" customWidth="1"/>
    <col min="268" max="268" width="5" style="70" bestFit="1" customWidth="1"/>
    <col min="269" max="269" width="8.5546875" style="70" customWidth="1"/>
    <col min="270" max="512" width="23.6640625" style="70"/>
    <col min="513" max="513" width="29.6640625" style="70" customWidth="1"/>
    <col min="514" max="514" width="5.109375" style="70" customWidth="1"/>
    <col min="515" max="515" width="4" style="70" customWidth="1"/>
    <col min="516" max="516" width="8.5546875" style="70" bestFit="1" customWidth="1"/>
    <col min="517" max="519" width="5" style="70" bestFit="1" customWidth="1"/>
    <col min="520" max="520" width="8.5546875" style="70" bestFit="1" customWidth="1"/>
    <col min="521" max="521" width="6.109375" style="70" customWidth="1"/>
    <col min="522" max="523" width="4" style="70" bestFit="1" customWidth="1"/>
    <col min="524" max="524" width="5" style="70" bestFit="1" customWidth="1"/>
    <col min="525" max="525" width="8.5546875" style="70" customWidth="1"/>
    <col min="526" max="768" width="23.6640625" style="70"/>
    <col min="769" max="769" width="29.6640625" style="70" customWidth="1"/>
    <col min="770" max="770" width="5.109375" style="70" customWidth="1"/>
    <col min="771" max="771" width="4" style="70" customWidth="1"/>
    <col min="772" max="772" width="8.5546875" style="70" bestFit="1" customWidth="1"/>
    <col min="773" max="775" width="5" style="70" bestFit="1" customWidth="1"/>
    <col min="776" max="776" width="8.5546875" style="70" bestFit="1" customWidth="1"/>
    <col min="777" max="777" width="6.109375" style="70" customWidth="1"/>
    <col min="778" max="779" width="4" style="70" bestFit="1" customWidth="1"/>
    <col min="780" max="780" width="5" style="70" bestFit="1" customWidth="1"/>
    <col min="781" max="781" width="8.5546875" style="70" customWidth="1"/>
    <col min="782" max="1024" width="23.6640625" style="70"/>
    <col min="1025" max="1025" width="29.6640625" style="70" customWidth="1"/>
    <col min="1026" max="1026" width="5.109375" style="70" customWidth="1"/>
    <col min="1027" max="1027" width="4" style="70" customWidth="1"/>
    <col min="1028" max="1028" width="8.5546875" style="70" bestFit="1" customWidth="1"/>
    <col min="1029" max="1031" width="5" style="70" bestFit="1" customWidth="1"/>
    <col min="1032" max="1032" width="8.5546875" style="70" bestFit="1" customWidth="1"/>
    <col min="1033" max="1033" width="6.109375" style="70" customWidth="1"/>
    <col min="1034" max="1035" width="4" style="70" bestFit="1" customWidth="1"/>
    <col min="1036" max="1036" width="5" style="70" bestFit="1" customWidth="1"/>
    <col min="1037" max="1037" width="8.5546875" style="70" customWidth="1"/>
    <col min="1038" max="1280" width="23.6640625" style="70"/>
    <col min="1281" max="1281" width="29.6640625" style="70" customWidth="1"/>
    <col min="1282" max="1282" width="5.109375" style="70" customWidth="1"/>
    <col min="1283" max="1283" width="4" style="70" customWidth="1"/>
    <col min="1284" max="1284" width="8.5546875" style="70" bestFit="1" customWidth="1"/>
    <col min="1285" max="1287" width="5" style="70" bestFit="1" customWidth="1"/>
    <col min="1288" max="1288" width="8.5546875" style="70" bestFit="1" customWidth="1"/>
    <col min="1289" max="1289" width="6.109375" style="70" customWidth="1"/>
    <col min="1290" max="1291" width="4" style="70" bestFit="1" customWidth="1"/>
    <col min="1292" max="1292" width="5" style="70" bestFit="1" customWidth="1"/>
    <col min="1293" max="1293" width="8.5546875" style="70" customWidth="1"/>
    <col min="1294" max="1536" width="23.6640625" style="70"/>
    <col min="1537" max="1537" width="29.6640625" style="70" customWidth="1"/>
    <col min="1538" max="1538" width="5.109375" style="70" customWidth="1"/>
    <col min="1539" max="1539" width="4" style="70" customWidth="1"/>
    <col min="1540" max="1540" width="8.5546875" style="70" bestFit="1" customWidth="1"/>
    <col min="1541" max="1543" width="5" style="70" bestFit="1" customWidth="1"/>
    <col min="1544" max="1544" width="8.5546875" style="70" bestFit="1" customWidth="1"/>
    <col min="1545" max="1545" width="6.109375" style="70" customWidth="1"/>
    <col min="1546" max="1547" width="4" style="70" bestFit="1" customWidth="1"/>
    <col min="1548" max="1548" width="5" style="70" bestFit="1" customWidth="1"/>
    <col min="1549" max="1549" width="8.5546875" style="70" customWidth="1"/>
    <col min="1550" max="1792" width="23.6640625" style="70"/>
    <col min="1793" max="1793" width="29.6640625" style="70" customWidth="1"/>
    <col min="1794" max="1794" width="5.109375" style="70" customWidth="1"/>
    <col min="1795" max="1795" width="4" style="70" customWidth="1"/>
    <col min="1796" max="1796" width="8.5546875" style="70" bestFit="1" customWidth="1"/>
    <col min="1797" max="1799" width="5" style="70" bestFit="1" customWidth="1"/>
    <col min="1800" max="1800" width="8.5546875" style="70" bestFit="1" customWidth="1"/>
    <col min="1801" max="1801" width="6.109375" style="70" customWidth="1"/>
    <col min="1802" max="1803" width="4" style="70" bestFit="1" customWidth="1"/>
    <col min="1804" max="1804" width="5" style="70" bestFit="1" customWidth="1"/>
    <col min="1805" max="1805" width="8.5546875" style="70" customWidth="1"/>
    <col min="1806" max="2048" width="23.6640625" style="70"/>
    <col min="2049" max="2049" width="29.6640625" style="70" customWidth="1"/>
    <col min="2050" max="2050" width="5.109375" style="70" customWidth="1"/>
    <col min="2051" max="2051" width="4" style="70" customWidth="1"/>
    <col min="2052" max="2052" width="8.5546875" style="70" bestFit="1" customWidth="1"/>
    <col min="2053" max="2055" width="5" style="70" bestFit="1" customWidth="1"/>
    <col min="2056" max="2056" width="8.5546875" style="70" bestFit="1" customWidth="1"/>
    <col min="2057" max="2057" width="6.109375" style="70" customWidth="1"/>
    <col min="2058" max="2059" width="4" style="70" bestFit="1" customWidth="1"/>
    <col min="2060" max="2060" width="5" style="70" bestFit="1" customWidth="1"/>
    <col min="2061" max="2061" width="8.5546875" style="70" customWidth="1"/>
    <col min="2062" max="2304" width="23.6640625" style="70"/>
    <col min="2305" max="2305" width="29.6640625" style="70" customWidth="1"/>
    <col min="2306" max="2306" width="5.109375" style="70" customWidth="1"/>
    <col min="2307" max="2307" width="4" style="70" customWidth="1"/>
    <col min="2308" max="2308" width="8.5546875" style="70" bestFit="1" customWidth="1"/>
    <col min="2309" max="2311" width="5" style="70" bestFit="1" customWidth="1"/>
    <col min="2312" max="2312" width="8.5546875" style="70" bestFit="1" customWidth="1"/>
    <col min="2313" max="2313" width="6.109375" style="70" customWidth="1"/>
    <col min="2314" max="2315" width="4" style="70" bestFit="1" customWidth="1"/>
    <col min="2316" max="2316" width="5" style="70" bestFit="1" customWidth="1"/>
    <col min="2317" max="2317" width="8.5546875" style="70" customWidth="1"/>
    <col min="2318" max="2560" width="23.6640625" style="70"/>
    <col min="2561" max="2561" width="29.6640625" style="70" customWidth="1"/>
    <col min="2562" max="2562" width="5.109375" style="70" customWidth="1"/>
    <col min="2563" max="2563" width="4" style="70" customWidth="1"/>
    <col min="2564" max="2564" width="8.5546875" style="70" bestFit="1" customWidth="1"/>
    <col min="2565" max="2567" width="5" style="70" bestFit="1" customWidth="1"/>
    <col min="2568" max="2568" width="8.5546875" style="70" bestFit="1" customWidth="1"/>
    <col min="2569" max="2569" width="6.109375" style="70" customWidth="1"/>
    <col min="2570" max="2571" width="4" style="70" bestFit="1" customWidth="1"/>
    <col min="2572" max="2572" width="5" style="70" bestFit="1" customWidth="1"/>
    <col min="2573" max="2573" width="8.5546875" style="70" customWidth="1"/>
    <col min="2574" max="2816" width="23.6640625" style="70"/>
    <col min="2817" max="2817" width="29.6640625" style="70" customWidth="1"/>
    <col min="2818" max="2818" width="5.109375" style="70" customWidth="1"/>
    <col min="2819" max="2819" width="4" style="70" customWidth="1"/>
    <col min="2820" max="2820" width="8.5546875" style="70" bestFit="1" customWidth="1"/>
    <col min="2821" max="2823" width="5" style="70" bestFit="1" customWidth="1"/>
    <col min="2824" max="2824" width="8.5546875" style="70" bestFit="1" customWidth="1"/>
    <col min="2825" max="2825" width="6.109375" style="70" customWidth="1"/>
    <col min="2826" max="2827" width="4" style="70" bestFit="1" customWidth="1"/>
    <col min="2828" max="2828" width="5" style="70" bestFit="1" customWidth="1"/>
    <col min="2829" max="2829" width="8.5546875" style="70" customWidth="1"/>
    <col min="2830" max="3072" width="23.6640625" style="70"/>
    <col min="3073" max="3073" width="29.6640625" style="70" customWidth="1"/>
    <col min="3074" max="3074" width="5.109375" style="70" customWidth="1"/>
    <col min="3075" max="3075" width="4" style="70" customWidth="1"/>
    <col min="3076" max="3076" width="8.5546875" style="70" bestFit="1" customWidth="1"/>
    <col min="3077" max="3079" width="5" style="70" bestFit="1" customWidth="1"/>
    <col min="3080" max="3080" width="8.5546875" style="70" bestFit="1" customWidth="1"/>
    <col min="3081" max="3081" width="6.109375" style="70" customWidth="1"/>
    <col min="3082" max="3083" width="4" style="70" bestFit="1" customWidth="1"/>
    <col min="3084" max="3084" width="5" style="70" bestFit="1" customWidth="1"/>
    <col min="3085" max="3085" width="8.5546875" style="70" customWidth="1"/>
    <col min="3086" max="3328" width="23.6640625" style="70"/>
    <col min="3329" max="3329" width="29.6640625" style="70" customWidth="1"/>
    <col min="3330" max="3330" width="5.109375" style="70" customWidth="1"/>
    <col min="3331" max="3331" width="4" style="70" customWidth="1"/>
    <col min="3332" max="3332" width="8.5546875" style="70" bestFit="1" customWidth="1"/>
    <col min="3333" max="3335" width="5" style="70" bestFit="1" customWidth="1"/>
    <col min="3336" max="3336" width="8.5546875" style="70" bestFit="1" customWidth="1"/>
    <col min="3337" max="3337" width="6.109375" style="70" customWidth="1"/>
    <col min="3338" max="3339" width="4" style="70" bestFit="1" customWidth="1"/>
    <col min="3340" max="3340" width="5" style="70" bestFit="1" customWidth="1"/>
    <col min="3341" max="3341" width="8.5546875" style="70" customWidth="1"/>
    <col min="3342" max="3584" width="23.6640625" style="70"/>
    <col min="3585" max="3585" width="29.6640625" style="70" customWidth="1"/>
    <col min="3586" max="3586" width="5.109375" style="70" customWidth="1"/>
    <col min="3587" max="3587" width="4" style="70" customWidth="1"/>
    <col min="3588" max="3588" width="8.5546875" style="70" bestFit="1" customWidth="1"/>
    <col min="3589" max="3591" width="5" style="70" bestFit="1" customWidth="1"/>
    <col min="3592" max="3592" width="8.5546875" style="70" bestFit="1" customWidth="1"/>
    <col min="3593" max="3593" width="6.109375" style="70" customWidth="1"/>
    <col min="3594" max="3595" width="4" style="70" bestFit="1" customWidth="1"/>
    <col min="3596" max="3596" width="5" style="70" bestFit="1" customWidth="1"/>
    <col min="3597" max="3597" width="8.5546875" style="70" customWidth="1"/>
    <col min="3598" max="3840" width="23.6640625" style="70"/>
    <col min="3841" max="3841" width="29.6640625" style="70" customWidth="1"/>
    <col min="3842" max="3842" width="5.109375" style="70" customWidth="1"/>
    <col min="3843" max="3843" width="4" style="70" customWidth="1"/>
    <col min="3844" max="3844" width="8.5546875" style="70" bestFit="1" customWidth="1"/>
    <col min="3845" max="3847" width="5" style="70" bestFit="1" customWidth="1"/>
    <col min="3848" max="3848" width="8.5546875" style="70" bestFit="1" customWidth="1"/>
    <col min="3849" max="3849" width="6.109375" style="70" customWidth="1"/>
    <col min="3850" max="3851" width="4" style="70" bestFit="1" customWidth="1"/>
    <col min="3852" max="3852" width="5" style="70" bestFit="1" customWidth="1"/>
    <col min="3853" max="3853" width="8.5546875" style="70" customWidth="1"/>
    <col min="3854" max="4096" width="23.6640625" style="70"/>
    <col min="4097" max="4097" width="29.6640625" style="70" customWidth="1"/>
    <col min="4098" max="4098" width="5.109375" style="70" customWidth="1"/>
    <col min="4099" max="4099" width="4" style="70" customWidth="1"/>
    <col min="4100" max="4100" width="8.5546875" style="70" bestFit="1" customWidth="1"/>
    <col min="4101" max="4103" width="5" style="70" bestFit="1" customWidth="1"/>
    <col min="4104" max="4104" width="8.5546875" style="70" bestFit="1" customWidth="1"/>
    <col min="4105" max="4105" width="6.109375" style="70" customWidth="1"/>
    <col min="4106" max="4107" width="4" style="70" bestFit="1" customWidth="1"/>
    <col min="4108" max="4108" width="5" style="70" bestFit="1" customWidth="1"/>
    <col min="4109" max="4109" width="8.5546875" style="70" customWidth="1"/>
    <col min="4110" max="4352" width="23.6640625" style="70"/>
    <col min="4353" max="4353" width="29.6640625" style="70" customWidth="1"/>
    <col min="4354" max="4354" width="5.109375" style="70" customWidth="1"/>
    <col min="4355" max="4355" width="4" style="70" customWidth="1"/>
    <col min="4356" max="4356" width="8.5546875" style="70" bestFit="1" customWidth="1"/>
    <col min="4357" max="4359" width="5" style="70" bestFit="1" customWidth="1"/>
    <col min="4360" max="4360" width="8.5546875" style="70" bestFit="1" customWidth="1"/>
    <col min="4361" max="4361" width="6.109375" style="70" customWidth="1"/>
    <col min="4362" max="4363" width="4" style="70" bestFit="1" customWidth="1"/>
    <col min="4364" max="4364" width="5" style="70" bestFit="1" customWidth="1"/>
    <col min="4365" max="4365" width="8.5546875" style="70" customWidth="1"/>
    <col min="4366" max="4608" width="23.6640625" style="70"/>
    <col min="4609" max="4609" width="29.6640625" style="70" customWidth="1"/>
    <col min="4610" max="4610" width="5.109375" style="70" customWidth="1"/>
    <col min="4611" max="4611" width="4" style="70" customWidth="1"/>
    <col min="4612" max="4612" width="8.5546875" style="70" bestFit="1" customWidth="1"/>
    <col min="4613" max="4615" width="5" style="70" bestFit="1" customWidth="1"/>
    <col min="4616" max="4616" width="8.5546875" style="70" bestFit="1" customWidth="1"/>
    <col min="4617" max="4617" width="6.109375" style="70" customWidth="1"/>
    <col min="4618" max="4619" width="4" style="70" bestFit="1" customWidth="1"/>
    <col min="4620" max="4620" width="5" style="70" bestFit="1" customWidth="1"/>
    <col min="4621" max="4621" width="8.5546875" style="70" customWidth="1"/>
    <col min="4622" max="4864" width="23.6640625" style="70"/>
    <col min="4865" max="4865" width="29.6640625" style="70" customWidth="1"/>
    <col min="4866" max="4866" width="5.109375" style="70" customWidth="1"/>
    <col min="4867" max="4867" width="4" style="70" customWidth="1"/>
    <col min="4868" max="4868" width="8.5546875" style="70" bestFit="1" customWidth="1"/>
    <col min="4869" max="4871" width="5" style="70" bestFit="1" customWidth="1"/>
    <col min="4872" max="4872" width="8.5546875" style="70" bestFit="1" customWidth="1"/>
    <col min="4873" max="4873" width="6.109375" style="70" customWidth="1"/>
    <col min="4874" max="4875" width="4" style="70" bestFit="1" customWidth="1"/>
    <col min="4876" max="4876" width="5" style="70" bestFit="1" customWidth="1"/>
    <col min="4877" max="4877" width="8.5546875" style="70" customWidth="1"/>
    <col min="4878" max="5120" width="23.6640625" style="70"/>
    <col min="5121" max="5121" width="29.6640625" style="70" customWidth="1"/>
    <col min="5122" max="5122" width="5.109375" style="70" customWidth="1"/>
    <col min="5123" max="5123" width="4" style="70" customWidth="1"/>
    <col min="5124" max="5124" width="8.5546875" style="70" bestFit="1" customWidth="1"/>
    <col min="5125" max="5127" width="5" style="70" bestFit="1" customWidth="1"/>
    <col min="5128" max="5128" width="8.5546875" style="70" bestFit="1" customWidth="1"/>
    <col min="5129" max="5129" width="6.109375" style="70" customWidth="1"/>
    <col min="5130" max="5131" width="4" style="70" bestFit="1" customWidth="1"/>
    <col min="5132" max="5132" width="5" style="70" bestFit="1" customWidth="1"/>
    <col min="5133" max="5133" width="8.5546875" style="70" customWidth="1"/>
    <col min="5134" max="5376" width="23.6640625" style="70"/>
    <col min="5377" max="5377" width="29.6640625" style="70" customWidth="1"/>
    <col min="5378" max="5378" width="5.109375" style="70" customWidth="1"/>
    <col min="5379" max="5379" width="4" style="70" customWidth="1"/>
    <col min="5380" max="5380" width="8.5546875" style="70" bestFit="1" customWidth="1"/>
    <col min="5381" max="5383" width="5" style="70" bestFit="1" customWidth="1"/>
    <col min="5384" max="5384" width="8.5546875" style="70" bestFit="1" customWidth="1"/>
    <col min="5385" max="5385" width="6.109375" style="70" customWidth="1"/>
    <col min="5386" max="5387" width="4" style="70" bestFit="1" customWidth="1"/>
    <col min="5388" max="5388" width="5" style="70" bestFit="1" customWidth="1"/>
    <col min="5389" max="5389" width="8.5546875" style="70" customWidth="1"/>
    <col min="5390" max="5632" width="23.6640625" style="70"/>
    <col min="5633" max="5633" width="29.6640625" style="70" customWidth="1"/>
    <col min="5634" max="5634" width="5.109375" style="70" customWidth="1"/>
    <col min="5635" max="5635" width="4" style="70" customWidth="1"/>
    <col min="5636" max="5636" width="8.5546875" style="70" bestFit="1" customWidth="1"/>
    <col min="5637" max="5639" width="5" style="70" bestFit="1" customWidth="1"/>
    <col min="5640" max="5640" width="8.5546875" style="70" bestFit="1" customWidth="1"/>
    <col min="5641" max="5641" width="6.109375" style="70" customWidth="1"/>
    <col min="5642" max="5643" width="4" style="70" bestFit="1" customWidth="1"/>
    <col min="5644" max="5644" width="5" style="70" bestFit="1" customWidth="1"/>
    <col min="5645" max="5645" width="8.5546875" style="70" customWidth="1"/>
    <col min="5646" max="5888" width="23.6640625" style="70"/>
    <col min="5889" max="5889" width="29.6640625" style="70" customWidth="1"/>
    <col min="5890" max="5890" width="5.109375" style="70" customWidth="1"/>
    <col min="5891" max="5891" width="4" style="70" customWidth="1"/>
    <col min="5892" max="5892" width="8.5546875" style="70" bestFit="1" customWidth="1"/>
    <col min="5893" max="5895" width="5" style="70" bestFit="1" customWidth="1"/>
    <col min="5896" max="5896" width="8.5546875" style="70" bestFit="1" customWidth="1"/>
    <col min="5897" max="5897" width="6.109375" style="70" customWidth="1"/>
    <col min="5898" max="5899" width="4" style="70" bestFit="1" customWidth="1"/>
    <col min="5900" max="5900" width="5" style="70" bestFit="1" customWidth="1"/>
    <col min="5901" max="5901" width="8.5546875" style="70" customWidth="1"/>
    <col min="5902" max="6144" width="23.6640625" style="70"/>
    <col min="6145" max="6145" width="29.6640625" style="70" customWidth="1"/>
    <col min="6146" max="6146" width="5.109375" style="70" customWidth="1"/>
    <col min="6147" max="6147" width="4" style="70" customWidth="1"/>
    <col min="6148" max="6148" width="8.5546875" style="70" bestFit="1" customWidth="1"/>
    <col min="6149" max="6151" width="5" style="70" bestFit="1" customWidth="1"/>
    <col min="6152" max="6152" width="8.5546875" style="70" bestFit="1" customWidth="1"/>
    <col min="6153" max="6153" width="6.109375" style="70" customWidth="1"/>
    <col min="6154" max="6155" width="4" style="70" bestFit="1" customWidth="1"/>
    <col min="6156" max="6156" width="5" style="70" bestFit="1" customWidth="1"/>
    <col min="6157" max="6157" width="8.5546875" style="70" customWidth="1"/>
    <col min="6158" max="6400" width="23.6640625" style="70"/>
    <col min="6401" max="6401" width="29.6640625" style="70" customWidth="1"/>
    <col min="6402" max="6402" width="5.109375" style="70" customWidth="1"/>
    <col min="6403" max="6403" width="4" style="70" customWidth="1"/>
    <col min="6404" max="6404" width="8.5546875" style="70" bestFit="1" customWidth="1"/>
    <col min="6405" max="6407" width="5" style="70" bestFit="1" customWidth="1"/>
    <col min="6408" max="6408" width="8.5546875" style="70" bestFit="1" customWidth="1"/>
    <col min="6409" max="6409" width="6.109375" style="70" customWidth="1"/>
    <col min="6410" max="6411" width="4" style="70" bestFit="1" customWidth="1"/>
    <col min="6412" max="6412" width="5" style="70" bestFit="1" customWidth="1"/>
    <col min="6413" max="6413" width="8.5546875" style="70" customWidth="1"/>
    <col min="6414" max="6656" width="23.6640625" style="70"/>
    <col min="6657" max="6657" width="29.6640625" style="70" customWidth="1"/>
    <col min="6658" max="6658" width="5.109375" style="70" customWidth="1"/>
    <col min="6659" max="6659" width="4" style="70" customWidth="1"/>
    <col min="6660" max="6660" width="8.5546875" style="70" bestFit="1" customWidth="1"/>
    <col min="6661" max="6663" width="5" style="70" bestFit="1" customWidth="1"/>
    <col min="6664" max="6664" width="8.5546875" style="70" bestFit="1" customWidth="1"/>
    <col min="6665" max="6665" width="6.109375" style="70" customWidth="1"/>
    <col min="6666" max="6667" width="4" style="70" bestFit="1" customWidth="1"/>
    <col min="6668" max="6668" width="5" style="70" bestFit="1" customWidth="1"/>
    <col min="6669" max="6669" width="8.5546875" style="70" customWidth="1"/>
    <col min="6670" max="6912" width="23.6640625" style="70"/>
    <col min="6913" max="6913" width="29.6640625" style="70" customWidth="1"/>
    <col min="6914" max="6914" width="5.109375" style="70" customWidth="1"/>
    <col min="6915" max="6915" width="4" style="70" customWidth="1"/>
    <col min="6916" max="6916" width="8.5546875" style="70" bestFit="1" customWidth="1"/>
    <col min="6917" max="6919" width="5" style="70" bestFit="1" customWidth="1"/>
    <col min="6920" max="6920" width="8.5546875" style="70" bestFit="1" customWidth="1"/>
    <col min="6921" max="6921" width="6.109375" style="70" customWidth="1"/>
    <col min="6922" max="6923" width="4" style="70" bestFit="1" customWidth="1"/>
    <col min="6924" max="6924" width="5" style="70" bestFit="1" customWidth="1"/>
    <col min="6925" max="6925" width="8.5546875" style="70" customWidth="1"/>
    <col min="6926" max="7168" width="23.6640625" style="70"/>
    <col min="7169" max="7169" width="29.6640625" style="70" customWidth="1"/>
    <col min="7170" max="7170" width="5.109375" style="70" customWidth="1"/>
    <col min="7171" max="7171" width="4" style="70" customWidth="1"/>
    <col min="7172" max="7172" width="8.5546875" style="70" bestFit="1" customWidth="1"/>
    <col min="7173" max="7175" width="5" style="70" bestFit="1" customWidth="1"/>
    <col min="7176" max="7176" width="8.5546875" style="70" bestFit="1" customWidth="1"/>
    <col min="7177" max="7177" width="6.109375" style="70" customWidth="1"/>
    <col min="7178" max="7179" width="4" style="70" bestFit="1" customWidth="1"/>
    <col min="7180" max="7180" width="5" style="70" bestFit="1" customWidth="1"/>
    <col min="7181" max="7181" width="8.5546875" style="70" customWidth="1"/>
    <col min="7182" max="7424" width="23.6640625" style="70"/>
    <col min="7425" max="7425" width="29.6640625" style="70" customWidth="1"/>
    <col min="7426" max="7426" width="5.109375" style="70" customWidth="1"/>
    <col min="7427" max="7427" width="4" style="70" customWidth="1"/>
    <col min="7428" max="7428" width="8.5546875" style="70" bestFit="1" customWidth="1"/>
    <col min="7429" max="7431" width="5" style="70" bestFit="1" customWidth="1"/>
    <col min="7432" max="7432" width="8.5546875" style="70" bestFit="1" customWidth="1"/>
    <col min="7433" max="7433" width="6.109375" style="70" customWidth="1"/>
    <col min="7434" max="7435" width="4" style="70" bestFit="1" customWidth="1"/>
    <col min="7436" max="7436" width="5" style="70" bestFit="1" customWidth="1"/>
    <col min="7437" max="7437" width="8.5546875" style="70" customWidth="1"/>
    <col min="7438" max="7680" width="23.6640625" style="70"/>
    <col min="7681" max="7681" width="29.6640625" style="70" customWidth="1"/>
    <col min="7682" max="7682" width="5.109375" style="70" customWidth="1"/>
    <col min="7683" max="7683" width="4" style="70" customWidth="1"/>
    <col min="7684" max="7684" width="8.5546875" style="70" bestFit="1" customWidth="1"/>
    <col min="7685" max="7687" width="5" style="70" bestFit="1" customWidth="1"/>
    <col min="7688" max="7688" width="8.5546875" style="70" bestFit="1" customWidth="1"/>
    <col min="7689" max="7689" width="6.109375" style="70" customWidth="1"/>
    <col min="7690" max="7691" width="4" style="70" bestFit="1" customWidth="1"/>
    <col min="7692" max="7692" width="5" style="70" bestFit="1" customWidth="1"/>
    <col min="7693" max="7693" width="8.5546875" style="70" customWidth="1"/>
    <col min="7694" max="7936" width="23.6640625" style="70"/>
    <col min="7937" max="7937" width="29.6640625" style="70" customWidth="1"/>
    <col min="7938" max="7938" width="5.109375" style="70" customWidth="1"/>
    <col min="7939" max="7939" width="4" style="70" customWidth="1"/>
    <col min="7940" max="7940" width="8.5546875" style="70" bestFit="1" customWidth="1"/>
    <col min="7941" max="7943" width="5" style="70" bestFit="1" customWidth="1"/>
    <col min="7944" max="7944" width="8.5546875" style="70" bestFit="1" customWidth="1"/>
    <col min="7945" max="7945" width="6.109375" style="70" customWidth="1"/>
    <col min="7946" max="7947" width="4" style="70" bestFit="1" customWidth="1"/>
    <col min="7948" max="7948" width="5" style="70" bestFit="1" customWidth="1"/>
    <col min="7949" max="7949" width="8.5546875" style="70" customWidth="1"/>
    <col min="7950" max="8192" width="23.6640625" style="70"/>
    <col min="8193" max="8193" width="29.6640625" style="70" customWidth="1"/>
    <col min="8194" max="8194" width="5.109375" style="70" customWidth="1"/>
    <col min="8195" max="8195" width="4" style="70" customWidth="1"/>
    <col min="8196" max="8196" width="8.5546875" style="70" bestFit="1" customWidth="1"/>
    <col min="8197" max="8199" width="5" style="70" bestFit="1" customWidth="1"/>
    <col min="8200" max="8200" width="8.5546875" style="70" bestFit="1" customWidth="1"/>
    <col min="8201" max="8201" width="6.109375" style="70" customWidth="1"/>
    <col min="8202" max="8203" width="4" style="70" bestFit="1" customWidth="1"/>
    <col min="8204" max="8204" width="5" style="70" bestFit="1" customWidth="1"/>
    <col min="8205" max="8205" width="8.5546875" style="70" customWidth="1"/>
    <col min="8206" max="8448" width="23.6640625" style="70"/>
    <col min="8449" max="8449" width="29.6640625" style="70" customWidth="1"/>
    <col min="8450" max="8450" width="5.109375" style="70" customWidth="1"/>
    <col min="8451" max="8451" width="4" style="70" customWidth="1"/>
    <col min="8452" max="8452" width="8.5546875" style="70" bestFit="1" customWidth="1"/>
    <col min="8453" max="8455" width="5" style="70" bestFit="1" customWidth="1"/>
    <col min="8456" max="8456" width="8.5546875" style="70" bestFit="1" customWidth="1"/>
    <col min="8457" max="8457" width="6.109375" style="70" customWidth="1"/>
    <col min="8458" max="8459" width="4" style="70" bestFit="1" customWidth="1"/>
    <col min="8460" max="8460" width="5" style="70" bestFit="1" customWidth="1"/>
    <col min="8461" max="8461" width="8.5546875" style="70" customWidth="1"/>
    <col min="8462" max="8704" width="23.6640625" style="70"/>
    <col min="8705" max="8705" width="29.6640625" style="70" customWidth="1"/>
    <col min="8706" max="8706" width="5.109375" style="70" customWidth="1"/>
    <col min="8707" max="8707" width="4" style="70" customWidth="1"/>
    <col min="8708" max="8708" width="8.5546875" style="70" bestFit="1" customWidth="1"/>
    <col min="8709" max="8711" width="5" style="70" bestFit="1" customWidth="1"/>
    <col min="8712" max="8712" width="8.5546875" style="70" bestFit="1" customWidth="1"/>
    <col min="8713" max="8713" width="6.109375" style="70" customWidth="1"/>
    <col min="8714" max="8715" width="4" style="70" bestFit="1" customWidth="1"/>
    <col min="8716" max="8716" width="5" style="70" bestFit="1" customWidth="1"/>
    <col min="8717" max="8717" width="8.5546875" style="70" customWidth="1"/>
    <col min="8718" max="8960" width="23.6640625" style="70"/>
    <col min="8961" max="8961" width="29.6640625" style="70" customWidth="1"/>
    <col min="8962" max="8962" width="5.109375" style="70" customWidth="1"/>
    <col min="8963" max="8963" width="4" style="70" customWidth="1"/>
    <col min="8964" max="8964" width="8.5546875" style="70" bestFit="1" customWidth="1"/>
    <col min="8965" max="8967" width="5" style="70" bestFit="1" customWidth="1"/>
    <col min="8968" max="8968" width="8.5546875" style="70" bestFit="1" customWidth="1"/>
    <col min="8969" max="8969" width="6.109375" style="70" customWidth="1"/>
    <col min="8970" max="8971" width="4" style="70" bestFit="1" customWidth="1"/>
    <col min="8972" max="8972" width="5" style="70" bestFit="1" customWidth="1"/>
    <col min="8973" max="8973" width="8.5546875" style="70" customWidth="1"/>
    <col min="8974" max="9216" width="23.6640625" style="70"/>
    <col min="9217" max="9217" width="29.6640625" style="70" customWidth="1"/>
    <col min="9218" max="9218" width="5.109375" style="70" customWidth="1"/>
    <col min="9219" max="9219" width="4" style="70" customWidth="1"/>
    <col min="9220" max="9220" width="8.5546875" style="70" bestFit="1" customWidth="1"/>
    <col min="9221" max="9223" width="5" style="70" bestFit="1" customWidth="1"/>
    <col min="9224" max="9224" width="8.5546875" style="70" bestFit="1" customWidth="1"/>
    <col min="9225" max="9225" width="6.109375" style="70" customWidth="1"/>
    <col min="9226" max="9227" width="4" style="70" bestFit="1" customWidth="1"/>
    <col min="9228" max="9228" width="5" style="70" bestFit="1" customWidth="1"/>
    <col min="9229" max="9229" width="8.5546875" style="70" customWidth="1"/>
    <col min="9230" max="9472" width="23.6640625" style="70"/>
    <col min="9473" max="9473" width="29.6640625" style="70" customWidth="1"/>
    <col min="9474" max="9474" width="5.109375" style="70" customWidth="1"/>
    <col min="9475" max="9475" width="4" style="70" customWidth="1"/>
    <col min="9476" max="9476" width="8.5546875" style="70" bestFit="1" customWidth="1"/>
    <col min="9477" max="9479" width="5" style="70" bestFit="1" customWidth="1"/>
    <col min="9480" max="9480" width="8.5546875" style="70" bestFit="1" customWidth="1"/>
    <col min="9481" max="9481" width="6.109375" style="70" customWidth="1"/>
    <col min="9482" max="9483" width="4" style="70" bestFit="1" customWidth="1"/>
    <col min="9484" max="9484" width="5" style="70" bestFit="1" customWidth="1"/>
    <col min="9485" max="9485" width="8.5546875" style="70" customWidth="1"/>
    <col min="9486" max="9728" width="23.6640625" style="70"/>
    <col min="9729" max="9729" width="29.6640625" style="70" customWidth="1"/>
    <col min="9730" max="9730" width="5.109375" style="70" customWidth="1"/>
    <col min="9731" max="9731" width="4" style="70" customWidth="1"/>
    <col min="9732" max="9732" width="8.5546875" style="70" bestFit="1" customWidth="1"/>
    <col min="9733" max="9735" width="5" style="70" bestFit="1" customWidth="1"/>
    <col min="9736" max="9736" width="8.5546875" style="70" bestFit="1" customWidth="1"/>
    <col min="9737" max="9737" width="6.109375" style="70" customWidth="1"/>
    <col min="9738" max="9739" width="4" style="70" bestFit="1" customWidth="1"/>
    <col min="9740" max="9740" width="5" style="70" bestFit="1" customWidth="1"/>
    <col min="9741" max="9741" width="8.5546875" style="70" customWidth="1"/>
    <col min="9742" max="9984" width="23.6640625" style="70"/>
    <col min="9985" max="9985" width="29.6640625" style="70" customWidth="1"/>
    <col min="9986" max="9986" width="5.109375" style="70" customWidth="1"/>
    <col min="9987" max="9987" width="4" style="70" customWidth="1"/>
    <col min="9988" max="9988" width="8.5546875" style="70" bestFit="1" customWidth="1"/>
    <col min="9989" max="9991" width="5" style="70" bestFit="1" customWidth="1"/>
    <col min="9992" max="9992" width="8.5546875" style="70" bestFit="1" customWidth="1"/>
    <col min="9993" max="9993" width="6.109375" style="70" customWidth="1"/>
    <col min="9994" max="9995" width="4" style="70" bestFit="1" customWidth="1"/>
    <col min="9996" max="9996" width="5" style="70" bestFit="1" customWidth="1"/>
    <col min="9997" max="9997" width="8.5546875" style="70" customWidth="1"/>
    <col min="9998" max="10240" width="23.6640625" style="70"/>
    <col min="10241" max="10241" width="29.6640625" style="70" customWidth="1"/>
    <col min="10242" max="10242" width="5.109375" style="70" customWidth="1"/>
    <col min="10243" max="10243" width="4" style="70" customWidth="1"/>
    <col min="10244" max="10244" width="8.5546875" style="70" bestFit="1" customWidth="1"/>
    <col min="10245" max="10247" width="5" style="70" bestFit="1" customWidth="1"/>
    <col min="10248" max="10248" width="8.5546875" style="70" bestFit="1" customWidth="1"/>
    <col min="10249" max="10249" width="6.109375" style="70" customWidth="1"/>
    <col min="10250" max="10251" width="4" style="70" bestFit="1" customWidth="1"/>
    <col min="10252" max="10252" width="5" style="70" bestFit="1" customWidth="1"/>
    <col min="10253" max="10253" width="8.5546875" style="70" customWidth="1"/>
    <col min="10254" max="10496" width="23.6640625" style="70"/>
    <col min="10497" max="10497" width="29.6640625" style="70" customWidth="1"/>
    <col min="10498" max="10498" width="5.109375" style="70" customWidth="1"/>
    <col min="10499" max="10499" width="4" style="70" customWidth="1"/>
    <col min="10500" max="10500" width="8.5546875" style="70" bestFit="1" customWidth="1"/>
    <col min="10501" max="10503" width="5" style="70" bestFit="1" customWidth="1"/>
    <col min="10504" max="10504" width="8.5546875" style="70" bestFit="1" customWidth="1"/>
    <col min="10505" max="10505" width="6.109375" style="70" customWidth="1"/>
    <col min="10506" max="10507" width="4" style="70" bestFit="1" customWidth="1"/>
    <col min="10508" max="10508" width="5" style="70" bestFit="1" customWidth="1"/>
    <col min="10509" max="10509" width="8.5546875" style="70" customWidth="1"/>
    <col min="10510" max="10752" width="23.6640625" style="70"/>
    <col min="10753" max="10753" width="29.6640625" style="70" customWidth="1"/>
    <col min="10754" max="10754" width="5.109375" style="70" customWidth="1"/>
    <col min="10755" max="10755" width="4" style="70" customWidth="1"/>
    <col min="10756" max="10756" width="8.5546875" style="70" bestFit="1" customWidth="1"/>
    <col min="10757" max="10759" width="5" style="70" bestFit="1" customWidth="1"/>
    <col min="10760" max="10760" width="8.5546875" style="70" bestFit="1" customWidth="1"/>
    <col min="10761" max="10761" width="6.109375" style="70" customWidth="1"/>
    <col min="10762" max="10763" width="4" style="70" bestFit="1" customWidth="1"/>
    <col min="10764" max="10764" width="5" style="70" bestFit="1" customWidth="1"/>
    <col min="10765" max="10765" width="8.5546875" style="70" customWidth="1"/>
    <col min="10766" max="11008" width="23.6640625" style="70"/>
    <col min="11009" max="11009" width="29.6640625" style="70" customWidth="1"/>
    <col min="11010" max="11010" width="5.109375" style="70" customWidth="1"/>
    <col min="11011" max="11011" width="4" style="70" customWidth="1"/>
    <col min="11012" max="11012" width="8.5546875" style="70" bestFit="1" customWidth="1"/>
    <col min="11013" max="11015" width="5" style="70" bestFit="1" customWidth="1"/>
    <col min="11016" max="11016" width="8.5546875" style="70" bestFit="1" customWidth="1"/>
    <col min="11017" max="11017" width="6.109375" style="70" customWidth="1"/>
    <col min="11018" max="11019" width="4" style="70" bestFit="1" customWidth="1"/>
    <col min="11020" max="11020" width="5" style="70" bestFit="1" customWidth="1"/>
    <col min="11021" max="11021" width="8.5546875" style="70" customWidth="1"/>
    <col min="11022" max="11264" width="23.6640625" style="70"/>
    <col min="11265" max="11265" width="29.6640625" style="70" customWidth="1"/>
    <col min="11266" max="11266" width="5.109375" style="70" customWidth="1"/>
    <col min="11267" max="11267" width="4" style="70" customWidth="1"/>
    <col min="11268" max="11268" width="8.5546875" style="70" bestFit="1" customWidth="1"/>
    <col min="11269" max="11271" width="5" style="70" bestFit="1" customWidth="1"/>
    <col min="11272" max="11272" width="8.5546875" style="70" bestFit="1" customWidth="1"/>
    <col min="11273" max="11273" width="6.109375" style="70" customWidth="1"/>
    <col min="11274" max="11275" width="4" style="70" bestFit="1" customWidth="1"/>
    <col min="11276" max="11276" width="5" style="70" bestFit="1" customWidth="1"/>
    <col min="11277" max="11277" width="8.5546875" style="70" customWidth="1"/>
    <col min="11278" max="11520" width="23.6640625" style="70"/>
    <col min="11521" max="11521" width="29.6640625" style="70" customWidth="1"/>
    <col min="11522" max="11522" width="5.109375" style="70" customWidth="1"/>
    <col min="11523" max="11523" width="4" style="70" customWidth="1"/>
    <col min="11524" max="11524" width="8.5546875" style="70" bestFit="1" customWidth="1"/>
    <col min="11525" max="11527" width="5" style="70" bestFit="1" customWidth="1"/>
    <col min="11528" max="11528" width="8.5546875" style="70" bestFit="1" customWidth="1"/>
    <col min="11529" max="11529" width="6.109375" style="70" customWidth="1"/>
    <col min="11530" max="11531" width="4" style="70" bestFit="1" customWidth="1"/>
    <col min="11532" max="11532" width="5" style="70" bestFit="1" customWidth="1"/>
    <col min="11533" max="11533" width="8.5546875" style="70" customWidth="1"/>
    <col min="11534" max="11776" width="23.6640625" style="70"/>
    <col min="11777" max="11777" width="29.6640625" style="70" customWidth="1"/>
    <col min="11778" max="11778" width="5.109375" style="70" customWidth="1"/>
    <col min="11779" max="11779" width="4" style="70" customWidth="1"/>
    <col min="11780" max="11780" width="8.5546875" style="70" bestFit="1" customWidth="1"/>
    <col min="11781" max="11783" width="5" style="70" bestFit="1" customWidth="1"/>
    <col min="11784" max="11784" width="8.5546875" style="70" bestFit="1" customWidth="1"/>
    <col min="11785" max="11785" width="6.109375" style="70" customWidth="1"/>
    <col min="11786" max="11787" width="4" style="70" bestFit="1" customWidth="1"/>
    <col min="11788" max="11788" width="5" style="70" bestFit="1" customWidth="1"/>
    <col min="11789" max="11789" width="8.5546875" style="70" customWidth="1"/>
    <col min="11790" max="12032" width="23.6640625" style="70"/>
    <col min="12033" max="12033" width="29.6640625" style="70" customWidth="1"/>
    <col min="12034" max="12034" width="5.109375" style="70" customWidth="1"/>
    <col min="12035" max="12035" width="4" style="70" customWidth="1"/>
    <col min="12036" max="12036" width="8.5546875" style="70" bestFit="1" customWidth="1"/>
    <col min="12037" max="12039" width="5" style="70" bestFit="1" customWidth="1"/>
    <col min="12040" max="12040" width="8.5546875" style="70" bestFit="1" customWidth="1"/>
    <col min="12041" max="12041" width="6.109375" style="70" customWidth="1"/>
    <col min="12042" max="12043" width="4" style="70" bestFit="1" customWidth="1"/>
    <col min="12044" max="12044" width="5" style="70" bestFit="1" customWidth="1"/>
    <col min="12045" max="12045" width="8.5546875" style="70" customWidth="1"/>
    <col min="12046" max="12288" width="23.6640625" style="70"/>
    <col min="12289" max="12289" width="29.6640625" style="70" customWidth="1"/>
    <col min="12290" max="12290" width="5.109375" style="70" customWidth="1"/>
    <col min="12291" max="12291" width="4" style="70" customWidth="1"/>
    <col min="12292" max="12292" width="8.5546875" style="70" bestFit="1" customWidth="1"/>
    <col min="12293" max="12295" width="5" style="70" bestFit="1" customWidth="1"/>
    <col min="12296" max="12296" width="8.5546875" style="70" bestFit="1" customWidth="1"/>
    <col min="12297" max="12297" width="6.109375" style="70" customWidth="1"/>
    <col min="12298" max="12299" width="4" style="70" bestFit="1" customWidth="1"/>
    <col min="12300" max="12300" width="5" style="70" bestFit="1" customWidth="1"/>
    <col min="12301" max="12301" width="8.5546875" style="70" customWidth="1"/>
    <col min="12302" max="12544" width="23.6640625" style="70"/>
    <col min="12545" max="12545" width="29.6640625" style="70" customWidth="1"/>
    <col min="12546" max="12546" width="5.109375" style="70" customWidth="1"/>
    <col min="12547" max="12547" width="4" style="70" customWidth="1"/>
    <col min="12548" max="12548" width="8.5546875" style="70" bestFit="1" customWidth="1"/>
    <col min="12549" max="12551" width="5" style="70" bestFit="1" customWidth="1"/>
    <col min="12552" max="12552" width="8.5546875" style="70" bestFit="1" customWidth="1"/>
    <col min="12553" max="12553" width="6.109375" style="70" customWidth="1"/>
    <col min="12554" max="12555" width="4" style="70" bestFit="1" customWidth="1"/>
    <col min="12556" max="12556" width="5" style="70" bestFit="1" customWidth="1"/>
    <col min="12557" max="12557" width="8.5546875" style="70" customWidth="1"/>
    <col min="12558" max="12800" width="23.6640625" style="70"/>
    <col min="12801" max="12801" width="29.6640625" style="70" customWidth="1"/>
    <col min="12802" max="12802" width="5.109375" style="70" customWidth="1"/>
    <col min="12803" max="12803" width="4" style="70" customWidth="1"/>
    <col min="12804" max="12804" width="8.5546875" style="70" bestFit="1" customWidth="1"/>
    <col min="12805" max="12807" width="5" style="70" bestFit="1" customWidth="1"/>
    <col min="12808" max="12808" width="8.5546875" style="70" bestFit="1" customWidth="1"/>
    <col min="12809" max="12809" width="6.109375" style="70" customWidth="1"/>
    <col min="12810" max="12811" width="4" style="70" bestFit="1" customWidth="1"/>
    <col min="12812" max="12812" width="5" style="70" bestFit="1" customWidth="1"/>
    <col min="12813" max="12813" width="8.5546875" style="70" customWidth="1"/>
    <col min="12814" max="13056" width="23.6640625" style="70"/>
    <col min="13057" max="13057" width="29.6640625" style="70" customWidth="1"/>
    <col min="13058" max="13058" width="5.109375" style="70" customWidth="1"/>
    <col min="13059" max="13059" width="4" style="70" customWidth="1"/>
    <col min="13060" max="13060" width="8.5546875" style="70" bestFit="1" customWidth="1"/>
    <col min="13061" max="13063" width="5" style="70" bestFit="1" customWidth="1"/>
    <col min="13064" max="13064" width="8.5546875" style="70" bestFit="1" customWidth="1"/>
    <col min="13065" max="13065" width="6.109375" style="70" customWidth="1"/>
    <col min="13066" max="13067" width="4" style="70" bestFit="1" customWidth="1"/>
    <col min="13068" max="13068" width="5" style="70" bestFit="1" customWidth="1"/>
    <col min="13069" max="13069" width="8.5546875" style="70" customWidth="1"/>
    <col min="13070" max="13312" width="23.6640625" style="70"/>
    <col min="13313" max="13313" width="29.6640625" style="70" customWidth="1"/>
    <col min="13314" max="13314" width="5.109375" style="70" customWidth="1"/>
    <col min="13315" max="13315" width="4" style="70" customWidth="1"/>
    <col min="13316" max="13316" width="8.5546875" style="70" bestFit="1" customWidth="1"/>
    <col min="13317" max="13319" width="5" style="70" bestFit="1" customWidth="1"/>
    <col min="13320" max="13320" width="8.5546875" style="70" bestFit="1" customWidth="1"/>
    <col min="13321" max="13321" width="6.109375" style="70" customWidth="1"/>
    <col min="13322" max="13323" width="4" style="70" bestFit="1" customWidth="1"/>
    <col min="13324" max="13324" width="5" style="70" bestFit="1" customWidth="1"/>
    <col min="13325" max="13325" width="8.5546875" style="70" customWidth="1"/>
    <col min="13326" max="13568" width="23.6640625" style="70"/>
    <col min="13569" max="13569" width="29.6640625" style="70" customWidth="1"/>
    <col min="13570" max="13570" width="5.109375" style="70" customWidth="1"/>
    <col min="13571" max="13571" width="4" style="70" customWidth="1"/>
    <col min="13572" max="13572" width="8.5546875" style="70" bestFit="1" customWidth="1"/>
    <col min="13573" max="13575" width="5" style="70" bestFit="1" customWidth="1"/>
    <col min="13576" max="13576" width="8.5546875" style="70" bestFit="1" customWidth="1"/>
    <col min="13577" max="13577" width="6.109375" style="70" customWidth="1"/>
    <col min="13578" max="13579" width="4" style="70" bestFit="1" customWidth="1"/>
    <col min="13580" max="13580" width="5" style="70" bestFit="1" customWidth="1"/>
    <col min="13581" max="13581" width="8.5546875" style="70" customWidth="1"/>
    <col min="13582" max="13824" width="23.6640625" style="70"/>
    <col min="13825" max="13825" width="29.6640625" style="70" customWidth="1"/>
    <col min="13826" max="13826" width="5.109375" style="70" customWidth="1"/>
    <col min="13827" max="13827" width="4" style="70" customWidth="1"/>
    <col min="13828" max="13828" width="8.5546875" style="70" bestFit="1" customWidth="1"/>
    <col min="13829" max="13831" width="5" style="70" bestFit="1" customWidth="1"/>
    <col min="13832" max="13832" width="8.5546875" style="70" bestFit="1" customWidth="1"/>
    <col min="13833" max="13833" width="6.109375" style="70" customWidth="1"/>
    <col min="13834" max="13835" width="4" style="70" bestFit="1" customWidth="1"/>
    <col min="13836" max="13836" width="5" style="70" bestFit="1" customWidth="1"/>
    <col min="13837" max="13837" width="8.5546875" style="70" customWidth="1"/>
    <col min="13838" max="14080" width="23.6640625" style="70"/>
    <col min="14081" max="14081" width="29.6640625" style="70" customWidth="1"/>
    <col min="14082" max="14082" width="5.109375" style="70" customWidth="1"/>
    <col min="14083" max="14083" width="4" style="70" customWidth="1"/>
    <col min="14084" max="14084" width="8.5546875" style="70" bestFit="1" customWidth="1"/>
    <col min="14085" max="14087" width="5" style="70" bestFit="1" customWidth="1"/>
    <col min="14088" max="14088" width="8.5546875" style="70" bestFit="1" customWidth="1"/>
    <col min="14089" max="14089" width="6.109375" style="70" customWidth="1"/>
    <col min="14090" max="14091" width="4" style="70" bestFit="1" customWidth="1"/>
    <col min="14092" max="14092" width="5" style="70" bestFit="1" customWidth="1"/>
    <col min="14093" max="14093" width="8.5546875" style="70" customWidth="1"/>
    <col min="14094" max="14336" width="23.6640625" style="70"/>
    <col min="14337" max="14337" width="29.6640625" style="70" customWidth="1"/>
    <col min="14338" max="14338" width="5.109375" style="70" customWidth="1"/>
    <col min="14339" max="14339" width="4" style="70" customWidth="1"/>
    <col min="14340" max="14340" width="8.5546875" style="70" bestFit="1" customWidth="1"/>
    <col min="14341" max="14343" width="5" style="70" bestFit="1" customWidth="1"/>
    <col min="14344" max="14344" width="8.5546875" style="70" bestFit="1" customWidth="1"/>
    <col min="14345" max="14345" width="6.109375" style="70" customWidth="1"/>
    <col min="14346" max="14347" width="4" style="70" bestFit="1" customWidth="1"/>
    <col min="14348" max="14348" width="5" style="70" bestFit="1" customWidth="1"/>
    <col min="14349" max="14349" width="8.5546875" style="70" customWidth="1"/>
    <col min="14350" max="14592" width="23.6640625" style="70"/>
    <col min="14593" max="14593" width="29.6640625" style="70" customWidth="1"/>
    <col min="14594" max="14594" width="5.109375" style="70" customWidth="1"/>
    <col min="14595" max="14595" width="4" style="70" customWidth="1"/>
    <col min="14596" max="14596" width="8.5546875" style="70" bestFit="1" customWidth="1"/>
    <col min="14597" max="14599" width="5" style="70" bestFit="1" customWidth="1"/>
    <col min="14600" max="14600" width="8.5546875" style="70" bestFit="1" customWidth="1"/>
    <col min="14601" max="14601" width="6.109375" style="70" customWidth="1"/>
    <col min="14602" max="14603" width="4" style="70" bestFit="1" customWidth="1"/>
    <col min="14604" max="14604" width="5" style="70" bestFit="1" customWidth="1"/>
    <col min="14605" max="14605" width="8.5546875" style="70" customWidth="1"/>
    <col min="14606" max="14848" width="23.6640625" style="70"/>
    <col min="14849" max="14849" width="29.6640625" style="70" customWidth="1"/>
    <col min="14850" max="14850" width="5.109375" style="70" customWidth="1"/>
    <col min="14851" max="14851" width="4" style="70" customWidth="1"/>
    <col min="14852" max="14852" width="8.5546875" style="70" bestFit="1" customWidth="1"/>
    <col min="14853" max="14855" width="5" style="70" bestFit="1" customWidth="1"/>
    <col min="14856" max="14856" width="8.5546875" style="70" bestFit="1" customWidth="1"/>
    <col min="14857" max="14857" width="6.109375" style="70" customWidth="1"/>
    <col min="14858" max="14859" width="4" style="70" bestFit="1" customWidth="1"/>
    <col min="14860" max="14860" width="5" style="70" bestFit="1" customWidth="1"/>
    <col min="14861" max="14861" width="8.5546875" style="70" customWidth="1"/>
    <col min="14862" max="15104" width="23.6640625" style="70"/>
    <col min="15105" max="15105" width="29.6640625" style="70" customWidth="1"/>
    <col min="15106" max="15106" width="5.109375" style="70" customWidth="1"/>
    <col min="15107" max="15107" width="4" style="70" customWidth="1"/>
    <col min="15108" max="15108" width="8.5546875" style="70" bestFit="1" customWidth="1"/>
    <col min="15109" max="15111" width="5" style="70" bestFit="1" customWidth="1"/>
    <col min="15112" max="15112" width="8.5546875" style="70" bestFit="1" customWidth="1"/>
    <col min="15113" max="15113" width="6.109375" style="70" customWidth="1"/>
    <col min="15114" max="15115" width="4" style="70" bestFit="1" customWidth="1"/>
    <col min="15116" max="15116" width="5" style="70" bestFit="1" customWidth="1"/>
    <col min="15117" max="15117" width="8.5546875" style="70" customWidth="1"/>
    <col min="15118" max="15360" width="23.6640625" style="70"/>
    <col min="15361" max="15361" width="29.6640625" style="70" customWidth="1"/>
    <col min="15362" max="15362" width="5.109375" style="70" customWidth="1"/>
    <col min="15363" max="15363" width="4" style="70" customWidth="1"/>
    <col min="15364" max="15364" width="8.5546875" style="70" bestFit="1" customWidth="1"/>
    <col min="15365" max="15367" width="5" style="70" bestFit="1" customWidth="1"/>
    <col min="15368" max="15368" width="8.5546875" style="70" bestFit="1" customWidth="1"/>
    <col min="15369" max="15369" width="6.109375" style="70" customWidth="1"/>
    <col min="15370" max="15371" width="4" style="70" bestFit="1" customWidth="1"/>
    <col min="15372" max="15372" width="5" style="70" bestFit="1" customWidth="1"/>
    <col min="15373" max="15373" width="8.5546875" style="70" customWidth="1"/>
    <col min="15374" max="15616" width="23.6640625" style="70"/>
    <col min="15617" max="15617" width="29.6640625" style="70" customWidth="1"/>
    <col min="15618" max="15618" width="5.109375" style="70" customWidth="1"/>
    <col min="15619" max="15619" width="4" style="70" customWidth="1"/>
    <col min="15620" max="15620" width="8.5546875" style="70" bestFit="1" customWidth="1"/>
    <col min="15621" max="15623" width="5" style="70" bestFit="1" customWidth="1"/>
    <col min="15624" max="15624" width="8.5546875" style="70" bestFit="1" customWidth="1"/>
    <col min="15625" max="15625" width="6.109375" style="70" customWidth="1"/>
    <col min="15626" max="15627" width="4" style="70" bestFit="1" customWidth="1"/>
    <col min="15628" max="15628" width="5" style="70" bestFit="1" customWidth="1"/>
    <col min="15629" max="15629" width="8.5546875" style="70" customWidth="1"/>
    <col min="15630" max="15872" width="23.6640625" style="70"/>
    <col min="15873" max="15873" width="29.6640625" style="70" customWidth="1"/>
    <col min="15874" max="15874" width="5.109375" style="70" customWidth="1"/>
    <col min="15875" max="15875" width="4" style="70" customWidth="1"/>
    <col min="15876" max="15876" width="8.5546875" style="70" bestFit="1" customWidth="1"/>
    <col min="15877" max="15879" width="5" style="70" bestFit="1" customWidth="1"/>
    <col min="15880" max="15880" width="8.5546875" style="70" bestFit="1" customWidth="1"/>
    <col min="15881" max="15881" width="6.109375" style="70" customWidth="1"/>
    <col min="15882" max="15883" width="4" style="70" bestFit="1" customWidth="1"/>
    <col min="15884" max="15884" width="5" style="70" bestFit="1" customWidth="1"/>
    <col min="15885" max="15885" width="8.5546875" style="70" customWidth="1"/>
    <col min="15886" max="16128" width="23.6640625" style="70"/>
    <col min="16129" max="16129" width="29.6640625" style="70" customWidth="1"/>
    <col min="16130" max="16130" width="5.109375" style="70" customWidth="1"/>
    <col min="16131" max="16131" width="4" style="70" customWidth="1"/>
    <col min="16132" max="16132" width="8.5546875" style="70" bestFit="1" customWidth="1"/>
    <col min="16133" max="16135" width="5" style="70" bestFit="1" customWidth="1"/>
    <col min="16136" max="16136" width="8.5546875" style="70" bestFit="1" customWidth="1"/>
    <col min="16137" max="16137" width="6.109375" style="70" customWidth="1"/>
    <col min="16138" max="16139" width="4" style="70" bestFit="1" customWidth="1"/>
    <col min="16140" max="16140" width="5" style="70" bestFit="1" customWidth="1"/>
    <col min="16141" max="16141" width="8.5546875" style="70" customWidth="1"/>
    <col min="16142" max="16384" width="23.6640625" style="70"/>
  </cols>
  <sheetData>
    <row r="1" spans="1:13" ht="30.6" customHeight="1">
      <c r="A1" s="96" t="s">
        <v>304</v>
      </c>
      <c r="B1" s="97"/>
      <c r="C1" s="97"/>
      <c r="D1" s="97"/>
      <c r="E1" s="97"/>
      <c r="F1" s="97"/>
      <c r="G1" s="97"/>
      <c r="H1" s="97"/>
      <c r="I1" s="97"/>
      <c r="J1" s="97"/>
      <c r="K1" s="97"/>
      <c r="L1" s="97"/>
      <c r="M1" s="97"/>
    </row>
    <row r="2" spans="1:13">
      <c r="A2" s="71"/>
    </row>
    <row r="3" spans="1:13" ht="41.25" customHeight="1">
      <c r="A3" s="98" t="s">
        <v>305</v>
      </c>
      <c r="B3" s="116"/>
      <c r="C3" s="116"/>
      <c r="D3" s="116"/>
      <c r="E3" s="116"/>
      <c r="F3" s="116"/>
      <c r="G3" s="116"/>
      <c r="H3" s="116"/>
      <c r="I3" s="116"/>
      <c r="J3" s="116"/>
      <c r="K3" s="116"/>
      <c r="L3" s="116"/>
      <c r="M3" s="116"/>
    </row>
    <row r="4" spans="1:13" ht="12.75" customHeight="1">
      <c r="A4" s="71"/>
    </row>
    <row r="5" spans="1:13">
      <c r="A5" s="71" t="s">
        <v>306</v>
      </c>
    </row>
    <row r="7" spans="1:13" s="71" customFormat="1" ht="13.2">
      <c r="A7" s="111" t="s">
        <v>307</v>
      </c>
      <c r="B7" s="108" t="s">
        <v>52</v>
      </c>
      <c r="C7" s="108" t="s">
        <v>53</v>
      </c>
      <c r="D7" s="104" t="s">
        <v>18</v>
      </c>
      <c r="E7" s="108" t="s">
        <v>47</v>
      </c>
      <c r="F7" s="108" t="s">
        <v>48</v>
      </c>
      <c r="G7" s="108" t="s">
        <v>49</v>
      </c>
      <c r="H7" s="104" t="s">
        <v>18</v>
      </c>
      <c r="I7" s="108" t="s">
        <v>54</v>
      </c>
      <c r="J7" s="108" t="s">
        <v>55</v>
      </c>
      <c r="K7" s="108" t="s">
        <v>56</v>
      </c>
      <c r="L7" s="108" t="s">
        <v>57</v>
      </c>
      <c r="M7" s="108" t="s">
        <v>58</v>
      </c>
    </row>
    <row r="8" spans="1:13" s="71" customFormat="1" ht="5.25" customHeight="1">
      <c r="A8" s="111"/>
      <c r="B8" s="108"/>
      <c r="C8" s="108"/>
      <c r="D8" s="104"/>
      <c r="E8" s="108"/>
      <c r="F8" s="108"/>
      <c r="G8" s="108"/>
      <c r="H8" s="104"/>
      <c r="I8" s="108"/>
      <c r="J8" s="108"/>
      <c r="K8" s="108"/>
      <c r="L8" s="108"/>
      <c r="M8" s="108"/>
    </row>
    <row r="9" spans="1:13">
      <c r="A9" s="80" t="s">
        <v>308</v>
      </c>
      <c r="B9" s="80">
        <v>0</v>
      </c>
      <c r="C9" s="80">
        <v>0</v>
      </c>
      <c r="D9" s="111">
        <f>SUM(B9:C9)</f>
        <v>0</v>
      </c>
      <c r="E9" s="109">
        <v>0</v>
      </c>
      <c r="F9" s="109">
        <v>1</v>
      </c>
      <c r="G9" s="109">
        <v>2</v>
      </c>
      <c r="H9" s="111">
        <f>SUM(E9:G9)</f>
        <v>3</v>
      </c>
      <c r="I9" s="80">
        <v>0</v>
      </c>
      <c r="J9" s="80">
        <v>0</v>
      </c>
      <c r="K9" s="80">
        <v>0</v>
      </c>
      <c r="L9" s="80">
        <v>0</v>
      </c>
      <c r="M9" s="71">
        <f>SUM(B9+C9+E9+F9+G9+I9+J9+K9+L9)</f>
        <v>3</v>
      </c>
    </row>
    <row r="10" spans="1:13">
      <c r="A10" s="80" t="s">
        <v>309</v>
      </c>
      <c r="B10" s="80">
        <v>0</v>
      </c>
      <c r="C10" s="80">
        <v>0</v>
      </c>
      <c r="D10" s="111">
        <f t="shared" ref="D10:D31" si="0">SUM(B10:C10)</f>
        <v>0</v>
      </c>
      <c r="E10" s="109">
        <v>0</v>
      </c>
      <c r="F10" s="109">
        <v>1</v>
      </c>
      <c r="G10" s="109">
        <v>0</v>
      </c>
      <c r="H10" s="111">
        <f t="shared" ref="H10:H31" si="1">SUM(E10:G10)</f>
        <v>1</v>
      </c>
      <c r="I10" s="80">
        <v>0</v>
      </c>
      <c r="J10" s="80">
        <v>0</v>
      </c>
      <c r="K10" s="80">
        <v>0</v>
      </c>
      <c r="L10" s="80">
        <v>0</v>
      </c>
      <c r="M10" s="71">
        <f t="shared" ref="M10:M31" si="2">SUM(B10+C10+E10+F10+G10+I10+J10+K10+L10)</f>
        <v>1</v>
      </c>
    </row>
    <row r="11" spans="1:13">
      <c r="A11" s="80" t="s">
        <v>310</v>
      </c>
      <c r="B11" s="80">
        <v>1</v>
      </c>
      <c r="C11" s="80">
        <v>0</v>
      </c>
      <c r="D11" s="111">
        <f t="shared" si="0"/>
        <v>1</v>
      </c>
      <c r="E11" s="109">
        <v>0</v>
      </c>
      <c r="F11" s="109">
        <v>0</v>
      </c>
      <c r="G11" s="109">
        <v>0</v>
      </c>
      <c r="H11" s="111">
        <f t="shared" si="1"/>
        <v>0</v>
      </c>
      <c r="I11" s="80">
        <v>0</v>
      </c>
      <c r="J11" s="80">
        <v>0</v>
      </c>
      <c r="K11" s="80">
        <v>0</v>
      </c>
      <c r="L11" s="80">
        <v>0</v>
      </c>
      <c r="M11" s="71">
        <f t="shared" si="2"/>
        <v>1</v>
      </c>
    </row>
    <row r="12" spans="1:13">
      <c r="A12" s="80" t="s">
        <v>311</v>
      </c>
      <c r="B12" s="80">
        <v>0</v>
      </c>
      <c r="C12" s="80">
        <v>0</v>
      </c>
      <c r="D12" s="111">
        <f t="shared" si="0"/>
        <v>0</v>
      </c>
      <c r="E12" s="109">
        <v>0</v>
      </c>
      <c r="F12" s="109">
        <v>1</v>
      </c>
      <c r="G12" s="109">
        <v>0</v>
      </c>
      <c r="H12" s="111">
        <f t="shared" si="1"/>
        <v>1</v>
      </c>
      <c r="I12" s="80">
        <v>0</v>
      </c>
      <c r="J12" s="80">
        <v>0</v>
      </c>
      <c r="K12" s="80">
        <v>0</v>
      </c>
      <c r="L12" s="80">
        <v>0</v>
      </c>
      <c r="M12" s="71">
        <f t="shared" si="2"/>
        <v>1</v>
      </c>
    </row>
    <row r="13" spans="1:13">
      <c r="A13" s="80" t="s">
        <v>312</v>
      </c>
      <c r="B13" s="80">
        <v>0</v>
      </c>
      <c r="C13" s="80">
        <v>0</v>
      </c>
      <c r="D13" s="111">
        <f t="shared" si="0"/>
        <v>0</v>
      </c>
      <c r="E13" s="109">
        <v>0</v>
      </c>
      <c r="F13" s="109">
        <v>1</v>
      </c>
      <c r="G13" s="109">
        <v>0</v>
      </c>
      <c r="H13" s="111">
        <f t="shared" si="1"/>
        <v>1</v>
      </c>
      <c r="I13" s="80">
        <v>0</v>
      </c>
      <c r="J13" s="80">
        <v>0</v>
      </c>
      <c r="K13" s="80">
        <v>0</v>
      </c>
      <c r="L13" s="80">
        <v>0</v>
      </c>
      <c r="M13" s="71">
        <f t="shared" si="2"/>
        <v>1</v>
      </c>
    </row>
    <row r="14" spans="1:13">
      <c r="A14" s="80" t="s">
        <v>313</v>
      </c>
      <c r="B14" s="80">
        <v>0</v>
      </c>
      <c r="C14" s="80">
        <v>0</v>
      </c>
      <c r="D14" s="111">
        <f t="shared" si="0"/>
        <v>0</v>
      </c>
      <c r="E14" s="109">
        <v>1</v>
      </c>
      <c r="F14" s="109">
        <v>0</v>
      </c>
      <c r="G14" s="109">
        <v>0</v>
      </c>
      <c r="H14" s="111">
        <f t="shared" si="1"/>
        <v>1</v>
      </c>
      <c r="I14" s="80">
        <v>0</v>
      </c>
      <c r="J14" s="80">
        <v>0</v>
      </c>
      <c r="K14" s="80">
        <v>0</v>
      </c>
      <c r="L14" s="80">
        <v>0</v>
      </c>
      <c r="M14" s="71">
        <f t="shared" si="2"/>
        <v>1</v>
      </c>
    </row>
    <row r="15" spans="1:13">
      <c r="A15" s="80" t="s">
        <v>314</v>
      </c>
      <c r="B15" s="80">
        <v>0</v>
      </c>
      <c r="C15" s="80">
        <v>0</v>
      </c>
      <c r="D15" s="111">
        <f t="shared" si="0"/>
        <v>0</v>
      </c>
      <c r="E15" s="109">
        <v>0</v>
      </c>
      <c r="F15" s="109">
        <v>1</v>
      </c>
      <c r="G15" s="109">
        <v>0</v>
      </c>
      <c r="H15" s="111">
        <f t="shared" si="1"/>
        <v>1</v>
      </c>
      <c r="I15" s="80">
        <v>0</v>
      </c>
      <c r="J15" s="80">
        <v>0</v>
      </c>
      <c r="K15" s="80">
        <v>0</v>
      </c>
      <c r="L15" s="80">
        <v>0</v>
      </c>
      <c r="M15" s="71">
        <f t="shared" si="2"/>
        <v>1</v>
      </c>
    </row>
    <row r="16" spans="1:13">
      <c r="A16" s="80" t="s">
        <v>315</v>
      </c>
      <c r="B16" s="80">
        <v>0</v>
      </c>
      <c r="C16" s="80">
        <v>0</v>
      </c>
      <c r="D16" s="111">
        <f t="shared" si="0"/>
        <v>0</v>
      </c>
      <c r="E16" s="109">
        <v>0</v>
      </c>
      <c r="F16" s="109">
        <v>2</v>
      </c>
      <c r="G16" s="109">
        <v>0</v>
      </c>
      <c r="H16" s="111">
        <f t="shared" si="1"/>
        <v>2</v>
      </c>
      <c r="I16" s="80">
        <v>0</v>
      </c>
      <c r="J16" s="80">
        <v>0</v>
      </c>
      <c r="K16" s="80">
        <v>0</v>
      </c>
      <c r="L16" s="80">
        <v>0</v>
      </c>
      <c r="M16" s="71">
        <f t="shared" si="2"/>
        <v>2</v>
      </c>
    </row>
    <row r="17" spans="1:13">
      <c r="A17" s="80" t="s">
        <v>316</v>
      </c>
      <c r="B17" s="80">
        <v>0</v>
      </c>
      <c r="C17" s="80">
        <v>0</v>
      </c>
      <c r="D17" s="111">
        <f t="shared" si="0"/>
        <v>0</v>
      </c>
      <c r="E17" s="109">
        <v>0</v>
      </c>
      <c r="F17" s="109">
        <v>0</v>
      </c>
      <c r="G17" s="109">
        <v>2</v>
      </c>
      <c r="H17" s="111">
        <f t="shared" si="1"/>
        <v>2</v>
      </c>
      <c r="I17" s="80">
        <v>0</v>
      </c>
      <c r="J17" s="80">
        <v>0</v>
      </c>
      <c r="K17" s="80">
        <v>0</v>
      </c>
      <c r="L17" s="80">
        <v>0</v>
      </c>
      <c r="M17" s="71">
        <f t="shared" si="2"/>
        <v>2</v>
      </c>
    </row>
    <row r="18" spans="1:13">
      <c r="A18" s="80" t="s">
        <v>317</v>
      </c>
      <c r="B18" s="80">
        <v>0</v>
      </c>
      <c r="C18" s="80">
        <v>0</v>
      </c>
      <c r="D18" s="111">
        <f t="shared" si="0"/>
        <v>0</v>
      </c>
      <c r="E18" s="109">
        <v>1</v>
      </c>
      <c r="F18" s="109">
        <v>1</v>
      </c>
      <c r="G18" s="109">
        <v>0</v>
      </c>
      <c r="H18" s="111">
        <f t="shared" si="1"/>
        <v>2</v>
      </c>
      <c r="I18" s="80">
        <v>0</v>
      </c>
      <c r="J18" s="80">
        <v>0</v>
      </c>
      <c r="K18" s="80">
        <v>0</v>
      </c>
      <c r="L18" s="80">
        <v>0</v>
      </c>
      <c r="M18" s="71">
        <f t="shared" si="2"/>
        <v>2</v>
      </c>
    </row>
    <row r="19" spans="1:13">
      <c r="A19" s="80" t="s">
        <v>318</v>
      </c>
      <c r="B19" s="80">
        <v>0</v>
      </c>
      <c r="C19" s="80">
        <v>0</v>
      </c>
      <c r="D19" s="111">
        <f t="shared" si="0"/>
        <v>0</v>
      </c>
      <c r="E19" s="109">
        <v>1</v>
      </c>
      <c r="F19" s="109">
        <v>0</v>
      </c>
      <c r="G19" s="109">
        <v>0</v>
      </c>
      <c r="H19" s="111">
        <f t="shared" si="1"/>
        <v>1</v>
      </c>
      <c r="I19" s="80">
        <v>0</v>
      </c>
      <c r="J19" s="80">
        <v>0</v>
      </c>
      <c r="K19" s="80">
        <v>0</v>
      </c>
      <c r="L19" s="80">
        <v>0</v>
      </c>
      <c r="M19" s="71">
        <f t="shared" si="2"/>
        <v>1</v>
      </c>
    </row>
    <row r="20" spans="1:13">
      <c r="A20" s="80" t="s">
        <v>319</v>
      </c>
      <c r="B20" s="80">
        <v>0</v>
      </c>
      <c r="C20" s="80">
        <v>0</v>
      </c>
      <c r="D20" s="111">
        <f t="shared" si="0"/>
        <v>0</v>
      </c>
      <c r="E20" s="109">
        <v>0</v>
      </c>
      <c r="F20" s="109">
        <v>1</v>
      </c>
      <c r="G20" s="109">
        <v>1</v>
      </c>
      <c r="H20" s="111">
        <f t="shared" si="1"/>
        <v>2</v>
      </c>
      <c r="I20" s="80">
        <v>0</v>
      </c>
      <c r="J20" s="80">
        <v>0</v>
      </c>
      <c r="K20" s="80">
        <v>0</v>
      </c>
      <c r="L20" s="80">
        <v>0</v>
      </c>
      <c r="M20" s="71">
        <f t="shared" si="2"/>
        <v>2</v>
      </c>
    </row>
    <row r="21" spans="1:13">
      <c r="A21" s="80" t="s">
        <v>320</v>
      </c>
      <c r="B21" s="80">
        <v>0</v>
      </c>
      <c r="C21" s="80">
        <v>0</v>
      </c>
      <c r="D21" s="111">
        <f t="shared" si="0"/>
        <v>0</v>
      </c>
      <c r="E21" s="109">
        <v>1</v>
      </c>
      <c r="F21" s="109">
        <v>1</v>
      </c>
      <c r="G21" s="109">
        <v>0</v>
      </c>
      <c r="H21" s="111">
        <f t="shared" si="1"/>
        <v>2</v>
      </c>
      <c r="I21" s="80">
        <v>0</v>
      </c>
      <c r="J21" s="80">
        <v>0</v>
      </c>
      <c r="K21" s="80">
        <v>0</v>
      </c>
      <c r="L21" s="80">
        <v>0</v>
      </c>
      <c r="M21" s="71">
        <f t="shared" si="2"/>
        <v>2</v>
      </c>
    </row>
    <row r="22" spans="1:13">
      <c r="A22" s="80" t="s">
        <v>321</v>
      </c>
      <c r="B22" s="80">
        <v>0</v>
      </c>
      <c r="C22" s="80">
        <v>0</v>
      </c>
      <c r="D22" s="111">
        <f t="shared" si="0"/>
        <v>0</v>
      </c>
      <c r="E22" s="109">
        <v>1</v>
      </c>
      <c r="F22" s="109">
        <v>0</v>
      </c>
      <c r="G22" s="109">
        <v>0</v>
      </c>
      <c r="H22" s="111">
        <f t="shared" si="1"/>
        <v>1</v>
      </c>
      <c r="I22" s="80">
        <v>0</v>
      </c>
      <c r="J22" s="80">
        <v>0</v>
      </c>
      <c r="K22" s="80">
        <v>0</v>
      </c>
      <c r="L22" s="80">
        <v>0</v>
      </c>
      <c r="M22" s="71">
        <f t="shared" si="2"/>
        <v>1</v>
      </c>
    </row>
    <row r="23" spans="1:13">
      <c r="A23" s="80" t="s">
        <v>322</v>
      </c>
      <c r="B23" s="80">
        <v>0</v>
      </c>
      <c r="C23" s="80">
        <v>0</v>
      </c>
      <c r="D23" s="111">
        <f t="shared" si="0"/>
        <v>0</v>
      </c>
      <c r="E23" s="109">
        <v>0</v>
      </c>
      <c r="F23" s="109">
        <v>1</v>
      </c>
      <c r="G23" s="109">
        <v>0</v>
      </c>
      <c r="H23" s="111">
        <f t="shared" si="1"/>
        <v>1</v>
      </c>
      <c r="I23" s="80">
        <v>0</v>
      </c>
      <c r="J23" s="80">
        <v>0</v>
      </c>
      <c r="K23" s="80">
        <v>0</v>
      </c>
      <c r="L23" s="80">
        <v>0</v>
      </c>
      <c r="M23" s="71">
        <f t="shared" si="2"/>
        <v>1</v>
      </c>
    </row>
    <row r="24" spans="1:13">
      <c r="A24" s="80" t="s">
        <v>323</v>
      </c>
      <c r="B24" s="80">
        <v>1</v>
      </c>
      <c r="C24" s="80">
        <v>0</v>
      </c>
      <c r="D24" s="111">
        <f t="shared" si="0"/>
        <v>1</v>
      </c>
      <c r="E24" s="109">
        <v>3</v>
      </c>
      <c r="F24" s="109">
        <v>1</v>
      </c>
      <c r="G24" s="109">
        <v>0</v>
      </c>
      <c r="H24" s="111">
        <f t="shared" si="1"/>
        <v>4</v>
      </c>
      <c r="I24" s="80">
        <v>0</v>
      </c>
      <c r="J24" s="80">
        <v>0</v>
      </c>
      <c r="K24" s="80">
        <v>0</v>
      </c>
      <c r="L24" s="80">
        <v>0</v>
      </c>
      <c r="M24" s="71">
        <f t="shared" si="2"/>
        <v>5</v>
      </c>
    </row>
    <row r="25" spans="1:13">
      <c r="A25" s="80" t="s">
        <v>324</v>
      </c>
      <c r="B25" s="80">
        <v>0</v>
      </c>
      <c r="C25" s="80">
        <v>0</v>
      </c>
      <c r="D25" s="111">
        <f t="shared" si="0"/>
        <v>0</v>
      </c>
      <c r="E25" s="109">
        <v>0</v>
      </c>
      <c r="F25" s="109">
        <v>1</v>
      </c>
      <c r="G25" s="109">
        <v>1</v>
      </c>
      <c r="H25" s="111">
        <f t="shared" si="1"/>
        <v>2</v>
      </c>
      <c r="I25" s="80">
        <v>0</v>
      </c>
      <c r="J25" s="80">
        <v>0</v>
      </c>
      <c r="K25" s="80">
        <v>0</v>
      </c>
      <c r="L25" s="80">
        <v>0</v>
      </c>
      <c r="M25" s="71">
        <f t="shared" si="2"/>
        <v>2</v>
      </c>
    </row>
    <row r="26" spans="1:13">
      <c r="A26" s="80" t="s">
        <v>325</v>
      </c>
      <c r="B26" s="80">
        <v>0</v>
      </c>
      <c r="C26" s="80">
        <v>0</v>
      </c>
      <c r="D26" s="111">
        <f t="shared" si="0"/>
        <v>0</v>
      </c>
      <c r="E26" s="109">
        <v>1</v>
      </c>
      <c r="F26" s="109">
        <v>0</v>
      </c>
      <c r="G26" s="109">
        <v>1</v>
      </c>
      <c r="H26" s="111">
        <f t="shared" si="1"/>
        <v>2</v>
      </c>
      <c r="I26" s="80">
        <v>0</v>
      </c>
      <c r="J26" s="80">
        <v>0</v>
      </c>
      <c r="K26" s="80">
        <v>0</v>
      </c>
      <c r="L26" s="80">
        <v>1</v>
      </c>
      <c r="M26" s="71">
        <f t="shared" si="2"/>
        <v>3</v>
      </c>
    </row>
    <row r="27" spans="1:13">
      <c r="A27" s="80" t="s">
        <v>326</v>
      </c>
      <c r="B27" s="80">
        <v>0</v>
      </c>
      <c r="C27" s="80">
        <v>0</v>
      </c>
      <c r="D27" s="111">
        <f t="shared" si="0"/>
        <v>0</v>
      </c>
      <c r="E27" s="109">
        <v>1</v>
      </c>
      <c r="F27" s="109">
        <v>1</v>
      </c>
      <c r="G27" s="109">
        <v>0</v>
      </c>
      <c r="H27" s="111">
        <f t="shared" si="1"/>
        <v>2</v>
      </c>
      <c r="I27" s="80">
        <v>0</v>
      </c>
      <c r="J27" s="80">
        <v>0</v>
      </c>
      <c r="K27" s="80">
        <v>0</v>
      </c>
      <c r="L27" s="80">
        <v>0</v>
      </c>
      <c r="M27" s="71">
        <f t="shared" si="2"/>
        <v>2</v>
      </c>
    </row>
    <row r="28" spans="1:13">
      <c r="A28" s="80" t="s">
        <v>327</v>
      </c>
      <c r="B28" s="80">
        <v>0</v>
      </c>
      <c r="C28" s="80">
        <v>0</v>
      </c>
      <c r="D28" s="111">
        <f t="shared" si="0"/>
        <v>0</v>
      </c>
      <c r="E28" s="109">
        <v>0</v>
      </c>
      <c r="F28" s="109">
        <v>0</v>
      </c>
      <c r="G28" s="109">
        <v>1</v>
      </c>
      <c r="H28" s="111">
        <f t="shared" si="1"/>
        <v>1</v>
      </c>
      <c r="I28" s="80">
        <v>0</v>
      </c>
      <c r="J28" s="80">
        <v>0</v>
      </c>
      <c r="K28" s="80">
        <v>0</v>
      </c>
      <c r="L28" s="80">
        <v>0</v>
      </c>
      <c r="M28" s="71">
        <f t="shared" si="2"/>
        <v>1</v>
      </c>
    </row>
    <row r="29" spans="1:13">
      <c r="A29" s="80" t="s">
        <v>328</v>
      </c>
      <c r="B29" s="80">
        <v>0</v>
      </c>
      <c r="C29" s="80">
        <v>0</v>
      </c>
      <c r="D29" s="111">
        <f t="shared" si="0"/>
        <v>0</v>
      </c>
      <c r="E29" s="109">
        <v>0</v>
      </c>
      <c r="F29" s="109">
        <v>1</v>
      </c>
      <c r="G29" s="109">
        <v>0</v>
      </c>
      <c r="H29" s="111">
        <f t="shared" si="1"/>
        <v>1</v>
      </c>
      <c r="I29" s="80">
        <v>0</v>
      </c>
      <c r="J29" s="80">
        <v>0</v>
      </c>
      <c r="K29" s="80">
        <v>0</v>
      </c>
      <c r="L29" s="80">
        <v>0</v>
      </c>
      <c r="M29" s="71">
        <f t="shared" si="2"/>
        <v>1</v>
      </c>
    </row>
    <row r="30" spans="1:13">
      <c r="A30" s="80" t="s">
        <v>329</v>
      </c>
      <c r="B30" s="80">
        <v>0</v>
      </c>
      <c r="C30" s="80">
        <v>0</v>
      </c>
      <c r="D30" s="111">
        <f t="shared" si="0"/>
        <v>0</v>
      </c>
      <c r="E30" s="109">
        <v>0</v>
      </c>
      <c r="F30" s="109">
        <v>0</v>
      </c>
      <c r="G30" s="109">
        <v>2</v>
      </c>
      <c r="H30" s="111">
        <f t="shared" si="1"/>
        <v>2</v>
      </c>
      <c r="I30" s="80">
        <v>0</v>
      </c>
      <c r="J30" s="80">
        <v>0</v>
      </c>
      <c r="K30" s="80">
        <v>0</v>
      </c>
      <c r="L30" s="80">
        <v>0</v>
      </c>
      <c r="M30" s="71">
        <f t="shared" si="2"/>
        <v>2</v>
      </c>
    </row>
    <row r="31" spans="1:13">
      <c r="A31" s="80" t="s">
        <v>330</v>
      </c>
      <c r="B31" s="80">
        <v>0</v>
      </c>
      <c r="C31" s="80">
        <v>0</v>
      </c>
      <c r="D31" s="111">
        <f t="shared" si="0"/>
        <v>0</v>
      </c>
      <c r="E31" s="109">
        <v>0</v>
      </c>
      <c r="F31" s="109">
        <v>0</v>
      </c>
      <c r="G31" s="109">
        <v>1</v>
      </c>
      <c r="H31" s="111">
        <f t="shared" si="1"/>
        <v>1</v>
      </c>
      <c r="I31" s="80">
        <v>0</v>
      </c>
      <c r="J31" s="80">
        <v>0</v>
      </c>
      <c r="K31" s="80">
        <v>0</v>
      </c>
      <c r="L31" s="80">
        <v>0</v>
      </c>
      <c r="M31" s="71">
        <f t="shared" si="2"/>
        <v>1</v>
      </c>
    </row>
    <row r="32" spans="1:13" ht="4.5" customHeight="1">
      <c r="A32" s="80"/>
      <c r="B32" s="80"/>
      <c r="C32" s="80"/>
      <c r="D32" s="111"/>
      <c r="E32" s="80"/>
      <c r="F32" s="80"/>
      <c r="G32" s="80"/>
      <c r="H32" s="111"/>
      <c r="I32" s="80"/>
      <c r="J32" s="80"/>
      <c r="K32" s="80"/>
      <c r="L32" s="80"/>
    </row>
    <row r="33" spans="1:13" s="84" customFormat="1" ht="13.2">
      <c r="A33" s="108" t="s">
        <v>331</v>
      </c>
      <c r="B33" s="108">
        <f>SUM(B9:B31)</f>
        <v>2</v>
      </c>
      <c r="C33" s="108">
        <f t="shared" ref="C33:M33" si="3">SUM(C9:C31)</f>
        <v>0</v>
      </c>
      <c r="D33" s="108">
        <f t="shared" si="3"/>
        <v>2</v>
      </c>
      <c r="E33" s="108">
        <f t="shared" si="3"/>
        <v>10</v>
      </c>
      <c r="F33" s="108">
        <f t="shared" si="3"/>
        <v>15</v>
      </c>
      <c r="G33" s="108">
        <f t="shared" si="3"/>
        <v>11</v>
      </c>
      <c r="H33" s="108">
        <f t="shared" si="3"/>
        <v>36</v>
      </c>
      <c r="I33" s="108">
        <f t="shared" si="3"/>
        <v>0</v>
      </c>
      <c r="J33" s="108">
        <f t="shared" si="3"/>
        <v>0</v>
      </c>
      <c r="K33" s="108">
        <f t="shared" si="3"/>
        <v>0</v>
      </c>
      <c r="L33" s="108">
        <f t="shared" si="3"/>
        <v>1</v>
      </c>
      <c r="M33" s="108">
        <f t="shared" si="3"/>
        <v>39</v>
      </c>
    </row>
    <row r="36" spans="1:13">
      <c r="A36" s="71" t="s">
        <v>332</v>
      </c>
    </row>
    <row r="38" spans="1:13" s="71" customFormat="1" ht="13.2">
      <c r="A38" s="111" t="s">
        <v>307</v>
      </c>
      <c r="B38" s="108" t="s">
        <v>52</v>
      </c>
      <c r="C38" s="108" t="s">
        <v>53</v>
      </c>
      <c r="D38" s="104" t="s">
        <v>18</v>
      </c>
      <c r="E38" s="108" t="s">
        <v>47</v>
      </c>
      <c r="F38" s="108" t="s">
        <v>48</v>
      </c>
      <c r="G38" s="108" t="s">
        <v>49</v>
      </c>
      <c r="H38" s="104" t="s">
        <v>18</v>
      </c>
      <c r="I38" s="108" t="s">
        <v>54</v>
      </c>
      <c r="J38" s="108" t="s">
        <v>55</v>
      </c>
      <c r="K38" s="108" t="s">
        <v>56</v>
      </c>
      <c r="L38" s="108" t="s">
        <v>57</v>
      </c>
      <c r="M38" s="108" t="s">
        <v>58</v>
      </c>
    </row>
    <row r="39" spans="1:13" s="71" customFormat="1" ht="4.5" customHeight="1">
      <c r="A39" s="111"/>
      <c r="B39" s="108"/>
      <c r="C39" s="108"/>
      <c r="D39" s="104"/>
      <c r="E39" s="108"/>
      <c r="F39" s="108"/>
      <c r="G39" s="108"/>
      <c r="H39" s="104"/>
      <c r="I39" s="108"/>
      <c r="J39" s="108"/>
      <c r="K39" s="108"/>
      <c r="L39" s="108"/>
      <c r="M39" s="108"/>
    </row>
    <row r="40" spans="1:13">
      <c r="A40" s="80" t="s">
        <v>333</v>
      </c>
      <c r="B40" s="80">
        <v>0</v>
      </c>
      <c r="C40" s="80">
        <v>0</v>
      </c>
      <c r="D40" s="111">
        <f>SUM(B40:C40)</f>
        <v>0</v>
      </c>
      <c r="E40" s="80">
        <v>0</v>
      </c>
      <c r="F40" s="80">
        <v>1</v>
      </c>
      <c r="G40" s="80">
        <v>1</v>
      </c>
      <c r="H40" s="111">
        <f>SUM(E40:G40)</f>
        <v>2</v>
      </c>
      <c r="I40" s="80">
        <v>0</v>
      </c>
      <c r="J40" s="80">
        <v>0</v>
      </c>
      <c r="K40" s="80">
        <v>0</v>
      </c>
      <c r="L40" s="80">
        <v>0</v>
      </c>
      <c r="M40" s="71">
        <f>SUM(B40+C40+E40+F40+G40+I40+J40+K40+L40)</f>
        <v>2</v>
      </c>
    </row>
    <row r="41" spans="1:13" ht="4.5" customHeight="1">
      <c r="A41" s="80"/>
      <c r="B41" s="80"/>
      <c r="C41" s="80"/>
      <c r="D41" s="111"/>
      <c r="E41" s="80"/>
      <c r="F41" s="80"/>
      <c r="G41" s="80"/>
      <c r="H41" s="111"/>
      <c r="I41" s="80"/>
      <c r="J41" s="80"/>
      <c r="K41" s="80"/>
      <c r="L41" s="80"/>
    </row>
    <row r="42" spans="1:13" s="84" customFormat="1" ht="13.2">
      <c r="A42" s="108" t="s">
        <v>334</v>
      </c>
      <c r="B42" s="108">
        <f>SUM(B40)</f>
        <v>0</v>
      </c>
      <c r="C42" s="108">
        <f t="shared" ref="C42:M42" si="4">SUM(C40)</f>
        <v>0</v>
      </c>
      <c r="D42" s="108">
        <f t="shared" si="4"/>
        <v>0</v>
      </c>
      <c r="E42" s="108">
        <f t="shared" si="4"/>
        <v>0</v>
      </c>
      <c r="F42" s="108">
        <f t="shared" si="4"/>
        <v>1</v>
      </c>
      <c r="G42" s="108">
        <f t="shared" si="4"/>
        <v>1</v>
      </c>
      <c r="H42" s="108">
        <f t="shared" si="4"/>
        <v>2</v>
      </c>
      <c r="I42" s="108">
        <f t="shared" si="4"/>
        <v>0</v>
      </c>
      <c r="J42" s="108">
        <f t="shared" si="4"/>
        <v>0</v>
      </c>
      <c r="K42" s="108">
        <f t="shared" si="4"/>
        <v>0</v>
      </c>
      <c r="L42" s="108">
        <f t="shared" si="4"/>
        <v>0</v>
      </c>
      <c r="M42" s="108">
        <f t="shared" si="4"/>
        <v>2</v>
      </c>
    </row>
    <row r="45" spans="1:13">
      <c r="A45" s="71" t="s">
        <v>335</v>
      </c>
    </row>
    <row r="47" spans="1:13" s="71" customFormat="1" ht="13.2">
      <c r="A47" s="111" t="s">
        <v>307</v>
      </c>
      <c r="B47" s="108" t="s">
        <v>52</v>
      </c>
      <c r="C47" s="108" t="s">
        <v>53</v>
      </c>
      <c r="D47" s="104" t="s">
        <v>18</v>
      </c>
      <c r="E47" s="108" t="s">
        <v>47</v>
      </c>
      <c r="F47" s="108" t="s">
        <v>48</v>
      </c>
      <c r="G47" s="108" t="s">
        <v>49</v>
      </c>
      <c r="H47" s="104" t="s">
        <v>18</v>
      </c>
      <c r="I47" s="108" t="s">
        <v>54</v>
      </c>
      <c r="J47" s="108" t="s">
        <v>55</v>
      </c>
      <c r="K47" s="108" t="s">
        <v>56</v>
      </c>
      <c r="L47" s="108" t="s">
        <v>57</v>
      </c>
      <c r="M47" s="108" t="s">
        <v>58</v>
      </c>
    </row>
    <row r="48" spans="1:13" s="71" customFormat="1" ht="4.5" customHeight="1">
      <c r="A48" s="111"/>
      <c r="B48" s="108"/>
      <c r="C48" s="108"/>
      <c r="D48" s="104"/>
      <c r="E48" s="108"/>
      <c r="F48" s="108"/>
      <c r="G48" s="108"/>
      <c r="H48" s="104"/>
      <c r="I48" s="108"/>
      <c r="J48" s="108"/>
      <c r="K48" s="108"/>
      <c r="L48" s="108"/>
      <c r="M48" s="108"/>
    </row>
    <row r="49" spans="1:13">
      <c r="A49" s="80" t="s">
        <v>336</v>
      </c>
      <c r="B49" s="80">
        <v>0</v>
      </c>
      <c r="C49" s="80">
        <v>0</v>
      </c>
      <c r="D49" s="111">
        <f>SUM(B49:C49)</f>
        <v>0</v>
      </c>
      <c r="E49" s="109">
        <v>0</v>
      </c>
      <c r="F49" s="109">
        <v>1</v>
      </c>
      <c r="G49" s="109">
        <v>0</v>
      </c>
      <c r="H49" s="111">
        <f t="shared" ref="H49:H71" si="5">SUM(E49:G49)</f>
        <v>1</v>
      </c>
      <c r="I49" s="80">
        <v>0</v>
      </c>
      <c r="J49" s="80">
        <v>0</v>
      </c>
      <c r="K49" s="80">
        <v>0</v>
      </c>
      <c r="L49" s="110">
        <v>0</v>
      </c>
      <c r="M49" s="71">
        <f t="shared" ref="M49:M71" si="6">SUM(B49+C49+E49+F49+G49+I49+J49+K49+L49)</f>
        <v>1</v>
      </c>
    </row>
    <row r="50" spans="1:13">
      <c r="A50" s="80" t="s">
        <v>337</v>
      </c>
      <c r="B50" s="80">
        <v>0</v>
      </c>
      <c r="C50" s="80">
        <v>0</v>
      </c>
      <c r="D50" s="111">
        <f t="shared" ref="D50:D71" si="7">SUM(B50:C50)</f>
        <v>0</v>
      </c>
      <c r="E50" s="109">
        <v>0</v>
      </c>
      <c r="F50" s="109">
        <v>0</v>
      </c>
      <c r="G50" s="109">
        <v>1</v>
      </c>
      <c r="H50" s="111">
        <f t="shared" si="5"/>
        <v>1</v>
      </c>
      <c r="I50" s="80">
        <v>0</v>
      </c>
      <c r="J50" s="80">
        <v>0</v>
      </c>
      <c r="K50" s="80">
        <v>0</v>
      </c>
      <c r="L50" s="110">
        <v>0</v>
      </c>
      <c r="M50" s="71">
        <f t="shared" si="6"/>
        <v>1</v>
      </c>
    </row>
    <row r="51" spans="1:13">
      <c r="A51" s="80" t="s">
        <v>338</v>
      </c>
      <c r="B51" s="80">
        <v>0</v>
      </c>
      <c r="C51" s="80">
        <v>0</v>
      </c>
      <c r="D51" s="111">
        <f t="shared" si="7"/>
        <v>0</v>
      </c>
      <c r="E51" s="109">
        <v>0</v>
      </c>
      <c r="F51" s="109">
        <v>0</v>
      </c>
      <c r="G51" s="109">
        <v>2</v>
      </c>
      <c r="H51" s="111">
        <f t="shared" si="5"/>
        <v>2</v>
      </c>
      <c r="I51" s="80">
        <v>0</v>
      </c>
      <c r="J51" s="80">
        <v>0</v>
      </c>
      <c r="K51" s="80">
        <v>0</v>
      </c>
      <c r="L51" s="110">
        <v>0</v>
      </c>
      <c r="M51" s="71">
        <f t="shared" si="6"/>
        <v>2</v>
      </c>
    </row>
    <row r="52" spans="1:13">
      <c r="A52" s="114" t="s">
        <v>339</v>
      </c>
      <c r="B52" s="80">
        <v>0</v>
      </c>
      <c r="C52" s="80">
        <v>0</v>
      </c>
      <c r="D52" s="111">
        <f t="shared" si="7"/>
        <v>0</v>
      </c>
      <c r="E52" s="109">
        <v>0</v>
      </c>
      <c r="F52" s="109">
        <v>0</v>
      </c>
      <c r="G52" s="109">
        <v>0</v>
      </c>
      <c r="H52" s="111">
        <f t="shared" si="5"/>
        <v>0</v>
      </c>
      <c r="I52" s="80">
        <v>0</v>
      </c>
      <c r="J52" s="80">
        <v>0</v>
      </c>
      <c r="K52" s="80">
        <v>0</v>
      </c>
      <c r="L52" s="109">
        <v>1</v>
      </c>
      <c r="M52" s="71">
        <f t="shared" si="6"/>
        <v>1</v>
      </c>
    </row>
    <row r="53" spans="1:13">
      <c r="A53" s="80" t="s">
        <v>340</v>
      </c>
      <c r="B53" s="80">
        <v>0</v>
      </c>
      <c r="C53" s="80">
        <v>0</v>
      </c>
      <c r="D53" s="111">
        <f t="shared" si="7"/>
        <v>0</v>
      </c>
      <c r="E53" s="109">
        <v>0</v>
      </c>
      <c r="F53" s="109">
        <v>1</v>
      </c>
      <c r="G53" s="109">
        <v>0</v>
      </c>
      <c r="H53" s="111">
        <f t="shared" si="5"/>
        <v>1</v>
      </c>
      <c r="I53" s="80">
        <v>0</v>
      </c>
      <c r="J53" s="80">
        <v>0</v>
      </c>
      <c r="K53" s="80">
        <v>0</v>
      </c>
      <c r="L53" s="109">
        <v>0</v>
      </c>
      <c r="M53" s="71">
        <f t="shared" si="6"/>
        <v>1</v>
      </c>
    </row>
    <row r="54" spans="1:13">
      <c r="A54" s="80" t="s">
        <v>341</v>
      </c>
      <c r="B54" s="80">
        <v>0</v>
      </c>
      <c r="C54" s="80">
        <v>0</v>
      </c>
      <c r="D54" s="111">
        <f t="shared" si="7"/>
        <v>0</v>
      </c>
      <c r="E54" s="109">
        <v>0</v>
      </c>
      <c r="F54" s="109">
        <v>0</v>
      </c>
      <c r="G54" s="109">
        <v>1</v>
      </c>
      <c r="H54" s="111">
        <f t="shared" si="5"/>
        <v>1</v>
      </c>
      <c r="I54" s="80">
        <v>0</v>
      </c>
      <c r="J54" s="80">
        <v>0</v>
      </c>
      <c r="K54" s="80">
        <v>0</v>
      </c>
      <c r="L54" s="109">
        <v>0</v>
      </c>
      <c r="M54" s="71">
        <f t="shared" si="6"/>
        <v>1</v>
      </c>
    </row>
    <row r="55" spans="1:13">
      <c r="A55" s="114" t="s">
        <v>342</v>
      </c>
      <c r="B55" s="80">
        <v>0</v>
      </c>
      <c r="C55" s="80">
        <v>0</v>
      </c>
      <c r="D55" s="111">
        <f t="shared" si="7"/>
        <v>0</v>
      </c>
      <c r="E55" s="109">
        <v>0</v>
      </c>
      <c r="F55" s="109">
        <v>0</v>
      </c>
      <c r="G55" s="109">
        <v>0</v>
      </c>
      <c r="H55" s="111">
        <f t="shared" si="5"/>
        <v>0</v>
      </c>
      <c r="I55" s="80">
        <v>0</v>
      </c>
      <c r="J55" s="80">
        <v>0</v>
      </c>
      <c r="K55" s="80">
        <v>0</v>
      </c>
      <c r="L55" s="109">
        <v>1</v>
      </c>
      <c r="M55" s="71">
        <f t="shared" si="6"/>
        <v>1</v>
      </c>
    </row>
    <row r="56" spans="1:13">
      <c r="A56" s="114" t="s">
        <v>343</v>
      </c>
      <c r="B56" s="80">
        <v>0</v>
      </c>
      <c r="C56" s="80">
        <v>0</v>
      </c>
      <c r="D56" s="111">
        <f t="shared" si="7"/>
        <v>0</v>
      </c>
      <c r="E56" s="109">
        <v>0</v>
      </c>
      <c r="F56" s="109">
        <v>0</v>
      </c>
      <c r="G56" s="109">
        <v>0</v>
      </c>
      <c r="H56" s="111">
        <f t="shared" si="5"/>
        <v>0</v>
      </c>
      <c r="I56" s="80">
        <v>0</v>
      </c>
      <c r="J56" s="80">
        <v>0</v>
      </c>
      <c r="K56" s="80">
        <v>0</v>
      </c>
      <c r="L56" s="109">
        <v>1</v>
      </c>
      <c r="M56" s="71">
        <f t="shared" si="6"/>
        <v>1</v>
      </c>
    </row>
    <row r="57" spans="1:13">
      <c r="A57" s="114" t="s">
        <v>344</v>
      </c>
      <c r="B57" s="80">
        <v>0</v>
      </c>
      <c r="C57" s="80">
        <v>0</v>
      </c>
      <c r="D57" s="111">
        <f t="shared" si="7"/>
        <v>0</v>
      </c>
      <c r="E57" s="109">
        <v>0</v>
      </c>
      <c r="F57" s="109">
        <v>0</v>
      </c>
      <c r="G57" s="109">
        <v>0</v>
      </c>
      <c r="H57" s="111">
        <f t="shared" si="5"/>
        <v>0</v>
      </c>
      <c r="I57" s="80">
        <v>0</v>
      </c>
      <c r="J57" s="80">
        <v>0</v>
      </c>
      <c r="K57" s="80">
        <v>0</v>
      </c>
      <c r="L57" s="109">
        <v>1</v>
      </c>
      <c r="M57" s="71">
        <f t="shared" si="6"/>
        <v>1</v>
      </c>
    </row>
    <row r="58" spans="1:13">
      <c r="A58" s="114" t="s">
        <v>345</v>
      </c>
      <c r="B58" s="80">
        <v>0</v>
      </c>
      <c r="C58" s="80">
        <v>0</v>
      </c>
      <c r="D58" s="111">
        <f t="shared" si="7"/>
        <v>0</v>
      </c>
      <c r="E58" s="109">
        <v>0</v>
      </c>
      <c r="F58" s="109">
        <v>0</v>
      </c>
      <c r="G58" s="109">
        <v>0</v>
      </c>
      <c r="H58" s="111">
        <f t="shared" si="5"/>
        <v>0</v>
      </c>
      <c r="I58" s="80">
        <v>0</v>
      </c>
      <c r="J58" s="80">
        <v>0</v>
      </c>
      <c r="K58" s="80">
        <v>0</v>
      </c>
      <c r="L58" s="109">
        <v>1</v>
      </c>
      <c r="M58" s="71">
        <f t="shared" si="6"/>
        <v>1</v>
      </c>
    </row>
    <row r="59" spans="1:13">
      <c r="A59" s="80" t="s">
        <v>346</v>
      </c>
      <c r="B59" s="80">
        <v>0</v>
      </c>
      <c r="C59" s="80">
        <v>0</v>
      </c>
      <c r="D59" s="111">
        <f t="shared" si="7"/>
        <v>0</v>
      </c>
      <c r="E59" s="109">
        <v>0</v>
      </c>
      <c r="F59" s="109">
        <v>2</v>
      </c>
      <c r="G59" s="109">
        <v>4</v>
      </c>
      <c r="H59" s="111">
        <f t="shared" si="5"/>
        <v>6</v>
      </c>
      <c r="I59" s="80">
        <v>0</v>
      </c>
      <c r="J59" s="80">
        <v>0</v>
      </c>
      <c r="K59" s="80">
        <v>0</v>
      </c>
      <c r="L59" s="109">
        <v>1</v>
      </c>
      <c r="M59" s="71">
        <f t="shared" si="6"/>
        <v>7</v>
      </c>
    </row>
    <row r="60" spans="1:13">
      <c r="A60" s="80" t="s">
        <v>347</v>
      </c>
      <c r="B60" s="80">
        <v>0</v>
      </c>
      <c r="C60" s="80">
        <v>0</v>
      </c>
      <c r="D60" s="111">
        <f t="shared" si="7"/>
        <v>0</v>
      </c>
      <c r="E60" s="109">
        <v>6</v>
      </c>
      <c r="F60" s="109">
        <v>7</v>
      </c>
      <c r="G60" s="109">
        <v>3</v>
      </c>
      <c r="H60" s="111">
        <f t="shared" si="5"/>
        <v>16</v>
      </c>
      <c r="I60" s="80">
        <v>0</v>
      </c>
      <c r="J60" s="80">
        <v>0</v>
      </c>
      <c r="K60" s="80">
        <v>0</v>
      </c>
      <c r="L60" s="109">
        <v>2</v>
      </c>
      <c r="M60" s="71">
        <f t="shared" si="6"/>
        <v>18</v>
      </c>
    </row>
    <row r="61" spans="1:13">
      <c r="A61" s="80" t="s">
        <v>348</v>
      </c>
      <c r="B61" s="80">
        <v>0</v>
      </c>
      <c r="C61" s="80">
        <v>0</v>
      </c>
      <c r="D61" s="111">
        <f t="shared" si="7"/>
        <v>0</v>
      </c>
      <c r="E61" s="109">
        <v>2</v>
      </c>
      <c r="F61" s="109">
        <v>0</v>
      </c>
      <c r="G61" s="109">
        <v>0</v>
      </c>
      <c r="H61" s="111">
        <f t="shared" si="5"/>
        <v>2</v>
      </c>
      <c r="I61" s="80">
        <v>0</v>
      </c>
      <c r="J61" s="80">
        <v>0</v>
      </c>
      <c r="K61" s="80">
        <v>0</v>
      </c>
      <c r="L61" s="109">
        <v>1</v>
      </c>
      <c r="M61" s="71">
        <f t="shared" si="6"/>
        <v>3</v>
      </c>
    </row>
    <row r="62" spans="1:13">
      <c r="A62" s="80" t="s">
        <v>349</v>
      </c>
      <c r="B62" s="80">
        <v>0</v>
      </c>
      <c r="C62" s="80">
        <v>0</v>
      </c>
      <c r="D62" s="111">
        <f t="shared" si="7"/>
        <v>0</v>
      </c>
      <c r="E62" s="109">
        <v>0</v>
      </c>
      <c r="F62" s="109">
        <v>0</v>
      </c>
      <c r="G62" s="109">
        <v>1</v>
      </c>
      <c r="H62" s="111">
        <f t="shared" si="5"/>
        <v>1</v>
      </c>
      <c r="I62" s="80">
        <v>0</v>
      </c>
      <c r="J62" s="80">
        <v>0</v>
      </c>
      <c r="K62" s="80">
        <v>0</v>
      </c>
      <c r="L62" s="109">
        <v>0</v>
      </c>
      <c r="M62" s="71">
        <f t="shared" si="6"/>
        <v>1</v>
      </c>
    </row>
    <row r="63" spans="1:13">
      <c r="A63" s="80" t="s">
        <v>350</v>
      </c>
      <c r="B63" s="80">
        <v>0</v>
      </c>
      <c r="C63" s="80">
        <v>0</v>
      </c>
      <c r="D63" s="111">
        <f t="shared" si="7"/>
        <v>0</v>
      </c>
      <c r="E63" s="109">
        <v>1</v>
      </c>
      <c r="F63" s="109">
        <v>0</v>
      </c>
      <c r="G63" s="109">
        <v>0</v>
      </c>
      <c r="H63" s="111">
        <f t="shared" si="5"/>
        <v>1</v>
      </c>
      <c r="I63" s="80">
        <v>0</v>
      </c>
      <c r="J63" s="80">
        <v>0</v>
      </c>
      <c r="K63" s="80">
        <v>0</v>
      </c>
      <c r="L63" s="109">
        <v>0</v>
      </c>
      <c r="M63" s="71">
        <f t="shared" si="6"/>
        <v>1</v>
      </c>
    </row>
    <row r="64" spans="1:13">
      <c r="A64" s="80" t="s">
        <v>351</v>
      </c>
      <c r="B64" s="80">
        <v>0</v>
      </c>
      <c r="C64" s="80">
        <v>0</v>
      </c>
      <c r="D64" s="111">
        <f t="shared" si="7"/>
        <v>0</v>
      </c>
      <c r="E64" s="109">
        <v>1</v>
      </c>
      <c r="F64" s="109">
        <v>0</v>
      </c>
      <c r="G64" s="109">
        <v>0</v>
      </c>
      <c r="H64" s="111">
        <f t="shared" si="5"/>
        <v>1</v>
      </c>
      <c r="I64" s="80">
        <v>0</v>
      </c>
      <c r="J64" s="80">
        <v>0</v>
      </c>
      <c r="K64" s="80">
        <v>0</v>
      </c>
      <c r="L64" s="109">
        <v>0</v>
      </c>
      <c r="M64" s="71">
        <f t="shared" si="6"/>
        <v>1</v>
      </c>
    </row>
    <row r="65" spans="1:13">
      <c r="A65" s="80" t="s">
        <v>352</v>
      </c>
      <c r="B65" s="80">
        <v>0</v>
      </c>
      <c r="C65" s="80">
        <v>0</v>
      </c>
      <c r="D65" s="111">
        <f t="shared" si="7"/>
        <v>0</v>
      </c>
      <c r="E65" s="109">
        <v>0</v>
      </c>
      <c r="F65" s="109">
        <v>1</v>
      </c>
      <c r="G65" s="109">
        <v>0</v>
      </c>
      <c r="H65" s="111">
        <f t="shared" si="5"/>
        <v>1</v>
      </c>
      <c r="I65" s="80">
        <v>0</v>
      </c>
      <c r="J65" s="80">
        <v>0</v>
      </c>
      <c r="K65" s="80">
        <v>0</v>
      </c>
      <c r="L65" s="109">
        <v>0</v>
      </c>
      <c r="M65" s="71">
        <f t="shared" si="6"/>
        <v>1</v>
      </c>
    </row>
    <row r="66" spans="1:13">
      <c r="A66" s="80" t="s">
        <v>353</v>
      </c>
      <c r="B66" s="80">
        <v>1</v>
      </c>
      <c r="C66" s="80">
        <v>0</v>
      </c>
      <c r="D66" s="111">
        <f t="shared" si="7"/>
        <v>1</v>
      </c>
      <c r="E66" s="109">
        <v>0</v>
      </c>
      <c r="F66" s="109">
        <v>1</v>
      </c>
      <c r="G66" s="109">
        <v>0</v>
      </c>
      <c r="H66" s="111">
        <f t="shared" si="5"/>
        <v>1</v>
      </c>
      <c r="I66" s="80">
        <v>0</v>
      </c>
      <c r="J66" s="80">
        <v>0</v>
      </c>
      <c r="K66" s="80">
        <v>0</v>
      </c>
      <c r="L66" s="109">
        <v>0</v>
      </c>
      <c r="M66" s="71">
        <f t="shared" si="6"/>
        <v>2</v>
      </c>
    </row>
    <row r="67" spans="1:13">
      <c r="A67" s="80" t="s">
        <v>354</v>
      </c>
      <c r="B67" s="80">
        <v>0</v>
      </c>
      <c r="C67" s="80">
        <v>0</v>
      </c>
      <c r="D67" s="111">
        <f t="shared" si="7"/>
        <v>0</v>
      </c>
      <c r="E67" s="109">
        <v>0</v>
      </c>
      <c r="F67" s="109">
        <v>0</v>
      </c>
      <c r="G67" s="109">
        <v>1</v>
      </c>
      <c r="H67" s="111">
        <f t="shared" si="5"/>
        <v>1</v>
      </c>
      <c r="I67" s="80">
        <v>0</v>
      </c>
      <c r="J67" s="80">
        <v>0</v>
      </c>
      <c r="K67" s="80">
        <v>0</v>
      </c>
      <c r="L67" s="109">
        <v>0</v>
      </c>
      <c r="M67" s="71">
        <f t="shared" si="6"/>
        <v>1</v>
      </c>
    </row>
    <row r="68" spans="1:13">
      <c r="A68" s="80" t="s">
        <v>355</v>
      </c>
      <c r="B68" s="80">
        <v>0</v>
      </c>
      <c r="C68" s="80">
        <v>0</v>
      </c>
      <c r="D68" s="111">
        <f t="shared" si="7"/>
        <v>0</v>
      </c>
      <c r="E68" s="109">
        <v>0</v>
      </c>
      <c r="F68" s="109">
        <v>0</v>
      </c>
      <c r="G68" s="109">
        <v>1</v>
      </c>
      <c r="H68" s="111">
        <f t="shared" si="5"/>
        <v>1</v>
      </c>
      <c r="I68" s="80">
        <v>0</v>
      </c>
      <c r="J68" s="80">
        <v>0</v>
      </c>
      <c r="K68" s="80">
        <v>0</v>
      </c>
      <c r="L68" s="109">
        <v>0</v>
      </c>
      <c r="M68" s="71">
        <f t="shared" si="6"/>
        <v>1</v>
      </c>
    </row>
    <row r="69" spans="1:13">
      <c r="A69" s="80" t="s">
        <v>356</v>
      </c>
      <c r="B69" s="80">
        <v>0</v>
      </c>
      <c r="C69" s="80">
        <v>0</v>
      </c>
      <c r="D69" s="111">
        <f t="shared" si="7"/>
        <v>0</v>
      </c>
      <c r="E69" s="109">
        <v>1</v>
      </c>
      <c r="F69" s="109">
        <v>1</v>
      </c>
      <c r="G69" s="109">
        <v>0</v>
      </c>
      <c r="H69" s="111">
        <f t="shared" si="5"/>
        <v>2</v>
      </c>
      <c r="I69" s="80">
        <v>0</v>
      </c>
      <c r="J69" s="80">
        <v>0</v>
      </c>
      <c r="K69" s="80">
        <v>0</v>
      </c>
      <c r="L69" s="109">
        <v>0</v>
      </c>
      <c r="M69" s="71">
        <f t="shared" si="6"/>
        <v>2</v>
      </c>
    </row>
    <row r="70" spans="1:13">
      <c r="A70" s="80" t="s">
        <v>357</v>
      </c>
      <c r="B70" s="80">
        <v>0</v>
      </c>
      <c r="C70" s="80">
        <v>0</v>
      </c>
      <c r="D70" s="111">
        <f t="shared" si="7"/>
        <v>0</v>
      </c>
      <c r="E70" s="109">
        <v>0</v>
      </c>
      <c r="F70" s="109">
        <v>2</v>
      </c>
      <c r="G70" s="109">
        <v>0</v>
      </c>
      <c r="H70" s="111">
        <f t="shared" si="5"/>
        <v>2</v>
      </c>
      <c r="I70" s="80">
        <v>0</v>
      </c>
      <c r="J70" s="80">
        <v>0</v>
      </c>
      <c r="K70" s="80">
        <v>0</v>
      </c>
      <c r="L70" s="109">
        <v>0</v>
      </c>
      <c r="M70" s="71">
        <f t="shared" si="6"/>
        <v>2</v>
      </c>
    </row>
    <row r="71" spans="1:13">
      <c r="A71" s="80" t="s">
        <v>358</v>
      </c>
      <c r="B71" s="80">
        <v>0</v>
      </c>
      <c r="C71" s="80">
        <v>0</v>
      </c>
      <c r="D71" s="111">
        <f t="shared" si="7"/>
        <v>0</v>
      </c>
      <c r="E71" s="109">
        <v>1</v>
      </c>
      <c r="F71" s="109">
        <v>0</v>
      </c>
      <c r="G71" s="109">
        <v>0</v>
      </c>
      <c r="H71" s="111">
        <f t="shared" si="5"/>
        <v>1</v>
      </c>
      <c r="I71" s="80">
        <v>0</v>
      </c>
      <c r="J71" s="80">
        <v>0</v>
      </c>
      <c r="K71" s="80">
        <v>0</v>
      </c>
      <c r="L71" s="109">
        <v>0</v>
      </c>
      <c r="M71" s="71">
        <f t="shared" si="6"/>
        <v>1</v>
      </c>
    </row>
    <row r="72" spans="1:13" ht="3.75" customHeight="1">
      <c r="A72" s="80"/>
      <c r="B72" s="80"/>
      <c r="C72" s="80"/>
      <c r="D72" s="111"/>
      <c r="E72" s="80"/>
      <c r="F72" s="80"/>
      <c r="G72" s="80"/>
      <c r="H72" s="111"/>
      <c r="I72" s="80"/>
      <c r="J72" s="80"/>
      <c r="K72" s="80"/>
      <c r="L72" s="80"/>
    </row>
    <row r="73" spans="1:13" s="84" customFormat="1" ht="13.2">
      <c r="A73" s="108" t="s">
        <v>359</v>
      </c>
      <c r="B73" s="108">
        <f>SUM(B49:B71)</f>
        <v>1</v>
      </c>
      <c r="C73" s="108">
        <f t="shared" ref="C73:M73" si="8">SUM(C49:C71)</f>
        <v>0</v>
      </c>
      <c r="D73" s="108">
        <f t="shared" si="8"/>
        <v>1</v>
      </c>
      <c r="E73" s="108">
        <f t="shared" si="8"/>
        <v>12</v>
      </c>
      <c r="F73" s="108">
        <f t="shared" si="8"/>
        <v>16</v>
      </c>
      <c r="G73" s="108">
        <f t="shared" si="8"/>
        <v>14</v>
      </c>
      <c r="H73" s="108">
        <f t="shared" si="8"/>
        <v>42</v>
      </c>
      <c r="I73" s="108">
        <f t="shared" si="8"/>
        <v>0</v>
      </c>
      <c r="J73" s="108">
        <f t="shared" si="8"/>
        <v>0</v>
      </c>
      <c r="K73" s="108">
        <f t="shared" si="8"/>
        <v>0</v>
      </c>
      <c r="L73" s="108">
        <f t="shared" si="8"/>
        <v>9</v>
      </c>
      <c r="M73" s="108">
        <f t="shared" si="8"/>
        <v>52</v>
      </c>
    </row>
    <row r="76" spans="1:13">
      <c r="A76" s="71" t="s">
        <v>360</v>
      </c>
    </row>
    <row r="78" spans="1:13" s="71" customFormat="1" ht="13.2">
      <c r="A78" s="111" t="s">
        <v>307</v>
      </c>
      <c r="B78" s="108" t="s">
        <v>52</v>
      </c>
      <c r="C78" s="108" t="s">
        <v>53</v>
      </c>
      <c r="D78" s="104" t="s">
        <v>18</v>
      </c>
      <c r="E78" s="108" t="s">
        <v>47</v>
      </c>
      <c r="F78" s="108" t="s">
        <v>48</v>
      </c>
      <c r="G78" s="108" t="s">
        <v>49</v>
      </c>
      <c r="H78" s="104" t="s">
        <v>18</v>
      </c>
      <c r="I78" s="108" t="s">
        <v>54</v>
      </c>
      <c r="J78" s="108" t="s">
        <v>55</v>
      </c>
      <c r="K78" s="108" t="s">
        <v>56</v>
      </c>
      <c r="L78" s="108" t="s">
        <v>57</v>
      </c>
      <c r="M78" s="108" t="s">
        <v>58</v>
      </c>
    </row>
    <row r="79" spans="1:13" s="71" customFormat="1" ht="4.5" customHeight="1">
      <c r="A79" s="111"/>
      <c r="B79" s="108"/>
      <c r="C79" s="108"/>
      <c r="D79" s="104"/>
      <c r="E79" s="108"/>
      <c r="F79" s="108"/>
      <c r="G79" s="108"/>
      <c r="H79" s="104"/>
      <c r="I79" s="108"/>
      <c r="J79" s="108"/>
      <c r="K79" s="108"/>
      <c r="L79" s="108"/>
      <c r="M79" s="108"/>
    </row>
    <row r="80" spans="1:13">
      <c r="A80" s="80" t="s">
        <v>361</v>
      </c>
      <c r="B80" s="80">
        <v>0</v>
      </c>
      <c r="C80" s="80">
        <v>0</v>
      </c>
      <c r="D80" s="111">
        <f>SUM(B80:C80)</f>
        <v>0</v>
      </c>
      <c r="E80" s="109">
        <v>1</v>
      </c>
      <c r="F80" s="109">
        <v>2</v>
      </c>
      <c r="G80" s="109">
        <v>8</v>
      </c>
      <c r="H80" s="111">
        <f>SUM(E80:G80)</f>
        <v>11</v>
      </c>
      <c r="I80" s="109">
        <v>0</v>
      </c>
      <c r="J80" s="109">
        <v>1</v>
      </c>
      <c r="K80" s="110">
        <v>0</v>
      </c>
      <c r="L80" s="109">
        <v>1</v>
      </c>
      <c r="M80" s="71">
        <f>SUM(B80+C80+E80+F80+G80+I80+J80+K80+L80)</f>
        <v>13</v>
      </c>
    </row>
    <row r="81" spans="1:13" ht="4.5" customHeight="1">
      <c r="A81" s="80"/>
      <c r="B81" s="80"/>
      <c r="C81" s="80"/>
      <c r="D81" s="111"/>
      <c r="E81" s="109"/>
      <c r="F81" s="109"/>
      <c r="G81" s="109"/>
      <c r="H81" s="111"/>
      <c r="I81" s="109"/>
      <c r="J81" s="109"/>
      <c r="K81" s="110"/>
      <c r="L81" s="109"/>
    </row>
    <row r="82" spans="1:13" s="84" customFormat="1" ht="13.2">
      <c r="A82" s="108" t="s">
        <v>362</v>
      </c>
      <c r="B82" s="108">
        <f>SUM(B80)</f>
        <v>0</v>
      </c>
      <c r="C82" s="108">
        <f t="shared" ref="C82:M82" si="9">SUM(C80)</f>
        <v>0</v>
      </c>
      <c r="D82" s="108">
        <f t="shared" si="9"/>
        <v>0</v>
      </c>
      <c r="E82" s="108">
        <f t="shared" si="9"/>
        <v>1</v>
      </c>
      <c r="F82" s="108">
        <f t="shared" si="9"/>
        <v>2</v>
      </c>
      <c r="G82" s="108">
        <f t="shared" si="9"/>
        <v>8</v>
      </c>
      <c r="H82" s="108">
        <f t="shared" si="9"/>
        <v>11</v>
      </c>
      <c r="I82" s="108">
        <f t="shared" si="9"/>
        <v>0</v>
      </c>
      <c r="J82" s="108">
        <f t="shared" si="9"/>
        <v>1</v>
      </c>
      <c r="K82" s="108">
        <f t="shared" si="9"/>
        <v>0</v>
      </c>
      <c r="L82" s="108">
        <f t="shared" si="9"/>
        <v>1</v>
      </c>
      <c r="M82" s="108">
        <f t="shared" si="9"/>
        <v>13</v>
      </c>
    </row>
    <row r="83" spans="1:13">
      <c r="A83" s="80"/>
      <c r="B83" s="80"/>
      <c r="C83" s="80"/>
      <c r="D83" s="111"/>
      <c r="E83" s="109"/>
      <c r="F83" s="109"/>
      <c r="G83" s="109"/>
      <c r="H83" s="111"/>
      <c r="I83" s="109"/>
      <c r="J83" s="109"/>
      <c r="K83" s="110"/>
      <c r="L83" s="109"/>
    </row>
    <row r="84" spans="1:13">
      <c r="A84" s="80"/>
      <c r="B84" s="80"/>
      <c r="C84" s="80"/>
      <c r="D84" s="111"/>
      <c r="E84" s="109"/>
      <c r="F84" s="109"/>
      <c r="G84" s="109"/>
      <c r="H84" s="111"/>
      <c r="I84" s="109"/>
      <c r="J84" s="109"/>
      <c r="K84" s="110"/>
      <c r="L84" s="109"/>
    </row>
    <row r="85" spans="1:13">
      <c r="A85" s="71" t="s">
        <v>363</v>
      </c>
    </row>
    <row r="87" spans="1:13" s="71" customFormat="1" ht="13.2">
      <c r="A87" s="111" t="s">
        <v>307</v>
      </c>
      <c r="B87" s="108" t="s">
        <v>52</v>
      </c>
      <c r="C87" s="108" t="s">
        <v>53</v>
      </c>
      <c r="D87" s="104" t="s">
        <v>18</v>
      </c>
      <c r="E87" s="108" t="s">
        <v>47</v>
      </c>
      <c r="F87" s="108" t="s">
        <v>48</v>
      </c>
      <c r="G87" s="108" t="s">
        <v>49</v>
      </c>
      <c r="H87" s="104" t="s">
        <v>18</v>
      </c>
      <c r="I87" s="108" t="s">
        <v>54</v>
      </c>
      <c r="J87" s="108" t="s">
        <v>55</v>
      </c>
      <c r="K87" s="108" t="s">
        <v>56</v>
      </c>
      <c r="L87" s="108" t="s">
        <v>57</v>
      </c>
      <c r="M87" s="108" t="s">
        <v>58</v>
      </c>
    </row>
    <row r="88" spans="1:13" s="71" customFormat="1" ht="4.5" customHeight="1">
      <c r="A88" s="111"/>
      <c r="B88" s="108"/>
      <c r="C88" s="108"/>
      <c r="D88" s="104"/>
      <c r="E88" s="108"/>
      <c r="F88" s="108"/>
      <c r="G88" s="108"/>
      <c r="H88" s="104"/>
      <c r="I88" s="108"/>
      <c r="J88" s="108"/>
      <c r="K88" s="108"/>
      <c r="L88" s="108"/>
      <c r="M88" s="108"/>
    </row>
    <row r="89" spans="1:13">
      <c r="A89" s="80" t="s">
        <v>364</v>
      </c>
      <c r="B89" s="80">
        <v>0</v>
      </c>
      <c r="C89" s="80">
        <v>0</v>
      </c>
      <c r="D89" s="111">
        <f>SUM(B89:C89)</f>
        <v>0</v>
      </c>
      <c r="E89" s="109">
        <v>0</v>
      </c>
      <c r="F89" s="109">
        <v>0</v>
      </c>
      <c r="G89" s="109">
        <v>1</v>
      </c>
      <c r="H89" s="111">
        <f>SUM(E89:G89)</f>
        <v>1</v>
      </c>
      <c r="I89" s="109">
        <v>0</v>
      </c>
      <c r="J89" s="109">
        <v>1</v>
      </c>
      <c r="K89" s="110">
        <v>0</v>
      </c>
      <c r="L89" s="109">
        <v>0</v>
      </c>
      <c r="M89" s="71">
        <f>SUM(B89+C89+E89+F89+G89+I89+J89+K89+L89)</f>
        <v>2</v>
      </c>
    </row>
    <row r="90" spans="1:13" ht="4.5" customHeight="1">
      <c r="A90" s="80"/>
      <c r="B90" s="80"/>
      <c r="C90" s="80"/>
      <c r="D90" s="111"/>
      <c r="E90" s="109"/>
      <c r="F90" s="109"/>
      <c r="G90" s="109"/>
      <c r="H90" s="111"/>
      <c r="I90" s="109"/>
      <c r="J90" s="109"/>
      <c r="K90" s="110"/>
      <c r="L90" s="109"/>
    </row>
    <row r="91" spans="1:13" s="84" customFormat="1" ht="13.2">
      <c r="A91" s="108" t="s">
        <v>365</v>
      </c>
      <c r="B91" s="108">
        <f>SUM(B89)</f>
        <v>0</v>
      </c>
      <c r="C91" s="108">
        <f t="shared" ref="C91:M91" si="10">SUM(C89)</f>
        <v>0</v>
      </c>
      <c r="D91" s="108">
        <f t="shared" si="10"/>
        <v>0</v>
      </c>
      <c r="E91" s="108">
        <f t="shared" si="10"/>
        <v>0</v>
      </c>
      <c r="F91" s="108">
        <f t="shared" si="10"/>
        <v>0</v>
      </c>
      <c r="G91" s="108">
        <f t="shared" si="10"/>
        <v>1</v>
      </c>
      <c r="H91" s="108">
        <f t="shared" si="10"/>
        <v>1</v>
      </c>
      <c r="I91" s="108">
        <f t="shared" si="10"/>
        <v>0</v>
      </c>
      <c r="J91" s="108">
        <f t="shared" si="10"/>
        <v>1</v>
      </c>
      <c r="K91" s="108">
        <f t="shared" si="10"/>
        <v>0</v>
      </c>
      <c r="L91" s="108">
        <f t="shared" si="10"/>
        <v>0</v>
      </c>
      <c r="M91" s="108">
        <f t="shared" si="10"/>
        <v>2</v>
      </c>
    </row>
    <row r="92" spans="1:13">
      <c r="A92" s="80"/>
      <c r="B92" s="80"/>
      <c r="C92" s="80"/>
      <c r="D92" s="111"/>
      <c r="E92" s="109"/>
      <c r="F92" s="109"/>
      <c r="G92" s="109"/>
      <c r="H92" s="111"/>
      <c r="I92" s="109"/>
      <c r="J92" s="109"/>
      <c r="K92" s="110"/>
      <c r="L92" s="109"/>
    </row>
    <row r="93" spans="1:13">
      <c r="A93" s="80"/>
      <c r="B93" s="80"/>
      <c r="C93" s="80"/>
      <c r="D93" s="111"/>
      <c r="E93" s="109"/>
      <c r="F93" s="109"/>
      <c r="G93" s="109"/>
      <c r="H93" s="111"/>
      <c r="I93" s="109"/>
      <c r="J93" s="109"/>
      <c r="K93" s="110"/>
      <c r="L93" s="109"/>
    </row>
    <row r="94" spans="1:13">
      <c r="A94" s="71" t="s">
        <v>366</v>
      </c>
    </row>
    <row r="96" spans="1:13" s="71" customFormat="1" ht="13.2">
      <c r="A96" s="111" t="s">
        <v>307</v>
      </c>
      <c r="B96" s="108" t="s">
        <v>52</v>
      </c>
      <c r="C96" s="108" t="s">
        <v>53</v>
      </c>
      <c r="D96" s="104" t="s">
        <v>18</v>
      </c>
      <c r="E96" s="108" t="s">
        <v>47</v>
      </c>
      <c r="F96" s="108" t="s">
        <v>48</v>
      </c>
      <c r="G96" s="108" t="s">
        <v>49</v>
      </c>
      <c r="H96" s="104" t="s">
        <v>18</v>
      </c>
      <c r="I96" s="108" t="s">
        <v>54</v>
      </c>
      <c r="J96" s="108" t="s">
        <v>55</v>
      </c>
      <c r="K96" s="108" t="s">
        <v>56</v>
      </c>
      <c r="L96" s="108" t="s">
        <v>57</v>
      </c>
      <c r="M96" s="108" t="s">
        <v>58</v>
      </c>
    </row>
    <row r="97" spans="1:13" s="71" customFormat="1" ht="4.5" customHeight="1">
      <c r="A97" s="111"/>
      <c r="B97" s="108"/>
      <c r="C97" s="108"/>
      <c r="D97" s="104"/>
      <c r="E97" s="108"/>
      <c r="F97" s="108"/>
      <c r="G97" s="108"/>
      <c r="H97" s="104"/>
      <c r="I97" s="108"/>
      <c r="J97" s="108"/>
      <c r="K97" s="108"/>
      <c r="L97" s="108"/>
      <c r="M97" s="108"/>
    </row>
    <row r="98" spans="1:13">
      <c r="A98" s="80" t="s">
        <v>367</v>
      </c>
      <c r="B98" s="80">
        <v>0</v>
      </c>
      <c r="C98" s="80">
        <v>0</v>
      </c>
      <c r="D98" s="111">
        <f>SUM(B98:C98)</f>
        <v>0</v>
      </c>
      <c r="E98" s="109">
        <v>0</v>
      </c>
      <c r="F98" s="109">
        <v>0</v>
      </c>
      <c r="G98" s="109">
        <v>1</v>
      </c>
      <c r="H98" s="111">
        <f>SUM(E98:G98)</f>
        <v>1</v>
      </c>
      <c r="I98" s="109">
        <v>0</v>
      </c>
      <c r="J98" s="109">
        <v>0</v>
      </c>
      <c r="K98" s="110">
        <v>0</v>
      </c>
      <c r="L98" s="109">
        <v>0</v>
      </c>
      <c r="M98" s="71">
        <f>SUM(B98+C98+E98+F98+G98+I98+J98+K98+L98)</f>
        <v>1</v>
      </c>
    </row>
    <row r="99" spans="1:13" ht="4.5" customHeight="1">
      <c r="A99" s="80"/>
      <c r="B99" s="80"/>
      <c r="C99" s="80"/>
      <c r="D99" s="111"/>
      <c r="E99" s="109"/>
      <c r="F99" s="109"/>
      <c r="G99" s="109"/>
      <c r="H99" s="111"/>
      <c r="I99" s="109"/>
      <c r="J99" s="109"/>
      <c r="K99" s="110"/>
      <c r="L99" s="109"/>
    </row>
    <row r="100" spans="1:13" s="84" customFormat="1" ht="13.2">
      <c r="A100" s="108" t="s">
        <v>368</v>
      </c>
      <c r="B100" s="108">
        <f>SUM(B98)</f>
        <v>0</v>
      </c>
      <c r="C100" s="108">
        <f t="shared" ref="C100:M100" si="11">SUM(C98)</f>
        <v>0</v>
      </c>
      <c r="D100" s="108">
        <f t="shared" si="11"/>
        <v>0</v>
      </c>
      <c r="E100" s="108">
        <f t="shared" si="11"/>
        <v>0</v>
      </c>
      <c r="F100" s="108">
        <f t="shared" si="11"/>
        <v>0</v>
      </c>
      <c r="G100" s="108">
        <f t="shared" si="11"/>
        <v>1</v>
      </c>
      <c r="H100" s="108">
        <f t="shared" si="11"/>
        <v>1</v>
      </c>
      <c r="I100" s="108">
        <f t="shared" si="11"/>
        <v>0</v>
      </c>
      <c r="J100" s="108">
        <f t="shared" si="11"/>
        <v>0</v>
      </c>
      <c r="K100" s="108">
        <f t="shared" si="11"/>
        <v>0</v>
      </c>
      <c r="L100" s="108">
        <f t="shared" si="11"/>
        <v>0</v>
      </c>
      <c r="M100" s="108">
        <f t="shared" si="11"/>
        <v>1</v>
      </c>
    </row>
    <row r="101" spans="1:13">
      <c r="A101" s="80"/>
      <c r="B101" s="80"/>
      <c r="C101" s="80"/>
      <c r="D101" s="111"/>
      <c r="E101" s="109"/>
      <c r="F101" s="109"/>
      <c r="G101" s="109"/>
      <c r="H101" s="111"/>
      <c r="I101" s="109"/>
      <c r="J101" s="109"/>
      <c r="K101" s="110"/>
      <c r="L101" s="109"/>
    </row>
    <row r="102" spans="1:13">
      <c r="A102" s="80"/>
      <c r="B102" s="80"/>
      <c r="C102" s="80"/>
      <c r="D102" s="111"/>
      <c r="E102" s="109"/>
      <c r="F102" s="109"/>
      <c r="G102" s="109"/>
      <c r="H102" s="111"/>
      <c r="I102" s="109"/>
      <c r="J102" s="109"/>
      <c r="K102" s="110"/>
      <c r="L102" s="109"/>
    </row>
    <row r="103" spans="1:13">
      <c r="A103" s="71" t="s">
        <v>369</v>
      </c>
    </row>
    <row r="105" spans="1:13" s="71" customFormat="1" ht="13.2">
      <c r="A105" s="111" t="s">
        <v>307</v>
      </c>
      <c r="B105" s="108" t="s">
        <v>52</v>
      </c>
      <c r="C105" s="108" t="s">
        <v>53</v>
      </c>
      <c r="D105" s="104" t="s">
        <v>18</v>
      </c>
      <c r="E105" s="108" t="s">
        <v>47</v>
      </c>
      <c r="F105" s="108" t="s">
        <v>48</v>
      </c>
      <c r="G105" s="108" t="s">
        <v>49</v>
      </c>
      <c r="H105" s="104" t="s">
        <v>18</v>
      </c>
      <c r="I105" s="108" t="s">
        <v>54</v>
      </c>
      <c r="J105" s="108" t="s">
        <v>55</v>
      </c>
      <c r="K105" s="108" t="s">
        <v>56</v>
      </c>
      <c r="L105" s="108" t="s">
        <v>57</v>
      </c>
      <c r="M105" s="108" t="s">
        <v>58</v>
      </c>
    </row>
    <row r="106" spans="1:13" s="71" customFormat="1" ht="4.5" customHeight="1">
      <c r="A106" s="111"/>
      <c r="B106" s="108"/>
      <c r="C106" s="108"/>
      <c r="D106" s="104"/>
      <c r="E106" s="108"/>
      <c r="F106" s="108"/>
      <c r="G106" s="108"/>
      <c r="H106" s="104"/>
      <c r="I106" s="108"/>
      <c r="J106" s="108"/>
      <c r="K106" s="108"/>
      <c r="L106" s="108"/>
      <c r="M106" s="108"/>
    </row>
    <row r="107" spans="1:13" s="71" customFormat="1" ht="13.2">
      <c r="A107" s="80" t="s">
        <v>370</v>
      </c>
      <c r="B107" s="80">
        <v>1</v>
      </c>
      <c r="C107" s="80">
        <v>0</v>
      </c>
      <c r="D107" s="111">
        <f t="shared" ref="D107:D121" si="12">SUM(B107:C107)</f>
        <v>1</v>
      </c>
      <c r="E107" s="117">
        <v>0</v>
      </c>
      <c r="F107" s="117">
        <v>0</v>
      </c>
      <c r="G107" s="117">
        <v>0</v>
      </c>
      <c r="H107" s="111">
        <f t="shared" ref="H107:H121" si="13">SUM(E107:G107)</f>
        <v>0</v>
      </c>
      <c r="I107" s="109">
        <v>0</v>
      </c>
      <c r="J107" s="118">
        <v>0</v>
      </c>
      <c r="K107" s="119">
        <v>1</v>
      </c>
      <c r="L107" s="117">
        <v>0</v>
      </c>
      <c r="M107" s="71">
        <f t="shared" ref="M107:M121" si="14">SUM(B107+C107+E107+F107+G107+I107+J107+K107+L107)</f>
        <v>2</v>
      </c>
    </row>
    <row r="108" spans="1:13" s="71" customFormat="1" ht="13.2">
      <c r="A108" s="80" t="s">
        <v>371</v>
      </c>
      <c r="B108" s="80">
        <v>0</v>
      </c>
      <c r="C108" s="80">
        <v>0</v>
      </c>
      <c r="D108" s="111">
        <f t="shared" si="12"/>
        <v>0</v>
      </c>
      <c r="E108" s="119">
        <v>0</v>
      </c>
      <c r="F108" s="119">
        <v>1</v>
      </c>
      <c r="G108" s="119">
        <v>0</v>
      </c>
      <c r="H108" s="111">
        <f t="shared" si="13"/>
        <v>1</v>
      </c>
      <c r="I108" s="109">
        <v>0</v>
      </c>
      <c r="J108" s="120">
        <v>2</v>
      </c>
      <c r="K108" s="119">
        <v>2</v>
      </c>
      <c r="L108" s="119">
        <v>1</v>
      </c>
      <c r="M108" s="71">
        <f t="shared" si="14"/>
        <v>6</v>
      </c>
    </row>
    <row r="109" spans="1:13" s="71" customFormat="1" ht="13.2">
      <c r="A109" s="80" t="s">
        <v>372</v>
      </c>
      <c r="B109" s="80">
        <v>0</v>
      </c>
      <c r="C109" s="80">
        <v>0</v>
      </c>
      <c r="D109" s="111">
        <f t="shared" si="12"/>
        <v>0</v>
      </c>
      <c r="E109" s="119">
        <v>0</v>
      </c>
      <c r="F109" s="119">
        <v>1</v>
      </c>
      <c r="G109" s="119">
        <v>2</v>
      </c>
      <c r="H109" s="111">
        <f t="shared" si="13"/>
        <v>3</v>
      </c>
      <c r="I109" s="109">
        <v>0</v>
      </c>
      <c r="J109" s="120">
        <v>0</v>
      </c>
      <c r="K109" s="119">
        <v>5</v>
      </c>
      <c r="L109" s="119">
        <v>0</v>
      </c>
      <c r="M109" s="71">
        <f t="shared" si="14"/>
        <v>8</v>
      </c>
    </row>
    <row r="110" spans="1:13" s="71" customFormat="1" ht="13.2">
      <c r="A110" s="80" t="s">
        <v>373</v>
      </c>
      <c r="B110" s="80">
        <v>0</v>
      </c>
      <c r="C110" s="80">
        <v>0</v>
      </c>
      <c r="D110" s="111">
        <f t="shared" si="12"/>
        <v>0</v>
      </c>
      <c r="E110" s="119">
        <v>0</v>
      </c>
      <c r="F110" s="119">
        <v>3</v>
      </c>
      <c r="G110" s="119">
        <v>4</v>
      </c>
      <c r="H110" s="111">
        <f t="shared" si="13"/>
        <v>7</v>
      </c>
      <c r="I110" s="109">
        <v>0</v>
      </c>
      <c r="J110" s="120">
        <v>1</v>
      </c>
      <c r="K110" s="119">
        <v>1</v>
      </c>
      <c r="L110" s="119">
        <v>0</v>
      </c>
      <c r="M110" s="71">
        <f t="shared" si="14"/>
        <v>9</v>
      </c>
    </row>
    <row r="111" spans="1:13" s="71" customFormat="1" ht="13.2">
      <c r="A111" s="80" t="s">
        <v>374</v>
      </c>
      <c r="B111" s="80">
        <v>0</v>
      </c>
      <c r="C111" s="80">
        <v>0</v>
      </c>
      <c r="D111" s="111">
        <f t="shared" si="12"/>
        <v>0</v>
      </c>
      <c r="E111" s="119">
        <v>0</v>
      </c>
      <c r="F111" s="119">
        <v>2</v>
      </c>
      <c r="G111" s="119">
        <v>3</v>
      </c>
      <c r="H111" s="111">
        <f t="shared" si="13"/>
        <v>5</v>
      </c>
      <c r="I111" s="109">
        <v>0</v>
      </c>
      <c r="J111" s="120">
        <v>0</v>
      </c>
      <c r="K111" s="119">
        <v>0</v>
      </c>
      <c r="L111" s="119">
        <v>0</v>
      </c>
      <c r="M111" s="71">
        <f t="shared" si="14"/>
        <v>5</v>
      </c>
    </row>
    <row r="112" spans="1:13" s="71" customFormat="1" ht="13.2">
      <c r="A112" s="80" t="s">
        <v>375</v>
      </c>
      <c r="B112" s="80">
        <v>1</v>
      </c>
      <c r="C112" s="80">
        <v>0</v>
      </c>
      <c r="D112" s="111">
        <f t="shared" si="12"/>
        <v>1</v>
      </c>
      <c r="E112" s="119">
        <v>2</v>
      </c>
      <c r="F112" s="119">
        <v>2</v>
      </c>
      <c r="G112" s="119">
        <v>2</v>
      </c>
      <c r="H112" s="111">
        <f t="shared" si="13"/>
        <v>6</v>
      </c>
      <c r="I112" s="109">
        <v>0</v>
      </c>
      <c r="J112" s="120">
        <v>0</v>
      </c>
      <c r="K112" s="119">
        <v>5</v>
      </c>
      <c r="L112" s="119">
        <v>0</v>
      </c>
      <c r="M112" s="71">
        <f t="shared" si="14"/>
        <v>12</v>
      </c>
    </row>
    <row r="113" spans="1:13" s="71" customFormat="1" ht="13.2">
      <c r="A113" s="80" t="s">
        <v>376</v>
      </c>
      <c r="B113" s="80">
        <v>0</v>
      </c>
      <c r="C113" s="80">
        <v>0</v>
      </c>
      <c r="D113" s="111">
        <f t="shared" si="12"/>
        <v>0</v>
      </c>
      <c r="E113" s="119">
        <v>0</v>
      </c>
      <c r="F113" s="119">
        <v>2</v>
      </c>
      <c r="G113" s="119">
        <v>3</v>
      </c>
      <c r="H113" s="111">
        <f t="shared" si="13"/>
        <v>5</v>
      </c>
      <c r="I113" s="109">
        <v>0</v>
      </c>
      <c r="J113" s="120">
        <v>1</v>
      </c>
      <c r="K113" s="119">
        <v>1</v>
      </c>
      <c r="L113" s="119">
        <v>0</v>
      </c>
      <c r="M113" s="71">
        <f t="shared" si="14"/>
        <v>7</v>
      </c>
    </row>
    <row r="114" spans="1:13" s="71" customFormat="1" ht="13.2">
      <c r="A114" s="80" t="s">
        <v>377</v>
      </c>
      <c r="B114" s="80">
        <v>0</v>
      </c>
      <c r="C114" s="80">
        <v>0</v>
      </c>
      <c r="D114" s="111">
        <f t="shared" si="12"/>
        <v>0</v>
      </c>
      <c r="E114" s="119">
        <v>3</v>
      </c>
      <c r="F114" s="119">
        <v>2</v>
      </c>
      <c r="G114" s="119">
        <v>2</v>
      </c>
      <c r="H114" s="111">
        <f t="shared" si="13"/>
        <v>7</v>
      </c>
      <c r="I114" s="109">
        <v>0</v>
      </c>
      <c r="J114" s="120">
        <v>1</v>
      </c>
      <c r="K114" s="119">
        <v>6</v>
      </c>
      <c r="L114" s="119">
        <v>1</v>
      </c>
      <c r="M114" s="71">
        <f t="shared" si="14"/>
        <v>15</v>
      </c>
    </row>
    <row r="115" spans="1:13" s="71" customFormat="1" ht="13.2">
      <c r="A115" s="80" t="s">
        <v>378</v>
      </c>
      <c r="B115" s="80">
        <v>0</v>
      </c>
      <c r="C115" s="80">
        <v>0</v>
      </c>
      <c r="D115" s="111">
        <f t="shared" si="12"/>
        <v>0</v>
      </c>
      <c r="E115" s="119">
        <v>17</v>
      </c>
      <c r="F115" s="119">
        <v>4</v>
      </c>
      <c r="G115" s="119">
        <v>11</v>
      </c>
      <c r="H115" s="111">
        <f t="shared" si="13"/>
        <v>32</v>
      </c>
      <c r="I115" s="109">
        <v>0</v>
      </c>
      <c r="J115" s="120">
        <v>1</v>
      </c>
      <c r="K115" s="119">
        <v>15</v>
      </c>
      <c r="L115" s="119">
        <v>0</v>
      </c>
      <c r="M115" s="71">
        <f t="shared" si="14"/>
        <v>48</v>
      </c>
    </row>
    <row r="116" spans="1:13" s="71" customFormat="1" ht="13.2">
      <c r="A116" s="121" t="s">
        <v>379</v>
      </c>
      <c r="B116" s="80">
        <v>0</v>
      </c>
      <c r="C116" s="80">
        <v>0</v>
      </c>
      <c r="D116" s="111">
        <f t="shared" si="12"/>
        <v>0</v>
      </c>
      <c r="E116" s="119">
        <v>0</v>
      </c>
      <c r="F116" s="119">
        <v>0</v>
      </c>
      <c r="G116" s="119">
        <v>0</v>
      </c>
      <c r="H116" s="111">
        <f t="shared" si="13"/>
        <v>0</v>
      </c>
      <c r="I116" s="109">
        <v>0</v>
      </c>
      <c r="J116" s="120">
        <v>1</v>
      </c>
      <c r="K116" s="119">
        <v>0</v>
      </c>
      <c r="L116" s="119">
        <v>0</v>
      </c>
      <c r="M116" s="71">
        <f t="shared" si="14"/>
        <v>1</v>
      </c>
    </row>
    <row r="117" spans="1:13" s="71" customFormat="1" ht="13.2">
      <c r="A117" s="80" t="s">
        <v>380</v>
      </c>
      <c r="B117" s="80">
        <v>0</v>
      </c>
      <c r="C117" s="80">
        <v>0</v>
      </c>
      <c r="D117" s="111">
        <f t="shared" si="12"/>
        <v>0</v>
      </c>
      <c r="E117" s="119">
        <v>2</v>
      </c>
      <c r="F117" s="119">
        <v>1</v>
      </c>
      <c r="G117" s="119">
        <v>3</v>
      </c>
      <c r="H117" s="111">
        <f t="shared" si="13"/>
        <v>6</v>
      </c>
      <c r="I117" s="109">
        <v>0</v>
      </c>
      <c r="J117" s="120">
        <v>1</v>
      </c>
      <c r="K117" s="119">
        <v>6</v>
      </c>
      <c r="L117" s="119">
        <v>2</v>
      </c>
      <c r="M117" s="71">
        <f t="shared" si="14"/>
        <v>15</v>
      </c>
    </row>
    <row r="118" spans="1:13" s="71" customFormat="1" ht="13.2">
      <c r="A118" s="80" t="s">
        <v>381</v>
      </c>
      <c r="B118" s="80">
        <v>0</v>
      </c>
      <c r="C118" s="80">
        <v>0</v>
      </c>
      <c r="D118" s="111">
        <f t="shared" si="12"/>
        <v>0</v>
      </c>
      <c r="E118" s="119">
        <v>1</v>
      </c>
      <c r="F118" s="119">
        <v>0</v>
      </c>
      <c r="G118" s="119">
        <v>0</v>
      </c>
      <c r="H118" s="111">
        <f t="shared" si="13"/>
        <v>1</v>
      </c>
      <c r="I118" s="109">
        <v>0</v>
      </c>
      <c r="J118" s="120">
        <v>0</v>
      </c>
      <c r="K118" s="119">
        <v>0</v>
      </c>
      <c r="L118" s="119">
        <v>0</v>
      </c>
      <c r="M118" s="71">
        <f t="shared" si="14"/>
        <v>1</v>
      </c>
    </row>
    <row r="119" spans="1:13" s="71" customFormat="1" ht="13.2">
      <c r="A119" s="80" t="s">
        <v>382</v>
      </c>
      <c r="B119" s="80">
        <v>0</v>
      </c>
      <c r="C119" s="80">
        <v>0</v>
      </c>
      <c r="D119" s="111">
        <f t="shared" si="12"/>
        <v>0</v>
      </c>
      <c r="E119" s="119">
        <v>1</v>
      </c>
      <c r="F119" s="119">
        <v>1</v>
      </c>
      <c r="G119" s="119">
        <v>11</v>
      </c>
      <c r="H119" s="111">
        <f t="shared" si="13"/>
        <v>13</v>
      </c>
      <c r="I119" s="109">
        <v>0</v>
      </c>
      <c r="J119" s="120">
        <v>1</v>
      </c>
      <c r="K119" s="119">
        <v>0</v>
      </c>
      <c r="L119" s="119">
        <v>1</v>
      </c>
      <c r="M119" s="71">
        <f t="shared" si="14"/>
        <v>15</v>
      </c>
    </row>
    <row r="120" spans="1:13" s="71" customFormat="1" ht="13.2">
      <c r="A120" s="80" t="s">
        <v>383</v>
      </c>
      <c r="B120" s="80">
        <v>0</v>
      </c>
      <c r="C120" s="80">
        <v>0</v>
      </c>
      <c r="D120" s="111">
        <f t="shared" si="12"/>
        <v>0</v>
      </c>
      <c r="E120" s="119">
        <v>0</v>
      </c>
      <c r="F120" s="119">
        <v>0</v>
      </c>
      <c r="G120" s="119">
        <v>1</v>
      </c>
      <c r="H120" s="111">
        <f t="shared" si="13"/>
        <v>1</v>
      </c>
      <c r="I120" s="109">
        <v>0</v>
      </c>
      <c r="J120" s="120">
        <v>0</v>
      </c>
      <c r="K120" s="119">
        <v>1</v>
      </c>
      <c r="L120" s="119">
        <v>0</v>
      </c>
      <c r="M120" s="71">
        <f t="shared" si="14"/>
        <v>2</v>
      </c>
    </row>
    <row r="121" spans="1:13" s="71" customFormat="1" ht="13.2">
      <c r="A121" s="80" t="s">
        <v>384</v>
      </c>
      <c r="B121" s="80">
        <v>0</v>
      </c>
      <c r="C121" s="80">
        <v>0</v>
      </c>
      <c r="D121" s="111">
        <f t="shared" si="12"/>
        <v>0</v>
      </c>
      <c r="E121" s="119">
        <v>0</v>
      </c>
      <c r="F121" s="119">
        <v>3</v>
      </c>
      <c r="G121" s="119">
        <v>8</v>
      </c>
      <c r="H121" s="111">
        <f t="shared" si="13"/>
        <v>11</v>
      </c>
      <c r="I121" s="109">
        <v>0</v>
      </c>
      <c r="J121" s="120">
        <v>3</v>
      </c>
      <c r="K121" s="119">
        <v>2</v>
      </c>
      <c r="L121" s="119">
        <v>2</v>
      </c>
      <c r="M121" s="71">
        <f t="shared" si="14"/>
        <v>18</v>
      </c>
    </row>
    <row r="122" spans="1:13" ht="4.5" customHeight="1">
      <c r="A122" s="80"/>
      <c r="B122" s="80"/>
      <c r="C122" s="80"/>
      <c r="D122" s="111"/>
      <c r="E122" s="109"/>
      <c r="F122" s="109"/>
      <c r="G122" s="109"/>
      <c r="H122" s="111"/>
      <c r="I122" s="109"/>
      <c r="J122" s="109"/>
      <c r="K122" s="110"/>
      <c r="L122" s="109"/>
    </row>
    <row r="123" spans="1:13" s="84" customFormat="1" ht="13.2">
      <c r="A123" s="108" t="s">
        <v>385</v>
      </c>
      <c r="B123" s="108">
        <f t="shared" ref="B123:M123" si="15">SUM(B107:B121)</f>
        <v>2</v>
      </c>
      <c r="C123" s="108">
        <f t="shared" si="15"/>
        <v>0</v>
      </c>
      <c r="D123" s="108">
        <f t="shared" si="15"/>
        <v>2</v>
      </c>
      <c r="E123" s="108">
        <f t="shared" si="15"/>
        <v>26</v>
      </c>
      <c r="F123" s="108">
        <f t="shared" si="15"/>
        <v>22</v>
      </c>
      <c r="G123" s="108">
        <f t="shared" si="15"/>
        <v>50</v>
      </c>
      <c r="H123" s="108">
        <f t="shared" si="15"/>
        <v>98</v>
      </c>
      <c r="I123" s="108">
        <f t="shared" si="15"/>
        <v>0</v>
      </c>
      <c r="J123" s="108">
        <f t="shared" si="15"/>
        <v>12</v>
      </c>
      <c r="K123" s="108">
        <f t="shared" si="15"/>
        <v>45</v>
      </c>
      <c r="L123" s="108">
        <f t="shared" si="15"/>
        <v>7</v>
      </c>
      <c r="M123" s="108">
        <f t="shared" si="15"/>
        <v>164</v>
      </c>
    </row>
    <row r="124" spans="1:13" s="84" customFormat="1" ht="13.2">
      <c r="A124" s="108"/>
      <c r="B124" s="108"/>
      <c r="C124" s="108"/>
      <c r="D124" s="108"/>
      <c r="E124" s="108"/>
      <c r="F124" s="108"/>
      <c r="G124" s="108"/>
      <c r="H124" s="108"/>
      <c r="I124" s="108"/>
      <c r="J124" s="108"/>
      <c r="K124" s="108"/>
      <c r="L124" s="108"/>
      <c r="M124" s="108"/>
    </row>
    <row r="125" spans="1:13">
      <c r="A125" s="80"/>
      <c r="B125" s="80"/>
      <c r="C125" s="80"/>
      <c r="D125" s="111"/>
      <c r="E125" s="109"/>
      <c r="F125" s="109"/>
      <c r="G125" s="109"/>
      <c r="H125" s="111"/>
      <c r="I125" s="109"/>
      <c r="J125" s="109"/>
      <c r="K125" s="110"/>
      <c r="L125" s="109"/>
    </row>
    <row r="126" spans="1:13">
      <c r="A126" s="71" t="s">
        <v>386</v>
      </c>
    </row>
    <row r="128" spans="1:13" s="71" customFormat="1" ht="13.2">
      <c r="A128" s="111" t="s">
        <v>307</v>
      </c>
      <c r="B128" s="108" t="s">
        <v>52</v>
      </c>
      <c r="C128" s="108" t="s">
        <v>53</v>
      </c>
      <c r="D128" s="104" t="s">
        <v>18</v>
      </c>
      <c r="E128" s="108" t="s">
        <v>47</v>
      </c>
      <c r="F128" s="108" t="s">
        <v>48</v>
      </c>
      <c r="G128" s="108" t="s">
        <v>49</v>
      </c>
      <c r="H128" s="104" t="s">
        <v>18</v>
      </c>
      <c r="I128" s="108" t="s">
        <v>54</v>
      </c>
      <c r="J128" s="108" t="s">
        <v>55</v>
      </c>
      <c r="K128" s="108" t="s">
        <v>56</v>
      </c>
      <c r="L128" s="108" t="s">
        <v>57</v>
      </c>
      <c r="M128" s="108" t="s">
        <v>58</v>
      </c>
    </row>
    <row r="129" spans="1:13" s="71" customFormat="1" ht="4.5" customHeight="1">
      <c r="A129" s="111"/>
      <c r="B129" s="108"/>
      <c r="C129" s="108"/>
      <c r="D129" s="104"/>
      <c r="E129" s="108"/>
      <c r="F129" s="108"/>
      <c r="G129" s="108"/>
      <c r="H129" s="104"/>
      <c r="I129" s="108"/>
      <c r="J129" s="108"/>
      <c r="K129" s="108"/>
      <c r="L129" s="108"/>
      <c r="M129" s="108"/>
    </row>
    <row r="130" spans="1:13">
      <c r="A130" s="80" t="s">
        <v>387</v>
      </c>
      <c r="B130" s="80">
        <v>0</v>
      </c>
      <c r="C130" s="80">
        <v>0</v>
      </c>
      <c r="D130" s="111">
        <f t="shared" ref="D130:D138" si="16">SUM(B130:C130)</f>
        <v>0</v>
      </c>
      <c r="E130" s="109">
        <v>2</v>
      </c>
      <c r="F130" s="109">
        <v>3</v>
      </c>
      <c r="G130" s="109">
        <v>13</v>
      </c>
      <c r="H130" s="111">
        <f t="shared" ref="H130:H138" si="17">SUM(E130:G130)</f>
        <v>18</v>
      </c>
      <c r="I130" s="109">
        <v>11</v>
      </c>
      <c r="J130" s="109">
        <v>5</v>
      </c>
      <c r="K130" s="110">
        <v>0</v>
      </c>
      <c r="L130" s="109">
        <v>6</v>
      </c>
      <c r="M130" s="71">
        <f t="shared" ref="M130:M138" si="18">SUM(B130+C130+E130+F130+G130+I130+J130+K130+L130)</f>
        <v>40</v>
      </c>
    </row>
    <row r="131" spans="1:13">
      <c r="A131" s="80" t="s">
        <v>388</v>
      </c>
      <c r="B131" s="80">
        <v>0</v>
      </c>
      <c r="C131" s="80">
        <v>0</v>
      </c>
      <c r="D131" s="111">
        <f t="shared" si="16"/>
        <v>0</v>
      </c>
      <c r="E131" s="109">
        <v>0</v>
      </c>
      <c r="F131" s="109">
        <v>2</v>
      </c>
      <c r="G131" s="109">
        <v>3</v>
      </c>
      <c r="H131" s="111">
        <f t="shared" si="17"/>
        <v>5</v>
      </c>
      <c r="I131" s="109">
        <v>0</v>
      </c>
      <c r="J131" s="109">
        <v>1</v>
      </c>
      <c r="K131" s="110">
        <v>0</v>
      </c>
      <c r="L131" s="109">
        <v>4</v>
      </c>
      <c r="M131" s="71">
        <f t="shared" si="18"/>
        <v>10</v>
      </c>
    </row>
    <row r="132" spans="1:13">
      <c r="A132" s="80" t="s">
        <v>389</v>
      </c>
      <c r="B132" s="80">
        <v>0</v>
      </c>
      <c r="C132" s="80">
        <v>0</v>
      </c>
      <c r="D132" s="111">
        <f t="shared" si="16"/>
        <v>0</v>
      </c>
      <c r="E132" s="109">
        <v>2</v>
      </c>
      <c r="F132" s="109">
        <v>15</v>
      </c>
      <c r="G132" s="109">
        <v>25</v>
      </c>
      <c r="H132" s="111">
        <f t="shared" si="17"/>
        <v>42</v>
      </c>
      <c r="I132" s="109">
        <v>2</v>
      </c>
      <c r="J132" s="109">
        <v>13</v>
      </c>
      <c r="K132" s="109">
        <v>5</v>
      </c>
      <c r="L132" s="109">
        <v>59</v>
      </c>
      <c r="M132" s="71">
        <f t="shared" si="18"/>
        <v>121</v>
      </c>
    </row>
    <row r="133" spans="1:13">
      <c r="A133" s="114" t="s">
        <v>390</v>
      </c>
      <c r="B133" s="80">
        <v>0</v>
      </c>
      <c r="C133" s="80">
        <v>0</v>
      </c>
      <c r="D133" s="111">
        <f t="shared" si="16"/>
        <v>0</v>
      </c>
      <c r="E133" s="109">
        <v>0</v>
      </c>
      <c r="F133" s="109">
        <v>0</v>
      </c>
      <c r="G133" s="109">
        <v>0</v>
      </c>
      <c r="H133" s="111">
        <f t="shared" si="17"/>
        <v>0</v>
      </c>
      <c r="I133" s="109">
        <v>0</v>
      </c>
      <c r="J133" s="109">
        <v>0</v>
      </c>
      <c r="K133" s="109">
        <v>0</v>
      </c>
      <c r="L133" s="109">
        <v>4</v>
      </c>
      <c r="M133" s="71">
        <f t="shared" si="18"/>
        <v>4</v>
      </c>
    </row>
    <row r="134" spans="1:13">
      <c r="A134" s="80" t="s">
        <v>391</v>
      </c>
      <c r="B134" s="80">
        <v>0</v>
      </c>
      <c r="C134" s="80">
        <v>0</v>
      </c>
      <c r="D134" s="111">
        <f t="shared" si="16"/>
        <v>0</v>
      </c>
      <c r="E134" s="109">
        <v>6</v>
      </c>
      <c r="F134" s="109">
        <v>12</v>
      </c>
      <c r="G134" s="109">
        <v>25</v>
      </c>
      <c r="H134" s="111">
        <f t="shared" si="17"/>
        <v>43</v>
      </c>
      <c r="I134" s="109">
        <v>4</v>
      </c>
      <c r="J134" s="109">
        <v>20</v>
      </c>
      <c r="K134" s="109">
        <v>6</v>
      </c>
      <c r="L134" s="109">
        <v>152</v>
      </c>
      <c r="M134" s="71">
        <f t="shared" si="18"/>
        <v>225</v>
      </c>
    </row>
    <row r="135" spans="1:13">
      <c r="A135" s="80" t="s">
        <v>392</v>
      </c>
      <c r="B135" s="80">
        <v>0</v>
      </c>
      <c r="C135" s="80">
        <v>0</v>
      </c>
      <c r="D135" s="111">
        <f t="shared" si="16"/>
        <v>0</v>
      </c>
      <c r="E135" s="109">
        <v>2</v>
      </c>
      <c r="F135" s="109">
        <v>8</v>
      </c>
      <c r="G135" s="109">
        <v>16</v>
      </c>
      <c r="H135" s="111">
        <f t="shared" si="17"/>
        <v>26</v>
      </c>
      <c r="I135" s="109">
        <v>7</v>
      </c>
      <c r="J135" s="109">
        <v>10</v>
      </c>
      <c r="K135" s="109">
        <v>46</v>
      </c>
      <c r="L135" s="109">
        <v>92</v>
      </c>
      <c r="M135" s="71">
        <f t="shared" si="18"/>
        <v>181</v>
      </c>
    </row>
    <row r="136" spans="1:13">
      <c r="A136" s="80" t="s">
        <v>393</v>
      </c>
      <c r="B136" s="80">
        <v>0</v>
      </c>
      <c r="C136" s="80">
        <v>0</v>
      </c>
      <c r="D136" s="111">
        <f t="shared" si="16"/>
        <v>0</v>
      </c>
      <c r="E136" s="109">
        <v>0</v>
      </c>
      <c r="F136" s="109">
        <v>0</v>
      </c>
      <c r="G136" s="109">
        <v>1</v>
      </c>
      <c r="H136" s="111">
        <f t="shared" si="17"/>
        <v>1</v>
      </c>
      <c r="I136" s="109">
        <v>0</v>
      </c>
      <c r="J136" s="109">
        <v>0</v>
      </c>
      <c r="K136" s="109">
        <v>0</v>
      </c>
      <c r="L136" s="109">
        <v>0</v>
      </c>
      <c r="M136" s="71">
        <f t="shared" si="18"/>
        <v>1</v>
      </c>
    </row>
    <row r="137" spans="1:13">
      <c r="A137" s="80" t="s">
        <v>394</v>
      </c>
      <c r="B137" s="80">
        <v>0</v>
      </c>
      <c r="C137" s="80">
        <v>0</v>
      </c>
      <c r="D137" s="111">
        <f t="shared" si="16"/>
        <v>0</v>
      </c>
      <c r="E137" s="109">
        <v>3</v>
      </c>
      <c r="F137" s="109">
        <v>3</v>
      </c>
      <c r="G137" s="109">
        <v>4</v>
      </c>
      <c r="H137" s="111">
        <f t="shared" si="17"/>
        <v>10</v>
      </c>
      <c r="I137" s="109">
        <v>1</v>
      </c>
      <c r="J137" s="109">
        <v>3</v>
      </c>
      <c r="K137" s="109">
        <v>2</v>
      </c>
      <c r="L137" s="109">
        <v>7</v>
      </c>
      <c r="M137" s="71">
        <f t="shared" si="18"/>
        <v>23</v>
      </c>
    </row>
    <row r="138" spans="1:13">
      <c r="A138" s="80" t="s">
        <v>395</v>
      </c>
      <c r="B138" s="80">
        <v>0</v>
      </c>
      <c r="C138" s="80">
        <v>0</v>
      </c>
      <c r="D138" s="111">
        <f t="shared" si="16"/>
        <v>0</v>
      </c>
      <c r="E138" s="109">
        <v>1</v>
      </c>
      <c r="F138" s="109">
        <v>0</v>
      </c>
      <c r="G138" s="109">
        <v>6</v>
      </c>
      <c r="H138" s="111">
        <f t="shared" si="17"/>
        <v>7</v>
      </c>
      <c r="I138" s="109">
        <v>1</v>
      </c>
      <c r="J138" s="109">
        <v>1</v>
      </c>
      <c r="K138" s="109">
        <v>1</v>
      </c>
      <c r="L138" s="109">
        <v>3</v>
      </c>
      <c r="M138" s="71">
        <f t="shared" si="18"/>
        <v>13</v>
      </c>
    </row>
    <row r="139" spans="1:13" ht="4.5" customHeight="1">
      <c r="A139" s="80"/>
      <c r="B139" s="80"/>
      <c r="C139" s="80"/>
      <c r="D139" s="111"/>
      <c r="E139" s="80"/>
      <c r="F139" s="80"/>
      <c r="G139" s="80"/>
      <c r="H139" s="111"/>
      <c r="I139" s="80"/>
      <c r="J139" s="80"/>
      <c r="K139" s="80"/>
      <c r="L139" s="80"/>
    </row>
    <row r="140" spans="1:13" s="84" customFormat="1" ht="13.2">
      <c r="A140" s="108" t="s">
        <v>396</v>
      </c>
      <c r="B140" s="108">
        <f>SUM(B130:B138)</f>
        <v>0</v>
      </c>
      <c r="C140" s="108">
        <f t="shared" ref="C140:M140" si="19">SUM(C130:C138)</f>
        <v>0</v>
      </c>
      <c r="D140" s="108">
        <f t="shared" si="19"/>
        <v>0</v>
      </c>
      <c r="E140" s="108">
        <f t="shared" si="19"/>
        <v>16</v>
      </c>
      <c r="F140" s="108">
        <f t="shared" si="19"/>
        <v>43</v>
      </c>
      <c r="G140" s="108">
        <f t="shared" si="19"/>
        <v>93</v>
      </c>
      <c r="H140" s="108">
        <f t="shared" si="19"/>
        <v>152</v>
      </c>
      <c r="I140" s="108">
        <f t="shared" si="19"/>
        <v>26</v>
      </c>
      <c r="J140" s="108">
        <f t="shared" si="19"/>
        <v>53</v>
      </c>
      <c r="K140" s="108">
        <f t="shared" si="19"/>
        <v>60</v>
      </c>
      <c r="L140" s="108">
        <f t="shared" si="19"/>
        <v>327</v>
      </c>
      <c r="M140" s="108">
        <f t="shared" si="19"/>
        <v>618</v>
      </c>
    </row>
    <row r="143" spans="1:13">
      <c r="A143" s="71" t="s">
        <v>397</v>
      </c>
    </row>
    <row r="145" spans="1:13" s="71" customFormat="1" ht="13.2">
      <c r="A145" s="111" t="s">
        <v>307</v>
      </c>
      <c r="B145" s="108" t="s">
        <v>52</v>
      </c>
      <c r="C145" s="108" t="s">
        <v>53</v>
      </c>
      <c r="D145" s="104" t="s">
        <v>18</v>
      </c>
      <c r="E145" s="108" t="s">
        <v>47</v>
      </c>
      <c r="F145" s="108" t="s">
        <v>48</v>
      </c>
      <c r="G145" s="108" t="s">
        <v>49</v>
      </c>
      <c r="H145" s="104" t="s">
        <v>18</v>
      </c>
      <c r="I145" s="108" t="s">
        <v>54</v>
      </c>
      <c r="J145" s="108" t="s">
        <v>55</v>
      </c>
      <c r="K145" s="108" t="s">
        <v>56</v>
      </c>
      <c r="L145" s="108" t="s">
        <v>57</v>
      </c>
      <c r="M145" s="108" t="s">
        <v>58</v>
      </c>
    </row>
    <row r="146" spans="1:13" s="71" customFormat="1" ht="4.5" customHeight="1">
      <c r="A146" s="111"/>
      <c r="B146" s="108"/>
      <c r="C146" s="108"/>
      <c r="D146" s="104"/>
      <c r="E146" s="108"/>
      <c r="F146" s="108"/>
      <c r="G146" s="108"/>
      <c r="H146" s="104"/>
      <c r="I146" s="108"/>
      <c r="J146" s="108"/>
      <c r="K146" s="108"/>
      <c r="L146" s="108"/>
      <c r="M146" s="108"/>
    </row>
    <row r="147" spans="1:13" s="71" customFormat="1" ht="13.2">
      <c r="A147" s="80" t="s">
        <v>398</v>
      </c>
      <c r="B147" s="80">
        <v>0</v>
      </c>
      <c r="C147" s="80">
        <v>0</v>
      </c>
      <c r="D147" s="111">
        <f>SUM(B147:C147)</f>
        <v>0</v>
      </c>
      <c r="E147" s="109">
        <v>7</v>
      </c>
      <c r="F147" s="109">
        <v>9</v>
      </c>
      <c r="G147" s="109">
        <v>21</v>
      </c>
      <c r="H147" s="111">
        <f>SUM(E147:G147)</f>
        <v>37</v>
      </c>
      <c r="I147" s="109">
        <v>0</v>
      </c>
      <c r="J147" s="109">
        <v>30</v>
      </c>
      <c r="K147" s="110">
        <v>10</v>
      </c>
      <c r="L147" s="109">
        <v>14</v>
      </c>
      <c r="M147" s="71">
        <f>SUM(B147+C147+E147+F147+G147+I147+J147+K147+L147)</f>
        <v>91</v>
      </c>
    </row>
    <row r="148" spans="1:13" s="71" customFormat="1" ht="13.2">
      <c r="A148" s="80" t="s">
        <v>399</v>
      </c>
      <c r="B148" s="80">
        <v>0</v>
      </c>
      <c r="C148" s="80">
        <v>0</v>
      </c>
      <c r="D148" s="111">
        <f>SUM(B148:C148)</f>
        <v>0</v>
      </c>
      <c r="E148" s="109">
        <v>0</v>
      </c>
      <c r="F148" s="109">
        <v>0</v>
      </c>
      <c r="G148" s="109">
        <v>0</v>
      </c>
      <c r="H148" s="111">
        <f>SUM(E148:G148)</f>
        <v>0</v>
      </c>
      <c r="I148" s="109">
        <v>0</v>
      </c>
      <c r="J148" s="109">
        <v>1</v>
      </c>
      <c r="K148" s="110">
        <v>0</v>
      </c>
      <c r="L148" s="109">
        <v>2</v>
      </c>
      <c r="M148" s="71">
        <f>SUM(B148+C148+E148+F148+G148+I148+J148+K148+L148)</f>
        <v>3</v>
      </c>
    </row>
    <row r="149" spans="1:13">
      <c r="A149" s="80" t="s">
        <v>400</v>
      </c>
      <c r="B149" s="80">
        <v>0</v>
      </c>
      <c r="C149" s="80">
        <v>2</v>
      </c>
      <c r="D149" s="111">
        <f>SUM(B149:C149)</f>
        <v>2</v>
      </c>
      <c r="E149" s="109">
        <v>40</v>
      </c>
      <c r="F149" s="109">
        <v>30</v>
      </c>
      <c r="G149" s="109">
        <v>44</v>
      </c>
      <c r="H149" s="111">
        <f>SUM(E149:G149)</f>
        <v>114</v>
      </c>
      <c r="I149" s="109">
        <v>0</v>
      </c>
      <c r="J149" s="109">
        <v>36</v>
      </c>
      <c r="K149" s="110">
        <v>8</v>
      </c>
      <c r="L149" s="109">
        <v>34</v>
      </c>
      <c r="M149" s="71">
        <f>SUM(B149+C149+E149+F149+G149+I149+J149+K149+L149)</f>
        <v>194</v>
      </c>
    </row>
    <row r="150" spans="1:13" ht="4.5" customHeight="1">
      <c r="A150" s="80"/>
      <c r="B150" s="80"/>
      <c r="C150" s="80"/>
      <c r="D150" s="111"/>
      <c r="E150" s="109"/>
      <c r="F150" s="109"/>
      <c r="G150" s="109"/>
      <c r="H150" s="111"/>
      <c r="I150" s="109"/>
      <c r="J150" s="109"/>
      <c r="K150" s="110"/>
      <c r="L150" s="109"/>
    </row>
    <row r="151" spans="1:13" s="84" customFormat="1" ht="13.2">
      <c r="A151" s="108" t="s">
        <v>401</v>
      </c>
      <c r="B151" s="108">
        <f t="shared" ref="B151:M151" si="20">SUM(B147:B149)</f>
        <v>0</v>
      </c>
      <c r="C151" s="108">
        <f t="shared" si="20"/>
        <v>2</v>
      </c>
      <c r="D151" s="108">
        <f t="shared" si="20"/>
        <v>2</v>
      </c>
      <c r="E151" s="108">
        <f t="shared" si="20"/>
        <v>47</v>
      </c>
      <c r="F151" s="108">
        <f t="shared" si="20"/>
        <v>39</v>
      </c>
      <c r="G151" s="108">
        <f t="shared" si="20"/>
        <v>65</v>
      </c>
      <c r="H151" s="108">
        <f t="shared" si="20"/>
        <v>151</v>
      </c>
      <c r="I151" s="108">
        <f t="shared" si="20"/>
        <v>0</v>
      </c>
      <c r="J151" s="108">
        <f t="shared" si="20"/>
        <v>67</v>
      </c>
      <c r="K151" s="108">
        <f t="shared" si="20"/>
        <v>18</v>
      </c>
      <c r="L151" s="108">
        <f t="shared" si="20"/>
        <v>50</v>
      </c>
      <c r="M151" s="108">
        <f t="shared" si="20"/>
        <v>288</v>
      </c>
    </row>
    <row r="154" spans="1:13">
      <c r="A154" s="71" t="s">
        <v>402</v>
      </c>
    </row>
    <row r="156" spans="1:13" s="71" customFormat="1" ht="13.2">
      <c r="A156" s="111" t="s">
        <v>307</v>
      </c>
      <c r="B156" s="108" t="s">
        <v>52</v>
      </c>
      <c r="C156" s="108" t="s">
        <v>53</v>
      </c>
      <c r="D156" s="104" t="s">
        <v>18</v>
      </c>
      <c r="E156" s="108" t="s">
        <v>47</v>
      </c>
      <c r="F156" s="108" t="s">
        <v>48</v>
      </c>
      <c r="G156" s="108" t="s">
        <v>49</v>
      </c>
      <c r="H156" s="104" t="s">
        <v>18</v>
      </c>
      <c r="I156" s="108" t="s">
        <v>54</v>
      </c>
      <c r="J156" s="108" t="s">
        <v>55</v>
      </c>
      <c r="K156" s="108" t="s">
        <v>56</v>
      </c>
      <c r="L156" s="108" t="s">
        <v>57</v>
      </c>
      <c r="M156" s="108" t="s">
        <v>58</v>
      </c>
    </row>
    <row r="157" spans="1:13" s="71" customFormat="1" ht="4.5" customHeight="1">
      <c r="A157" s="111"/>
      <c r="B157" s="108"/>
      <c r="C157" s="108"/>
      <c r="D157" s="104"/>
      <c r="E157" s="108"/>
      <c r="F157" s="108"/>
      <c r="G157" s="108"/>
      <c r="H157" s="104"/>
      <c r="I157" s="108"/>
      <c r="J157" s="108"/>
      <c r="K157" s="108"/>
      <c r="L157" s="108"/>
      <c r="M157" s="108"/>
    </row>
    <row r="158" spans="1:13">
      <c r="A158" s="80" t="s">
        <v>403</v>
      </c>
      <c r="B158" s="70">
        <v>0</v>
      </c>
      <c r="C158" s="70">
        <v>0</v>
      </c>
      <c r="D158" s="111">
        <f>SUM(B158:C158)</f>
        <v>0</v>
      </c>
      <c r="E158" s="80">
        <v>0</v>
      </c>
      <c r="F158" s="80">
        <v>1</v>
      </c>
      <c r="G158" s="70">
        <v>0</v>
      </c>
      <c r="H158" s="111">
        <f>SUM(E158:G158)</f>
        <v>1</v>
      </c>
      <c r="I158" s="70">
        <v>0</v>
      </c>
      <c r="J158" s="70">
        <v>0</v>
      </c>
      <c r="K158" s="80">
        <v>0</v>
      </c>
      <c r="L158" s="80">
        <v>0</v>
      </c>
      <c r="M158" s="71">
        <f>SUM(B158+C158+E158+F158+G158+I158+J158+K158+L158)</f>
        <v>1</v>
      </c>
    </row>
    <row r="159" spans="1:13" ht="4.5" customHeight="1">
      <c r="A159" s="80"/>
      <c r="D159" s="111"/>
      <c r="E159" s="80"/>
      <c r="F159" s="80"/>
      <c r="H159" s="111"/>
      <c r="K159" s="80"/>
      <c r="L159" s="80"/>
    </row>
    <row r="160" spans="1:13" s="84" customFormat="1" ht="13.2">
      <c r="A160" s="108" t="s">
        <v>404</v>
      </c>
      <c r="B160" s="84">
        <f>SUM(B158)</f>
        <v>0</v>
      </c>
      <c r="C160" s="84">
        <f t="shared" ref="C160:M160" si="21">SUM(C158)</f>
        <v>0</v>
      </c>
      <c r="D160" s="84">
        <f t="shared" si="21"/>
        <v>0</v>
      </c>
      <c r="E160" s="84">
        <f t="shared" si="21"/>
        <v>0</v>
      </c>
      <c r="F160" s="84">
        <f t="shared" si="21"/>
        <v>1</v>
      </c>
      <c r="G160" s="84">
        <f t="shared" si="21"/>
        <v>0</v>
      </c>
      <c r="H160" s="84">
        <f t="shared" si="21"/>
        <v>1</v>
      </c>
      <c r="I160" s="84">
        <f t="shared" si="21"/>
        <v>0</v>
      </c>
      <c r="J160" s="84">
        <f t="shared" si="21"/>
        <v>0</v>
      </c>
      <c r="K160" s="84">
        <f t="shared" si="21"/>
        <v>0</v>
      </c>
      <c r="L160" s="84">
        <f t="shared" si="21"/>
        <v>0</v>
      </c>
      <c r="M160" s="84">
        <f t="shared" si="21"/>
        <v>1</v>
      </c>
    </row>
    <row r="163" spans="1:13">
      <c r="A163" s="71" t="s">
        <v>405</v>
      </c>
    </row>
    <row r="165" spans="1:13" s="71" customFormat="1" ht="13.2">
      <c r="A165" s="111" t="s">
        <v>307</v>
      </c>
      <c r="B165" s="108" t="s">
        <v>52</v>
      </c>
      <c r="C165" s="108" t="s">
        <v>53</v>
      </c>
      <c r="D165" s="104" t="s">
        <v>18</v>
      </c>
      <c r="E165" s="108" t="s">
        <v>47</v>
      </c>
      <c r="F165" s="108" t="s">
        <v>48</v>
      </c>
      <c r="G165" s="108" t="s">
        <v>49</v>
      </c>
      <c r="H165" s="104" t="s">
        <v>18</v>
      </c>
      <c r="I165" s="108" t="s">
        <v>54</v>
      </c>
      <c r="J165" s="108" t="s">
        <v>55</v>
      </c>
      <c r="K165" s="108" t="s">
        <v>56</v>
      </c>
      <c r="L165" s="108" t="s">
        <v>57</v>
      </c>
      <c r="M165" s="108" t="s">
        <v>58</v>
      </c>
    </row>
    <row r="166" spans="1:13" s="71" customFormat="1" ht="3.75" customHeight="1">
      <c r="A166" s="111"/>
      <c r="B166" s="108"/>
      <c r="C166" s="108"/>
      <c r="D166" s="104"/>
      <c r="E166" s="108"/>
      <c r="F166" s="108"/>
      <c r="G166" s="108"/>
      <c r="H166" s="104"/>
      <c r="I166" s="108"/>
      <c r="J166" s="108"/>
      <c r="K166" s="108"/>
      <c r="L166" s="108"/>
      <c r="M166" s="108"/>
    </row>
    <row r="167" spans="1:13">
      <c r="A167" s="112" t="s">
        <v>406</v>
      </c>
      <c r="B167" s="110">
        <v>0</v>
      </c>
      <c r="C167" s="110">
        <v>0</v>
      </c>
      <c r="D167" s="111">
        <f>SUM(B167:C167)</f>
        <v>0</v>
      </c>
      <c r="E167" s="109">
        <v>5</v>
      </c>
      <c r="F167" s="109">
        <v>12</v>
      </c>
      <c r="G167" s="109">
        <v>18</v>
      </c>
      <c r="H167" s="111">
        <f>SUM(E167:G167)</f>
        <v>35</v>
      </c>
      <c r="I167" s="109">
        <v>1</v>
      </c>
      <c r="J167" s="109">
        <v>5</v>
      </c>
      <c r="K167" s="109">
        <v>3</v>
      </c>
      <c r="L167" s="109">
        <v>3</v>
      </c>
      <c r="M167" s="71">
        <f t="shared" ref="M167:M230" si="22">SUM(C167+B167+E167+F167+G167+I167+J167+K167+L167)</f>
        <v>47</v>
      </c>
    </row>
    <row r="168" spans="1:13">
      <c r="A168" s="112" t="s">
        <v>407</v>
      </c>
      <c r="B168" s="110">
        <v>0</v>
      </c>
      <c r="C168" s="110">
        <v>0</v>
      </c>
      <c r="D168" s="111">
        <f t="shared" ref="D168:D231" si="23">SUM(B168:C168)</f>
        <v>0</v>
      </c>
      <c r="E168" s="109">
        <v>0</v>
      </c>
      <c r="F168" s="109">
        <v>1</v>
      </c>
      <c r="G168" s="109">
        <v>1</v>
      </c>
      <c r="H168" s="111">
        <f>SUM(E168:G168)</f>
        <v>2</v>
      </c>
      <c r="I168" s="109">
        <v>0</v>
      </c>
      <c r="J168" s="109">
        <v>3</v>
      </c>
      <c r="K168" s="109">
        <v>0</v>
      </c>
      <c r="L168" s="109">
        <v>0</v>
      </c>
      <c r="M168" s="71">
        <f t="shared" si="22"/>
        <v>5</v>
      </c>
    </row>
    <row r="169" spans="1:13">
      <c r="A169" s="112" t="s">
        <v>408</v>
      </c>
      <c r="B169" s="110">
        <v>0</v>
      </c>
      <c r="C169" s="110">
        <v>0</v>
      </c>
      <c r="D169" s="111">
        <f t="shared" si="23"/>
        <v>0</v>
      </c>
      <c r="E169" s="109">
        <v>1</v>
      </c>
      <c r="F169" s="109">
        <v>6</v>
      </c>
      <c r="G169" s="109">
        <v>10</v>
      </c>
      <c r="H169" s="111">
        <f t="shared" ref="H169:H232" si="24">SUM(E169:G169)</f>
        <v>17</v>
      </c>
      <c r="I169" s="109">
        <v>2</v>
      </c>
      <c r="J169" s="109">
        <v>6</v>
      </c>
      <c r="K169" s="109">
        <v>0</v>
      </c>
      <c r="L169" s="109">
        <v>7</v>
      </c>
      <c r="M169" s="71">
        <f t="shared" si="22"/>
        <v>32</v>
      </c>
    </row>
    <row r="170" spans="1:13">
      <c r="A170" s="112" t="s">
        <v>409</v>
      </c>
      <c r="B170" s="110">
        <v>0</v>
      </c>
      <c r="C170" s="110">
        <v>0</v>
      </c>
      <c r="D170" s="111">
        <f t="shared" si="23"/>
        <v>0</v>
      </c>
      <c r="E170" s="109">
        <v>0</v>
      </c>
      <c r="F170" s="109">
        <v>0</v>
      </c>
      <c r="G170" s="109">
        <v>0</v>
      </c>
      <c r="H170" s="111">
        <f t="shared" si="24"/>
        <v>0</v>
      </c>
      <c r="I170" s="109">
        <v>0</v>
      </c>
      <c r="J170" s="109">
        <v>0</v>
      </c>
      <c r="K170" s="109">
        <v>1</v>
      </c>
      <c r="L170" s="109">
        <v>0</v>
      </c>
      <c r="M170" s="71">
        <f t="shared" si="22"/>
        <v>1</v>
      </c>
    </row>
    <row r="171" spans="1:13">
      <c r="A171" s="112" t="s">
        <v>410</v>
      </c>
      <c r="B171" s="110">
        <v>0</v>
      </c>
      <c r="C171" s="110">
        <v>0</v>
      </c>
      <c r="D171" s="111">
        <f t="shared" si="23"/>
        <v>0</v>
      </c>
      <c r="E171" s="109">
        <v>2</v>
      </c>
      <c r="F171" s="109">
        <v>1</v>
      </c>
      <c r="G171" s="109">
        <v>1</v>
      </c>
      <c r="H171" s="111">
        <f t="shared" si="24"/>
        <v>4</v>
      </c>
      <c r="I171" s="109">
        <v>0</v>
      </c>
      <c r="J171" s="109">
        <v>0</v>
      </c>
      <c r="K171" s="109">
        <v>0</v>
      </c>
      <c r="L171" s="109">
        <v>1</v>
      </c>
      <c r="M171" s="71">
        <f t="shared" si="22"/>
        <v>5</v>
      </c>
    </row>
    <row r="172" spans="1:13">
      <c r="A172" s="112" t="s">
        <v>411</v>
      </c>
      <c r="B172" s="110">
        <v>0</v>
      </c>
      <c r="C172" s="110">
        <v>0</v>
      </c>
      <c r="D172" s="111">
        <f t="shared" si="23"/>
        <v>0</v>
      </c>
      <c r="E172" s="109">
        <v>0</v>
      </c>
      <c r="F172" s="109">
        <v>0</v>
      </c>
      <c r="G172" s="109">
        <v>3</v>
      </c>
      <c r="H172" s="111">
        <f t="shared" si="24"/>
        <v>3</v>
      </c>
      <c r="I172" s="109">
        <v>0</v>
      </c>
      <c r="J172" s="109">
        <v>0</v>
      </c>
      <c r="K172" s="109">
        <v>0</v>
      </c>
      <c r="L172" s="109">
        <v>3</v>
      </c>
      <c r="M172" s="71">
        <f t="shared" si="22"/>
        <v>6</v>
      </c>
    </row>
    <row r="173" spans="1:13">
      <c r="A173" s="112" t="s">
        <v>412</v>
      </c>
      <c r="B173" s="109">
        <v>2</v>
      </c>
      <c r="C173" s="109">
        <v>0</v>
      </c>
      <c r="D173" s="111">
        <f t="shared" si="23"/>
        <v>2</v>
      </c>
      <c r="E173" s="109">
        <v>3</v>
      </c>
      <c r="F173" s="109">
        <v>3</v>
      </c>
      <c r="G173" s="109">
        <v>13</v>
      </c>
      <c r="H173" s="111">
        <f t="shared" si="24"/>
        <v>19</v>
      </c>
      <c r="I173" s="109">
        <v>0</v>
      </c>
      <c r="J173" s="109">
        <v>1</v>
      </c>
      <c r="K173" s="109">
        <v>2</v>
      </c>
      <c r="L173" s="109">
        <v>2</v>
      </c>
      <c r="M173" s="71">
        <f t="shared" si="22"/>
        <v>26</v>
      </c>
    </row>
    <row r="174" spans="1:13">
      <c r="A174" s="112" t="s">
        <v>413</v>
      </c>
      <c r="B174" s="110">
        <v>0</v>
      </c>
      <c r="C174" s="109">
        <v>2</v>
      </c>
      <c r="D174" s="111">
        <f t="shared" si="23"/>
        <v>2</v>
      </c>
      <c r="E174" s="109">
        <v>11</v>
      </c>
      <c r="F174" s="109">
        <v>16</v>
      </c>
      <c r="G174" s="109">
        <v>53</v>
      </c>
      <c r="H174" s="111">
        <f t="shared" si="24"/>
        <v>80</v>
      </c>
      <c r="I174" s="109">
        <v>1</v>
      </c>
      <c r="J174" s="109">
        <v>7</v>
      </c>
      <c r="K174" s="109">
        <v>16</v>
      </c>
      <c r="L174" s="109">
        <v>15</v>
      </c>
      <c r="M174" s="71">
        <f t="shared" si="22"/>
        <v>121</v>
      </c>
    </row>
    <row r="175" spans="1:13">
      <c r="A175" s="112" t="s">
        <v>414</v>
      </c>
      <c r="B175" s="110">
        <v>0</v>
      </c>
      <c r="C175" s="109">
        <v>0</v>
      </c>
      <c r="D175" s="111">
        <f t="shared" si="23"/>
        <v>0</v>
      </c>
      <c r="E175" s="109">
        <v>0</v>
      </c>
      <c r="F175" s="109">
        <v>0</v>
      </c>
      <c r="G175" s="109">
        <v>1</v>
      </c>
      <c r="H175" s="111">
        <f t="shared" si="24"/>
        <v>1</v>
      </c>
      <c r="I175" s="109">
        <v>0</v>
      </c>
      <c r="J175" s="109">
        <v>0</v>
      </c>
      <c r="K175" s="109">
        <v>0</v>
      </c>
      <c r="L175" s="109">
        <v>0</v>
      </c>
      <c r="M175" s="71">
        <f t="shared" si="22"/>
        <v>1</v>
      </c>
    </row>
    <row r="176" spans="1:13">
      <c r="A176" s="112" t="s">
        <v>415</v>
      </c>
      <c r="B176" s="110">
        <v>0</v>
      </c>
      <c r="C176" s="109">
        <v>0</v>
      </c>
      <c r="D176" s="111">
        <f t="shared" si="23"/>
        <v>0</v>
      </c>
      <c r="E176" s="109">
        <v>0</v>
      </c>
      <c r="F176" s="109">
        <v>0</v>
      </c>
      <c r="G176" s="109">
        <v>13</v>
      </c>
      <c r="H176" s="111">
        <f t="shared" si="24"/>
        <v>13</v>
      </c>
      <c r="I176" s="109">
        <v>0</v>
      </c>
      <c r="J176" s="109">
        <v>0</v>
      </c>
      <c r="K176" s="109">
        <v>0</v>
      </c>
      <c r="L176" s="109">
        <v>4</v>
      </c>
      <c r="M176" s="71">
        <f t="shared" si="22"/>
        <v>17</v>
      </c>
    </row>
    <row r="177" spans="1:13">
      <c r="A177" s="112" t="s">
        <v>416</v>
      </c>
      <c r="B177" s="109">
        <v>1</v>
      </c>
      <c r="C177" s="109">
        <v>0</v>
      </c>
      <c r="D177" s="111">
        <f t="shared" si="23"/>
        <v>1</v>
      </c>
      <c r="E177" s="109">
        <v>19</v>
      </c>
      <c r="F177" s="109">
        <v>33</v>
      </c>
      <c r="G177" s="109">
        <v>94</v>
      </c>
      <c r="H177" s="111">
        <f t="shared" si="24"/>
        <v>146</v>
      </c>
      <c r="I177" s="109">
        <v>6</v>
      </c>
      <c r="J177" s="109">
        <v>27</v>
      </c>
      <c r="K177" s="109">
        <v>8</v>
      </c>
      <c r="L177" s="109">
        <v>28</v>
      </c>
      <c r="M177" s="71">
        <f t="shared" si="22"/>
        <v>216</v>
      </c>
    </row>
    <row r="178" spans="1:13">
      <c r="A178" s="112" t="s">
        <v>417</v>
      </c>
      <c r="B178" s="109">
        <v>4</v>
      </c>
      <c r="C178" s="109">
        <v>0</v>
      </c>
      <c r="D178" s="111">
        <f t="shared" si="23"/>
        <v>4</v>
      </c>
      <c r="E178" s="109">
        <v>10</v>
      </c>
      <c r="F178" s="109">
        <v>23</v>
      </c>
      <c r="G178" s="109">
        <v>34</v>
      </c>
      <c r="H178" s="111">
        <f t="shared" si="24"/>
        <v>67</v>
      </c>
      <c r="I178" s="109">
        <v>2</v>
      </c>
      <c r="J178" s="109">
        <v>8</v>
      </c>
      <c r="K178" s="109">
        <v>5</v>
      </c>
      <c r="L178" s="109">
        <v>13</v>
      </c>
      <c r="M178" s="71">
        <f t="shared" si="22"/>
        <v>99</v>
      </c>
    </row>
    <row r="179" spans="1:13">
      <c r="A179" s="112" t="s">
        <v>418</v>
      </c>
      <c r="B179" s="109">
        <v>2</v>
      </c>
      <c r="C179" s="109">
        <v>0</v>
      </c>
      <c r="D179" s="111">
        <f t="shared" si="23"/>
        <v>2</v>
      </c>
      <c r="E179" s="109">
        <v>4</v>
      </c>
      <c r="F179" s="109">
        <v>5</v>
      </c>
      <c r="G179" s="109">
        <v>31</v>
      </c>
      <c r="H179" s="111">
        <f t="shared" si="24"/>
        <v>40</v>
      </c>
      <c r="I179" s="109">
        <v>5</v>
      </c>
      <c r="J179" s="109">
        <v>24</v>
      </c>
      <c r="K179" s="109">
        <v>0</v>
      </c>
      <c r="L179" s="109">
        <v>1</v>
      </c>
      <c r="M179" s="71">
        <f t="shared" si="22"/>
        <v>72</v>
      </c>
    </row>
    <row r="180" spans="1:13">
      <c r="A180" s="112" t="s">
        <v>419</v>
      </c>
      <c r="B180" s="110">
        <v>0</v>
      </c>
      <c r="C180" s="109">
        <v>0</v>
      </c>
      <c r="D180" s="111">
        <f t="shared" si="23"/>
        <v>0</v>
      </c>
      <c r="E180" s="109">
        <v>22</v>
      </c>
      <c r="F180" s="109">
        <v>19</v>
      </c>
      <c r="G180" s="109">
        <v>67</v>
      </c>
      <c r="H180" s="111">
        <f t="shared" si="24"/>
        <v>108</v>
      </c>
      <c r="I180" s="109">
        <v>5</v>
      </c>
      <c r="J180" s="109">
        <v>10</v>
      </c>
      <c r="K180" s="109">
        <v>12</v>
      </c>
      <c r="L180" s="109">
        <v>14</v>
      </c>
      <c r="M180" s="71">
        <f t="shared" si="22"/>
        <v>149</v>
      </c>
    </row>
    <row r="181" spans="1:13">
      <c r="A181" s="112" t="s">
        <v>420</v>
      </c>
      <c r="B181" s="110">
        <v>0</v>
      </c>
      <c r="C181" s="109">
        <v>0</v>
      </c>
      <c r="D181" s="111">
        <f t="shared" si="23"/>
        <v>0</v>
      </c>
      <c r="E181" s="109">
        <v>1</v>
      </c>
      <c r="F181" s="109">
        <v>0</v>
      </c>
      <c r="G181" s="109">
        <v>0</v>
      </c>
      <c r="H181" s="111">
        <f t="shared" si="24"/>
        <v>1</v>
      </c>
      <c r="I181" s="109">
        <v>0</v>
      </c>
      <c r="J181" s="109">
        <v>0</v>
      </c>
      <c r="K181" s="109">
        <v>0</v>
      </c>
      <c r="L181" s="109">
        <v>0</v>
      </c>
      <c r="M181" s="71">
        <f t="shared" si="22"/>
        <v>1</v>
      </c>
    </row>
    <row r="182" spans="1:13">
      <c r="A182" s="112" t="s">
        <v>421</v>
      </c>
      <c r="B182" s="110">
        <v>0</v>
      </c>
      <c r="C182" s="109">
        <v>0</v>
      </c>
      <c r="D182" s="111">
        <f t="shared" si="23"/>
        <v>0</v>
      </c>
      <c r="E182" s="109">
        <v>11</v>
      </c>
      <c r="F182" s="109">
        <v>9</v>
      </c>
      <c r="G182" s="109">
        <v>18</v>
      </c>
      <c r="H182" s="111">
        <f t="shared" si="24"/>
        <v>38</v>
      </c>
      <c r="I182" s="109">
        <v>0</v>
      </c>
      <c r="J182" s="109">
        <v>2</v>
      </c>
      <c r="K182" s="109">
        <v>3</v>
      </c>
      <c r="L182" s="109">
        <v>2</v>
      </c>
      <c r="M182" s="71">
        <f t="shared" si="22"/>
        <v>45</v>
      </c>
    </row>
    <row r="183" spans="1:13">
      <c r="A183" s="112" t="s">
        <v>422</v>
      </c>
      <c r="B183" s="110">
        <v>0</v>
      </c>
      <c r="C183" s="109">
        <v>0</v>
      </c>
      <c r="D183" s="111">
        <f t="shared" si="23"/>
        <v>0</v>
      </c>
      <c r="E183" s="109">
        <v>0</v>
      </c>
      <c r="F183" s="109">
        <v>0</v>
      </c>
      <c r="G183" s="109">
        <v>1</v>
      </c>
      <c r="H183" s="111">
        <f t="shared" si="24"/>
        <v>1</v>
      </c>
      <c r="I183" s="109">
        <v>0</v>
      </c>
      <c r="J183" s="109">
        <v>0</v>
      </c>
      <c r="K183" s="109">
        <v>0</v>
      </c>
      <c r="L183" s="109">
        <v>0</v>
      </c>
      <c r="M183" s="71">
        <f t="shared" si="22"/>
        <v>1</v>
      </c>
    </row>
    <row r="184" spans="1:13">
      <c r="A184" s="112" t="s">
        <v>423</v>
      </c>
      <c r="B184" s="110">
        <v>0</v>
      </c>
      <c r="C184" s="109">
        <v>0</v>
      </c>
      <c r="D184" s="111">
        <f t="shared" si="23"/>
        <v>0</v>
      </c>
      <c r="E184" s="109">
        <v>0</v>
      </c>
      <c r="F184" s="109">
        <v>0</v>
      </c>
      <c r="G184" s="109">
        <v>0</v>
      </c>
      <c r="H184" s="111">
        <f t="shared" si="24"/>
        <v>0</v>
      </c>
      <c r="I184" s="109">
        <v>1</v>
      </c>
      <c r="J184" s="109">
        <v>0</v>
      </c>
      <c r="K184" s="109">
        <v>0</v>
      </c>
      <c r="L184" s="109">
        <v>0</v>
      </c>
      <c r="M184" s="71">
        <f t="shared" si="22"/>
        <v>1</v>
      </c>
    </row>
    <row r="185" spans="1:13">
      <c r="A185" s="112" t="s">
        <v>424</v>
      </c>
      <c r="B185" s="110">
        <v>0</v>
      </c>
      <c r="C185" s="109">
        <v>0</v>
      </c>
      <c r="D185" s="111">
        <f t="shared" si="23"/>
        <v>0</v>
      </c>
      <c r="E185" s="109">
        <v>0</v>
      </c>
      <c r="F185" s="109">
        <v>0</v>
      </c>
      <c r="G185" s="109">
        <v>1</v>
      </c>
      <c r="H185" s="111">
        <f t="shared" si="24"/>
        <v>1</v>
      </c>
      <c r="I185" s="109">
        <v>0</v>
      </c>
      <c r="J185" s="109">
        <v>0</v>
      </c>
      <c r="K185" s="109">
        <v>1</v>
      </c>
      <c r="L185" s="109">
        <v>0</v>
      </c>
      <c r="M185" s="71">
        <f t="shared" si="22"/>
        <v>2</v>
      </c>
    </row>
    <row r="186" spans="1:13">
      <c r="A186" s="112" t="s">
        <v>425</v>
      </c>
      <c r="B186" s="110">
        <v>0</v>
      </c>
      <c r="C186" s="109">
        <v>0</v>
      </c>
      <c r="D186" s="111">
        <f t="shared" si="23"/>
        <v>0</v>
      </c>
      <c r="E186" s="109">
        <v>2</v>
      </c>
      <c r="F186" s="109">
        <v>9</v>
      </c>
      <c r="G186" s="109">
        <v>20</v>
      </c>
      <c r="H186" s="111">
        <f t="shared" si="24"/>
        <v>31</v>
      </c>
      <c r="I186" s="109">
        <v>0</v>
      </c>
      <c r="J186" s="109">
        <v>5</v>
      </c>
      <c r="K186" s="109">
        <v>0</v>
      </c>
      <c r="L186" s="109">
        <v>0</v>
      </c>
      <c r="M186" s="71">
        <f t="shared" si="22"/>
        <v>36</v>
      </c>
    </row>
    <row r="187" spans="1:13">
      <c r="A187" s="112" t="s">
        <v>426</v>
      </c>
      <c r="B187" s="110">
        <v>0</v>
      </c>
      <c r="C187" s="109">
        <v>0</v>
      </c>
      <c r="D187" s="111">
        <f t="shared" si="23"/>
        <v>0</v>
      </c>
      <c r="E187" s="109">
        <v>1</v>
      </c>
      <c r="F187" s="109">
        <v>0</v>
      </c>
      <c r="G187" s="109">
        <v>4</v>
      </c>
      <c r="H187" s="111">
        <f t="shared" si="24"/>
        <v>5</v>
      </c>
      <c r="I187" s="109">
        <v>0</v>
      </c>
      <c r="J187" s="109">
        <v>2</v>
      </c>
      <c r="K187" s="109">
        <v>13</v>
      </c>
      <c r="L187" s="109">
        <v>1</v>
      </c>
      <c r="M187" s="71">
        <f t="shared" si="22"/>
        <v>21</v>
      </c>
    </row>
    <row r="188" spans="1:13">
      <c r="A188" s="112" t="s">
        <v>427</v>
      </c>
      <c r="B188" s="110">
        <v>0</v>
      </c>
      <c r="C188" s="109">
        <v>1</v>
      </c>
      <c r="D188" s="111">
        <f t="shared" si="23"/>
        <v>1</v>
      </c>
      <c r="E188" s="109">
        <v>2</v>
      </c>
      <c r="F188" s="109">
        <v>0</v>
      </c>
      <c r="G188" s="109">
        <v>1</v>
      </c>
      <c r="H188" s="111">
        <f t="shared" si="24"/>
        <v>3</v>
      </c>
      <c r="I188" s="109">
        <v>1</v>
      </c>
      <c r="J188" s="109">
        <v>3</v>
      </c>
      <c r="K188" s="109">
        <v>0</v>
      </c>
      <c r="L188" s="109">
        <v>1</v>
      </c>
      <c r="M188" s="71">
        <f t="shared" si="22"/>
        <v>9</v>
      </c>
    </row>
    <row r="189" spans="1:13">
      <c r="A189" s="112" t="s">
        <v>428</v>
      </c>
      <c r="B189" s="110">
        <v>0</v>
      </c>
      <c r="C189" s="109">
        <v>0</v>
      </c>
      <c r="D189" s="111">
        <f t="shared" si="23"/>
        <v>0</v>
      </c>
      <c r="E189" s="109">
        <v>3</v>
      </c>
      <c r="F189" s="109">
        <v>9</v>
      </c>
      <c r="G189" s="109">
        <v>22</v>
      </c>
      <c r="H189" s="111">
        <f t="shared" si="24"/>
        <v>34</v>
      </c>
      <c r="I189" s="109">
        <v>1</v>
      </c>
      <c r="J189" s="109">
        <v>1</v>
      </c>
      <c r="K189" s="109">
        <v>0</v>
      </c>
      <c r="L189" s="109">
        <v>3</v>
      </c>
      <c r="M189" s="71">
        <f t="shared" si="22"/>
        <v>39</v>
      </c>
    </row>
    <row r="190" spans="1:13">
      <c r="A190" s="112" t="s">
        <v>429</v>
      </c>
      <c r="B190" s="110">
        <v>0</v>
      </c>
      <c r="C190" s="109">
        <v>0</v>
      </c>
      <c r="D190" s="111">
        <f t="shared" si="23"/>
        <v>0</v>
      </c>
      <c r="E190" s="109">
        <v>3</v>
      </c>
      <c r="F190" s="109">
        <v>15</v>
      </c>
      <c r="G190" s="109">
        <v>18</v>
      </c>
      <c r="H190" s="111">
        <f t="shared" si="24"/>
        <v>36</v>
      </c>
      <c r="I190" s="109">
        <v>1</v>
      </c>
      <c r="J190" s="109">
        <v>4</v>
      </c>
      <c r="K190" s="109">
        <v>6</v>
      </c>
      <c r="L190" s="109">
        <v>0</v>
      </c>
      <c r="M190" s="71">
        <f t="shared" si="22"/>
        <v>47</v>
      </c>
    </row>
    <row r="191" spans="1:13">
      <c r="A191" s="112" t="s">
        <v>430</v>
      </c>
      <c r="B191" s="110">
        <v>0</v>
      </c>
      <c r="C191" s="109">
        <v>0</v>
      </c>
      <c r="D191" s="111">
        <f t="shared" si="23"/>
        <v>0</v>
      </c>
      <c r="E191" s="109">
        <v>6</v>
      </c>
      <c r="F191" s="109">
        <v>5</v>
      </c>
      <c r="G191" s="109">
        <v>19</v>
      </c>
      <c r="H191" s="111">
        <f t="shared" si="24"/>
        <v>30</v>
      </c>
      <c r="I191" s="109">
        <v>0</v>
      </c>
      <c r="J191" s="109">
        <v>6</v>
      </c>
      <c r="K191" s="109">
        <v>4</v>
      </c>
      <c r="L191" s="109">
        <v>7</v>
      </c>
      <c r="M191" s="71">
        <f t="shared" si="22"/>
        <v>47</v>
      </c>
    </row>
    <row r="192" spans="1:13">
      <c r="A192" s="112" t="s">
        <v>431</v>
      </c>
      <c r="B192" s="110">
        <v>0</v>
      </c>
      <c r="C192" s="109">
        <v>0</v>
      </c>
      <c r="D192" s="111">
        <f t="shared" si="23"/>
        <v>0</v>
      </c>
      <c r="E192" s="109">
        <v>0</v>
      </c>
      <c r="F192" s="109">
        <v>1</v>
      </c>
      <c r="G192" s="109">
        <v>0</v>
      </c>
      <c r="H192" s="111">
        <f t="shared" si="24"/>
        <v>1</v>
      </c>
      <c r="I192" s="109">
        <v>0</v>
      </c>
      <c r="J192" s="109">
        <v>0</v>
      </c>
      <c r="K192" s="109">
        <v>0</v>
      </c>
      <c r="L192" s="109">
        <v>0</v>
      </c>
      <c r="M192" s="71">
        <f t="shared" si="22"/>
        <v>1</v>
      </c>
    </row>
    <row r="193" spans="1:13">
      <c r="A193" s="112" t="s">
        <v>432</v>
      </c>
      <c r="B193" s="110">
        <v>0</v>
      </c>
      <c r="C193" s="109">
        <v>0</v>
      </c>
      <c r="D193" s="111">
        <f t="shared" si="23"/>
        <v>0</v>
      </c>
      <c r="E193" s="109">
        <v>0</v>
      </c>
      <c r="F193" s="109">
        <v>9</v>
      </c>
      <c r="G193" s="109">
        <v>8</v>
      </c>
      <c r="H193" s="111">
        <f t="shared" si="24"/>
        <v>17</v>
      </c>
      <c r="I193" s="109">
        <v>1</v>
      </c>
      <c r="J193" s="109">
        <v>1</v>
      </c>
      <c r="K193" s="109">
        <v>0</v>
      </c>
      <c r="L193" s="109">
        <v>0</v>
      </c>
      <c r="M193" s="71">
        <f t="shared" si="22"/>
        <v>19</v>
      </c>
    </row>
    <row r="194" spans="1:13">
      <c r="A194" s="112" t="s">
        <v>433</v>
      </c>
      <c r="B194" s="110">
        <v>0</v>
      </c>
      <c r="C194" s="109">
        <v>0</v>
      </c>
      <c r="D194" s="111">
        <f t="shared" si="23"/>
        <v>0</v>
      </c>
      <c r="E194" s="109">
        <v>1</v>
      </c>
      <c r="F194" s="109">
        <v>1</v>
      </c>
      <c r="G194" s="109">
        <v>3</v>
      </c>
      <c r="H194" s="111">
        <f t="shared" si="24"/>
        <v>5</v>
      </c>
      <c r="I194" s="109">
        <v>0</v>
      </c>
      <c r="J194" s="109">
        <v>1</v>
      </c>
      <c r="K194" s="109">
        <v>0</v>
      </c>
      <c r="L194" s="109">
        <v>0</v>
      </c>
      <c r="M194" s="71">
        <f t="shared" si="22"/>
        <v>6</v>
      </c>
    </row>
    <row r="195" spans="1:13">
      <c r="A195" s="112" t="s">
        <v>434</v>
      </c>
      <c r="B195" s="110">
        <v>0</v>
      </c>
      <c r="C195" s="109">
        <v>0</v>
      </c>
      <c r="D195" s="111">
        <f t="shared" si="23"/>
        <v>0</v>
      </c>
      <c r="E195" s="109">
        <v>1</v>
      </c>
      <c r="F195" s="109">
        <v>4</v>
      </c>
      <c r="G195" s="109">
        <v>47</v>
      </c>
      <c r="H195" s="111">
        <f t="shared" si="24"/>
        <v>52</v>
      </c>
      <c r="I195" s="109">
        <v>3</v>
      </c>
      <c r="J195" s="109">
        <v>16</v>
      </c>
      <c r="K195" s="109">
        <v>3</v>
      </c>
      <c r="L195" s="109">
        <v>12</v>
      </c>
      <c r="M195" s="71">
        <f t="shared" si="22"/>
        <v>86</v>
      </c>
    </row>
    <row r="196" spans="1:13">
      <c r="A196" s="112" t="s">
        <v>435</v>
      </c>
      <c r="B196" s="110">
        <v>0</v>
      </c>
      <c r="C196" s="109">
        <v>0</v>
      </c>
      <c r="D196" s="111">
        <f t="shared" si="23"/>
        <v>0</v>
      </c>
      <c r="E196" s="109">
        <v>1</v>
      </c>
      <c r="F196" s="109">
        <v>2</v>
      </c>
      <c r="G196" s="109">
        <v>2</v>
      </c>
      <c r="H196" s="111">
        <f t="shared" si="24"/>
        <v>5</v>
      </c>
      <c r="I196" s="109">
        <v>0</v>
      </c>
      <c r="J196" s="109">
        <v>2</v>
      </c>
      <c r="K196" s="109">
        <v>0</v>
      </c>
      <c r="L196" s="109">
        <v>0</v>
      </c>
      <c r="M196" s="71">
        <f t="shared" si="22"/>
        <v>7</v>
      </c>
    </row>
    <row r="197" spans="1:13">
      <c r="A197" s="112" t="s">
        <v>436</v>
      </c>
      <c r="B197" s="110">
        <v>0</v>
      </c>
      <c r="C197" s="109">
        <v>0</v>
      </c>
      <c r="D197" s="111">
        <f t="shared" si="23"/>
        <v>0</v>
      </c>
      <c r="E197" s="109">
        <v>1</v>
      </c>
      <c r="F197" s="109">
        <v>0</v>
      </c>
      <c r="G197" s="109">
        <v>0</v>
      </c>
      <c r="H197" s="111">
        <f t="shared" si="24"/>
        <v>1</v>
      </c>
      <c r="I197" s="109">
        <v>0</v>
      </c>
      <c r="J197" s="109">
        <v>0</v>
      </c>
      <c r="K197" s="109">
        <v>0</v>
      </c>
      <c r="L197" s="109">
        <v>4</v>
      </c>
      <c r="M197" s="71">
        <f t="shared" si="22"/>
        <v>5</v>
      </c>
    </row>
    <row r="198" spans="1:13">
      <c r="A198" s="112" t="s">
        <v>437</v>
      </c>
      <c r="B198" s="110">
        <v>0</v>
      </c>
      <c r="C198" s="109">
        <v>2</v>
      </c>
      <c r="D198" s="111">
        <f t="shared" si="23"/>
        <v>2</v>
      </c>
      <c r="E198" s="109">
        <v>33</v>
      </c>
      <c r="F198" s="109">
        <v>27</v>
      </c>
      <c r="G198" s="109">
        <v>51</v>
      </c>
      <c r="H198" s="111">
        <f t="shared" si="24"/>
        <v>111</v>
      </c>
      <c r="I198" s="109">
        <v>0</v>
      </c>
      <c r="J198" s="109">
        <v>14</v>
      </c>
      <c r="K198" s="109">
        <v>10</v>
      </c>
      <c r="L198" s="109">
        <v>1</v>
      </c>
      <c r="M198" s="71">
        <f t="shared" si="22"/>
        <v>138</v>
      </c>
    </row>
    <row r="199" spans="1:13">
      <c r="A199" s="114" t="s">
        <v>438</v>
      </c>
      <c r="B199" s="110">
        <v>0</v>
      </c>
      <c r="C199" s="109">
        <v>0</v>
      </c>
      <c r="D199" s="111">
        <f t="shared" si="23"/>
        <v>0</v>
      </c>
      <c r="E199" s="109">
        <v>0</v>
      </c>
      <c r="F199" s="109">
        <v>0</v>
      </c>
      <c r="G199" s="109">
        <v>0</v>
      </c>
      <c r="H199" s="111">
        <f t="shared" si="24"/>
        <v>0</v>
      </c>
      <c r="I199" s="109">
        <v>0</v>
      </c>
      <c r="J199" s="109">
        <v>0</v>
      </c>
      <c r="K199" s="109">
        <v>0</v>
      </c>
      <c r="L199" s="109">
        <v>1</v>
      </c>
      <c r="M199" s="71">
        <f t="shared" si="22"/>
        <v>1</v>
      </c>
    </row>
    <row r="200" spans="1:13">
      <c r="A200" s="114" t="s">
        <v>439</v>
      </c>
      <c r="B200" s="110">
        <v>0</v>
      </c>
      <c r="C200" s="109">
        <v>0</v>
      </c>
      <c r="D200" s="111">
        <f t="shared" si="23"/>
        <v>0</v>
      </c>
      <c r="E200" s="109">
        <v>0</v>
      </c>
      <c r="F200" s="109">
        <v>0</v>
      </c>
      <c r="G200" s="109">
        <v>1</v>
      </c>
      <c r="H200" s="111">
        <f t="shared" si="24"/>
        <v>1</v>
      </c>
      <c r="I200" s="109">
        <v>0</v>
      </c>
      <c r="J200" s="109">
        <v>0</v>
      </c>
      <c r="K200" s="109">
        <v>0</v>
      </c>
      <c r="L200" s="109">
        <v>0</v>
      </c>
      <c r="M200" s="71">
        <f t="shared" si="22"/>
        <v>1</v>
      </c>
    </row>
    <row r="201" spans="1:13">
      <c r="A201" s="112" t="s">
        <v>440</v>
      </c>
      <c r="B201" s="109">
        <v>10</v>
      </c>
      <c r="C201" s="109">
        <v>4</v>
      </c>
      <c r="D201" s="111">
        <f t="shared" si="23"/>
        <v>14</v>
      </c>
      <c r="E201" s="109">
        <v>31</v>
      </c>
      <c r="F201" s="109">
        <v>56</v>
      </c>
      <c r="G201" s="109">
        <v>33</v>
      </c>
      <c r="H201" s="111">
        <f t="shared" si="24"/>
        <v>120</v>
      </c>
      <c r="I201" s="109">
        <v>0</v>
      </c>
      <c r="J201" s="109">
        <v>8</v>
      </c>
      <c r="K201" s="109">
        <v>1</v>
      </c>
      <c r="L201" s="109">
        <v>2</v>
      </c>
      <c r="M201" s="71">
        <f t="shared" si="22"/>
        <v>145</v>
      </c>
    </row>
    <row r="202" spans="1:13">
      <c r="A202" s="112" t="s">
        <v>441</v>
      </c>
      <c r="B202" s="110">
        <v>0</v>
      </c>
      <c r="C202" s="109">
        <v>0</v>
      </c>
      <c r="D202" s="111">
        <f t="shared" si="23"/>
        <v>0</v>
      </c>
      <c r="E202" s="109">
        <v>1</v>
      </c>
      <c r="F202" s="109">
        <v>3</v>
      </c>
      <c r="G202" s="109">
        <v>2</v>
      </c>
      <c r="H202" s="111">
        <f t="shared" si="24"/>
        <v>6</v>
      </c>
      <c r="I202" s="109">
        <v>0</v>
      </c>
      <c r="J202" s="109">
        <v>0</v>
      </c>
      <c r="K202" s="109">
        <v>0</v>
      </c>
      <c r="L202" s="109">
        <v>0</v>
      </c>
      <c r="M202" s="71">
        <f t="shared" si="22"/>
        <v>6</v>
      </c>
    </row>
    <row r="203" spans="1:13">
      <c r="A203" s="112" t="s">
        <v>442</v>
      </c>
      <c r="B203" s="110">
        <v>0</v>
      </c>
      <c r="C203" s="109">
        <v>0</v>
      </c>
      <c r="D203" s="111">
        <f t="shared" si="23"/>
        <v>0</v>
      </c>
      <c r="E203" s="109">
        <v>4</v>
      </c>
      <c r="F203" s="109">
        <v>4</v>
      </c>
      <c r="G203" s="109">
        <v>5</v>
      </c>
      <c r="H203" s="111">
        <f t="shared" si="24"/>
        <v>13</v>
      </c>
      <c r="I203" s="109">
        <v>0</v>
      </c>
      <c r="J203" s="109">
        <v>1</v>
      </c>
      <c r="K203" s="109">
        <v>7</v>
      </c>
      <c r="L203" s="109">
        <v>0</v>
      </c>
      <c r="M203" s="71">
        <f t="shared" si="22"/>
        <v>21</v>
      </c>
    </row>
    <row r="204" spans="1:13">
      <c r="A204" s="112" t="s">
        <v>443</v>
      </c>
      <c r="B204" s="110">
        <v>0</v>
      </c>
      <c r="C204" s="109">
        <v>0</v>
      </c>
      <c r="D204" s="111">
        <f t="shared" si="23"/>
        <v>0</v>
      </c>
      <c r="E204" s="109">
        <v>5</v>
      </c>
      <c r="F204" s="109">
        <v>0</v>
      </c>
      <c r="G204" s="109">
        <v>4</v>
      </c>
      <c r="H204" s="111">
        <f t="shared" si="24"/>
        <v>9</v>
      </c>
      <c r="I204" s="109">
        <v>1</v>
      </c>
      <c r="J204" s="109">
        <v>2</v>
      </c>
      <c r="K204" s="109">
        <v>2</v>
      </c>
      <c r="L204" s="109">
        <v>0</v>
      </c>
      <c r="M204" s="71">
        <f t="shared" si="22"/>
        <v>14</v>
      </c>
    </row>
    <row r="205" spans="1:13">
      <c r="A205" s="112" t="s">
        <v>444</v>
      </c>
      <c r="B205" s="110">
        <v>0</v>
      </c>
      <c r="C205" s="109">
        <v>0</v>
      </c>
      <c r="D205" s="111">
        <f t="shared" si="23"/>
        <v>0</v>
      </c>
      <c r="E205" s="109">
        <v>0</v>
      </c>
      <c r="F205" s="109">
        <v>2</v>
      </c>
      <c r="G205" s="109">
        <v>2</v>
      </c>
      <c r="H205" s="111">
        <f t="shared" si="24"/>
        <v>4</v>
      </c>
      <c r="I205" s="109">
        <v>0</v>
      </c>
      <c r="J205" s="109">
        <v>2</v>
      </c>
      <c r="K205" s="109">
        <v>0</v>
      </c>
      <c r="L205" s="109">
        <v>0</v>
      </c>
      <c r="M205" s="71">
        <f t="shared" si="22"/>
        <v>6</v>
      </c>
    </row>
    <row r="206" spans="1:13">
      <c r="A206" s="112" t="s">
        <v>445</v>
      </c>
      <c r="B206" s="110">
        <v>0</v>
      </c>
      <c r="C206" s="109">
        <v>0</v>
      </c>
      <c r="D206" s="111">
        <f t="shared" si="23"/>
        <v>0</v>
      </c>
      <c r="E206" s="109">
        <v>0</v>
      </c>
      <c r="F206" s="109">
        <v>3</v>
      </c>
      <c r="G206" s="109">
        <v>2</v>
      </c>
      <c r="H206" s="111">
        <f t="shared" si="24"/>
        <v>5</v>
      </c>
      <c r="I206" s="109">
        <v>0</v>
      </c>
      <c r="J206" s="109">
        <v>0</v>
      </c>
      <c r="K206" s="109">
        <v>0</v>
      </c>
      <c r="L206" s="109">
        <v>0</v>
      </c>
      <c r="M206" s="71">
        <f t="shared" si="22"/>
        <v>5</v>
      </c>
    </row>
    <row r="207" spans="1:13">
      <c r="A207" s="112" t="s">
        <v>446</v>
      </c>
      <c r="B207" s="110">
        <v>0</v>
      </c>
      <c r="C207" s="109">
        <v>0</v>
      </c>
      <c r="D207" s="111">
        <f t="shared" si="23"/>
        <v>0</v>
      </c>
      <c r="E207" s="109">
        <v>7</v>
      </c>
      <c r="F207" s="109">
        <v>1</v>
      </c>
      <c r="G207" s="109">
        <v>2</v>
      </c>
      <c r="H207" s="111">
        <f t="shared" si="24"/>
        <v>10</v>
      </c>
      <c r="I207" s="109">
        <v>0</v>
      </c>
      <c r="J207" s="109">
        <v>0</v>
      </c>
      <c r="K207" s="109">
        <v>0</v>
      </c>
      <c r="L207" s="109">
        <v>1</v>
      </c>
      <c r="M207" s="71">
        <f t="shared" si="22"/>
        <v>11</v>
      </c>
    </row>
    <row r="208" spans="1:13">
      <c r="A208" s="112" t="s">
        <v>447</v>
      </c>
      <c r="B208" s="110">
        <v>0</v>
      </c>
      <c r="C208" s="109">
        <v>0</v>
      </c>
      <c r="D208" s="111">
        <f t="shared" si="23"/>
        <v>0</v>
      </c>
      <c r="E208" s="109">
        <v>0</v>
      </c>
      <c r="F208" s="109">
        <v>2</v>
      </c>
      <c r="G208" s="109">
        <v>7</v>
      </c>
      <c r="H208" s="111">
        <f t="shared" si="24"/>
        <v>9</v>
      </c>
      <c r="I208" s="109">
        <v>0</v>
      </c>
      <c r="J208" s="109">
        <v>4</v>
      </c>
      <c r="K208" s="109">
        <v>1</v>
      </c>
      <c r="L208" s="109">
        <v>1</v>
      </c>
      <c r="M208" s="71">
        <f t="shared" si="22"/>
        <v>15</v>
      </c>
    </row>
    <row r="209" spans="1:13">
      <c r="A209" s="112" t="s">
        <v>448</v>
      </c>
      <c r="B209" s="110">
        <v>0</v>
      </c>
      <c r="C209" s="109">
        <v>0</v>
      </c>
      <c r="D209" s="111">
        <f t="shared" si="23"/>
        <v>0</v>
      </c>
      <c r="E209" s="109">
        <v>11</v>
      </c>
      <c r="F209" s="109">
        <v>12</v>
      </c>
      <c r="G209" s="109">
        <v>37</v>
      </c>
      <c r="H209" s="111">
        <f t="shared" si="24"/>
        <v>60</v>
      </c>
      <c r="I209" s="109">
        <v>2</v>
      </c>
      <c r="J209" s="109">
        <v>8</v>
      </c>
      <c r="K209" s="109">
        <v>1</v>
      </c>
      <c r="L209" s="109">
        <v>12</v>
      </c>
      <c r="M209" s="71">
        <f t="shared" si="22"/>
        <v>83</v>
      </c>
    </row>
    <row r="210" spans="1:13">
      <c r="A210" s="112" t="s">
        <v>449</v>
      </c>
      <c r="B210" s="110">
        <v>0</v>
      </c>
      <c r="C210" s="109">
        <v>0</v>
      </c>
      <c r="D210" s="111">
        <f t="shared" si="23"/>
        <v>0</v>
      </c>
      <c r="E210" s="109">
        <v>0</v>
      </c>
      <c r="F210" s="109">
        <v>0</v>
      </c>
      <c r="G210" s="109">
        <v>1</v>
      </c>
      <c r="H210" s="111">
        <f t="shared" si="24"/>
        <v>1</v>
      </c>
      <c r="I210" s="109">
        <v>0</v>
      </c>
      <c r="J210" s="109">
        <v>0</v>
      </c>
      <c r="K210" s="109">
        <v>0</v>
      </c>
      <c r="L210" s="109">
        <v>0</v>
      </c>
      <c r="M210" s="71">
        <f t="shared" si="22"/>
        <v>1</v>
      </c>
    </row>
    <row r="211" spans="1:13">
      <c r="A211" s="112" t="s">
        <v>450</v>
      </c>
      <c r="B211" s="110">
        <v>0</v>
      </c>
      <c r="C211" s="109">
        <v>0</v>
      </c>
      <c r="D211" s="111">
        <f t="shared" si="23"/>
        <v>0</v>
      </c>
      <c r="E211" s="109">
        <v>0</v>
      </c>
      <c r="F211" s="109">
        <v>0</v>
      </c>
      <c r="G211" s="109">
        <v>0</v>
      </c>
      <c r="H211" s="111">
        <f t="shared" si="24"/>
        <v>0</v>
      </c>
      <c r="I211" s="109">
        <v>0</v>
      </c>
      <c r="J211" s="109">
        <v>1</v>
      </c>
      <c r="K211" s="109">
        <v>0</v>
      </c>
      <c r="L211" s="109">
        <v>0</v>
      </c>
      <c r="M211" s="71">
        <f t="shared" si="22"/>
        <v>1</v>
      </c>
    </row>
    <row r="212" spans="1:13">
      <c r="A212" s="114" t="s">
        <v>451</v>
      </c>
      <c r="B212" s="110">
        <v>0</v>
      </c>
      <c r="C212" s="109">
        <v>0</v>
      </c>
      <c r="D212" s="111">
        <f t="shared" si="23"/>
        <v>0</v>
      </c>
      <c r="E212" s="109">
        <v>1</v>
      </c>
      <c r="F212" s="109">
        <v>0</v>
      </c>
      <c r="G212" s="109">
        <v>0</v>
      </c>
      <c r="H212" s="111">
        <f t="shared" si="24"/>
        <v>1</v>
      </c>
      <c r="I212" s="109">
        <v>0</v>
      </c>
      <c r="J212" s="109">
        <v>0</v>
      </c>
      <c r="K212" s="109">
        <v>0</v>
      </c>
      <c r="L212" s="109">
        <v>0</v>
      </c>
      <c r="M212" s="71">
        <f t="shared" si="22"/>
        <v>1</v>
      </c>
    </row>
    <row r="213" spans="1:13">
      <c r="A213" s="112" t="s">
        <v>452</v>
      </c>
      <c r="B213" s="110">
        <v>0</v>
      </c>
      <c r="C213" s="109">
        <v>0</v>
      </c>
      <c r="D213" s="111">
        <f t="shared" si="23"/>
        <v>0</v>
      </c>
      <c r="E213" s="109">
        <v>0</v>
      </c>
      <c r="F213" s="109">
        <v>2</v>
      </c>
      <c r="G213" s="109">
        <v>2</v>
      </c>
      <c r="H213" s="111">
        <f t="shared" si="24"/>
        <v>4</v>
      </c>
      <c r="I213" s="109">
        <v>0</v>
      </c>
      <c r="J213" s="109">
        <v>0</v>
      </c>
      <c r="K213" s="109">
        <v>0</v>
      </c>
      <c r="L213" s="109">
        <v>0</v>
      </c>
      <c r="M213" s="71">
        <f t="shared" si="22"/>
        <v>4</v>
      </c>
    </row>
    <row r="214" spans="1:13">
      <c r="A214" s="112" t="s">
        <v>453</v>
      </c>
      <c r="B214" s="109">
        <v>1</v>
      </c>
      <c r="C214" s="109">
        <v>0</v>
      </c>
      <c r="D214" s="111">
        <f t="shared" si="23"/>
        <v>1</v>
      </c>
      <c r="E214" s="109">
        <v>8</v>
      </c>
      <c r="F214" s="109">
        <v>8</v>
      </c>
      <c r="G214" s="109">
        <v>14</v>
      </c>
      <c r="H214" s="111">
        <f t="shared" si="24"/>
        <v>30</v>
      </c>
      <c r="I214" s="109">
        <v>0</v>
      </c>
      <c r="J214" s="109">
        <v>0</v>
      </c>
      <c r="K214" s="109">
        <v>1</v>
      </c>
      <c r="L214" s="109">
        <v>4</v>
      </c>
      <c r="M214" s="71">
        <f t="shared" si="22"/>
        <v>36</v>
      </c>
    </row>
    <row r="215" spans="1:13">
      <c r="A215" s="112" t="s">
        <v>454</v>
      </c>
      <c r="B215" s="110">
        <v>0</v>
      </c>
      <c r="C215" s="109">
        <v>0</v>
      </c>
      <c r="D215" s="111">
        <f t="shared" si="23"/>
        <v>0</v>
      </c>
      <c r="E215" s="109">
        <v>1</v>
      </c>
      <c r="F215" s="109">
        <v>0</v>
      </c>
      <c r="G215" s="109">
        <v>3</v>
      </c>
      <c r="H215" s="111">
        <f t="shared" si="24"/>
        <v>4</v>
      </c>
      <c r="I215" s="109">
        <v>1</v>
      </c>
      <c r="J215" s="109">
        <v>1</v>
      </c>
      <c r="K215" s="109">
        <v>1</v>
      </c>
      <c r="L215" s="109">
        <v>1</v>
      </c>
      <c r="M215" s="71">
        <f t="shared" si="22"/>
        <v>8</v>
      </c>
    </row>
    <row r="216" spans="1:13">
      <c r="A216" s="112" t="s">
        <v>455</v>
      </c>
      <c r="B216" s="110">
        <v>0</v>
      </c>
      <c r="C216" s="109">
        <v>0</v>
      </c>
      <c r="D216" s="111">
        <f t="shared" si="23"/>
        <v>0</v>
      </c>
      <c r="E216" s="109">
        <v>0</v>
      </c>
      <c r="F216" s="109">
        <v>1</v>
      </c>
      <c r="G216" s="109">
        <v>0</v>
      </c>
      <c r="H216" s="111">
        <f t="shared" si="24"/>
        <v>1</v>
      </c>
      <c r="I216" s="109">
        <v>0</v>
      </c>
      <c r="J216" s="109">
        <v>0</v>
      </c>
      <c r="K216" s="109">
        <v>0</v>
      </c>
      <c r="L216" s="109">
        <v>0</v>
      </c>
      <c r="M216" s="71">
        <f t="shared" si="22"/>
        <v>1</v>
      </c>
    </row>
    <row r="217" spans="1:13">
      <c r="A217" s="112" t="s">
        <v>456</v>
      </c>
      <c r="B217" s="110">
        <v>0</v>
      </c>
      <c r="C217" s="109">
        <v>1</v>
      </c>
      <c r="D217" s="111">
        <f t="shared" si="23"/>
        <v>1</v>
      </c>
      <c r="E217" s="109">
        <v>2</v>
      </c>
      <c r="F217" s="109">
        <v>11</v>
      </c>
      <c r="G217" s="109">
        <v>16</v>
      </c>
      <c r="H217" s="111">
        <f t="shared" si="24"/>
        <v>29</v>
      </c>
      <c r="I217" s="109">
        <v>0</v>
      </c>
      <c r="J217" s="109">
        <v>6</v>
      </c>
      <c r="K217" s="109">
        <v>2</v>
      </c>
      <c r="L217" s="109">
        <v>0</v>
      </c>
      <c r="M217" s="71">
        <f t="shared" si="22"/>
        <v>38</v>
      </c>
    </row>
    <row r="218" spans="1:13">
      <c r="A218" s="112" t="s">
        <v>457</v>
      </c>
      <c r="B218" s="109">
        <v>2</v>
      </c>
      <c r="C218" s="109">
        <v>1</v>
      </c>
      <c r="D218" s="111">
        <f t="shared" si="23"/>
        <v>3</v>
      </c>
      <c r="E218" s="109">
        <v>55</v>
      </c>
      <c r="F218" s="109">
        <v>86</v>
      </c>
      <c r="G218" s="109">
        <v>164</v>
      </c>
      <c r="H218" s="111">
        <f t="shared" si="24"/>
        <v>305</v>
      </c>
      <c r="I218" s="109">
        <v>0</v>
      </c>
      <c r="J218" s="109">
        <v>59</v>
      </c>
      <c r="K218" s="109">
        <v>25</v>
      </c>
      <c r="L218" s="109">
        <v>27</v>
      </c>
      <c r="M218" s="71">
        <f t="shared" si="22"/>
        <v>419</v>
      </c>
    </row>
    <row r="219" spans="1:13">
      <c r="A219" s="112" t="s">
        <v>458</v>
      </c>
      <c r="B219" s="110">
        <v>0</v>
      </c>
      <c r="C219" s="109">
        <v>0</v>
      </c>
      <c r="D219" s="111">
        <f t="shared" si="23"/>
        <v>0</v>
      </c>
      <c r="E219" s="109">
        <v>1</v>
      </c>
      <c r="F219" s="109">
        <v>2</v>
      </c>
      <c r="G219" s="109">
        <v>3</v>
      </c>
      <c r="H219" s="111">
        <f t="shared" si="24"/>
        <v>6</v>
      </c>
      <c r="I219" s="109">
        <v>0</v>
      </c>
      <c r="J219" s="109">
        <v>2</v>
      </c>
      <c r="K219" s="109">
        <v>1</v>
      </c>
      <c r="L219" s="109">
        <v>0</v>
      </c>
      <c r="M219" s="71">
        <f t="shared" si="22"/>
        <v>9</v>
      </c>
    </row>
    <row r="220" spans="1:13">
      <c r="A220" s="112" t="s">
        <v>459</v>
      </c>
      <c r="B220" s="110">
        <v>0</v>
      </c>
      <c r="C220" s="109">
        <v>0</v>
      </c>
      <c r="D220" s="111">
        <f t="shared" si="23"/>
        <v>0</v>
      </c>
      <c r="E220" s="109">
        <v>1</v>
      </c>
      <c r="F220" s="109">
        <v>0</v>
      </c>
      <c r="G220" s="109">
        <v>2</v>
      </c>
      <c r="H220" s="111">
        <f t="shared" si="24"/>
        <v>3</v>
      </c>
      <c r="I220" s="109">
        <v>0</v>
      </c>
      <c r="J220" s="109">
        <v>0</v>
      </c>
      <c r="K220" s="109">
        <v>0</v>
      </c>
      <c r="L220" s="109">
        <v>0</v>
      </c>
      <c r="M220" s="71">
        <f t="shared" si="22"/>
        <v>3</v>
      </c>
    </row>
    <row r="221" spans="1:13">
      <c r="A221" s="112" t="s">
        <v>460</v>
      </c>
      <c r="B221" s="110">
        <v>0</v>
      </c>
      <c r="C221" s="109">
        <v>0</v>
      </c>
      <c r="D221" s="111">
        <f t="shared" si="23"/>
        <v>0</v>
      </c>
      <c r="E221" s="109">
        <v>2</v>
      </c>
      <c r="F221" s="109">
        <v>0</v>
      </c>
      <c r="G221" s="109">
        <v>8</v>
      </c>
      <c r="H221" s="111">
        <f t="shared" si="24"/>
        <v>10</v>
      </c>
      <c r="I221" s="109">
        <v>0</v>
      </c>
      <c r="J221" s="109">
        <v>0</v>
      </c>
      <c r="K221" s="109">
        <v>0</v>
      </c>
      <c r="L221" s="109">
        <v>1</v>
      </c>
      <c r="M221" s="71">
        <f t="shared" si="22"/>
        <v>11</v>
      </c>
    </row>
    <row r="222" spans="1:13">
      <c r="A222" s="112" t="s">
        <v>461</v>
      </c>
      <c r="B222" s="110">
        <v>0</v>
      </c>
      <c r="C222" s="109">
        <v>0</v>
      </c>
      <c r="D222" s="111">
        <f t="shared" si="23"/>
        <v>0</v>
      </c>
      <c r="E222" s="109">
        <v>2</v>
      </c>
      <c r="F222" s="109">
        <v>1</v>
      </c>
      <c r="G222" s="109">
        <v>0</v>
      </c>
      <c r="H222" s="111">
        <f t="shared" si="24"/>
        <v>3</v>
      </c>
      <c r="I222" s="109">
        <v>0</v>
      </c>
      <c r="J222" s="109">
        <v>0</v>
      </c>
      <c r="K222" s="109">
        <v>0</v>
      </c>
      <c r="L222" s="109">
        <v>0</v>
      </c>
      <c r="M222" s="71">
        <f t="shared" si="22"/>
        <v>3</v>
      </c>
    </row>
    <row r="223" spans="1:13">
      <c r="A223" s="114" t="s">
        <v>462</v>
      </c>
      <c r="B223" s="110">
        <v>0</v>
      </c>
      <c r="C223" s="109">
        <v>0</v>
      </c>
      <c r="D223" s="111">
        <f t="shared" si="23"/>
        <v>0</v>
      </c>
      <c r="E223" s="109">
        <v>2</v>
      </c>
      <c r="F223" s="109">
        <v>3</v>
      </c>
      <c r="G223" s="109">
        <v>8</v>
      </c>
      <c r="H223" s="111">
        <f t="shared" si="24"/>
        <v>13</v>
      </c>
      <c r="I223" s="109">
        <v>0</v>
      </c>
      <c r="J223" s="109">
        <v>2</v>
      </c>
      <c r="K223" s="109">
        <v>0</v>
      </c>
      <c r="L223" s="109">
        <v>0</v>
      </c>
      <c r="M223" s="71">
        <f t="shared" si="22"/>
        <v>15</v>
      </c>
    </row>
    <row r="224" spans="1:13">
      <c r="A224" s="112" t="s">
        <v>463</v>
      </c>
      <c r="B224" s="110">
        <v>0</v>
      </c>
      <c r="C224" s="109">
        <v>0</v>
      </c>
      <c r="D224" s="111">
        <f t="shared" si="23"/>
        <v>0</v>
      </c>
      <c r="E224" s="109">
        <v>0</v>
      </c>
      <c r="F224" s="109">
        <v>0</v>
      </c>
      <c r="G224" s="109">
        <v>1</v>
      </c>
      <c r="H224" s="111">
        <f t="shared" si="24"/>
        <v>1</v>
      </c>
      <c r="I224" s="109">
        <v>0</v>
      </c>
      <c r="J224" s="109">
        <v>0</v>
      </c>
      <c r="K224" s="109">
        <v>0</v>
      </c>
      <c r="L224" s="109">
        <v>0</v>
      </c>
      <c r="M224" s="71">
        <f t="shared" si="22"/>
        <v>1</v>
      </c>
    </row>
    <row r="225" spans="1:13">
      <c r="A225" s="112" t="s">
        <v>464</v>
      </c>
      <c r="B225" s="110">
        <v>0</v>
      </c>
      <c r="C225" s="109">
        <v>0</v>
      </c>
      <c r="D225" s="111">
        <f t="shared" si="23"/>
        <v>0</v>
      </c>
      <c r="E225" s="109">
        <v>0</v>
      </c>
      <c r="F225" s="109">
        <v>0</v>
      </c>
      <c r="G225" s="109">
        <v>1</v>
      </c>
      <c r="H225" s="111">
        <f t="shared" si="24"/>
        <v>1</v>
      </c>
      <c r="I225" s="109">
        <v>0</v>
      </c>
      <c r="J225" s="109">
        <v>0</v>
      </c>
      <c r="K225" s="109">
        <v>0</v>
      </c>
      <c r="L225" s="109">
        <v>0</v>
      </c>
      <c r="M225" s="71">
        <f t="shared" si="22"/>
        <v>1</v>
      </c>
    </row>
    <row r="226" spans="1:13">
      <c r="A226" s="112" t="s">
        <v>465</v>
      </c>
      <c r="B226" s="109">
        <v>1</v>
      </c>
      <c r="C226" s="109">
        <v>0</v>
      </c>
      <c r="D226" s="111">
        <f t="shared" si="23"/>
        <v>1</v>
      </c>
      <c r="E226" s="109">
        <v>2</v>
      </c>
      <c r="F226" s="109">
        <v>5</v>
      </c>
      <c r="G226" s="109">
        <v>11</v>
      </c>
      <c r="H226" s="111">
        <f t="shared" si="24"/>
        <v>18</v>
      </c>
      <c r="I226" s="109">
        <v>4</v>
      </c>
      <c r="J226" s="109">
        <v>2</v>
      </c>
      <c r="K226" s="109">
        <v>0</v>
      </c>
      <c r="L226" s="109">
        <v>4</v>
      </c>
      <c r="M226" s="71">
        <f t="shared" si="22"/>
        <v>29</v>
      </c>
    </row>
    <row r="227" spans="1:13">
      <c r="A227" s="114" t="s">
        <v>466</v>
      </c>
      <c r="B227" s="110">
        <v>0</v>
      </c>
      <c r="C227" s="109">
        <v>0</v>
      </c>
      <c r="D227" s="111">
        <f t="shared" si="23"/>
        <v>0</v>
      </c>
      <c r="E227" s="109">
        <v>0</v>
      </c>
      <c r="F227" s="109">
        <v>0</v>
      </c>
      <c r="G227" s="109">
        <v>0</v>
      </c>
      <c r="H227" s="111">
        <f t="shared" si="24"/>
        <v>0</v>
      </c>
      <c r="I227" s="109">
        <v>0</v>
      </c>
      <c r="J227" s="109">
        <v>0</v>
      </c>
      <c r="K227" s="109">
        <v>0</v>
      </c>
      <c r="L227" s="109">
        <v>2</v>
      </c>
      <c r="M227" s="71">
        <f t="shared" si="22"/>
        <v>2</v>
      </c>
    </row>
    <row r="228" spans="1:13">
      <c r="A228" s="112" t="s">
        <v>467</v>
      </c>
      <c r="B228" s="110">
        <v>0</v>
      </c>
      <c r="C228" s="109">
        <v>0</v>
      </c>
      <c r="D228" s="111">
        <f t="shared" si="23"/>
        <v>0</v>
      </c>
      <c r="E228" s="109">
        <v>0</v>
      </c>
      <c r="F228" s="109">
        <v>0</v>
      </c>
      <c r="G228" s="109">
        <v>1</v>
      </c>
      <c r="H228" s="111">
        <f t="shared" si="24"/>
        <v>1</v>
      </c>
      <c r="I228" s="109">
        <v>0</v>
      </c>
      <c r="J228" s="109">
        <v>1</v>
      </c>
      <c r="K228" s="109">
        <v>0</v>
      </c>
      <c r="L228" s="109">
        <v>0</v>
      </c>
      <c r="M228" s="71">
        <f t="shared" si="22"/>
        <v>2</v>
      </c>
    </row>
    <row r="229" spans="1:13">
      <c r="A229" s="112" t="s">
        <v>468</v>
      </c>
      <c r="B229" s="110">
        <v>0</v>
      </c>
      <c r="C229" s="109">
        <v>0</v>
      </c>
      <c r="D229" s="111">
        <f t="shared" si="23"/>
        <v>0</v>
      </c>
      <c r="E229" s="109">
        <v>0</v>
      </c>
      <c r="F229" s="109">
        <v>0</v>
      </c>
      <c r="G229" s="109">
        <v>9</v>
      </c>
      <c r="H229" s="111">
        <f t="shared" si="24"/>
        <v>9</v>
      </c>
      <c r="I229" s="109">
        <v>0</v>
      </c>
      <c r="J229" s="109">
        <v>0</v>
      </c>
      <c r="K229" s="109">
        <v>0</v>
      </c>
      <c r="L229" s="109">
        <v>0</v>
      </c>
      <c r="M229" s="71">
        <f t="shared" si="22"/>
        <v>9</v>
      </c>
    </row>
    <row r="230" spans="1:13">
      <c r="A230" s="112" t="s">
        <v>469</v>
      </c>
      <c r="B230" s="110">
        <v>0</v>
      </c>
      <c r="C230" s="109">
        <v>0</v>
      </c>
      <c r="D230" s="111">
        <f t="shared" si="23"/>
        <v>0</v>
      </c>
      <c r="E230" s="109">
        <v>0</v>
      </c>
      <c r="F230" s="109">
        <v>0</v>
      </c>
      <c r="G230" s="109">
        <v>0</v>
      </c>
      <c r="H230" s="111">
        <f t="shared" si="24"/>
        <v>0</v>
      </c>
      <c r="I230" s="109">
        <v>0</v>
      </c>
      <c r="J230" s="109">
        <v>1</v>
      </c>
      <c r="K230" s="109">
        <v>0</v>
      </c>
      <c r="L230" s="109">
        <v>0</v>
      </c>
      <c r="M230" s="71">
        <f t="shared" si="22"/>
        <v>1</v>
      </c>
    </row>
    <row r="231" spans="1:13">
      <c r="A231" s="112" t="s">
        <v>470</v>
      </c>
      <c r="B231" s="110">
        <v>0</v>
      </c>
      <c r="C231" s="109">
        <v>0</v>
      </c>
      <c r="D231" s="111">
        <f t="shared" si="23"/>
        <v>0</v>
      </c>
      <c r="E231" s="109">
        <v>2</v>
      </c>
      <c r="F231" s="109">
        <v>0</v>
      </c>
      <c r="G231" s="109">
        <v>6</v>
      </c>
      <c r="H231" s="111">
        <f t="shared" si="24"/>
        <v>8</v>
      </c>
      <c r="I231" s="109">
        <v>0</v>
      </c>
      <c r="J231" s="109">
        <v>0</v>
      </c>
      <c r="K231" s="109">
        <v>0</v>
      </c>
      <c r="L231" s="109">
        <v>0</v>
      </c>
      <c r="M231" s="71">
        <f t="shared" ref="M231:M294" si="25">SUM(C231+B231+E231+F231+G231+I231+J231+K231+L231)</f>
        <v>8</v>
      </c>
    </row>
    <row r="232" spans="1:13">
      <c r="A232" s="114" t="s">
        <v>471</v>
      </c>
      <c r="B232" s="110">
        <v>0</v>
      </c>
      <c r="C232" s="109">
        <v>0</v>
      </c>
      <c r="D232" s="111">
        <f t="shared" ref="D232:D295" si="26">SUM(B232:C232)</f>
        <v>0</v>
      </c>
      <c r="E232" s="109">
        <v>0</v>
      </c>
      <c r="F232" s="109">
        <v>0</v>
      </c>
      <c r="G232" s="109">
        <v>0</v>
      </c>
      <c r="H232" s="111">
        <f t="shared" si="24"/>
        <v>0</v>
      </c>
      <c r="I232" s="109">
        <v>0</v>
      </c>
      <c r="J232" s="109">
        <v>0</v>
      </c>
      <c r="K232" s="109">
        <v>0</v>
      </c>
      <c r="L232" s="109">
        <v>1</v>
      </c>
      <c r="M232" s="71">
        <f t="shared" si="25"/>
        <v>1</v>
      </c>
    </row>
    <row r="233" spans="1:13">
      <c r="A233" s="112" t="s">
        <v>472</v>
      </c>
      <c r="B233" s="110">
        <v>0</v>
      </c>
      <c r="C233" s="109">
        <v>0</v>
      </c>
      <c r="D233" s="111">
        <f t="shared" si="26"/>
        <v>0</v>
      </c>
      <c r="E233" s="109">
        <v>0</v>
      </c>
      <c r="F233" s="109">
        <v>0</v>
      </c>
      <c r="G233" s="109">
        <v>1</v>
      </c>
      <c r="H233" s="111">
        <f t="shared" ref="H233:H296" si="27">SUM(E233:G233)</f>
        <v>1</v>
      </c>
      <c r="I233" s="109">
        <v>0</v>
      </c>
      <c r="J233" s="109">
        <v>1</v>
      </c>
      <c r="K233" s="109">
        <v>0</v>
      </c>
      <c r="L233" s="109">
        <v>0</v>
      </c>
      <c r="M233" s="71">
        <f t="shared" si="25"/>
        <v>2</v>
      </c>
    </row>
    <row r="234" spans="1:13">
      <c r="A234" s="112" t="s">
        <v>473</v>
      </c>
      <c r="B234" s="109">
        <v>3</v>
      </c>
      <c r="C234" s="109">
        <v>0</v>
      </c>
      <c r="D234" s="111">
        <f t="shared" si="26"/>
        <v>3</v>
      </c>
      <c r="E234" s="109">
        <v>254</v>
      </c>
      <c r="F234" s="109">
        <v>103</v>
      </c>
      <c r="G234" s="109">
        <v>12</v>
      </c>
      <c r="H234" s="111">
        <f t="shared" si="27"/>
        <v>369</v>
      </c>
      <c r="I234" s="109">
        <v>0</v>
      </c>
      <c r="J234" s="109">
        <v>0</v>
      </c>
      <c r="K234" s="109">
        <v>10</v>
      </c>
      <c r="L234" s="109">
        <v>12</v>
      </c>
      <c r="M234" s="71">
        <f t="shared" si="25"/>
        <v>394</v>
      </c>
    </row>
    <row r="235" spans="1:13">
      <c r="A235" s="112" t="s">
        <v>474</v>
      </c>
      <c r="B235" s="110">
        <v>0</v>
      </c>
      <c r="C235" s="109">
        <v>0</v>
      </c>
      <c r="D235" s="111">
        <f t="shared" si="26"/>
        <v>0</v>
      </c>
      <c r="E235" s="109">
        <v>0</v>
      </c>
      <c r="F235" s="109">
        <v>0</v>
      </c>
      <c r="G235" s="109">
        <v>1</v>
      </c>
      <c r="H235" s="111">
        <f t="shared" si="27"/>
        <v>1</v>
      </c>
      <c r="I235" s="109">
        <v>0</v>
      </c>
      <c r="J235" s="109">
        <v>0</v>
      </c>
      <c r="K235" s="109">
        <v>0</v>
      </c>
      <c r="L235" s="109">
        <v>0</v>
      </c>
      <c r="M235" s="71">
        <f t="shared" si="25"/>
        <v>1</v>
      </c>
    </row>
    <row r="236" spans="1:13">
      <c r="A236" s="112" t="s">
        <v>475</v>
      </c>
      <c r="B236" s="110">
        <v>0</v>
      </c>
      <c r="C236" s="109">
        <v>0</v>
      </c>
      <c r="D236" s="111">
        <f t="shared" si="26"/>
        <v>0</v>
      </c>
      <c r="E236" s="109">
        <v>14</v>
      </c>
      <c r="F236" s="109">
        <v>14</v>
      </c>
      <c r="G236" s="109">
        <v>44</v>
      </c>
      <c r="H236" s="111">
        <f t="shared" si="27"/>
        <v>72</v>
      </c>
      <c r="I236" s="109">
        <v>3</v>
      </c>
      <c r="J236" s="109">
        <v>1</v>
      </c>
      <c r="K236" s="109">
        <v>4</v>
      </c>
      <c r="L236" s="109">
        <v>19</v>
      </c>
      <c r="M236" s="71">
        <f t="shared" si="25"/>
        <v>99</v>
      </c>
    </row>
    <row r="237" spans="1:13">
      <c r="A237" s="112" t="s">
        <v>476</v>
      </c>
      <c r="B237" s="110">
        <v>0</v>
      </c>
      <c r="C237" s="109">
        <v>0</v>
      </c>
      <c r="D237" s="111">
        <f t="shared" si="26"/>
        <v>0</v>
      </c>
      <c r="E237" s="109">
        <v>0</v>
      </c>
      <c r="F237" s="109">
        <v>0</v>
      </c>
      <c r="G237" s="109">
        <v>2</v>
      </c>
      <c r="H237" s="111">
        <f t="shared" si="27"/>
        <v>2</v>
      </c>
      <c r="I237" s="109">
        <v>0</v>
      </c>
      <c r="J237" s="109">
        <v>0</v>
      </c>
      <c r="K237" s="109">
        <v>0</v>
      </c>
      <c r="L237" s="109">
        <v>0</v>
      </c>
      <c r="M237" s="71">
        <f t="shared" si="25"/>
        <v>2</v>
      </c>
    </row>
    <row r="238" spans="1:13">
      <c r="A238" s="112" t="s">
        <v>477</v>
      </c>
      <c r="B238" s="110">
        <v>0</v>
      </c>
      <c r="C238" s="109">
        <v>0</v>
      </c>
      <c r="D238" s="111">
        <f t="shared" si="26"/>
        <v>0</v>
      </c>
      <c r="E238" s="109">
        <v>4</v>
      </c>
      <c r="F238" s="109">
        <v>3</v>
      </c>
      <c r="G238" s="109">
        <v>23</v>
      </c>
      <c r="H238" s="111">
        <f t="shared" si="27"/>
        <v>30</v>
      </c>
      <c r="I238" s="109">
        <v>8</v>
      </c>
      <c r="J238" s="109">
        <v>1</v>
      </c>
      <c r="K238" s="109">
        <v>1</v>
      </c>
      <c r="L238" s="109">
        <v>2</v>
      </c>
      <c r="M238" s="71">
        <f t="shared" si="25"/>
        <v>42</v>
      </c>
    </row>
    <row r="239" spans="1:13">
      <c r="A239" s="112" t="s">
        <v>478</v>
      </c>
      <c r="B239" s="110">
        <v>0</v>
      </c>
      <c r="C239" s="109">
        <v>1</v>
      </c>
      <c r="D239" s="111">
        <f t="shared" si="26"/>
        <v>1</v>
      </c>
      <c r="E239" s="109">
        <v>1</v>
      </c>
      <c r="F239" s="109">
        <v>3</v>
      </c>
      <c r="G239" s="109">
        <v>14</v>
      </c>
      <c r="H239" s="111">
        <f t="shared" si="27"/>
        <v>18</v>
      </c>
      <c r="I239" s="109">
        <v>3</v>
      </c>
      <c r="J239" s="109">
        <v>3</v>
      </c>
      <c r="K239" s="109">
        <v>0</v>
      </c>
      <c r="L239" s="109">
        <v>2</v>
      </c>
      <c r="M239" s="71">
        <f t="shared" si="25"/>
        <v>27</v>
      </c>
    </row>
    <row r="240" spans="1:13">
      <c r="A240" s="112" t="s">
        <v>479</v>
      </c>
      <c r="B240" s="110">
        <v>0</v>
      </c>
      <c r="C240" s="109">
        <v>1</v>
      </c>
      <c r="D240" s="111">
        <f t="shared" si="26"/>
        <v>1</v>
      </c>
      <c r="E240" s="109">
        <v>0</v>
      </c>
      <c r="F240" s="109">
        <v>0</v>
      </c>
      <c r="G240" s="109">
        <v>7</v>
      </c>
      <c r="H240" s="111">
        <f t="shared" si="27"/>
        <v>7</v>
      </c>
      <c r="I240" s="109">
        <v>0</v>
      </c>
      <c r="J240" s="109">
        <v>0</v>
      </c>
      <c r="K240" s="109">
        <v>0</v>
      </c>
      <c r="L240" s="109">
        <v>0</v>
      </c>
      <c r="M240" s="71">
        <f t="shared" si="25"/>
        <v>8</v>
      </c>
    </row>
    <row r="241" spans="1:13">
      <c r="A241" s="112" t="s">
        <v>480</v>
      </c>
      <c r="B241" s="110">
        <v>0</v>
      </c>
      <c r="C241" s="109">
        <v>0</v>
      </c>
      <c r="D241" s="111">
        <f t="shared" si="26"/>
        <v>0</v>
      </c>
      <c r="E241" s="109">
        <v>0</v>
      </c>
      <c r="F241" s="109">
        <v>0</v>
      </c>
      <c r="G241" s="109">
        <v>0</v>
      </c>
      <c r="H241" s="111">
        <f t="shared" si="27"/>
        <v>0</v>
      </c>
      <c r="I241" s="109">
        <v>1</v>
      </c>
      <c r="J241" s="109">
        <v>1</v>
      </c>
      <c r="K241" s="109">
        <v>0</v>
      </c>
      <c r="L241" s="109">
        <v>0</v>
      </c>
      <c r="M241" s="71">
        <f t="shared" si="25"/>
        <v>2</v>
      </c>
    </row>
    <row r="242" spans="1:13">
      <c r="A242" s="112" t="s">
        <v>481</v>
      </c>
      <c r="B242" s="110">
        <v>0</v>
      </c>
      <c r="C242" s="109">
        <v>0</v>
      </c>
      <c r="D242" s="111">
        <f t="shared" si="26"/>
        <v>0</v>
      </c>
      <c r="E242" s="109">
        <v>0</v>
      </c>
      <c r="F242" s="109">
        <v>0</v>
      </c>
      <c r="G242" s="109">
        <v>0</v>
      </c>
      <c r="H242" s="111">
        <f t="shared" si="27"/>
        <v>0</v>
      </c>
      <c r="I242" s="109">
        <v>0</v>
      </c>
      <c r="J242" s="109">
        <v>1</v>
      </c>
      <c r="K242" s="109">
        <v>0</v>
      </c>
      <c r="L242" s="109">
        <v>0</v>
      </c>
      <c r="M242" s="71">
        <f t="shared" si="25"/>
        <v>1</v>
      </c>
    </row>
    <row r="243" spans="1:13">
      <c r="A243" s="112" t="s">
        <v>482</v>
      </c>
      <c r="B243" s="110">
        <v>0</v>
      </c>
      <c r="C243" s="109">
        <v>0</v>
      </c>
      <c r="D243" s="111">
        <f t="shared" si="26"/>
        <v>0</v>
      </c>
      <c r="E243" s="109">
        <v>0</v>
      </c>
      <c r="F243" s="109">
        <v>0</v>
      </c>
      <c r="G243" s="109">
        <v>0</v>
      </c>
      <c r="H243" s="111">
        <f t="shared" si="27"/>
        <v>0</v>
      </c>
      <c r="I243" s="109">
        <v>0</v>
      </c>
      <c r="J243" s="109">
        <v>2</v>
      </c>
      <c r="K243" s="109">
        <v>0</v>
      </c>
      <c r="L243" s="109">
        <v>0</v>
      </c>
      <c r="M243" s="71">
        <f t="shared" si="25"/>
        <v>2</v>
      </c>
    </row>
    <row r="244" spans="1:13">
      <c r="A244" s="112" t="s">
        <v>483</v>
      </c>
      <c r="B244" s="109">
        <v>2</v>
      </c>
      <c r="C244" s="109">
        <v>1</v>
      </c>
      <c r="D244" s="111">
        <f t="shared" si="26"/>
        <v>3</v>
      </c>
      <c r="E244" s="109">
        <v>38</v>
      </c>
      <c r="F244" s="109">
        <v>38</v>
      </c>
      <c r="G244" s="109">
        <v>147</v>
      </c>
      <c r="H244" s="111">
        <f t="shared" si="27"/>
        <v>223</v>
      </c>
      <c r="I244" s="109">
        <v>12</v>
      </c>
      <c r="J244" s="109">
        <v>32</v>
      </c>
      <c r="K244" s="109">
        <v>4</v>
      </c>
      <c r="L244" s="109">
        <v>9</v>
      </c>
      <c r="M244" s="71">
        <f t="shared" si="25"/>
        <v>283</v>
      </c>
    </row>
    <row r="245" spans="1:13">
      <c r="A245" s="114" t="s">
        <v>484</v>
      </c>
      <c r="B245" s="110">
        <v>0</v>
      </c>
      <c r="C245" s="109">
        <v>0</v>
      </c>
      <c r="D245" s="111">
        <f t="shared" si="26"/>
        <v>0</v>
      </c>
      <c r="E245" s="109">
        <v>0</v>
      </c>
      <c r="F245" s="109">
        <v>0</v>
      </c>
      <c r="G245" s="109">
        <v>0</v>
      </c>
      <c r="H245" s="111">
        <f t="shared" si="27"/>
        <v>0</v>
      </c>
      <c r="I245" s="109">
        <v>0</v>
      </c>
      <c r="J245" s="109">
        <v>0</v>
      </c>
      <c r="K245" s="109">
        <v>0</v>
      </c>
      <c r="L245" s="109">
        <v>1</v>
      </c>
      <c r="M245" s="71">
        <f t="shared" si="25"/>
        <v>1</v>
      </c>
    </row>
    <row r="246" spans="1:13">
      <c r="A246" s="112" t="s">
        <v>485</v>
      </c>
      <c r="B246" s="110">
        <v>0</v>
      </c>
      <c r="C246" s="109">
        <v>0</v>
      </c>
      <c r="D246" s="111">
        <f t="shared" si="26"/>
        <v>0</v>
      </c>
      <c r="E246" s="109">
        <v>8</v>
      </c>
      <c r="F246" s="109">
        <v>15</v>
      </c>
      <c r="G246" s="109">
        <v>41</v>
      </c>
      <c r="H246" s="111">
        <f t="shared" si="27"/>
        <v>64</v>
      </c>
      <c r="I246" s="109">
        <v>4</v>
      </c>
      <c r="J246" s="109">
        <v>5</v>
      </c>
      <c r="K246" s="109">
        <v>19</v>
      </c>
      <c r="L246" s="109">
        <v>16</v>
      </c>
      <c r="M246" s="71">
        <f t="shared" si="25"/>
        <v>108</v>
      </c>
    </row>
    <row r="247" spans="1:13">
      <c r="A247" s="112" t="s">
        <v>486</v>
      </c>
      <c r="B247" s="109">
        <v>2</v>
      </c>
      <c r="C247" s="109">
        <v>0</v>
      </c>
      <c r="D247" s="111">
        <f t="shared" si="26"/>
        <v>2</v>
      </c>
      <c r="E247" s="109">
        <v>9</v>
      </c>
      <c r="F247" s="109">
        <v>22</v>
      </c>
      <c r="G247" s="109">
        <v>48</v>
      </c>
      <c r="H247" s="111">
        <f t="shared" si="27"/>
        <v>79</v>
      </c>
      <c r="I247" s="109">
        <v>5</v>
      </c>
      <c r="J247" s="109">
        <v>7</v>
      </c>
      <c r="K247" s="109">
        <v>7</v>
      </c>
      <c r="L247" s="109">
        <v>6</v>
      </c>
      <c r="M247" s="71">
        <f t="shared" si="25"/>
        <v>106</v>
      </c>
    </row>
    <row r="248" spans="1:13">
      <c r="A248" s="114" t="s">
        <v>487</v>
      </c>
      <c r="B248" s="110">
        <v>0</v>
      </c>
      <c r="C248" s="109">
        <v>0</v>
      </c>
      <c r="D248" s="111">
        <f t="shared" si="26"/>
        <v>0</v>
      </c>
      <c r="E248" s="109">
        <v>0</v>
      </c>
      <c r="F248" s="109">
        <v>0</v>
      </c>
      <c r="G248" s="109">
        <v>1</v>
      </c>
      <c r="H248" s="111">
        <f t="shared" si="27"/>
        <v>1</v>
      </c>
      <c r="I248" s="109">
        <v>0</v>
      </c>
      <c r="J248" s="109">
        <v>0</v>
      </c>
      <c r="K248" s="109">
        <v>0</v>
      </c>
      <c r="L248" s="109">
        <v>0</v>
      </c>
      <c r="M248" s="71">
        <f t="shared" si="25"/>
        <v>1</v>
      </c>
    </row>
    <row r="249" spans="1:13">
      <c r="A249" s="112" t="s">
        <v>488</v>
      </c>
      <c r="B249" s="110">
        <v>0</v>
      </c>
      <c r="C249" s="109">
        <v>0</v>
      </c>
      <c r="D249" s="111">
        <f t="shared" si="26"/>
        <v>0</v>
      </c>
      <c r="E249" s="109">
        <v>1</v>
      </c>
      <c r="F249" s="109">
        <v>0</v>
      </c>
      <c r="G249" s="109">
        <v>1</v>
      </c>
      <c r="H249" s="111">
        <f t="shared" si="27"/>
        <v>2</v>
      </c>
      <c r="I249" s="109">
        <v>0</v>
      </c>
      <c r="J249" s="109">
        <v>0</v>
      </c>
      <c r="K249" s="109">
        <v>0</v>
      </c>
      <c r="L249" s="109">
        <v>0</v>
      </c>
      <c r="M249" s="71">
        <f t="shared" si="25"/>
        <v>2</v>
      </c>
    </row>
    <row r="250" spans="1:13">
      <c r="A250" s="112" t="s">
        <v>489</v>
      </c>
      <c r="B250" s="110">
        <v>0</v>
      </c>
      <c r="C250" s="109">
        <v>0</v>
      </c>
      <c r="D250" s="111">
        <f t="shared" si="26"/>
        <v>0</v>
      </c>
      <c r="E250" s="109">
        <v>0</v>
      </c>
      <c r="F250" s="109">
        <v>1</v>
      </c>
      <c r="G250" s="109">
        <v>1</v>
      </c>
      <c r="H250" s="111">
        <f t="shared" si="27"/>
        <v>2</v>
      </c>
      <c r="I250" s="109">
        <v>0</v>
      </c>
      <c r="J250" s="109">
        <v>0</v>
      </c>
      <c r="K250" s="109">
        <v>0</v>
      </c>
      <c r="L250" s="109">
        <v>0</v>
      </c>
      <c r="M250" s="71">
        <f t="shared" si="25"/>
        <v>2</v>
      </c>
    </row>
    <row r="251" spans="1:13">
      <c r="A251" s="112" t="s">
        <v>490</v>
      </c>
      <c r="B251" s="110">
        <v>0</v>
      </c>
      <c r="C251" s="109">
        <v>1</v>
      </c>
      <c r="D251" s="111">
        <f t="shared" si="26"/>
        <v>1</v>
      </c>
      <c r="E251" s="109">
        <v>2</v>
      </c>
      <c r="F251" s="109">
        <v>1</v>
      </c>
      <c r="G251" s="109">
        <v>7</v>
      </c>
      <c r="H251" s="111">
        <f t="shared" si="27"/>
        <v>10</v>
      </c>
      <c r="I251" s="109">
        <v>0</v>
      </c>
      <c r="J251" s="109">
        <v>3</v>
      </c>
      <c r="K251" s="109">
        <v>0</v>
      </c>
      <c r="L251" s="109">
        <v>2</v>
      </c>
      <c r="M251" s="71">
        <f t="shared" si="25"/>
        <v>16</v>
      </c>
    </row>
    <row r="252" spans="1:13">
      <c r="A252" s="112" t="s">
        <v>491</v>
      </c>
      <c r="B252" s="110">
        <v>0</v>
      </c>
      <c r="C252" s="109">
        <v>0</v>
      </c>
      <c r="D252" s="111">
        <f t="shared" si="26"/>
        <v>0</v>
      </c>
      <c r="E252" s="109">
        <v>0</v>
      </c>
      <c r="F252" s="109">
        <v>1</v>
      </c>
      <c r="G252" s="109">
        <v>0</v>
      </c>
      <c r="H252" s="111">
        <f t="shared" si="27"/>
        <v>1</v>
      </c>
      <c r="I252" s="109">
        <v>0</v>
      </c>
      <c r="J252" s="109">
        <v>0</v>
      </c>
      <c r="K252" s="109">
        <v>0</v>
      </c>
      <c r="L252" s="109">
        <v>0</v>
      </c>
      <c r="M252" s="71">
        <f t="shared" si="25"/>
        <v>1</v>
      </c>
    </row>
    <row r="253" spans="1:13">
      <c r="A253" s="112" t="s">
        <v>492</v>
      </c>
      <c r="B253" s="110">
        <v>0</v>
      </c>
      <c r="C253" s="109">
        <v>0</v>
      </c>
      <c r="D253" s="111">
        <f t="shared" si="26"/>
        <v>0</v>
      </c>
      <c r="E253" s="109">
        <v>0</v>
      </c>
      <c r="F253" s="109">
        <v>1</v>
      </c>
      <c r="G253" s="109">
        <v>0</v>
      </c>
      <c r="H253" s="111">
        <f t="shared" si="27"/>
        <v>1</v>
      </c>
      <c r="I253" s="109">
        <v>0</v>
      </c>
      <c r="J253" s="109">
        <v>0</v>
      </c>
      <c r="K253" s="109">
        <v>0</v>
      </c>
      <c r="L253" s="109">
        <v>0</v>
      </c>
      <c r="M253" s="71">
        <f t="shared" si="25"/>
        <v>1</v>
      </c>
    </row>
    <row r="254" spans="1:13">
      <c r="A254" s="112" t="s">
        <v>493</v>
      </c>
      <c r="B254" s="110">
        <v>0</v>
      </c>
      <c r="C254" s="109">
        <v>0</v>
      </c>
      <c r="D254" s="111">
        <f t="shared" si="26"/>
        <v>0</v>
      </c>
      <c r="E254" s="109">
        <v>0</v>
      </c>
      <c r="F254" s="109">
        <v>0</v>
      </c>
      <c r="G254" s="109">
        <v>3</v>
      </c>
      <c r="H254" s="111">
        <f t="shared" si="27"/>
        <v>3</v>
      </c>
      <c r="I254" s="109">
        <v>0</v>
      </c>
      <c r="J254" s="109">
        <v>0</v>
      </c>
      <c r="K254" s="109">
        <v>0</v>
      </c>
      <c r="L254" s="109">
        <v>1</v>
      </c>
      <c r="M254" s="71">
        <f t="shared" si="25"/>
        <v>4</v>
      </c>
    </row>
    <row r="255" spans="1:13">
      <c r="A255" s="112" t="s">
        <v>494</v>
      </c>
      <c r="B255" s="110">
        <v>0</v>
      </c>
      <c r="C255" s="109">
        <v>0</v>
      </c>
      <c r="D255" s="111">
        <f t="shared" si="26"/>
        <v>0</v>
      </c>
      <c r="E255" s="109">
        <v>0</v>
      </c>
      <c r="F255" s="109">
        <v>0</v>
      </c>
      <c r="G255" s="109">
        <v>0</v>
      </c>
      <c r="H255" s="111">
        <f t="shared" si="27"/>
        <v>0</v>
      </c>
      <c r="I255" s="109">
        <v>0</v>
      </c>
      <c r="J255" s="109">
        <v>0</v>
      </c>
      <c r="K255" s="109">
        <v>1</v>
      </c>
      <c r="L255" s="109">
        <v>0</v>
      </c>
      <c r="M255" s="71">
        <f t="shared" si="25"/>
        <v>1</v>
      </c>
    </row>
    <row r="256" spans="1:13">
      <c r="A256" s="112" t="s">
        <v>495</v>
      </c>
      <c r="B256" s="110">
        <v>0</v>
      </c>
      <c r="C256" s="109">
        <v>0</v>
      </c>
      <c r="D256" s="111">
        <f t="shared" si="26"/>
        <v>0</v>
      </c>
      <c r="E256" s="109">
        <v>7</v>
      </c>
      <c r="F256" s="109">
        <v>16</v>
      </c>
      <c r="G256" s="109">
        <v>77</v>
      </c>
      <c r="H256" s="111">
        <f t="shared" si="27"/>
        <v>100</v>
      </c>
      <c r="I256" s="109">
        <v>4</v>
      </c>
      <c r="J256" s="109">
        <v>2</v>
      </c>
      <c r="K256" s="109">
        <v>11</v>
      </c>
      <c r="L256" s="109">
        <v>36</v>
      </c>
      <c r="M256" s="71">
        <f t="shared" si="25"/>
        <v>153</v>
      </c>
    </row>
    <row r="257" spans="1:13">
      <c r="A257" s="112" t="s">
        <v>496</v>
      </c>
      <c r="B257" s="110">
        <v>0</v>
      </c>
      <c r="C257" s="109">
        <v>0</v>
      </c>
      <c r="D257" s="111">
        <f t="shared" si="26"/>
        <v>0</v>
      </c>
      <c r="E257" s="109">
        <v>1</v>
      </c>
      <c r="F257" s="109">
        <v>1</v>
      </c>
      <c r="G257" s="109">
        <v>6</v>
      </c>
      <c r="H257" s="111">
        <f t="shared" si="27"/>
        <v>8</v>
      </c>
      <c r="I257" s="109">
        <v>0</v>
      </c>
      <c r="J257" s="109">
        <v>2</v>
      </c>
      <c r="K257" s="109">
        <v>1</v>
      </c>
      <c r="L257" s="109">
        <v>2</v>
      </c>
      <c r="M257" s="71">
        <f t="shared" si="25"/>
        <v>13</v>
      </c>
    </row>
    <row r="258" spans="1:13">
      <c r="A258" s="112" t="s">
        <v>497</v>
      </c>
      <c r="B258" s="109">
        <v>1</v>
      </c>
      <c r="C258" s="109">
        <v>0</v>
      </c>
      <c r="D258" s="111">
        <f t="shared" si="26"/>
        <v>1</v>
      </c>
      <c r="E258" s="109">
        <v>2</v>
      </c>
      <c r="F258" s="109">
        <v>1</v>
      </c>
      <c r="G258" s="109">
        <v>2</v>
      </c>
      <c r="H258" s="111">
        <f t="shared" si="27"/>
        <v>5</v>
      </c>
      <c r="I258" s="109">
        <v>0</v>
      </c>
      <c r="J258" s="109">
        <v>4</v>
      </c>
      <c r="K258" s="109">
        <v>2</v>
      </c>
      <c r="L258" s="109">
        <v>1</v>
      </c>
      <c r="M258" s="71">
        <f t="shared" si="25"/>
        <v>13</v>
      </c>
    </row>
    <row r="259" spans="1:13">
      <c r="A259" s="112" t="s">
        <v>498</v>
      </c>
      <c r="B259" s="110">
        <v>0</v>
      </c>
      <c r="C259" s="109">
        <v>0</v>
      </c>
      <c r="D259" s="111">
        <f t="shared" si="26"/>
        <v>0</v>
      </c>
      <c r="E259" s="109">
        <v>0</v>
      </c>
      <c r="F259" s="109">
        <v>0</v>
      </c>
      <c r="G259" s="109">
        <v>1</v>
      </c>
      <c r="H259" s="111">
        <f t="shared" si="27"/>
        <v>1</v>
      </c>
      <c r="I259" s="109">
        <v>0</v>
      </c>
      <c r="J259" s="109">
        <v>0</v>
      </c>
      <c r="K259" s="109">
        <v>0</v>
      </c>
      <c r="L259" s="109">
        <v>0</v>
      </c>
      <c r="M259" s="71">
        <f t="shared" si="25"/>
        <v>1</v>
      </c>
    </row>
    <row r="260" spans="1:13">
      <c r="A260" s="112" t="s">
        <v>499</v>
      </c>
      <c r="B260" s="110">
        <v>0</v>
      </c>
      <c r="C260" s="109">
        <v>0</v>
      </c>
      <c r="D260" s="111">
        <f t="shared" si="26"/>
        <v>0</v>
      </c>
      <c r="E260" s="109">
        <v>1</v>
      </c>
      <c r="F260" s="109">
        <v>0</v>
      </c>
      <c r="G260" s="109">
        <v>0</v>
      </c>
      <c r="H260" s="111">
        <f t="shared" si="27"/>
        <v>1</v>
      </c>
      <c r="I260" s="109">
        <v>0</v>
      </c>
      <c r="J260" s="109">
        <v>0</v>
      </c>
      <c r="K260" s="109">
        <v>0</v>
      </c>
      <c r="L260" s="109">
        <v>0</v>
      </c>
      <c r="M260" s="71">
        <f t="shared" si="25"/>
        <v>1</v>
      </c>
    </row>
    <row r="261" spans="1:13">
      <c r="A261" s="112" t="s">
        <v>500</v>
      </c>
      <c r="B261" s="110">
        <v>0</v>
      </c>
      <c r="C261" s="109">
        <v>0</v>
      </c>
      <c r="D261" s="111">
        <f t="shared" si="26"/>
        <v>0</v>
      </c>
      <c r="E261" s="109">
        <v>0</v>
      </c>
      <c r="F261" s="109">
        <v>0</v>
      </c>
      <c r="G261" s="109">
        <v>1</v>
      </c>
      <c r="H261" s="111">
        <f t="shared" si="27"/>
        <v>1</v>
      </c>
      <c r="I261" s="109">
        <v>0</v>
      </c>
      <c r="J261" s="109">
        <v>0</v>
      </c>
      <c r="K261" s="109">
        <v>0</v>
      </c>
      <c r="L261" s="109">
        <v>0</v>
      </c>
      <c r="M261" s="71">
        <f t="shared" si="25"/>
        <v>1</v>
      </c>
    </row>
    <row r="262" spans="1:13">
      <c r="A262" s="112" t="s">
        <v>501</v>
      </c>
      <c r="B262" s="110">
        <v>0</v>
      </c>
      <c r="C262" s="109">
        <v>0</v>
      </c>
      <c r="D262" s="111">
        <f t="shared" si="26"/>
        <v>0</v>
      </c>
      <c r="E262" s="109">
        <v>0</v>
      </c>
      <c r="F262" s="109">
        <v>3</v>
      </c>
      <c r="G262" s="109">
        <v>2</v>
      </c>
      <c r="H262" s="111">
        <f t="shared" si="27"/>
        <v>5</v>
      </c>
      <c r="I262" s="109">
        <v>0</v>
      </c>
      <c r="J262" s="109">
        <v>0</v>
      </c>
      <c r="K262" s="109">
        <v>0</v>
      </c>
      <c r="L262" s="109">
        <v>0</v>
      </c>
      <c r="M262" s="71">
        <f t="shared" si="25"/>
        <v>5</v>
      </c>
    </row>
    <row r="263" spans="1:13">
      <c r="A263" s="112" t="s">
        <v>502</v>
      </c>
      <c r="B263" s="110">
        <v>0</v>
      </c>
      <c r="C263" s="109">
        <v>0</v>
      </c>
      <c r="D263" s="111">
        <f t="shared" si="26"/>
        <v>0</v>
      </c>
      <c r="E263" s="109">
        <v>2</v>
      </c>
      <c r="F263" s="109">
        <v>1</v>
      </c>
      <c r="G263" s="109">
        <v>10</v>
      </c>
      <c r="H263" s="111">
        <f t="shared" si="27"/>
        <v>13</v>
      </c>
      <c r="I263" s="109">
        <v>0</v>
      </c>
      <c r="J263" s="109">
        <v>0</v>
      </c>
      <c r="K263" s="109">
        <v>0</v>
      </c>
      <c r="L263" s="109">
        <v>1</v>
      </c>
      <c r="M263" s="71">
        <f t="shared" si="25"/>
        <v>14</v>
      </c>
    </row>
    <row r="264" spans="1:13">
      <c r="A264" s="112" t="s">
        <v>503</v>
      </c>
      <c r="B264" s="110">
        <v>0</v>
      </c>
      <c r="C264" s="109">
        <v>0</v>
      </c>
      <c r="D264" s="111">
        <f t="shared" si="26"/>
        <v>0</v>
      </c>
      <c r="E264" s="109">
        <v>0</v>
      </c>
      <c r="F264" s="109">
        <v>0</v>
      </c>
      <c r="G264" s="109">
        <v>2</v>
      </c>
      <c r="H264" s="111">
        <f t="shared" si="27"/>
        <v>2</v>
      </c>
      <c r="I264" s="109">
        <v>2</v>
      </c>
      <c r="J264" s="109">
        <v>0</v>
      </c>
      <c r="K264" s="109">
        <v>0</v>
      </c>
      <c r="L264" s="109">
        <v>0</v>
      </c>
      <c r="M264" s="71">
        <f t="shared" si="25"/>
        <v>4</v>
      </c>
    </row>
    <row r="265" spans="1:13">
      <c r="A265" s="112" t="s">
        <v>504</v>
      </c>
      <c r="B265" s="110">
        <v>0</v>
      </c>
      <c r="C265" s="109">
        <v>0</v>
      </c>
      <c r="D265" s="111">
        <f t="shared" si="26"/>
        <v>0</v>
      </c>
      <c r="E265" s="109">
        <v>0</v>
      </c>
      <c r="F265" s="109">
        <v>0</v>
      </c>
      <c r="G265" s="109">
        <v>0</v>
      </c>
      <c r="H265" s="111">
        <f t="shared" si="27"/>
        <v>0</v>
      </c>
      <c r="I265" s="109">
        <v>0</v>
      </c>
      <c r="J265" s="109">
        <v>1</v>
      </c>
      <c r="K265" s="109">
        <v>0</v>
      </c>
      <c r="L265" s="109">
        <v>1</v>
      </c>
      <c r="M265" s="71">
        <f t="shared" si="25"/>
        <v>2</v>
      </c>
    </row>
    <row r="266" spans="1:13">
      <c r="A266" s="112" t="s">
        <v>505</v>
      </c>
      <c r="B266" s="110">
        <v>0</v>
      </c>
      <c r="C266" s="109">
        <v>0</v>
      </c>
      <c r="D266" s="111">
        <f t="shared" si="26"/>
        <v>0</v>
      </c>
      <c r="E266" s="109">
        <v>0</v>
      </c>
      <c r="F266" s="109">
        <v>0</v>
      </c>
      <c r="G266" s="109">
        <v>2</v>
      </c>
      <c r="H266" s="111">
        <f t="shared" si="27"/>
        <v>2</v>
      </c>
      <c r="I266" s="109">
        <v>0</v>
      </c>
      <c r="J266" s="109">
        <v>0</v>
      </c>
      <c r="K266" s="109">
        <v>0</v>
      </c>
      <c r="L266" s="109">
        <v>0</v>
      </c>
      <c r="M266" s="71">
        <f t="shared" si="25"/>
        <v>2</v>
      </c>
    </row>
    <row r="267" spans="1:13">
      <c r="A267" s="112" t="s">
        <v>506</v>
      </c>
      <c r="B267" s="110">
        <v>0</v>
      </c>
      <c r="C267" s="109">
        <v>0</v>
      </c>
      <c r="D267" s="111">
        <f t="shared" si="26"/>
        <v>0</v>
      </c>
      <c r="E267" s="109">
        <v>0</v>
      </c>
      <c r="F267" s="109">
        <v>4</v>
      </c>
      <c r="G267" s="109">
        <v>9</v>
      </c>
      <c r="H267" s="111">
        <f t="shared" si="27"/>
        <v>13</v>
      </c>
      <c r="I267" s="109">
        <v>0</v>
      </c>
      <c r="J267" s="109">
        <v>1</v>
      </c>
      <c r="K267" s="109">
        <v>0</v>
      </c>
      <c r="L267" s="109">
        <v>4</v>
      </c>
      <c r="M267" s="71">
        <f t="shared" si="25"/>
        <v>18</v>
      </c>
    </row>
    <row r="268" spans="1:13">
      <c r="A268" s="112" t="s">
        <v>507</v>
      </c>
      <c r="B268" s="110">
        <v>0</v>
      </c>
      <c r="C268" s="109">
        <v>0</v>
      </c>
      <c r="D268" s="111">
        <f t="shared" si="26"/>
        <v>0</v>
      </c>
      <c r="E268" s="109">
        <v>5</v>
      </c>
      <c r="F268" s="109">
        <v>0</v>
      </c>
      <c r="G268" s="109">
        <v>1</v>
      </c>
      <c r="H268" s="111">
        <f t="shared" si="27"/>
        <v>6</v>
      </c>
      <c r="I268" s="109">
        <v>0</v>
      </c>
      <c r="J268" s="109">
        <v>0</v>
      </c>
      <c r="K268" s="109">
        <v>0</v>
      </c>
      <c r="L268" s="109">
        <v>0</v>
      </c>
      <c r="M268" s="71">
        <f t="shared" si="25"/>
        <v>6</v>
      </c>
    </row>
    <row r="269" spans="1:13">
      <c r="A269" s="112" t="s">
        <v>508</v>
      </c>
      <c r="B269" s="110">
        <v>0</v>
      </c>
      <c r="C269" s="109">
        <v>0</v>
      </c>
      <c r="D269" s="111">
        <f t="shared" si="26"/>
        <v>0</v>
      </c>
      <c r="E269" s="109">
        <v>0</v>
      </c>
      <c r="F269" s="109">
        <v>0</v>
      </c>
      <c r="G269" s="109">
        <v>0</v>
      </c>
      <c r="H269" s="111">
        <f t="shared" si="27"/>
        <v>0</v>
      </c>
      <c r="I269" s="109">
        <v>0</v>
      </c>
      <c r="J269" s="109">
        <v>0</v>
      </c>
      <c r="K269" s="109">
        <v>1</v>
      </c>
      <c r="L269" s="109">
        <v>1</v>
      </c>
      <c r="M269" s="71">
        <f t="shared" si="25"/>
        <v>2</v>
      </c>
    </row>
    <row r="270" spans="1:13">
      <c r="A270" s="112" t="s">
        <v>509</v>
      </c>
      <c r="B270" s="110">
        <v>0</v>
      </c>
      <c r="C270" s="109">
        <v>0</v>
      </c>
      <c r="D270" s="111">
        <f t="shared" si="26"/>
        <v>0</v>
      </c>
      <c r="E270" s="109">
        <v>23</v>
      </c>
      <c r="F270" s="109">
        <v>44</v>
      </c>
      <c r="G270" s="109">
        <v>129</v>
      </c>
      <c r="H270" s="111">
        <f t="shared" si="27"/>
        <v>196</v>
      </c>
      <c r="I270" s="109">
        <v>12</v>
      </c>
      <c r="J270" s="109">
        <v>19</v>
      </c>
      <c r="K270" s="109">
        <v>9</v>
      </c>
      <c r="L270" s="109">
        <v>32</v>
      </c>
      <c r="M270" s="71">
        <f t="shared" si="25"/>
        <v>268</v>
      </c>
    </row>
    <row r="271" spans="1:13">
      <c r="A271" s="112" t="s">
        <v>510</v>
      </c>
      <c r="B271" s="110">
        <v>0</v>
      </c>
      <c r="C271" s="109">
        <v>0</v>
      </c>
      <c r="D271" s="111">
        <f t="shared" si="26"/>
        <v>0</v>
      </c>
      <c r="E271" s="109">
        <v>11</v>
      </c>
      <c r="F271" s="109">
        <v>12</v>
      </c>
      <c r="G271" s="109">
        <v>54</v>
      </c>
      <c r="H271" s="111">
        <f t="shared" si="27"/>
        <v>77</v>
      </c>
      <c r="I271" s="109">
        <v>5</v>
      </c>
      <c r="J271" s="109">
        <v>6</v>
      </c>
      <c r="K271" s="109">
        <v>2</v>
      </c>
      <c r="L271" s="109">
        <v>5</v>
      </c>
      <c r="M271" s="71">
        <f t="shared" si="25"/>
        <v>95</v>
      </c>
    </row>
    <row r="272" spans="1:13">
      <c r="A272" s="112" t="s">
        <v>511</v>
      </c>
      <c r="B272" s="110">
        <v>0</v>
      </c>
      <c r="C272" s="109">
        <v>0</v>
      </c>
      <c r="D272" s="111">
        <f t="shared" si="26"/>
        <v>0</v>
      </c>
      <c r="E272" s="109">
        <v>0</v>
      </c>
      <c r="F272" s="109">
        <v>0</v>
      </c>
      <c r="G272" s="109">
        <v>0</v>
      </c>
      <c r="H272" s="111">
        <f t="shared" si="27"/>
        <v>0</v>
      </c>
      <c r="I272" s="109">
        <v>0</v>
      </c>
      <c r="J272" s="109">
        <v>1</v>
      </c>
      <c r="K272" s="109">
        <v>0</v>
      </c>
      <c r="L272" s="109">
        <v>0</v>
      </c>
      <c r="M272" s="71">
        <f t="shared" si="25"/>
        <v>1</v>
      </c>
    </row>
    <row r="273" spans="1:13">
      <c r="A273" s="112" t="s">
        <v>512</v>
      </c>
      <c r="B273" s="109">
        <v>6</v>
      </c>
      <c r="C273" s="109">
        <v>1</v>
      </c>
      <c r="D273" s="111">
        <f t="shared" si="26"/>
        <v>7</v>
      </c>
      <c r="E273" s="109">
        <v>52</v>
      </c>
      <c r="F273" s="109">
        <v>131</v>
      </c>
      <c r="G273" s="109">
        <v>365</v>
      </c>
      <c r="H273" s="111">
        <f t="shared" si="27"/>
        <v>548</v>
      </c>
      <c r="I273" s="109">
        <v>10</v>
      </c>
      <c r="J273" s="109">
        <v>66</v>
      </c>
      <c r="K273" s="109">
        <v>25</v>
      </c>
      <c r="L273" s="109">
        <v>33</v>
      </c>
      <c r="M273" s="71">
        <f t="shared" si="25"/>
        <v>689</v>
      </c>
    </row>
    <row r="274" spans="1:13">
      <c r="A274" s="112" t="s">
        <v>513</v>
      </c>
      <c r="B274" s="110">
        <v>0</v>
      </c>
      <c r="C274" s="109">
        <v>0</v>
      </c>
      <c r="D274" s="111">
        <f t="shared" si="26"/>
        <v>0</v>
      </c>
      <c r="E274" s="109">
        <v>0</v>
      </c>
      <c r="F274" s="109">
        <v>0</v>
      </c>
      <c r="G274" s="109">
        <v>0</v>
      </c>
      <c r="H274" s="111">
        <f t="shared" si="27"/>
        <v>0</v>
      </c>
      <c r="I274" s="109">
        <v>0</v>
      </c>
      <c r="J274" s="109">
        <v>1</v>
      </c>
      <c r="K274" s="109">
        <v>0</v>
      </c>
      <c r="L274" s="109">
        <v>0</v>
      </c>
      <c r="M274" s="71">
        <f t="shared" si="25"/>
        <v>1</v>
      </c>
    </row>
    <row r="275" spans="1:13">
      <c r="A275" s="112" t="s">
        <v>514</v>
      </c>
      <c r="B275" s="110">
        <v>0</v>
      </c>
      <c r="C275" s="109">
        <v>0</v>
      </c>
      <c r="D275" s="111">
        <f t="shared" si="26"/>
        <v>0</v>
      </c>
      <c r="E275" s="109">
        <v>1</v>
      </c>
      <c r="F275" s="109">
        <v>0</v>
      </c>
      <c r="G275" s="109">
        <v>0</v>
      </c>
      <c r="H275" s="111">
        <f t="shared" si="27"/>
        <v>1</v>
      </c>
      <c r="I275" s="109">
        <v>0</v>
      </c>
      <c r="J275" s="109">
        <v>0</v>
      </c>
      <c r="K275" s="109">
        <v>0</v>
      </c>
      <c r="L275" s="109">
        <v>0</v>
      </c>
      <c r="M275" s="71">
        <f t="shared" si="25"/>
        <v>1</v>
      </c>
    </row>
    <row r="276" spans="1:13">
      <c r="A276" s="112" t="s">
        <v>515</v>
      </c>
      <c r="B276" s="110">
        <v>0</v>
      </c>
      <c r="C276" s="109">
        <v>0</v>
      </c>
      <c r="D276" s="111">
        <f t="shared" si="26"/>
        <v>0</v>
      </c>
      <c r="E276" s="109">
        <v>3</v>
      </c>
      <c r="F276" s="109">
        <v>4</v>
      </c>
      <c r="G276" s="109">
        <v>5</v>
      </c>
      <c r="H276" s="111">
        <f t="shared" si="27"/>
        <v>12</v>
      </c>
      <c r="I276" s="109">
        <v>0</v>
      </c>
      <c r="J276" s="109">
        <v>6</v>
      </c>
      <c r="K276" s="109">
        <v>3</v>
      </c>
      <c r="L276" s="109">
        <v>5</v>
      </c>
      <c r="M276" s="71">
        <f t="shared" si="25"/>
        <v>26</v>
      </c>
    </row>
    <row r="277" spans="1:13">
      <c r="A277" s="112" t="s">
        <v>516</v>
      </c>
      <c r="B277" s="110">
        <v>0</v>
      </c>
      <c r="C277" s="109">
        <v>0</v>
      </c>
      <c r="D277" s="111">
        <f t="shared" si="26"/>
        <v>0</v>
      </c>
      <c r="E277" s="109">
        <v>0</v>
      </c>
      <c r="F277" s="109">
        <v>0</v>
      </c>
      <c r="G277" s="109">
        <v>1</v>
      </c>
      <c r="H277" s="111">
        <f t="shared" si="27"/>
        <v>1</v>
      </c>
      <c r="I277" s="109">
        <v>0</v>
      </c>
      <c r="J277" s="109">
        <v>0</v>
      </c>
      <c r="K277" s="109">
        <v>0</v>
      </c>
      <c r="L277" s="109">
        <v>0</v>
      </c>
      <c r="M277" s="71">
        <f t="shared" si="25"/>
        <v>1</v>
      </c>
    </row>
    <row r="278" spans="1:13">
      <c r="A278" s="112" t="s">
        <v>517</v>
      </c>
      <c r="B278" s="110">
        <v>0</v>
      </c>
      <c r="C278" s="109">
        <v>0</v>
      </c>
      <c r="D278" s="111">
        <f t="shared" si="26"/>
        <v>0</v>
      </c>
      <c r="E278" s="109">
        <v>2</v>
      </c>
      <c r="F278" s="109">
        <v>2</v>
      </c>
      <c r="G278" s="109">
        <v>5</v>
      </c>
      <c r="H278" s="111">
        <f t="shared" si="27"/>
        <v>9</v>
      </c>
      <c r="I278" s="109">
        <v>0</v>
      </c>
      <c r="J278" s="109">
        <v>0</v>
      </c>
      <c r="K278" s="109">
        <v>0</v>
      </c>
      <c r="L278" s="109">
        <v>2</v>
      </c>
      <c r="M278" s="71">
        <f t="shared" si="25"/>
        <v>11</v>
      </c>
    </row>
    <row r="279" spans="1:13">
      <c r="A279" s="112" t="s">
        <v>518</v>
      </c>
      <c r="B279" s="110">
        <v>0</v>
      </c>
      <c r="C279" s="109">
        <v>0</v>
      </c>
      <c r="D279" s="111">
        <f t="shared" si="26"/>
        <v>0</v>
      </c>
      <c r="E279" s="109">
        <v>9</v>
      </c>
      <c r="F279" s="109">
        <v>26</v>
      </c>
      <c r="G279" s="109">
        <v>19</v>
      </c>
      <c r="H279" s="111">
        <f t="shared" si="27"/>
        <v>54</v>
      </c>
      <c r="I279" s="109">
        <v>0</v>
      </c>
      <c r="J279" s="109">
        <v>3</v>
      </c>
      <c r="K279" s="109">
        <v>2</v>
      </c>
      <c r="L279" s="109">
        <v>1</v>
      </c>
      <c r="M279" s="71">
        <f t="shared" si="25"/>
        <v>60</v>
      </c>
    </row>
    <row r="280" spans="1:13">
      <c r="A280" s="112" t="s">
        <v>519</v>
      </c>
      <c r="B280" s="110">
        <v>0</v>
      </c>
      <c r="C280" s="109">
        <v>0</v>
      </c>
      <c r="D280" s="111">
        <f t="shared" si="26"/>
        <v>0</v>
      </c>
      <c r="E280" s="109">
        <v>1</v>
      </c>
      <c r="F280" s="109">
        <v>2</v>
      </c>
      <c r="G280" s="109">
        <v>7</v>
      </c>
      <c r="H280" s="111">
        <f t="shared" si="27"/>
        <v>10</v>
      </c>
      <c r="I280" s="109">
        <v>0</v>
      </c>
      <c r="J280" s="109">
        <v>0</v>
      </c>
      <c r="K280" s="109">
        <v>4</v>
      </c>
      <c r="L280" s="109">
        <v>0</v>
      </c>
      <c r="M280" s="71">
        <f t="shared" si="25"/>
        <v>14</v>
      </c>
    </row>
    <row r="281" spans="1:13">
      <c r="A281" s="112" t="s">
        <v>520</v>
      </c>
      <c r="B281" s="109">
        <v>4</v>
      </c>
      <c r="C281" s="109">
        <v>1</v>
      </c>
      <c r="D281" s="111">
        <f t="shared" si="26"/>
        <v>5</v>
      </c>
      <c r="E281" s="109">
        <v>14</v>
      </c>
      <c r="F281" s="109">
        <v>7</v>
      </c>
      <c r="G281" s="109">
        <v>7</v>
      </c>
      <c r="H281" s="111">
        <f t="shared" si="27"/>
        <v>28</v>
      </c>
      <c r="I281" s="109">
        <v>0</v>
      </c>
      <c r="J281" s="109">
        <v>1</v>
      </c>
      <c r="K281" s="109">
        <v>1</v>
      </c>
      <c r="L281" s="109">
        <v>1</v>
      </c>
      <c r="M281" s="71">
        <f t="shared" si="25"/>
        <v>36</v>
      </c>
    </row>
    <row r="282" spans="1:13">
      <c r="A282" s="112" t="s">
        <v>521</v>
      </c>
      <c r="B282" s="110">
        <v>0</v>
      </c>
      <c r="C282" s="109">
        <v>0</v>
      </c>
      <c r="D282" s="111">
        <f t="shared" si="26"/>
        <v>0</v>
      </c>
      <c r="E282" s="109">
        <v>1</v>
      </c>
      <c r="F282" s="109">
        <v>0</v>
      </c>
      <c r="G282" s="109">
        <v>0</v>
      </c>
      <c r="H282" s="111">
        <f t="shared" si="27"/>
        <v>1</v>
      </c>
      <c r="I282" s="109">
        <v>0</v>
      </c>
      <c r="J282" s="109">
        <v>0</v>
      </c>
      <c r="K282" s="109">
        <v>0</v>
      </c>
      <c r="L282" s="109">
        <v>0</v>
      </c>
      <c r="M282" s="71">
        <f t="shared" si="25"/>
        <v>1</v>
      </c>
    </row>
    <row r="283" spans="1:13">
      <c r="A283" s="112" t="s">
        <v>522</v>
      </c>
      <c r="B283" s="110">
        <v>0</v>
      </c>
      <c r="C283" s="109">
        <v>0</v>
      </c>
      <c r="D283" s="111">
        <f t="shared" si="26"/>
        <v>0</v>
      </c>
      <c r="E283" s="109">
        <v>0</v>
      </c>
      <c r="F283" s="109">
        <v>1</v>
      </c>
      <c r="G283" s="109">
        <v>0</v>
      </c>
      <c r="H283" s="111">
        <f t="shared" si="27"/>
        <v>1</v>
      </c>
      <c r="I283" s="109">
        <v>1</v>
      </c>
      <c r="J283" s="109">
        <v>0</v>
      </c>
      <c r="K283" s="109">
        <v>0</v>
      </c>
      <c r="L283" s="109">
        <v>0</v>
      </c>
      <c r="M283" s="71">
        <f t="shared" si="25"/>
        <v>2</v>
      </c>
    </row>
    <row r="284" spans="1:13">
      <c r="A284" s="114" t="s">
        <v>523</v>
      </c>
      <c r="B284" s="110">
        <v>0</v>
      </c>
      <c r="C284" s="109">
        <v>0</v>
      </c>
      <c r="D284" s="111">
        <f t="shared" si="26"/>
        <v>0</v>
      </c>
      <c r="E284" s="109">
        <v>19</v>
      </c>
      <c r="F284" s="109">
        <v>29</v>
      </c>
      <c r="G284" s="109">
        <v>91</v>
      </c>
      <c r="H284" s="111">
        <f t="shared" si="27"/>
        <v>139</v>
      </c>
      <c r="I284" s="109">
        <v>2</v>
      </c>
      <c r="J284" s="109">
        <v>12</v>
      </c>
      <c r="K284" s="109">
        <v>6</v>
      </c>
      <c r="L284" s="109">
        <v>8</v>
      </c>
      <c r="M284" s="71">
        <f t="shared" si="25"/>
        <v>167</v>
      </c>
    </row>
    <row r="285" spans="1:13">
      <c r="A285" s="112" t="s">
        <v>524</v>
      </c>
      <c r="B285" s="110">
        <v>0</v>
      </c>
      <c r="C285" s="109">
        <v>0</v>
      </c>
      <c r="D285" s="111">
        <f t="shared" si="26"/>
        <v>0</v>
      </c>
      <c r="E285" s="109">
        <v>14</v>
      </c>
      <c r="F285" s="109">
        <v>17</v>
      </c>
      <c r="G285" s="109">
        <v>113</v>
      </c>
      <c r="H285" s="111">
        <f t="shared" si="27"/>
        <v>144</v>
      </c>
      <c r="I285" s="109">
        <v>2</v>
      </c>
      <c r="J285" s="109">
        <v>45</v>
      </c>
      <c r="K285" s="109">
        <v>2</v>
      </c>
      <c r="L285" s="109">
        <v>16</v>
      </c>
      <c r="M285" s="71">
        <f t="shared" si="25"/>
        <v>209</v>
      </c>
    </row>
    <row r="286" spans="1:13">
      <c r="A286" s="112" t="s">
        <v>525</v>
      </c>
      <c r="B286" s="110">
        <v>0</v>
      </c>
      <c r="C286" s="109">
        <v>0</v>
      </c>
      <c r="D286" s="111">
        <f t="shared" si="26"/>
        <v>0</v>
      </c>
      <c r="E286" s="109">
        <v>0</v>
      </c>
      <c r="F286" s="109">
        <v>1</v>
      </c>
      <c r="G286" s="109">
        <v>1</v>
      </c>
      <c r="H286" s="111">
        <f t="shared" si="27"/>
        <v>2</v>
      </c>
      <c r="I286" s="109">
        <v>0</v>
      </c>
      <c r="J286" s="109">
        <v>0</v>
      </c>
      <c r="K286" s="109">
        <v>0</v>
      </c>
      <c r="L286" s="109">
        <v>0</v>
      </c>
      <c r="M286" s="71">
        <f t="shared" si="25"/>
        <v>2</v>
      </c>
    </row>
    <row r="287" spans="1:13">
      <c r="A287" s="112" t="s">
        <v>526</v>
      </c>
      <c r="B287" s="110">
        <v>0</v>
      </c>
      <c r="C287" s="109">
        <v>0</v>
      </c>
      <c r="D287" s="111">
        <f t="shared" si="26"/>
        <v>0</v>
      </c>
      <c r="E287" s="109">
        <v>0</v>
      </c>
      <c r="F287" s="109">
        <v>1</v>
      </c>
      <c r="G287" s="109">
        <v>2</v>
      </c>
      <c r="H287" s="111">
        <f t="shared" si="27"/>
        <v>3</v>
      </c>
      <c r="I287" s="109">
        <v>0</v>
      </c>
      <c r="J287" s="109">
        <v>0</v>
      </c>
      <c r="K287" s="109">
        <v>1</v>
      </c>
      <c r="L287" s="109">
        <v>0</v>
      </c>
      <c r="M287" s="71">
        <f t="shared" si="25"/>
        <v>4</v>
      </c>
    </row>
    <row r="288" spans="1:13">
      <c r="A288" s="112" t="s">
        <v>527</v>
      </c>
      <c r="B288" s="110">
        <v>0</v>
      </c>
      <c r="C288" s="109">
        <v>0</v>
      </c>
      <c r="D288" s="111">
        <f t="shared" si="26"/>
        <v>0</v>
      </c>
      <c r="E288" s="109">
        <v>0</v>
      </c>
      <c r="F288" s="109">
        <v>0</v>
      </c>
      <c r="G288" s="109">
        <v>2</v>
      </c>
      <c r="H288" s="111">
        <f t="shared" si="27"/>
        <v>2</v>
      </c>
      <c r="I288" s="109">
        <v>0</v>
      </c>
      <c r="J288" s="109">
        <v>2</v>
      </c>
      <c r="K288" s="109">
        <v>0</v>
      </c>
      <c r="L288" s="109">
        <v>0</v>
      </c>
      <c r="M288" s="71">
        <f t="shared" si="25"/>
        <v>4</v>
      </c>
    </row>
    <row r="289" spans="1:13">
      <c r="A289" s="112" t="s">
        <v>528</v>
      </c>
      <c r="B289" s="110">
        <v>0</v>
      </c>
      <c r="C289" s="109">
        <v>0</v>
      </c>
      <c r="D289" s="111">
        <f t="shared" si="26"/>
        <v>0</v>
      </c>
      <c r="E289" s="109">
        <v>7</v>
      </c>
      <c r="F289" s="109">
        <v>2</v>
      </c>
      <c r="G289" s="109">
        <v>4</v>
      </c>
      <c r="H289" s="111">
        <f t="shared" si="27"/>
        <v>13</v>
      </c>
      <c r="I289" s="109">
        <v>0</v>
      </c>
      <c r="J289" s="109">
        <v>2</v>
      </c>
      <c r="K289" s="109">
        <v>0</v>
      </c>
      <c r="L289" s="109">
        <v>2</v>
      </c>
      <c r="M289" s="71">
        <f t="shared" si="25"/>
        <v>17</v>
      </c>
    </row>
    <row r="290" spans="1:13">
      <c r="A290" s="112" t="s">
        <v>529</v>
      </c>
      <c r="B290" s="110">
        <v>0</v>
      </c>
      <c r="C290" s="109">
        <v>0</v>
      </c>
      <c r="D290" s="111">
        <f t="shared" si="26"/>
        <v>0</v>
      </c>
      <c r="E290" s="109">
        <v>6</v>
      </c>
      <c r="F290" s="109">
        <v>13</v>
      </c>
      <c r="G290" s="109">
        <v>21</v>
      </c>
      <c r="H290" s="111">
        <f t="shared" si="27"/>
        <v>40</v>
      </c>
      <c r="I290" s="109">
        <v>0</v>
      </c>
      <c r="J290" s="109">
        <v>2</v>
      </c>
      <c r="K290" s="109">
        <v>1</v>
      </c>
      <c r="L290" s="109">
        <v>24</v>
      </c>
      <c r="M290" s="71">
        <f t="shared" si="25"/>
        <v>67</v>
      </c>
    </row>
    <row r="291" spans="1:13">
      <c r="A291" s="114" t="s">
        <v>530</v>
      </c>
      <c r="B291" s="110">
        <v>0</v>
      </c>
      <c r="C291" s="109">
        <v>0</v>
      </c>
      <c r="D291" s="111">
        <f t="shared" si="26"/>
        <v>0</v>
      </c>
      <c r="E291" s="109">
        <v>0</v>
      </c>
      <c r="F291" s="109">
        <v>0</v>
      </c>
      <c r="G291" s="109">
        <v>1</v>
      </c>
      <c r="H291" s="111">
        <f t="shared" si="27"/>
        <v>1</v>
      </c>
      <c r="I291" s="109">
        <v>0</v>
      </c>
      <c r="J291" s="109">
        <v>0</v>
      </c>
      <c r="K291" s="109">
        <v>0</v>
      </c>
      <c r="L291" s="109">
        <v>0</v>
      </c>
      <c r="M291" s="71">
        <f t="shared" si="25"/>
        <v>1</v>
      </c>
    </row>
    <row r="292" spans="1:13">
      <c r="A292" s="112" t="s">
        <v>531</v>
      </c>
      <c r="B292" s="110">
        <v>0</v>
      </c>
      <c r="C292" s="109">
        <v>0</v>
      </c>
      <c r="D292" s="111">
        <f t="shared" si="26"/>
        <v>0</v>
      </c>
      <c r="E292" s="109">
        <v>1</v>
      </c>
      <c r="F292" s="109">
        <v>0</v>
      </c>
      <c r="G292" s="109">
        <v>0</v>
      </c>
      <c r="H292" s="111">
        <f t="shared" si="27"/>
        <v>1</v>
      </c>
      <c r="I292" s="109">
        <v>0</v>
      </c>
      <c r="J292" s="109">
        <v>0</v>
      </c>
      <c r="K292" s="109">
        <v>1</v>
      </c>
      <c r="L292" s="109">
        <v>1</v>
      </c>
      <c r="M292" s="71">
        <f t="shared" si="25"/>
        <v>3</v>
      </c>
    </row>
    <row r="293" spans="1:13">
      <c r="A293" s="112" t="s">
        <v>532</v>
      </c>
      <c r="B293" s="110">
        <v>0</v>
      </c>
      <c r="C293" s="109">
        <v>0</v>
      </c>
      <c r="D293" s="111">
        <f t="shared" si="26"/>
        <v>0</v>
      </c>
      <c r="E293" s="109">
        <v>1</v>
      </c>
      <c r="F293" s="109">
        <v>0</v>
      </c>
      <c r="G293" s="109">
        <v>0</v>
      </c>
      <c r="H293" s="111">
        <f t="shared" si="27"/>
        <v>1</v>
      </c>
      <c r="I293" s="109">
        <v>0</v>
      </c>
      <c r="J293" s="109">
        <v>0</v>
      </c>
      <c r="K293" s="109">
        <v>0</v>
      </c>
      <c r="L293" s="109">
        <v>1</v>
      </c>
      <c r="M293" s="71">
        <f t="shared" si="25"/>
        <v>2</v>
      </c>
    </row>
    <row r="294" spans="1:13">
      <c r="A294" s="112" t="s">
        <v>533</v>
      </c>
      <c r="B294" s="110">
        <v>0</v>
      </c>
      <c r="C294" s="109">
        <v>0</v>
      </c>
      <c r="D294" s="111">
        <f t="shared" si="26"/>
        <v>0</v>
      </c>
      <c r="E294" s="109">
        <v>4</v>
      </c>
      <c r="F294" s="109">
        <v>8</v>
      </c>
      <c r="G294" s="109">
        <v>142</v>
      </c>
      <c r="H294" s="111">
        <f t="shared" si="27"/>
        <v>154</v>
      </c>
      <c r="I294" s="109">
        <v>5</v>
      </c>
      <c r="J294" s="109">
        <v>27</v>
      </c>
      <c r="K294" s="109">
        <v>7</v>
      </c>
      <c r="L294" s="109">
        <v>32</v>
      </c>
      <c r="M294" s="71">
        <f t="shared" si="25"/>
        <v>225</v>
      </c>
    </row>
    <row r="295" spans="1:13">
      <c r="A295" s="112" t="s">
        <v>534</v>
      </c>
      <c r="B295" s="110">
        <v>0</v>
      </c>
      <c r="C295" s="109">
        <v>0</v>
      </c>
      <c r="D295" s="111">
        <f t="shared" si="26"/>
        <v>0</v>
      </c>
      <c r="E295" s="109">
        <v>16</v>
      </c>
      <c r="F295" s="109">
        <v>16</v>
      </c>
      <c r="G295" s="109">
        <v>40</v>
      </c>
      <c r="H295" s="111">
        <f t="shared" si="27"/>
        <v>72</v>
      </c>
      <c r="I295" s="109">
        <v>2</v>
      </c>
      <c r="J295" s="109">
        <v>12</v>
      </c>
      <c r="K295" s="109">
        <v>18</v>
      </c>
      <c r="L295" s="109">
        <v>10</v>
      </c>
      <c r="M295" s="71">
        <f t="shared" ref="M295:M350" si="28">SUM(C295+B295+E295+F295+G295+I295+J295+K295+L295)</f>
        <v>114</v>
      </c>
    </row>
    <row r="296" spans="1:13">
      <c r="A296" s="112" t="s">
        <v>535</v>
      </c>
      <c r="B296" s="109">
        <v>6</v>
      </c>
      <c r="C296" s="109">
        <v>0</v>
      </c>
      <c r="D296" s="111">
        <f t="shared" ref="D296:D350" si="29">SUM(B296:C296)</f>
        <v>6</v>
      </c>
      <c r="E296" s="109">
        <v>49</v>
      </c>
      <c r="F296" s="109">
        <v>70</v>
      </c>
      <c r="G296" s="109">
        <v>131</v>
      </c>
      <c r="H296" s="111">
        <f t="shared" si="27"/>
        <v>250</v>
      </c>
      <c r="I296" s="109">
        <v>10</v>
      </c>
      <c r="J296" s="109">
        <v>19</v>
      </c>
      <c r="K296" s="109">
        <v>13</v>
      </c>
      <c r="L296" s="109">
        <v>36</v>
      </c>
      <c r="M296" s="71">
        <f t="shared" si="28"/>
        <v>334</v>
      </c>
    </row>
    <row r="297" spans="1:13">
      <c r="A297" s="112" t="s">
        <v>536</v>
      </c>
      <c r="B297" s="109">
        <v>1</v>
      </c>
      <c r="C297" s="109">
        <v>0</v>
      </c>
      <c r="D297" s="111">
        <f t="shared" si="29"/>
        <v>1</v>
      </c>
      <c r="E297" s="109">
        <v>5</v>
      </c>
      <c r="F297" s="109">
        <v>11</v>
      </c>
      <c r="G297" s="109">
        <v>35</v>
      </c>
      <c r="H297" s="111">
        <f t="shared" ref="H297:H350" si="30">SUM(E297:G297)</f>
        <v>51</v>
      </c>
      <c r="I297" s="109">
        <v>7</v>
      </c>
      <c r="J297" s="109">
        <v>3</v>
      </c>
      <c r="K297" s="109">
        <v>7</v>
      </c>
      <c r="L297" s="109">
        <v>16</v>
      </c>
      <c r="M297" s="71">
        <f t="shared" si="28"/>
        <v>85</v>
      </c>
    </row>
    <row r="298" spans="1:13">
      <c r="A298" s="112" t="s">
        <v>537</v>
      </c>
      <c r="B298" s="110">
        <v>0</v>
      </c>
      <c r="C298" s="109">
        <v>0</v>
      </c>
      <c r="D298" s="111">
        <f t="shared" si="29"/>
        <v>0</v>
      </c>
      <c r="E298" s="109">
        <v>1</v>
      </c>
      <c r="F298" s="109">
        <v>6</v>
      </c>
      <c r="G298" s="109">
        <v>2</v>
      </c>
      <c r="H298" s="111">
        <f t="shared" si="30"/>
        <v>9</v>
      </c>
      <c r="I298" s="109">
        <v>0</v>
      </c>
      <c r="J298" s="109">
        <v>1</v>
      </c>
      <c r="K298" s="109">
        <v>1</v>
      </c>
      <c r="L298" s="109">
        <v>1</v>
      </c>
      <c r="M298" s="71">
        <f t="shared" si="28"/>
        <v>12</v>
      </c>
    </row>
    <row r="299" spans="1:13">
      <c r="A299" s="112" t="s">
        <v>538</v>
      </c>
      <c r="B299" s="110">
        <v>0</v>
      </c>
      <c r="C299" s="109">
        <v>0</v>
      </c>
      <c r="D299" s="111">
        <f t="shared" si="29"/>
        <v>0</v>
      </c>
      <c r="E299" s="109">
        <v>2</v>
      </c>
      <c r="F299" s="109">
        <v>2</v>
      </c>
      <c r="G299" s="109">
        <v>8</v>
      </c>
      <c r="H299" s="111">
        <f t="shared" si="30"/>
        <v>12</v>
      </c>
      <c r="I299" s="109">
        <v>0</v>
      </c>
      <c r="J299" s="109">
        <v>2</v>
      </c>
      <c r="K299" s="109">
        <v>3</v>
      </c>
      <c r="L299" s="109">
        <v>3</v>
      </c>
      <c r="M299" s="71">
        <f t="shared" si="28"/>
        <v>20</v>
      </c>
    </row>
    <row r="300" spans="1:13">
      <c r="A300" s="112" t="s">
        <v>539</v>
      </c>
      <c r="B300" s="110">
        <v>0</v>
      </c>
      <c r="C300" s="109">
        <v>0</v>
      </c>
      <c r="D300" s="111">
        <f t="shared" si="29"/>
        <v>0</v>
      </c>
      <c r="E300" s="109">
        <v>1</v>
      </c>
      <c r="F300" s="109">
        <v>2</v>
      </c>
      <c r="G300" s="109">
        <v>5</v>
      </c>
      <c r="H300" s="111">
        <f t="shared" si="30"/>
        <v>8</v>
      </c>
      <c r="I300" s="109">
        <v>0</v>
      </c>
      <c r="J300" s="109">
        <v>2</v>
      </c>
      <c r="K300" s="109">
        <v>1</v>
      </c>
      <c r="L300" s="109">
        <v>1</v>
      </c>
      <c r="M300" s="71">
        <f t="shared" si="28"/>
        <v>12</v>
      </c>
    </row>
    <row r="301" spans="1:13">
      <c r="A301" s="112" t="s">
        <v>540</v>
      </c>
      <c r="B301" s="110">
        <v>0</v>
      </c>
      <c r="C301" s="109">
        <v>0</v>
      </c>
      <c r="D301" s="111">
        <f t="shared" si="29"/>
        <v>0</v>
      </c>
      <c r="E301" s="109">
        <v>7</v>
      </c>
      <c r="F301" s="109">
        <v>4</v>
      </c>
      <c r="G301" s="109">
        <v>8</v>
      </c>
      <c r="H301" s="111">
        <f t="shared" si="30"/>
        <v>19</v>
      </c>
      <c r="I301" s="109">
        <v>2</v>
      </c>
      <c r="J301" s="109">
        <v>1</v>
      </c>
      <c r="K301" s="109">
        <v>2</v>
      </c>
      <c r="L301" s="109">
        <v>1</v>
      </c>
      <c r="M301" s="71">
        <f t="shared" si="28"/>
        <v>25</v>
      </c>
    </row>
    <row r="302" spans="1:13">
      <c r="A302" s="112" t="s">
        <v>541</v>
      </c>
      <c r="B302" s="110">
        <v>0</v>
      </c>
      <c r="C302" s="109">
        <v>0</v>
      </c>
      <c r="D302" s="111">
        <f t="shared" si="29"/>
        <v>0</v>
      </c>
      <c r="E302" s="109">
        <v>0</v>
      </c>
      <c r="F302" s="109">
        <v>0</v>
      </c>
      <c r="G302" s="109">
        <v>1</v>
      </c>
      <c r="H302" s="111">
        <f t="shared" si="30"/>
        <v>1</v>
      </c>
      <c r="I302" s="109">
        <v>0</v>
      </c>
      <c r="J302" s="109">
        <v>0</v>
      </c>
      <c r="K302" s="109">
        <v>0</v>
      </c>
      <c r="L302" s="109">
        <v>0</v>
      </c>
      <c r="M302" s="71">
        <f t="shared" si="28"/>
        <v>1</v>
      </c>
    </row>
    <row r="303" spans="1:13">
      <c r="A303" s="112" t="s">
        <v>542</v>
      </c>
      <c r="B303" s="110">
        <v>0</v>
      </c>
      <c r="C303" s="109">
        <v>0</v>
      </c>
      <c r="D303" s="111">
        <f t="shared" si="29"/>
        <v>0</v>
      </c>
      <c r="E303" s="109">
        <v>0</v>
      </c>
      <c r="F303" s="109">
        <v>0</v>
      </c>
      <c r="G303" s="109">
        <v>2</v>
      </c>
      <c r="H303" s="111">
        <f t="shared" si="30"/>
        <v>2</v>
      </c>
      <c r="I303" s="109">
        <v>0</v>
      </c>
      <c r="J303" s="109">
        <v>0</v>
      </c>
      <c r="K303" s="109">
        <v>0</v>
      </c>
      <c r="L303" s="109">
        <v>0</v>
      </c>
      <c r="M303" s="71">
        <f t="shared" si="28"/>
        <v>2</v>
      </c>
    </row>
    <row r="304" spans="1:13">
      <c r="A304" s="112" t="s">
        <v>543</v>
      </c>
      <c r="B304" s="110">
        <v>0</v>
      </c>
      <c r="C304" s="109">
        <v>0</v>
      </c>
      <c r="D304" s="111">
        <f t="shared" si="29"/>
        <v>0</v>
      </c>
      <c r="E304" s="109">
        <v>0</v>
      </c>
      <c r="F304" s="109">
        <v>0</v>
      </c>
      <c r="G304" s="109">
        <v>1</v>
      </c>
      <c r="H304" s="111">
        <f t="shared" si="30"/>
        <v>1</v>
      </c>
      <c r="I304" s="109">
        <v>0</v>
      </c>
      <c r="J304" s="109">
        <v>1</v>
      </c>
      <c r="K304" s="109">
        <v>0</v>
      </c>
      <c r="L304" s="109">
        <v>1</v>
      </c>
      <c r="M304" s="71">
        <f t="shared" si="28"/>
        <v>3</v>
      </c>
    </row>
    <row r="305" spans="1:13">
      <c r="A305" s="112" t="s">
        <v>544</v>
      </c>
      <c r="B305" s="109">
        <v>0</v>
      </c>
      <c r="C305" s="109">
        <v>0</v>
      </c>
      <c r="D305" s="111">
        <f t="shared" si="29"/>
        <v>0</v>
      </c>
      <c r="E305" s="109">
        <v>0</v>
      </c>
      <c r="F305" s="109">
        <v>0</v>
      </c>
      <c r="G305" s="109">
        <v>1</v>
      </c>
      <c r="H305" s="111">
        <f t="shared" si="30"/>
        <v>1</v>
      </c>
      <c r="I305" s="109">
        <v>0</v>
      </c>
      <c r="J305" s="109">
        <v>6</v>
      </c>
      <c r="K305" s="109">
        <v>1</v>
      </c>
      <c r="L305" s="109">
        <v>1</v>
      </c>
      <c r="M305" s="71">
        <f t="shared" si="28"/>
        <v>9</v>
      </c>
    </row>
    <row r="306" spans="1:13">
      <c r="A306" s="112" t="s">
        <v>545</v>
      </c>
      <c r="B306" s="109">
        <v>0</v>
      </c>
      <c r="C306" s="109">
        <v>0</v>
      </c>
      <c r="D306" s="111">
        <f t="shared" si="29"/>
        <v>0</v>
      </c>
      <c r="E306" s="109">
        <v>4</v>
      </c>
      <c r="F306" s="109">
        <v>9</v>
      </c>
      <c r="G306" s="109">
        <v>11</v>
      </c>
      <c r="H306" s="111">
        <f t="shared" si="30"/>
        <v>24</v>
      </c>
      <c r="I306" s="109">
        <v>1</v>
      </c>
      <c r="J306" s="109">
        <v>2</v>
      </c>
      <c r="K306" s="109">
        <v>1</v>
      </c>
      <c r="L306" s="109">
        <v>4</v>
      </c>
      <c r="M306" s="71">
        <f t="shared" si="28"/>
        <v>32</v>
      </c>
    </row>
    <row r="307" spans="1:13">
      <c r="A307" s="114" t="s">
        <v>546</v>
      </c>
      <c r="B307" s="109">
        <v>0</v>
      </c>
      <c r="C307" s="109">
        <v>0</v>
      </c>
      <c r="D307" s="111">
        <f t="shared" si="29"/>
        <v>0</v>
      </c>
      <c r="E307" s="109">
        <v>0</v>
      </c>
      <c r="F307" s="109">
        <v>0</v>
      </c>
      <c r="G307" s="109">
        <v>1</v>
      </c>
      <c r="H307" s="111">
        <f t="shared" si="30"/>
        <v>1</v>
      </c>
      <c r="I307" s="109">
        <v>0</v>
      </c>
      <c r="J307" s="109">
        <v>0</v>
      </c>
      <c r="K307" s="109">
        <v>0</v>
      </c>
      <c r="L307" s="109">
        <v>0</v>
      </c>
      <c r="M307" s="71">
        <f t="shared" si="28"/>
        <v>1</v>
      </c>
    </row>
    <row r="308" spans="1:13">
      <c r="A308" s="112" t="s">
        <v>547</v>
      </c>
      <c r="B308" s="109">
        <v>0</v>
      </c>
      <c r="C308" s="109">
        <v>0</v>
      </c>
      <c r="D308" s="111">
        <f t="shared" si="29"/>
        <v>0</v>
      </c>
      <c r="E308" s="109">
        <v>0</v>
      </c>
      <c r="F308" s="109">
        <v>0</v>
      </c>
      <c r="G308" s="109">
        <v>1</v>
      </c>
      <c r="H308" s="111">
        <f t="shared" si="30"/>
        <v>1</v>
      </c>
      <c r="I308" s="109">
        <v>0</v>
      </c>
      <c r="J308" s="109">
        <v>0</v>
      </c>
      <c r="K308" s="109">
        <v>0</v>
      </c>
      <c r="L308" s="109">
        <v>1</v>
      </c>
      <c r="M308" s="71">
        <f t="shared" si="28"/>
        <v>2</v>
      </c>
    </row>
    <row r="309" spans="1:13">
      <c r="A309" s="112" t="s">
        <v>548</v>
      </c>
      <c r="B309" s="109">
        <v>0</v>
      </c>
      <c r="C309" s="109">
        <v>0</v>
      </c>
      <c r="D309" s="111">
        <f t="shared" si="29"/>
        <v>0</v>
      </c>
      <c r="E309" s="109">
        <v>0</v>
      </c>
      <c r="F309" s="109">
        <v>0</v>
      </c>
      <c r="G309" s="109">
        <v>2</v>
      </c>
      <c r="H309" s="111">
        <f t="shared" si="30"/>
        <v>2</v>
      </c>
      <c r="I309" s="109">
        <v>0</v>
      </c>
      <c r="J309" s="109">
        <v>0</v>
      </c>
      <c r="K309" s="109">
        <v>0</v>
      </c>
      <c r="L309" s="109">
        <v>0</v>
      </c>
      <c r="M309" s="71">
        <f t="shared" si="28"/>
        <v>2</v>
      </c>
    </row>
    <row r="310" spans="1:13">
      <c r="A310" s="112" t="s">
        <v>549</v>
      </c>
      <c r="B310" s="109">
        <v>0</v>
      </c>
      <c r="C310" s="109">
        <v>0</v>
      </c>
      <c r="D310" s="111">
        <f t="shared" si="29"/>
        <v>0</v>
      </c>
      <c r="E310" s="109">
        <v>2</v>
      </c>
      <c r="F310" s="109">
        <v>0</v>
      </c>
      <c r="G310" s="109">
        <v>0</v>
      </c>
      <c r="H310" s="111">
        <f t="shared" si="30"/>
        <v>2</v>
      </c>
      <c r="I310" s="109">
        <v>0</v>
      </c>
      <c r="J310" s="109">
        <v>0</v>
      </c>
      <c r="K310" s="109">
        <v>0</v>
      </c>
      <c r="L310" s="109">
        <v>0</v>
      </c>
      <c r="M310" s="71">
        <f t="shared" si="28"/>
        <v>2</v>
      </c>
    </row>
    <row r="311" spans="1:13">
      <c r="A311" s="112" t="s">
        <v>550</v>
      </c>
      <c r="B311" s="109">
        <v>0</v>
      </c>
      <c r="C311" s="109">
        <v>0</v>
      </c>
      <c r="D311" s="111">
        <f t="shared" si="29"/>
        <v>0</v>
      </c>
      <c r="E311" s="109">
        <v>0</v>
      </c>
      <c r="F311" s="109">
        <v>0</v>
      </c>
      <c r="G311" s="109">
        <v>2</v>
      </c>
      <c r="H311" s="111">
        <f t="shared" si="30"/>
        <v>2</v>
      </c>
      <c r="I311" s="109">
        <v>2</v>
      </c>
      <c r="J311" s="109">
        <v>0</v>
      </c>
      <c r="K311" s="109">
        <v>0</v>
      </c>
      <c r="L311" s="109">
        <v>0</v>
      </c>
      <c r="M311" s="71">
        <f t="shared" si="28"/>
        <v>4</v>
      </c>
    </row>
    <row r="312" spans="1:13">
      <c r="A312" s="112" t="s">
        <v>551</v>
      </c>
      <c r="B312" s="110">
        <v>0</v>
      </c>
      <c r="C312" s="109">
        <v>0</v>
      </c>
      <c r="D312" s="111">
        <f t="shared" si="29"/>
        <v>0</v>
      </c>
      <c r="E312" s="109">
        <v>3</v>
      </c>
      <c r="F312" s="109">
        <v>2</v>
      </c>
      <c r="G312" s="109">
        <v>4</v>
      </c>
      <c r="H312" s="111">
        <f t="shared" si="30"/>
        <v>9</v>
      </c>
      <c r="I312" s="109">
        <v>0</v>
      </c>
      <c r="J312" s="109">
        <v>3</v>
      </c>
      <c r="K312" s="109">
        <v>0</v>
      </c>
      <c r="L312" s="109">
        <v>0</v>
      </c>
      <c r="M312" s="71">
        <f t="shared" si="28"/>
        <v>12</v>
      </c>
    </row>
    <row r="313" spans="1:13">
      <c r="A313" s="112" t="s">
        <v>552</v>
      </c>
      <c r="B313" s="110">
        <v>0</v>
      </c>
      <c r="C313" s="109">
        <v>0</v>
      </c>
      <c r="D313" s="111">
        <f t="shared" si="29"/>
        <v>0</v>
      </c>
      <c r="E313" s="109">
        <v>0</v>
      </c>
      <c r="F313" s="109">
        <v>0</v>
      </c>
      <c r="G313" s="109">
        <v>0</v>
      </c>
      <c r="H313" s="111">
        <f t="shared" si="30"/>
        <v>0</v>
      </c>
      <c r="I313" s="109">
        <v>1</v>
      </c>
      <c r="J313" s="109">
        <v>0</v>
      </c>
      <c r="K313" s="109">
        <v>0</v>
      </c>
      <c r="L313" s="109">
        <v>0</v>
      </c>
      <c r="M313" s="71">
        <f t="shared" si="28"/>
        <v>1</v>
      </c>
    </row>
    <row r="314" spans="1:13">
      <c r="A314" s="112" t="s">
        <v>553</v>
      </c>
      <c r="B314" s="109">
        <v>1</v>
      </c>
      <c r="C314" s="109">
        <v>0</v>
      </c>
      <c r="D314" s="111">
        <f t="shared" si="29"/>
        <v>1</v>
      </c>
      <c r="E314" s="109">
        <v>4</v>
      </c>
      <c r="F314" s="109">
        <v>8</v>
      </c>
      <c r="G314" s="109">
        <v>24</v>
      </c>
      <c r="H314" s="111">
        <f t="shared" si="30"/>
        <v>36</v>
      </c>
      <c r="I314" s="109">
        <v>4</v>
      </c>
      <c r="J314" s="109">
        <v>4</v>
      </c>
      <c r="K314" s="109">
        <v>0</v>
      </c>
      <c r="L314" s="109">
        <v>1</v>
      </c>
      <c r="M314" s="71">
        <f t="shared" si="28"/>
        <v>46</v>
      </c>
    </row>
    <row r="315" spans="1:13">
      <c r="A315" s="112" t="s">
        <v>554</v>
      </c>
      <c r="B315" s="110">
        <v>0</v>
      </c>
      <c r="C315" s="109">
        <v>0</v>
      </c>
      <c r="D315" s="111">
        <f t="shared" si="29"/>
        <v>0</v>
      </c>
      <c r="E315" s="109">
        <v>0</v>
      </c>
      <c r="F315" s="109">
        <v>2</v>
      </c>
      <c r="G315" s="109">
        <v>1</v>
      </c>
      <c r="H315" s="111">
        <f t="shared" si="30"/>
        <v>3</v>
      </c>
      <c r="I315" s="109">
        <v>0</v>
      </c>
      <c r="J315" s="109">
        <v>1</v>
      </c>
      <c r="K315" s="109">
        <v>0</v>
      </c>
      <c r="L315" s="109">
        <v>0</v>
      </c>
      <c r="M315" s="71">
        <f t="shared" si="28"/>
        <v>4</v>
      </c>
    </row>
    <row r="316" spans="1:13">
      <c r="A316" s="114" t="s">
        <v>555</v>
      </c>
      <c r="B316" s="110">
        <v>0</v>
      </c>
      <c r="C316" s="109">
        <v>0</v>
      </c>
      <c r="D316" s="111">
        <f t="shared" si="29"/>
        <v>0</v>
      </c>
      <c r="E316" s="109">
        <v>0</v>
      </c>
      <c r="F316" s="109">
        <v>0</v>
      </c>
      <c r="G316" s="109">
        <v>0</v>
      </c>
      <c r="H316" s="111">
        <f t="shared" si="30"/>
        <v>0</v>
      </c>
      <c r="I316" s="109">
        <v>0</v>
      </c>
      <c r="J316" s="109">
        <v>1</v>
      </c>
      <c r="K316" s="109">
        <v>0</v>
      </c>
      <c r="L316" s="109">
        <v>0</v>
      </c>
      <c r="M316" s="71">
        <f t="shared" si="28"/>
        <v>1</v>
      </c>
    </row>
    <row r="317" spans="1:13">
      <c r="A317" s="112" t="s">
        <v>556</v>
      </c>
      <c r="B317" s="110">
        <v>0</v>
      </c>
      <c r="C317" s="109">
        <v>1</v>
      </c>
      <c r="D317" s="111">
        <f t="shared" si="29"/>
        <v>1</v>
      </c>
      <c r="E317" s="109">
        <v>6</v>
      </c>
      <c r="F317" s="109">
        <v>5</v>
      </c>
      <c r="G317" s="109">
        <v>12</v>
      </c>
      <c r="H317" s="111">
        <f t="shared" si="30"/>
        <v>23</v>
      </c>
      <c r="I317" s="109">
        <v>1</v>
      </c>
      <c r="J317" s="109">
        <v>3</v>
      </c>
      <c r="K317" s="109">
        <v>2</v>
      </c>
      <c r="L317" s="109">
        <v>2</v>
      </c>
      <c r="M317" s="71">
        <f t="shared" si="28"/>
        <v>32</v>
      </c>
    </row>
    <row r="318" spans="1:13">
      <c r="A318" s="112" t="s">
        <v>557</v>
      </c>
      <c r="B318" s="110">
        <v>0</v>
      </c>
      <c r="C318" s="109">
        <v>0</v>
      </c>
      <c r="D318" s="111">
        <f t="shared" si="29"/>
        <v>0</v>
      </c>
      <c r="E318" s="109">
        <v>3</v>
      </c>
      <c r="F318" s="109">
        <v>2</v>
      </c>
      <c r="G318" s="109">
        <v>6</v>
      </c>
      <c r="H318" s="111">
        <f t="shared" si="30"/>
        <v>11</v>
      </c>
      <c r="I318" s="109">
        <v>0</v>
      </c>
      <c r="J318" s="109">
        <v>2</v>
      </c>
      <c r="K318" s="109">
        <v>2</v>
      </c>
      <c r="L318" s="109">
        <v>2</v>
      </c>
      <c r="M318" s="71">
        <f t="shared" si="28"/>
        <v>17</v>
      </c>
    </row>
    <row r="319" spans="1:13">
      <c r="A319" s="112" t="s">
        <v>558</v>
      </c>
      <c r="B319" s="110">
        <v>0</v>
      </c>
      <c r="C319" s="109">
        <v>0</v>
      </c>
      <c r="D319" s="111">
        <f t="shared" si="29"/>
        <v>0</v>
      </c>
      <c r="E319" s="109">
        <v>0</v>
      </c>
      <c r="F319" s="109">
        <v>0</v>
      </c>
      <c r="G319" s="109">
        <v>1</v>
      </c>
      <c r="H319" s="111">
        <f t="shared" si="30"/>
        <v>1</v>
      </c>
      <c r="I319" s="109">
        <v>0</v>
      </c>
      <c r="J319" s="109">
        <v>0</v>
      </c>
      <c r="K319" s="109">
        <v>0</v>
      </c>
      <c r="L319" s="109">
        <v>0</v>
      </c>
      <c r="M319" s="71">
        <f t="shared" si="28"/>
        <v>1</v>
      </c>
    </row>
    <row r="320" spans="1:13">
      <c r="A320" s="112" t="s">
        <v>559</v>
      </c>
      <c r="B320" s="110">
        <v>0</v>
      </c>
      <c r="C320" s="109">
        <v>0</v>
      </c>
      <c r="D320" s="111">
        <f t="shared" si="29"/>
        <v>0</v>
      </c>
      <c r="E320" s="109">
        <v>0</v>
      </c>
      <c r="F320" s="109">
        <v>0</v>
      </c>
      <c r="G320" s="109">
        <v>1</v>
      </c>
      <c r="H320" s="111">
        <f t="shared" si="30"/>
        <v>1</v>
      </c>
      <c r="I320" s="109">
        <v>0</v>
      </c>
      <c r="J320" s="109">
        <v>0</v>
      </c>
      <c r="K320" s="109">
        <v>0</v>
      </c>
      <c r="L320" s="109">
        <v>0</v>
      </c>
      <c r="M320" s="71">
        <f t="shared" si="28"/>
        <v>1</v>
      </c>
    </row>
    <row r="321" spans="1:13">
      <c r="A321" s="112" t="s">
        <v>560</v>
      </c>
      <c r="B321" s="110">
        <v>0</v>
      </c>
      <c r="C321" s="109">
        <v>0</v>
      </c>
      <c r="D321" s="111">
        <f t="shared" si="29"/>
        <v>0</v>
      </c>
      <c r="E321" s="109">
        <v>9</v>
      </c>
      <c r="F321" s="109">
        <v>9</v>
      </c>
      <c r="G321" s="109">
        <v>41</v>
      </c>
      <c r="H321" s="111">
        <f t="shared" si="30"/>
        <v>59</v>
      </c>
      <c r="I321" s="109">
        <v>2</v>
      </c>
      <c r="J321" s="109">
        <v>7</v>
      </c>
      <c r="K321" s="109">
        <v>4</v>
      </c>
      <c r="L321" s="109">
        <v>11</v>
      </c>
      <c r="M321" s="71">
        <f t="shared" si="28"/>
        <v>83</v>
      </c>
    </row>
    <row r="322" spans="1:13">
      <c r="A322" s="112" t="s">
        <v>561</v>
      </c>
      <c r="B322" s="109">
        <v>5</v>
      </c>
      <c r="C322" s="109">
        <v>0</v>
      </c>
      <c r="D322" s="111">
        <f t="shared" si="29"/>
        <v>5</v>
      </c>
      <c r="E322" s="109">
        <v>39</v>
      </c>
      <c r="F322" s="109">
        <v>52</v>
      </c>
      <c r="G322" s="109">
        <v>183</v>
      </c>
      <c r="H322" s="111">
        <f t="shared" si="30"/>
        <v>274</v>
      </c>
      <c r="I322" s="109">
        <v>3</v>
      </c>
      <c r="J322" s="109">
        <v>21</v>
      </c>
      <c r="K322" s="109">
        <v>17</v>
      </c>
      <c r="L322" s="109">
        <v>10</v>
      </c>
      <c r="M322" s="71">
        <f t="shared" si="28"/>
        <v>330</v>
      </c>
    </row>
    <row r="323" spans="1:13">
      <c r="A323" s="112" t="s">
        <v>562</v>
      </c>
      <c r="B323" s="109">
        <v>6</v>
      </c>
      <c r="C323" s="109">
        <v>0</v>
      </c>
      <c r="D323" s="111">
        <f t="shared" si="29"/>
        <v>6</v>
      </c>
      <c r="E323" s="109">
        <v>16</v>
      </c>
      <c r="F323" s="109">
        <v>40</v>
      </c>
      <c r="G323" s="109">
        <v>46</v>
      </c>
      <c r="H323" s="111">
        <f t="shared" si="30"/>
        <v>102</v>
      </c>
      <c r="I323" s="109">
        <v>5</v>
      </c>
      <c r="J323" s="109">
        <v>9</v>
      </c>
      <c r="K323" s="109">
        <v>4</v>
      </c>
      <c r="L323" s="109">
        <v>2</v>
      </c>
      <c r="M323" s="71">
        <f t="shared" si="28"/>
        <v>128</v>
      </c>
    </row>
    <row r="324" spans="1:13">
      <c r="A324" s="112" t="s">
        <v>563</v>
      </c>
      <c r="B324" s="110">
        <v>0</v>
      </c>
      <c r="C324" s="109">
        <v>0</v>
      </c>
      <c r="D324" s="111">
        <f t="shared" si="29"/>
        <v>0</v>
      </c>
      <c r="E324" s="109">
        <v>1</v>
      </c>
      <c r="F324" s="109">
        <v>2</v>
      </c>
      <c r="G324" s="109">
        <v>4</v>
      </c>
      <c r="H324" s="111">
        <f t="shared" si="30"/>
        <v>7</v>
      </c>
      <c r="I324" s="109">
        <v>0</v>
      </c>
      <c r="J324" s="109">
        <v>0</v>
      </c>
      <c r="K324" s="109">
        <v>0</v>
      </c>
      <c r="L324" s="109">
        <v>1</v>
      </c>
      <c r="M324" s="71">
        <f t="shared" si="28"/>
        <v>8</v>
      </c>
    </row>
    <row r="325" spans="1:13">
      <c r="A325" s="114" t="s">
        <v>564</v>
      </c>
      <c r="B325" s="110">
        <v>0</v>
      </c>
      <c r="C325" s="109">
        <v>0</v>
      </c>
      <c r="D325" s="111">
        <f t="shared" si="29"/>
        <v>0</v>
      </c>
      <c r="E325" s="109">
        <v>0</v>
      </c>
      <c r="F325" s="109">
        <v>0</v>
      </c>
      <c r="G325" s="109">
        <v>0</v>
      </c>
      <c r="H325" s="111">
        <f t="shared" si="30"/>
        <v>0</v>
      </c>
      <c r="I325" s="109">
        <v>0</v>
      </c>
      <c r="J325" s="109">
        <v>0</v>
      </c>
      <c r="K325" s="109">
        <v>0</v>
      </c>
      <c r="L325" s="109">
        <v>1</v>
      </c>
      <c r="M325" s="71">
        <f t="shared" si="28"/>
        <v>1</v>
      </c>
    </row>
    <row r="326" spans="1:13">
      <c r="A326" s="112" t="s">
        <v>565</v>
      </c>
      <c r="B326" s="109">
        <v>1</v>
      </c>
      <c r="C326" s="109">
        <v>0</v>
      </c>
      <c r="D326" s="111">
        <f t="shared" si="29"/>
        <v>1</v>
      </c>
      <c r="E326" s="109">
        <v>0</v>
      </c>
      <c r="F326" s="109">
        <v>2</v>
      </c>
      <c r="G326" s="109">
        <v>3</v>
      </c>
      <c r="H326" s="111">
        <f t="shared" si="30"/>
        <v>5</v>
      </c>
      <c r="I326" s="109">
        <v>0</v>
      </c>
      <c r="J326" s="109">
        <v>0</v>
      </c>
      <c r="K326" s="109">
        <v>0</v>
      </c>
      <c r="L326" s="109">
        <v>1</v>
      </c>
      <c r="M326" s="71">
        <f t="shared" si="28"/>
        <v>7</v>
      </c>
    </row>
    <row r="327" spans="1:13">
      <c r="A327" s="112" t="s">
        <v>566</v>
      </c>
      <c r="B327" s="109">
        <v>2</v>
      </c>
      <c r="C327" s="109">
        <v>0</v>
      </c>
      <c r="D327" s="111">
        <f t="shared" si="29"/>
        <v>2</v>
      </c>
      <c r="E327" s="109">
        <v>9</v>
      </c>
      <c r="F327" s="109">
        <v>19</v>
      </c>
      <c r="G327" s="109">
        <v>57</v>
      </c>
      <c r="H327" s="111">
        <f t="shared" si="30"/>
        <v>85</v>
      </c>
      <c r="I327" s="109">
        <v>3</v>
      </c>
      <c r="J327" s="109">
        <v>8</v>
      </c>
      <c r="K327" s="109">
        <v>5</v>
      </c>
      <c r="L327" s="109">
        <v>6</v>
      </c>
      <c r="M327" s="71">
        <f t="shared" si="28"/>
        <v>109</v>
      </c>
    </row>
    <row r="328" spans="1:13">
      <c r="A328" s="112" t="s">
        <v>567</v>
      </c>
      <c r="B328" s="109">
        <v>6</v>
      </c>
      <c r="C328" s="109">
        <v>0</v>
      </c>
      <c r="D328" s="111">
        <f t="shared" si="29"/>
        <v>6</v>
      </c>
      <c r="E328" s="109">
        <v>26</v>
      </c>
      <c r="F328" s="109">
        <v>64</v>
      </c>
      <c r="G328" s="109">
        <v>148</v>
      </c>
      <c r="H328" s="111">
        <f t="shared" si="30"/>
        <v>238</v>
      </c>
      <c r="I328" s="109">
        <v>15</v>
      </c>
      <c r="J328" s="109">
        <v>46</v>
      </c>
      <c r="K328" s="109">
        <v>5</v>
      </c>
      <c r="L328" s="109">
        <v>21</v>
      </c>
      <c r="M328" s="71">
        <f t="shared" si="28"/>
        <v>331</v>
      </c>
    </row>
    <row r="329" spans="1:13">
      <c r="A329" s="112" t="s">
        <v>568</v>
      </c>
      <c r="B329" s="110">
        <v>0</v>
      </c>
      <c r="C329" s="109">
        <v>0</v>
      </c>
      <c r="D329" s="111">
        <f t="shared" si="29"/>
        <v>0</v>
      </c>
      <c r="E329" s="109">
        <v>1</v>
      </c>
      <c r="F329" s="109">
        <v>0</v>
      </c>
      <c r="G329" s="109">
        <v>1</v>
      </c>
      <c r="H329" s="111">
        <f t="shared" si="30"/>
        <v>2</v>
      </c>
      <c r="I329" s="109">
        <v>0</v>
      </c>
      <c r="J329" s="109">
        <v>1</v>
      </c>
      <c r="K329" s="109">
        <v>0</v>
      </c>
      <c r="L329" s="109">
        <v>4</v>
      </c>
      <c r="M329" s="71">
        <f t="shared" si="28"/>
        <v>7</v>
      </c>
    </row>
    <row r="330" spans="1:13">
      <c r="A330" s="112" t="s">
        <v>569</v>
      </c>
      <c r="B330" s="110">
        <v>0</v>
      </c>
      <c r="C330" s="109">
        <v>0</v>
      </c>
      <c r="D330" s="111">
        <f t="shared" si="29"/>
        <v>0</v>
      </c>
      <c r="E330" s="109">
        <v>1</v>
      </c>
      <c r="F330" s="109">
        <v>0</v>
      </c>
      <c r="G330" s="109">
        <v>1</v>
      </c>
      <c r="H330" s="111">
        <f t="shared" si="30"/>
        <v>2</v>
      </c>
      <c r="I330" s="109">
        <v>0</v>
      </c>
      <c r="J330" s="109">
        <v>1</v>
      </c>
      <c r="K330" s="109">
        <v>0</v>
      </c>
      <c r="L330" s="109">
        <v>0</v>
      </c>
      <c r="M330" s="71">
        <f t="shared" si="28"/>
        <v>3</v>
      </c>
    </row>
    <row r="331" spans="1:13">
      <c r="A331" s="112" t="s">
        <v>570</v>
      </c>
      <c r="B331" s="110">
        <v>0</v>
      </c>
      <c r="C331" s="109">
        <v>0</v>
      </c>
      <c r="D331" s="111">
        <f t="shared" si="29"/>
        <v>0</v>
      </c>
      <c r="E331" s="109">
        <v>0</v>
      </c>
      <c r="F331" s="109">
        <v>1</v>
      </c>
      <c r="G331" s="109">
        <v>2</v>
      </c>
      <c r="H331" s="111">
        <f t="shared" si="30"/>
        <v>3</v>
      </c>
      <c r="I331" s="109">
        <v>0</v>
      </c>
      <c r="J331" s="109">
        <v>0</v>
      </c>
      <c r="K331" s="109">
        <v>0</v>
      </c>
      <c r="L331" s="109">
        <v>1</v>
      </c>
      <c r="M331" s="71">
        <f t="shared" si="28"/>
        <v>4</v>
      </c>
    </row>
    <row r="332" spans="1:13">
      <c r="A332" s="112" t="s">
        <v>571</v>
      </c>
      <c r="B332" s="110">
        <v>0</v>
      </c>
      <c r="C332" s="109">
        <v>0</v>
      </c>
      <c r="D332" s="111">
        <f t="shared" si="29"/>
        <v>0</v>
      </c>
      <c r="E332" s="109">
        <v>0</v>
      </c>
      <c r="F332" s="109">
        <v>2</v>
      </c>
      <c r="G332" s="109">
        <v>10</v>
      </c>
      <c r="H332" s="111">
        <f t="shared" si="30"/>
        <v>12</v>
      </c>
      <c r="I332" s="109">
        <v>0</v>
      </c>
      <c r="J332" s="109">
        <v>0</v>
      </c>
      <c r="K332" s="109">
        <v>0</v>
      </c>
      <c r="L332" s="109">
        <v>1</v>
      </c>
      <c r="M332" s="71">
        <f t="shared" si="28"/>
        <v>13</v>
      </c>
    </row>
    <row r="333" spans="1:13">
      <c r="A333" s="112" t="s">
        <v>572</v>
      </c>
      <c r="B333" s="110">
        <v>0</v>
      </c>
      <c r="C333" s="109">
        <v>0</v>
      </c>
      <c r="D333" s="111">
        <f t="shared" si="29"/>
        <v>0</v>
      </c>
      <c r="E333" s="109">
        <v>5</v>
      </c>
      <c r="F333" s="109">
        <v>4</v>
      </c>
      <c r="G333" s="109">
        <v>13</v>
      </c>
      <c r="H333" s="111">
        <f t="shared" si="30"/>
        <v>22</v>
      </c>
      <c r="I333" s="109">
        <v>6</v>
      </c>
      <c r="J333" s="109">
        <v>8</v>
      </c>
      <c r="K333" s="109">
        <v>2</v>
      </c>
      <c r="L333" s="109">
        <v>0</v>
      </c>
      <c r="M333" s="71">
        <f t="shared" si="28"/>
        <v>38</v>
      </c>
    </row>
    <row r="334" spans="1:13">
      <c r="A334" s="112" t="s">
        <v>573</v>
      </c>
      <c r="B334" s="110">
        <v>0</v>
      </c>
      <c r="C334" s="109">
        <v>0</v>
      </c>
      <c r="D334" s="111">
        <f t="shared" si="29"/>
        <v>0</v>
      </c>
      <c r="E334" s="109">
        <v>0</v>
      </c>
      <c r="F334" s="109">
        <v>0</v>
      </c>
      <c r="G334" s="109">
        <v>3</v>
      </c>
      <c r="H334" s="111">
        <f t="shared" si="30"/>
        <v>3</v>
      </c>
      <c r="I334" s="109">
        <v>0</v>
      </c>
      <c r="J334" s="109">
        <v>0</v>
      </c>
      <c r="K334" s="109">
        <v>0</v>
      </c>
      <c r="L334" s="109">
        <v>0</v>
      </c>
      <c r="M334" s="71">
        <f t="shared" si="28"/>
        <v>3</v>
      </c>
    </row>
    <row r="335" spans="1:13">
      <c r="A335" s="112" t="s">
        <v>574</v>
      </c>
      <c r="B335" s="109">
        <v>3</v>
      </c>
      <c r="C335" s="109">
        <v>2</v>
      </c>
      <c r="D335" s="111">
        <f t="shared" si="29"/>
        <v>5</v>
      </c>
      <c r="E335" s="109">
        <v>13</v>
      </c>
      <c r="F335" s="109">
        <v>11</v>
      </c>
      <c r="G335" s="109">
        <v>35</v>
      </c>
      <c r="H335" s="111">
        <f t="shared" si="30"/>
        <v>59</v>
      </c>
      <c r="I335" s="109">
        <v>1</v>
      </c>
      <c r="J335" s="109">
        <v>3</v>
      </c>
      <c r="K335" s="109">
        <v>2</v>
      </c>
      <c r="L335" s="109">
        <v>5</v>
      </c>
      <c r="M335" s="71">
        <f t="shared" si="28"/>
        <v>75</v>
      </c>
    </row>
    <row r="336" spans="1:13">
      <c r="A336" s="112" t="s">
        <v>575</v>
      </c>
      <c r="B336" s="110">
        <v>0</v>
      </c>
      <c r="C336" s="109">
        <v>0</v>
      </c>
      <c r="D336" s="111">
        <f t="shared" si="29"/>
        <v>0</v>
      </c>
      <c r="E336" s="109">
        <v>1</v>
      </c>
      <c r="F336" s="109">
        <v>0</v>
      </c>
      <c r="G336" s="109">
        <v>16</v>
      </c>
      <c r="H336" s="111">
        <f t="shared" si="30"/>
        <v>17</v>
      </c>
      <c r="I336" s="109">
        <v>0</v>
      </c>
      <c r="J336" s="109">
        <v>1</v>
      </c>
      <c r="K336" s="109">
        <v>0</v>
      </c>
      <c r="L336" s="109">
        <v>1</v>
      </c>
      <c r="M336" s="71">
        <f t="shared" si="28"/>
        <v>19</v>
      </c>
    </row>
    <row r="337" spans="1:13">
      <c r="A337" s="112" t="s">
        <v>576</v>
      </c>
      <c r="B337" s="110">
        <v>0</v>
      </c>
      <c r="C337" s="109">
        <v>0</v>
      </c>
      <c r="D337" s="111">
        <f t="shared" si="29"/>
        <v>0</v>
      </c>
      <c r="E337" s="109">
        <v>2</v>
      </c>
      <c r="F337" s="109">
        <v>8</v>
      </c>
      <c r="G337" s="109">
        <v>18</v>
      </c>
      <c r="H337" s="111">
        <f t="shared" si="30"/>
        <v>28</v>
      </c>
      <c r="I337" s="109">
        <v>2</v>
      </c>
      <c r="J337" s="109">
        <v>1</v>
      </c>
      <c r="K337" s="109">
        <v>1</v>
      </c>
      <c r="L337" s="109">
        <v>0</v>
      </c>
      <c r="M337" s="71">
        <f t="shared" si="28"/>
        <v>32</v>
      </c>
    </row>
    <row r="338" spans="1:13">
      <c r="A338" s="112" t="s">
        <v>577</v>
      </c>
      <c r="B338" s="110">
        <v>0</v>
      </c>
      <c r="C338" s="109">
        <v>1</v>
      </c>
      <c r="D338" s="111">
        <f t="shared" si="29"/>
        <v>1</v>
      </c>
      <c r="E338" s="109">
        <v>16</v>
      </c>
      <c r="F338" s="109">
        <v>9</v>
      </c>
      <c r="G338" s="109">
        <v>50</v>
      </c>
      <c r="H338" s="111">
        <f t="shared" si="30"/>
        <v>75</v>
      </c>
      <c r="I338" s="109">
        <v>7</v>
      </c>
      <c r="J338" s="109">
        <v>5</v>
      </c>
      <c r="K338" s="109">
        <v>1</v>
      </c>
      <c r="L338" s="109">
        <v>1</v>
      </c>
      <c r="M338" s="71">
        <f t="shared" si="28"/>
        <v>90</v>
      </c>
    </row>
    <row r="339" spans="1:13">
      <c r="A339" s="112" t="s">
        <v>578</v>
      </c>
      <c r="B339" s="110">
        <v>0</v>
      </c>
      <c r="C339" s="109">
        <v>0</v>
      </c>
      <c r="D339" s="111">
        <f t="shared" si="29"/>
        <v>0</v>
      </c>
      <c r="E339" s="109">
        <v>0</v>
      </c>
      <c r="F339" s="109">
        <v>0</v>
      </c>
      <c r="G339" s="109">
        <v>1</v>
      </c>
      <c r="H339" s="111">
        <f t="shared" si="30"/>
        <v>1</v>
      </c>
      <c r="I339" s="109">
        <v>0</v>
      </c>
      <c r="J339" s="109">
        <v>1</v>
      </c>
      <c r="K339" s="109">
        <v>0</v>
      </c>
      <c r="L339" s="109">
        <v>0</v>
      </c>
      <c r="M339" s="71">
        <f t="shared" si="28"/>
        <v>2</v>
      </c>
    </row>
    <row r="340" spans="1:13">
      <c r="A340" s="112" t="s">
        <v>579</v>
      </c>
      <c r="B340" s="109">
        <v>2</v>
      </c>
      <c r="C340" s="109">
        <v>0</v>
      </c>
      <c r="D340" s="111">
        <f t="shared" si="29"/>
        <v>2</v>
      </c>
      <c r="E340" s="109">
        <v>1</v>
      </c>
      <c r="F340" s="109">
        <v>1</v>
      </c>
      <c r="G340" s="109">
        <v>25</v>
      </c>
      <c r="H340" s="111">
        <f t="shared" si="30"/>
        <v>27</v>
      </c>
      <c r="I340" s="109">
        <v>1</v>
      </c>
      <c r="J340" s="109">
        <v>0</v>
      </c>
      <c r="K340" s="109">
        <v>1</v>
      </c>
      <c r="L340" s="109">
        <v>1</v>
      </c>
      <c r="M340" s="71">
        <f t="shared" si="28"/>
        <v>32</v>
      </c>
    </row>
    <row r="341" spans="1:13">
      <c r="A341" s="112" t="s">
        <v>580</v>
      </c>
      <c r="B341" s="110">
        <v>0</v>
      </c>
      <c r="C341" s="109">
        <v>0</v>
      </c>
      <c r="D341" s="111">
        <f t="shared" si="29"/>
        <v>0</v>
      </c>
      <c r="E341" s="109">
        <v>0</v>
      </c>
      <c r="F341" s="109">
        <v>0</v>
      </c>
      <c r="G341" s="109">
        <v>1</v>
      </c>
      <c r="H341" s="111">
        <f t="shared" si="30"/>
        <v>1</v>
      </c>
      <c r="I341" s="109">
        <v>0</v>
      </c>
      <c r="J341" s="109">
        <v>0</v>
      </c>
      <c r="K341" s="109">
        <v>0</v>
      </c>
      <c r="L341" s="109">
        <v>0</v>
      </c>
      <c r="M341" s="71">
        <f t="shared" si="28"/>
        <v>1</v>
      </c>
    </row>
    <row r="342" spans="1:13">
      <c r="A342" s="112" t="s">
        <v>581</v>
      </c>
      <c r="B342" s="110">
        <v>0</v>
      </c>
      <c r="C342" s="109">
        <v>0</v>
      </c>
      <c r="D342" s="111">
        <f t="shared" si="29"/>
        <v>0</v>
      </c>
      <c r="E342" s="109">
        <v>2</v>
      </c>
      <c r="F342" s="109">
        <v>7</v>
      </c>
      <c r="G342" s="109">
        <v>17</v>
      </c>
      <c r="H342" s="111">
        <f t="shared" si="30"/>
        <v>26</v>
      </c>
      <c r="I342" s="109">
        <v>6</v>
      </c>
      <c r="J342" s="109">
        <v>1</v>
      </c>
      <c r="K342" s="109">
        <v>6</v>
      </c>
      <c r="L342" s="109">
        <v>0</v>
      </c>
      <c r="M342" s="71">
        <f t="shared" si="28"/>
        <v>39</v>
      </c>
    </row>
    <row r="343" spans="1:13">
      <c r="A343" s="112" t="s">
        <v>582</v>
      </c>
      <c r="B343" s="110">
        <v>0</v>
      </c>
      <c r="C343" s="109">
        <v>0</v>
      </c>
      <c r="D343" s="111">
        <f t="shared" si="29"/>
        <v>0</v>
      </c>
      <c r="E343" s="109">
        <v>2</v>
      </c>
      <c r="F343" s="109">
        <v>2</v>
      </c>
      <c r="G343" s="109">
        <v>7</v>
      </c>
      <c r="H343" s="111">
        <f t="shared" si="30"/>
        <v>11</v>
      </c>
      <c r="I343" s="109">
        <v>0</v>
      </c>
      <c r="J343" s="109">
        <v>2</v>
      </c>
      <c r="K343" s="109">
        <v>0</v>
      </c>
      <c r="L343" s="109">
        <v>1</v>
      </c>
      <c r="M343" s="71">
        <f t="shared" si="28"/>
        <v>14</v>
      </c>
    </row>
    <row r="344" spans="1:13">
      <c r="A344" s="112" t="s">
        <v>583</v>
      </c>
      <c r="B344" s="110">
        <v>0</v>
      </c>
      <c r="C344" s="109">
        <v>0</v>
      </c>
      <c r="D344" s="111">
        <f t="shared" si="29"/>
        <v>0</v>
      </c>
      <c r="E344" s="109">
        <v>1</v>
      </c>
      <c r="F344" s="109">
        <v>2</v>
      </c>
      <c r="G344" s="109">
        <v>4</v>
      </c>
      <c r="H344" s="111">
        <f t="shared" si="30"/>
        <v>7</v>
      </c>
      <c r="I344" s="109">
        <v>0</v>
      </c>
      <c r="J344" s="109">
        <v>3</v>
      </c>
      <c r="K344" s="109">
        <v>0</v>
      </c>
      <c r="L344" s="109">
        <v>1</v>
      </c>
      <c r="M344" s="71">
        <f t="shared" si="28"/>
        <v>11</v>
      </c>
    </row>
    <row r="345" spans="1:13">
      <c r="A345" s="112" t="s">
        <v>584</v>
      </c>
      <c r="B345" s="110">
        <v>0</v>
      </c>
      <c r="C345" s="109">
        <v>0</v>
      </c>
      <c r="D345" s="111">
        <f t="shared" si="29"/>
        <v>0</v>
      </c>
      <c r="E345" s="109">
        <v>6</v>
      </c>
      <c r="F345" s="109">
        <v>1</v>
      </c>
      <c r="G345" s="109">
        <v>2</v>
      </c>
      <c r="H345" s="111">
        <f t="shared" si="30"/>
        <v>9</v>
      </c>
      <c r="I345" s="109">
        <v>0</v>
      </c>
      <c r="J345" s="109">
        <v>4</v>
      </c>
      <c r="K345" s="109">
        <v>0</v>
      </c>
      <c r="L345" s="109">
        <v>0</v>
      </c>
      <c r="M345" s="71">
        <f t="shared" si="28"/>
        <v>13</v>
      </c>
    </row>
    <row r="346" spans="1:13">
      <c r="A346" s="114" t="s">
        <v>585</v>
      </c>
      <c r="B346" s="110">
        <v>0</v>
      </c>
      <c r="C346" s="109">
        <v>0</v>
      </c>
      <c r="D346" s="111">
        <f t="shared" si="29"/>
        <v>0</v>
      </c>
      <c r="E346" s="109">
        <v>4</v>
      </c>
      <c r="F346" s="109">
        <v>6</v>
      </c>
      <c r="G346" s="109">
        <v>35</v>
      </c>
      <c r="H346" s="111">
        <f>SUM(E346:G346)</f>
        <v>45</v>
      </c>
      <c r="I346" s="109">
        <v>1</v>
      </c>
      <c r="J346" s="109">
        <v>3</v>
      </c>
      <c r="K346" s="109">
        <v>1</v>
      </c>
      <c r="L346" s="109">
        <v>6</v>
      </c>
      <c r="M346" s="71">
        <f t="shared" si="28"/>
        <v>56</v>
      </c>
    </row>
    <row r="347" spans="1:13">
      <c r="A347" s="112" t="s">
        <v>586</v>
      </c>
      <c r="B347" s="110">
        <v>0</v>
      </c>
      <c r="C347" s="109">
        <v>0</v>
      </c>
      <c r="D347" s="111">
        <f t="shared" si="29"/>
        <v>0</v>
      </c>
      <c r="E347" s="109">
        <v>3</v>
      </c>
      <c r="F347" s="109">
        <v>8</v>
      </c>
      <c r="G347" s="109">
        <v>10</v>
      </c>
      <c r="H347" s="111">
        <f t="shared" si="30"/>
        <v>21</v>
      </c>
      <c r="I347" s="109">
        <v>0</v>
      </c>
      <c r="J347" s="109">
        <v>6</v>
      </c>
      <c r="K347" s="109">
        <v>0</v>
      </c>
      <c r="L347" s="109">
        <v>1</v>
      </c>
      <c r="M347" s="71">
        <f t="shared" si="28"/>
        <v>28</v>
      </c>
    </row>
    <row r="348" spans="1:13">
      <c r="A348" s="112" t="s">
        <v>587</v>
      </c>
      <c r="B348" s="110">
        <v>0</v>
      </c>
      <c r="C348" s="109">
        <v>0</v>
      </c>
      <c r="D348" s="111">
        <f t="shared" si="29"/>
        <v>0</v>
      </c>
      <c r="E348" s="109">
        <v>1</v>
      </c>
      <c r="F348" s="109">
        <v>1</v>
      </c>
      <c r="G348" s="109">
        <v>2</v>
      </c>
      <c r="H348" s="111">
        <f t="shared" si="30"/>
        <v>4</v>
      </c>
      <c r="I348" s="109">
        <v>0</v>
      </c>
      <c r="J348" s="109">
        <v>0</v>
      </c>
      <c r="K348" s="109">
        <v>0</v>
      </c>
      <c r="L348" s="109">
        <v>0</v>
      </c>
      <c r="M348" s="71">
        <f t="shared" si="28"/>
        <v>4</v>
      </c>
    </row>
    <row r="349" spans="1:13">
      <c r="A349" s="112" t="s">
        <v>588</v>
      </c>
      <c r="B349" s="110">
        <v>0</v>
      </c>
      <c r="C349" s="109">
        <v>0</v>
      </c>
      <c r="D349" s="111">
        <f t="shared" si="29"/>
        <v>0</v>
      </c>
      <c r="E349" s="109">
        <v>0</v>
      </c>
      <c r="F349" s="109">
        <v>2</v>
      </c>
      <c r="G349" s="109">
        <v>3</v>
      </c>
      <c r="H349" s="111">
        <f t="shared" si="30"/>
        <v>5</v>
      </c>
      <c r="I349" s="109">
        <v>0</v>
      </c>
      <c r="J349" s="109">
        <v>0</v>
      </c>
      <c r="K349" s="109">
        <v>0</v>
      </c>
      <c r="L349" s="109">
        <v>0</v>
      </c>
      <c r="M349" s="71">
        <f t="shared" si="28"/>
        <v>5</v>
      </c>
    </row>
    <row r="350" spans="1:13">
      <c r="A350" s="112" t="s">
        <v>589</v>
      </c>
      <c r="B350" s="110">
        <v>0</v>
      </c>
      <c r="C350" s="109">
        <v>0</v>
      </c>
      <c r="D350" s="111">
        <f t="shared" si="29"/>
        <v>0</v>
      </c>
      <c r="E350" s="109">
        <v>0</v>
      </c>
      <c r="F350" s="109">
        <v>3</v>
      </c>
      <c r="G350" s="109">
        <v>0</v>
      </c>
      <c r="H350" s="111">
        <f t="shared" si="30"/>
        <v>3</v>
      </c>
      <c r="I350" s="109">
        <v>2</v>
      </c>
      <c r="J350" s="109">
        <v>0</v>
      </c>
      <c r="K350" s="109">
        <v>0</v>
      </c>
      <c r="L350" s="109">
        <v>0</v>
      </c>
      <c r="M350" s="71">
        <f t="shared" si="28"/>
        <v>5</v>
      </c>
    </row>
    <row r="351" spans="1:13" ht="5.25" customHeight="1">
      <c r="A351" s="112"/>
      <c r="B351" s="112"/>
      <c r="C351" s="112"/>
      <c r="D351" s="111"/>
      <c r="E351" s="112"/>
      <c r="F351" s="112"/>
      <c r="G351" s="112"/>
      <c r="H351" s="111"/>
      <c r="I351" s="112"/>
      <c r="J351" s="112"/>
      <c r="K351" s="112"/>
      <c r="L351" s="112"/>
    </row>
    <row r="352" spans="1:13" s="84" customFormat="1" ht="13.2">
      <c r="A352" s="104" t="s">
        <v>590</v>
      </c>
      <c r="B352" s="104">
        <f>SUM(B167:B350)</f>
        <v>74</v>
      </c>
      <c r="C352" s="104">
        <f>SUM(C167:C350)</f>
        <v>21</v>
      </c>
      <c r="D352" s="104">
        <f t="shared" ref="D352:M352" si="31">SUM(D167:D350)</f>
        <v>95</v>
      </c>
      <c r="E352" s="104">
        <f t="shared" si="31"/>
        <v>1061</v>
      </c>
      <c r="F352" s="104">
        <f t="shared" si="31"/>
        <v>1335</v>
      </c>
      <c r="G352" s="104">
        <f t="shared" si="31"/>
        <v>3372</v>
      </c>
      <c r="H352" s="104">
        <f t="shared" si="31"/>
        <v>5768</v>
      </c>
      <c r="I352" s="104">
        <f t="shared" si="31"/>
        <v>201</v>
      </c>
      <c r="J352" s="104">
        <f t="shared" si="31"/>
        <v>702</v>
      </c>
      <c r="K352" s="104">
        <f t="shared" si="31"/>
        <v>354</v>
      </c>
      <c r="L352" s="104">
        <f t="shared" si="31"/>
        <v>614</v>
      </c>
      <c r="M352" s="104">
        <f t="shared" si="31"/>
        <v>7734</v>
      </c>
    </row>
    <row r="355" spans="1:13">
      <c r="A355" s="71" t="s">
        <v>591</v>
      </c>
    </row>
    <row r="357" spans="1:13" s="71" customFormat="1" ht="13.2">
      <c r="A357" s="111" t="s">
        <v>307</v>
      </c>
      <c r="B357" s="108" t="s">
        <v>52</v>
      </c>
      <c r="C357" s="108" t="s">
        <v>53</v>
      </c>
      <c r="D357" s="104" t="s">
        <v>18</v>
      </c>
      <c r="E357" s="108" t="s">
        <v>47</v>
      </c>
      <c r="F357" s="108" t="s">
        <v>48</v>
      </c>
      <c r="G357" s="108" t="s">
        <v>49</v>
      </c>
      <c r="H357" s="104" t="s">
        <v>18</v>
      </c>
      <c r="I357" s="108" t="s">
        <v>54</v>
      </c>
      <c r="J357" s="108" t="s">
        <v>55</v>
      </c>
      <c r="K357" s="108" t="s">
        <v>56</v>
      </c>
      <c r="L357" s="108" t="s">
        <v>57</v>
      </c>
      <c r="M357" s="108" t="s">
        <v>58</v>
      </c>
    </row>
    <row r="358" spans="1:13" s="71" customFormat="1" ht="4.5" customHeight="1">
      <c r="A358" s="111"/>
      <c r="B358" s="108"/>
      <c r="C358" s="108"/>
      <c r="D358" s="104"/>
      <c r="E358" s="108"/>
      <c r="F358" s="108"/>
      <c r="G358" s="108"/>
      <c r="H358" s="104"/>
      <c r="I358" s="108"/>
      <c r="J358" s="108"/>
      <c r="K358" s="108"/>
      <c r="L358" s="108"/>
      <c r="M358" s="108"/>
    </row>
    <row r="359" spans="1:13" s="71" customFormat="1" ht="13.2">
      <c r="A359" s="114" t="s">
        <v>592</v>
      </c>
      <c r="B359" s="110">
        <v>0</v>
      </c>
      <c r="C359" s="110">
        <v>0</v>
      </c>
      <c r="D359" s="111">
        <f t="shared" ref="D359:D378" si="32">SUM(B359:C359)</f>
        <v>0</v>
      </c>
      <c r="E359" s="109">
        <v>0</v>
      </c>
      <c r="F359" s="109">
        <v>0</v>
      </c>
      <c r="G359" s="109">
        <v>1</v>
      </c>
      <c r="H359" s="103">
        <f>SUM(E359:G359)</f>
        <v>1</v>
      </c>
      <c r="I359" s="110">
        <v>0</v>
      </c>
      <c r="J359" s="110">
        <v>0</v>
      </c>
      <c r="K359" s="110">
        <v>0</v>
      </c>
      <c r="L359" s="110">
        <v>0</v>
      </c>
      <c r="M359" s="71">
        <f t="shared" ref="M359:M378" si="33">SUM(B359+C359+E359+F359+G359+I359+J359+K359+L359)</f>
        <v>1</v>
      </c>
    </row>
    <row r="360" spans="1:13">
      <c r="A360" s="112" t="s">
        <v>593</v>
      </c>
      <c r="B360" s="110">
        <v>0</v>
      </c>
      <c r="C360" s="110">
        <v>0</v>
      </c>
      <c r="D360" s="111">
        <f t="shared" si="32"/>
        <v>0</v>
      </c>
      <c r="E360" s="109">
        <v>3</v>
      </c>
      <c r="F360" s="109">
        <v>2</v>
      </c>
      <c r="G360" s="109">
        <v>2</v>
      </c>
      <c r="H360" s="103">
        <f>SUM(E360:G360)</f>
        <v>7</v>
      </c>
      <c r="I360" s="110">
        <v>0</v>
      </c>
      <c r="J360" s="109">
        <v>1</v>
      </c>
      <c r="K360" s="109">
        <v>2</v>
      </c>
      <c r="L360" s="110">
        <v>0</v>
      </c>
      <c r="M360" s="71">
        <f t="shared" si="33"/>
        <v>10</v>
      </c>
    </row>
    <row r="361" spans="1:13">
      <c r="A361" s="114" t="s">
        <v>594</v>
      </c>
      <c r="B361" s="110">
        <v>0</v>
      </c>
      <c r="C361" s="110">
        <v>0</v>
      </c>
      <c r="D361" s="111">
        <f t="shared" si="32"/>
        <v>0</v>
      </c>
      <c r="E361" s="109">
        <v>5</v>
      </c>
      <c r="F361" s="109">
        <v>3</v>
      </c>
      <c r="G361" s="109">
        <v>4</v>
      </c>
      <c r="H361" s="103">
        <f t="shared" ref="H361:H378" si="34">SUM(E361:G361)</f>
        <v>12</v>
      </c>
      <c r="I361" s="110">
        <v>0</v>
      </c>
      <c r="J361" s="109">
        <v>2</v>
      </c>
      <c r="K361" s="109">
        <v>1</v>
      </c>
      <c r="L361" s="110">
        <v>0</v>
      </c>
      <c r="M361" s="71">
        <f t="shared" si="33"/>
        <v>15</v>
      </c>
    </row>
    <row r="362" spans="1:13">
      <c r="A362" s="114" t="s">
        <v>595</v>
      </c>
      <c r="B362" s="110">
        <v>0</v>
      </c>
      <c r="C362" s="110">
        <v>0</v>
      </c>
      <c r="D362" s="111">
        <f t="shared" si="32"/>
        <v>0</v>
      </c>
      <c r="E362" s="109">
        <v>0</v>
      </c>
      <c r="F362" s="109">
        <v>6</v>
      </c>
      <c r="G362" s="109">
        <v>5</v>
      </c>
      <c r="H362" s="103">
        <f t="shared" si="34"/>
        <v>11</v>
      </c>
      <c r="I362" s="110">
        <v>0</v>
      </c>
      <c r="J362" s="109">
        <v>0</v>
      </c>
      <c r="K362" s="109">
        <v>0</v>
      </c>
      <c r="L362" s="110">
        <v>0</v>
      </c>
      <c r="M362" s="71">
        <f t="shared" si="33"/>
        <v>11</v>
      </c>
    </row>
    <row r="363" spans="1:13">
      <c r="A363" s="112" t="s">
        <v>596</v>
      </c>
      <c r="B363" s="110">
        <v>0</v>
      </c>
      <c r="C363" s="110">
        <v>0</v>
      </c>
      <c r="D363" s="111">
        <f t="shared" si="32"/>
        <v>0</v>
      </c>
      <c r="E363" s="109">
        <v>1</v>
      </c>
      <c r="F363" s="109">
        <v>0</v>
      </c>
      <c r="G363" s="109">
        <v>0</v>
      </c>
      <c r="H363" s="103">
        <f t="shared" si="34"/>
        <v>1</v>
      </c>
      <c r="I363" s="110">
        <v>0</v>
      </c>
      <c r="J363" s="109">
        <v>0</v>
      </c>
      <c r="K363" s="109">
        <v>0</v>
      </c>
      <c r="L363" s="110">
        <v>0</v>
      </c>
      <c r="M363" s="71">
        <f t="shared" si="33"/>
        <v>1</v>
      </c>
    </row>
    <row r="364" spans="1:13">
      <c r="A364" s="112" t="s">
        <v>597</v>
      </c>
      <c r="B364" s="110">
        <v>0</v>
      </c>
      <c r="C364" s="110">
        <v>0</v>
      </c>
      <c r="D364" s="111">
        <f t="shared" si="32"/>
        <v>0</v>
      </c>
      <c r="E364" s="109">
        <v>9</v>
      </c>
      <c r="F364" s="109">
        <v>16</v>
      </c>
      <c r="G364" s="109">
        <v>38</v>
      </c>
      <c r="H364" s="103">
        <f t="shared" si="34"/>
        <v>63</v>
      </c>
      <c r="I364" s="110">
        <v>0</v>
      </c>
      <c r="J364" s="109">
        <v>14</v>
      </c>
      <c r="K364" s="109">
        <v>77</v>
      </c>
      <c r="L364" s="109">
        <v>10</v>
      </c>
      <c r="M364" s="71">
        <f t="shared" si="33"/>
        <v>164</v>
      </c>
    </row>
    <row r="365" spans="1:13">
      <c r="A365" s="112" t="s">
        <v>598</v>
      </c>
      <c r="B365" s="110">
        <v>0</v>
      </c>
      <c r="C365" s="110">
        <v>0</v>
      </c>
      <c r="D365" s="111">
        <f t="shared" si="32"/>
        <v>0</v>
      </c>
      <c r="E365" s="109">
        <v>0</v>
      </c>
      <c r="F365" s="109">
        <v>1</v>
      </c>
      <c r="G365" s="109">
        <v>1</v>
      </c>
      <c r="H365" s="103">
        <f t="shared" si="34"/>
        <v>2</v>
      </c>
      <c r="I365" s="110">
        <v>0</v>
      </c>
      <c r="J365" s="109">
        <v>0</v>
      </c>
      <c r="K365" s="109">
        <v>0</v>
      </c>
      <c r="L365" s="109">
        <v>0</v>
      </c>
      <c r="M365" s="71">
        <f t="shared" si="33"/>
        <v>2</v>
      </c>
    </row>
    <row r="366" spans="1:13">
      <c r="A366" s="114" t="s">
        <v>599</v>
      </c>
      <c r="B366" s="110">
        <v>0</v>
      </c>
      <c r="C366" s="110">
        <v>0</v>
      </c>
      <c r="D366" s="111">
        <f t="shared" si="32"/>
        <v>0</v>
      </c>
      <c r="E366" s="109">
        <v>1</v>
      </c>
      <c r="F366" s="109">
        <v>0</v>
      </c>
      <c r="G366" s="109">
        <v>0</v>
      </c>
      <c r="H366" s="103">
        <f t="shared" si="34"/>
        <v>1</v>
      </c>
      <c r="I366" s="110">
        <v>0</v>
      </c>
      <c r="J366" s="109">
        <v>0</v>
      </c>
      <c r="K366" s="109">
        <v>0</v>
      </c>
      <c r="L366" s="109">
        <v>0</v>
      </c>
      <c r="M366" s="71">
        <f t="shared" si="33"/>
        <v>1</v>
      </c>
    </row>
    <row r="367" spans="1:13">
      <c r="A367" s="114" t="s">
        <v>600</v>
      </c>
      <c r="B367" s="110">
        <v>0</v>
      </c>
      <c r="C367" s="110">
        <v>0</v>
      </c>
      <c r="D367" s="111">
        <f t="shared" si="32"/>
        <v>0</v>
      </c>
      <c r="E367" s="109">
        <v>7</v>
      </c>
      <c r="F367" s="109">
        <v>46</v>
      </c>
      <c r="G367" s="109">
        <v>65</v>
      </c>
      <c r="H367" s="103">
        <f t="shared" si="34"/>
        <v>118</v>
      </c>
      <c r="I367" s="110">
        <v>0</v>
      </c>
      <c r="J367" s="109">
        <v>21</v>
      </c>
      <c r="K367" s="109">
        <v>2</v>
      </c>
      <c r="L367" s="109">
        <v>10</v>
      </c>
      <c r="M367" s="71">
        <f t="shared" si="33"/>
        <v>151</v>
      </c>
    </row>
    <row r="368" spans="1:13">
      <c r="A368" s="112" t="s">
        <v>601</v>
      </c>
      <c r="B368" s="110">
        <v>0</v>
      </c>
      <c r="C368" s="110">
        <v>0</v>
      </c>
      <c r="D368" s="111">
        <f t="shared" si="32"/>
        <v>0</v>
      </c>
      <c r="E368" s="109">
        <v>3</v>
      </c>
      <c r="F368" s="109">
        <v>0</v>
      </c>
      <c r="G368" s="109">
        <v>1</v>
      </c>
      <c r="H368" s="103">
        <f t="shared" si="34"/>
        <v>4</v>
      </c>
      <c r="I368" s="110">
        <v>0</v>
      </c>
      <c r="J368" s="109">
        <v>0</v>
      </c>
      <c r="K368" s="109">
        <v>0</v>
      </c>
      <c r="L368" s="109">
        <v>0</v>
      </c>
      <c r="M368" s="71">
        <f t="shared" si="33"/>
        <v>4</v>
      </c>
    </row>
    <row r="369" spans="1:13">
      <c r="A369" s="112" t="s">
        <v>602</v>
      </c>
      <c r="B369" s="110">
        <v>0</v>
      </c>
      <c r="C369" s="110">
        <v>0</v>
      </c>
      <c r="D369" s="111">
        <f t="shared" si="32"/>
        <v>0</v>
      </c>
      <c r="E369" s="109">
        <v>0</v>
      </c>
      <c r="F369" s="109">
        <v>0</v>
      </c>
      <c r="G369" s="109">
        <v>1</v>
      </c>
      <c r="H369" s="103">
        <f t="shared" si="34"/>
        <v>1</v>
      </c>
      <c r="I369" s="110">
        <v>0</v>
      </c>
      <c r="J369" s="109">
        <v>0</v>
      </c>
      <c r="K369" s="109">
        <v>0</v>
      </c>
      <c r="L369" s="109">
        <v>0</v>
      </c>
      <c r="M369" s="71">
        <f t="shared" si="33"/>
        <v>1</v>
      </c>
    </row>
    <row r="370" spans="1:13">
      <c r="A370" s="112" t="s">
        <v>603</v>
      </c>
      <c r="B370" s="110">
        <v>0</v>
      </c>
      <c r="C370" s="110">
        <v>0</v>
      </c>
      <c r="D370" s="111">
        <f t="shared" si="32"/>
        <v>0</v>
      </c>
      <c r="E370" s="109">
        <v>0</v>
      </c>
      <c r="F370" s="109">
        <v>0</v>
      </c>
      <c r="G370" s="109">
        <v>0</v>
      </c>
      <c r="H370" s="103">
        <f t="shared" si="34"/>
        <v>0</v>
      </c>
      <c r="I370" s="110">
        <v>0</v>
      </c>
      <c r="J370" s="109">
        <v>1</v>
      </c>
      <c r="K370" s="109">
        <v>0</v>
      </c>
      <c r="L370" s="109">
        <v>2</v>
      </c>
      <c r="M370" s="71">
        <f t="shared" si="33"/>
        <v>3</v>
      </c>
    </row>
    <row r="371" spans="1:13">
      <c r="A371" s="112" t="s">
        <v>604</v>
      </c>
      <c r="B371" s="109">
        <v>1</v>
      </c>
      <c r="C371" s="109">
        <v>0</v>
      </c>
      <c r="D371" s="111">
        <f t="shared" si="32"/>
        <v>1</v>
      </c>
      <c r="E371" s="109">
        <v>0</v>
      </c>
      <c r="F371" s="109">
        <v>8</v>
      </c>
      <c r="G371" s="109">
        <v>3</v>
      </c>
      <c r="H371" s="103">
        <f t="shared" si="34"/>
        <v>11</v>
      </c>
      <c r="I371" s="110">
        <v>0</v>
      </c>
      <c r="J371" s="109">
        <v>0</v>
      </c>
      <c r="K371" s="109">
        <v>1</v>
      </c>
      <c r="L371" s="109">
        <v>0</v>
      </c>
      <c r="M371" s="71">
        <f t="shared" si="33"/>
        <v>13</v>
      </c>
    </row>
    <row r="372" spans="1:13">
      <c r="A372" s="112" t="s">
        <v>605</v>
      </c>
      <c r="B372" s="109">
        <v>0</v>
      </c>
      <c r="C372" s="109">
        <v>0</v>
      </c>
      <c r="D372" s="111">
        <f t="shared" si="32"/>
        <v>0</v>
      </c>
      <c r="E372" s="109">
        <v>0</v>
      </c>
      <c r="F372" s="109">
        <v>0</v>
      </c>
      <c r="G372" s="109">
        <v>3</v>
      </c>
      <c r="H372" s="103">
        <f t="shared" si="34"/>
        <v>3</v>
      </c>
      <c r="I372" s="110">
        <v>0</v>
      </c>
      <c r="J372" s="109">
        <v>0</v>
      </c>
      <c r="K372" s="109">
        <v>0</v>
      </c>
      <c r="L372" s="109">
        <v>0</v>
      </c>
      <c r="M372" s="71">
        <f t="shared" si="33"/>
        <v>3</v>
      </c>
    </row>
    <row r="373" spans="1:13">
      <c r="A373" s="112" t="s">
        <v>606</v>
      </c>
      <c r="B373" s="109">
        <v>1</v>
      </c>
      <c r="C373" s="109">
        <v>0</v>
      </c>
      <c r="D373" s="111">
        <f t="shared" si="32"/>
        <v>1</v>
      </c>
      <c r="E373" s="109">
        <v>1</v>
      </c>
      <c r="F373" s="109">
        <v>2</v>
      </c>
      <c r="G373" s="109">
        <v>3</v>
      </c>
      <c r="H373" s="103">
        <f t="shared" si="34"/>
        <v>6</v>
      </c>
      <c r="I373" s="110">
        <v>0</v>
      </c>
      <c r="J373" s="109">
        <v>3</v>
      </c>
      <c r="K373" s="109">
        <v>3</v>
      </c>
      <c r="L373" s="109">
        <v>1</v>
      </c>
      <c r="M373" s="71">
        <f t="shared" si="33"/>
        <v>14</v>
      </c>
    </row>
    <row r="374" spans="1:13">
      <c r="A374" s="112" t="s">
        <v>607</v>
      </c>
      <c r="B374" s="109">
        <v>0</v>
      </c>
      <c r="C374" s="109">
        <v>0</v>
      </c>
      <c r="D374" s="111">
        <f t="shared" si="32"/>
        <v>0</v>
      </c>
      <c r="E374" s="109">
        <v>0</v>
      </c>
      <c r="F374" s="109">
        <v>0</v>
      </c>
      <c r="G374" s="109">
        <v>1</v>
      </c>
      <c r="H374" s="103">
        <f t="shared" si="34"/>
        <v>1</v>
      </c>
      <c r="I374" s="110">
        <v>0</v>
      </c>
      <c r="J374" s="109">
        <v>0</v>
      </c>
      <c r="K374" s="109">
        <v>0</v>
      </c>
      <c r="L374" s="109">
        <v>0</v>
      </c>
      <c r="M374" s="71">
        <f t="shared" si="33"/>
        <v>1</v>
      </c>
    </row>
    <row r="375" spans="1:13">
      <c r="A375" s="114" t="s">
        <v>608</v>
      </c>
      <c r="B375" s="109">
        <v>0</v>
      </c>
      <c r="C375" s="109">
        <v>0</v>
      </c>
      <c r="D375" s="111">
        <f t="shared" si="32"/>
        <v>0</v>
      </c>
      <c r="E375" s="109">
        <v>0</v>
      </c>
      <c r="F375" s="109">
        <v>0</v>
      </c>
      <c r="G375" s="109">
        <v>0</v>
      </c>
      <c r="H375" s="103">
        <f t="shared" si="34"/>
        <v>0</v>
      </c>
      <c r="I375" s="110">
        <v>0</v>
      </c>
      <c r="J375" s="109">
        <v>0</v>
      </c>
      <c r="K375" s="109">
        <v>1</v>
      </c>
      <c r="L375" s="109">
        <v>0</v>
      </c>
      <c r="M375" s="71">
        <f t="shared" si="33"/>
        <v>1</v>
      </c>
    </row>
    <row r="376" spans="1:13">
      <c r="A376" s="112" t="s">
        <v>609</v>
      </c>
      <c r="B376" s="109">
        <v>0</v>
      </c>
      <c r="C376" s="109">
        <v>0</v>
      </c>
      <c r="D376" s="111">
        <f t="shared" si="32"/>
        <v>0</v>
      </c>
      <c r="E376" s="109">
        <v>6</v>
      </c>
      <c r="F376" s="109">
        <v>9</v>
      </c>
      <c r="G376" s="109">
        <v>5</v>
      </c>
      <c r="H376" s="103">
        <f t="shared" si="34"/>
        <v>20</v>
      </c>
      <c r="I376" s="110">
        <v>0</v>
      </c>
      <c r="J376" s="109">
        <v>3</v>
      </c>
      <c r="K376" s="109">
        <v>0</v>
      </c>
      <c r="L376" s="109">
        <v>0</v>
      </c>
      <c r="M376" s="71">
        <f t="shared" si="33"/>
        <v>23</v>
      </c>
    </row>
    <row r="377" spans="1:13">
      <c r="A377" s="112" t="s">
        <v>610</v>
      </c>
      <c r="B377" s="109">
        <v>0</v>
      </c>
      <c r="C377" s="109">
        <v>2</v>
      </c>
      <c r="D377" s="111">
        <f t="shared" si="32"/>
        <v>2</v>
      </c>
      <c r="E377" s="109">
        <v>62</v>
      </c>
      <c r="F377" s="109">
        <v>66</v>
      </c>
      <c r="G377" s="109">
        <v>99</v>
      </c>
      <c r="H377" s="103">
        <f t="shared" si="34"/>
        <v>227</v>
      </c>
      <c r="I377" s="109">
        <v>16</v>
      </c>
      <c r="J377" s="109">
        <v>38</v>
      </c>
      <c r="K377" s="109">
        <v>34</v>
      </c>
      <c r="L377" s="109">
        <v>29</v>
      </c>
      <c r="M377" s="71">
        <f t="shared" si="33"/>
        <v>346</v>
      </c>
    </row>
    <row r="378" spans="1:13">
      <c r="A378" s="112" t="s">
        <v>611</v>
      </c>
      <c r="B378" s="101">
        <v>0</v>
      </c>
      <c r="C378" s="101">
        <v>0</v>
      </c>
      <c r="D378" s="111">
        <f t="shared" si="32"/>
        <v>0</v>
      </c>
      <c r="E378" s="109">
        <v>5</v>
      </c>
      <c r="F378" s="109">
        <v>1</v>
      </c>
      <c r="G378" s="109">
        <v>16</v>
      </c>
      <c r="H378" s="103">
        <f t="shared" si="34"/>
        <v>22</v>
      </c>
      <c r="I378" s="109">
        <v>1</v>
      </c>
      <c r="J378" s="109">
        <v>1</v>
      </c>
      <c r="K378" s="109">
        <v>2</v>
      </c>
      <c r="L378" s="109">
        <v>1</v>
      </c>
      <c r="M378" s="71">
        <f t="shared" si="33"/>
        <v>27</v>
      </c>
    </row>
    <row r="379" spans="1:13" ht="5.25" customHeight="1">
      <c r="A379" s="112"/>
      <c r="B379" s="112"/>
      <c r="C379" s="112"/>
      <c r="D379" s="111"/>
      <c r="E379" s="112"/>
      <c r="F379" s="112"/>
      <c r="G379" s="112"/>
      <c r="H379" s="103"/>
      <c r="I379" s="112"/>
      <c r="J379" s="112"/>
      <c r="K379" s="112"/>
      <c r="L379" s="112"/>
    </row>
    <row r="380" spans="1:13" s="84" customFormat="1" ht="13.2">
      <c r="A380" s="84" t="s">
        <v>612</v>
      </c>
      <c r="B380" s="84">
        <f t="shared" ref="B380:L380" si="35">SUM(B359:B378)</f>
        <v>2</v>
      </c>
      <c r="C380" s="84">
        <f t="shared" si="35"/>
        <v>2</v>
      </c>
      <c r="D380" s="84">
        <f t="shared" si="35"/>
        <v>4</v>
      </c>
      <c r="E380" s="84">
        <f t="shared" si="35"/>
        <v>103</v>
      </c>
      <c r="F380" s="84">
        <f t="shared" si="35"/>
        <v>160</v>
      </c>
      <c r="G380" s="84">
        <f t="shared" si="35"/>
        <v>248</v>
      </c>
      <c r="H380" s="84">
        <f t="shared" si="35"/>
        <v>511</v>
      </c>
      <c r="I380" s="84">
        <f t="shared" si="35"/>
        <v>17</v>
      </c>
      <c r="J380" s="84">
        <f t="shared" si="35"/>
        <v>84</v>
      </c>
      <c r="K380" s="84">
        <f t="shared" si="35"/>
        <v>123</v>
      </c>
      <c r="L380" s="84">
        <f t="shared" si="35"/>
        <v>53</v>
      </c>
      <c r="M380" s="84">
        <f>SUM(M359:M378)</f>
        <v>792</v>
      </c>
    </row>
    <row r="381" spans="1:13" s="84" customFormat="1" ht="13.2"/>
    <row r="383" spans="1:13" s="71" customFormat="1" ht="13.2">
      <c r="A383" s="111"/>
      <c r="B383" s="108" t="s">
        <v>52</v>
      </c>
      <c r="C383" s="108" t="s">
        <v>53</v>
      </c>
      <c r="D383" s="104" t="s">
        <v>18</v>
      </c>
      <c r="E383" s="108" t="s">
        <v>47</v>
      </c>
      <c r="F383" s="108" t="s">
        <v>48</v>
      </c>
      <c r="G383" s="108" t="s">
        <v>49</v>
      </c>
      <c r="H383" s="104" t="s">
        <v>18</v>
      </c>
      <c r="I383" s="108" t="s">
        <v>54</v>
      </c>
      <c r="J383" s="108" t="s">
        <v>55</v>
      </c>
      <c r="K383" s="108" t="s">
        <v>56</v>
      </c>
      <c r="L383" s="108" t="s">
        <v>57</v>
      </c>
      <c r="M383" s="108" t="s">
        <v>58</v>
      </c>
    </row>
    <row r="384" spans="1:13" s="71" customFormat="1" ht="3.75" customHeight="1">
      <c r="A384" s="111"/>
      <c r="B384" s="108"/>
      <c r="C384" s="108"/>
      <c r="D384" s="104"/>
      <c r="E384" s="108"/>
      <c r="F384" s="108"/>
      <c r="G384" s="108"/>
      <c r="H384" s="104"/>
      <c r="I384" s="108"/>
      <c r="J384" s="108"/>
      <c r="K384" s="108"/>
      <c r="L384" s="108"/>
      <c r="M384" s="108"/>
    </row>
    <row r="385" spans="1:13" s="84" customFormat="1" ht="13.2">
      <c r="A385" s="84" t="s">
        <v>613</v>
      </c>
      <c r="B385" s="84">
        <f>SUM(B380+B352+B160+B151+B140+B123+B100+B91+B82+B73+B42+B33)</f>
        <v>81</v>
      </c>
      <c r="C385" s="84">
        <f t="shared" ref="C385:M385" si="36">SUM(C380+C352+C160+C151+C140+C123+C100+C91+C82+C73+C42+C33)</f>
        <v>25</v>
      </c>
      <c r="D385" s="84">
        <f t="shared" si="36"/>
        <v>106</v>
      </c>
      <c r="E385" s="84">
        <f t="shared" si="36"/>
        <v>1276</v>
      </c>
      <c r="F385" s="84">
        <f t="shared" si="36"/>
        <v>1634</v>
      </c>
      <c r="G385" s="84">
        <f t="shared" si="36"/>
        <v>3864</v>
      </c>
      <c r="H385" s="84">
        <f t="shared" si="36"/>
        <v>6774</v>
      </c>
      <c r="I385" s="84">
        <f t="shared" si="36"/>
        <v>244</v>
      </c>
      <c r="J385" s="84">
        <f t="shared" si="36"/>
        <v>920</v>
      </c>
      <c r="K385" s="84">
        <f t="shared" si="36"/>
        <v>600</v>
      </c>
      <c r="L385" s="84">
        <f t="shared" si="36"/>
        <v>1062</v>
      </c>
      <c r="M385" s="84">
        <f t="shared" si="36"/>
        <v>9706</v>
      </c>
    </row>
  </sheetData>
  <mergeCells count="2">
    <mergeCell ref="A1:M1"/>
    <mergeCell ref="A3:M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291"/>
  <sheetViews>
    <sheetView workbookViewId="0">
      <selection sqref="A1:XFD1048576"/>
    </sheetView>
  </sheetViews>
  <sheetFormatPr defaultColWidth="9.109375" defaultRowHeight="13.2"/>
  <cols>
    <col min="1" max="1" width="26.6640625" style="136" customWidth="1"/>
    <col min="2" max="2" width="10.33203125" style="133" customWidth="1"/>
    <col min="3" max="3" width="6.44140625" style="133" customWidth="1"/>
    <col min="4" max="4" width="9.44140625" style="133" customWidth="1"/>
    <col min="5" max="5" width="10.109375" style="133" customWidth="1"/>
    <col min="6" max="6" width="7.6640625" style="133" customWidth="1"/>
    <col min="7" max="7" width="10" style="133" customWidth="1"/>
    <col min="8" max="8" width="14.5546875" style="133" customWidth="1"/>
    <col min="9" max="9" width="7.33203125" style="133" customWidth="1"/>
    <col min="10" max="10" width="6.109375" style="134" customWidth="1"/>
    <col min="11" max="11" width="9.109375" style="135" customWidth="1"/>
    <col min="12" max="256" width="9.109375" style="135"/>
    <col min="257" max="257" width="26.6640625" style="135" customWidth="1"/>
    <col min="258" max="258" width="10.33203125" style="135" customWidth="1"/>
    <col min="259" max="259" width="6.44140625" style="135" customWidth="1"/>
    <col min="260" max="260" width="9.44140625" style="135" customWidth="1"/>
    <col min="261" max="261" width="10.109375" style="135" customWidth="1"/>
    <col min="262" max="262" width="7.6640625" style="135" customWidth="1"/>
    <col min="263" max="263" width="10" style="135" customWidth="1"/>
    <col min="264" max="264" width="14.5546875" style="135" customWidth="1"/>
    <col min="265" max="265" width="7.33203125" style="135" customWidth="1"/>
    <col min="266" max="266" width="6.109375" style="135" customWidth="1"/>
    <col min="267" max="267" width="9.109375" style="135" customWidth="1"/>
    <col min="268" max="512" width="9.109375" style="135"/>
    <col min="513" max="513" width="26.6640625" style="135" customWidth="1"/>
    <col min="514" max="514" width="10.33203125" style="135" customWidth="1"/>
    <col min="515" max="515" width="6.44140625" style="135" customWidth="1"/>
    <col min="516" max="516" width="9.44140625" style="135" customWidth="1"/>
    <col min="517" max="517" width="10.109375" style="135" customWidth="1"/>
    <col min="518" max="518" width="7.6640625" style="135" customWidth="1"/>
    <col min="519" max="519" width="10" style="135" customWidth="1"/>
    <col min="520" max="520" width="14.5546875" style="135" customWidth="1"/>
    <col min="521" max="521" width="7.33203125" style="135" customWidth="1"/>
    <col min="522" max="522" width="6.109375" style="135" customWidth="1"/>
    <col min="523" max="523" width="9.109375" style="135" customWidth="1"/>
    <col min="524" max="768" width="9.109375" style="135"/>
    <col min="769" max="769" width="26.6640625" style="135" customWidth="1"/>
    <col min="770" max="770" width="10.33203125" style="135" customWidth="1"/>
    <col min="771" max="771" width="6.44140625" style="135" customWidth="1"/>
    <col min="772" max="772" width="9.44140625" style="135" customWidth="1"/>
    <col min="773" max="773" width="10.109375" style="135" customWidth="1"/>
    <col min="774" max="774" width="7.6640625" style="135" customWidth="1"/>
    <col min="775" max="775" width="10" style="135" customWidth="1"/>
    <col min="776" max="776" width="14.5546875" style="135" customWidth="1"/>
    <col min="777" max="777" width="7.33203125" style="135" customWidth="1"/>
    <col min="778" max="778" width="6.109375" style="135" customWidth="1"/>
    <col min="779" max="779" width="9.109375" style="135" customWidth="1"/>
    <col min="780" max="1024" width="9.109375" style="135"/>
    <col min="1025" max="1025" width="26.6640625" style="135" customWidth="1"/>
    <col min="1026" max="1026" width="10.33203125" style="135" customWidth="1"/>
    <col min="1027" max="1027" width="6.44140625" style="135" customWidth="1"/>
    <col min="1028" max="1028" width="9.44140625" style="135" customWidth="1"/>
    <col min="1029" max="1029" width="10.109375" style="135" customWidth="1"/>
    <col min="1030" max="1030" width="7.6640625" style="135" customWidth="1"/>
    <col min="1031" max="1031" width="10" style="135" customWidth="1"/>
    <col min="1032" max="1032" width="14.5546875" style="135" customWidth="1"/>
    <col min="1033" max="1033" width="7.33203125" style="135" customWidth="1"/>
    <col min="1034" max="1034" width="6.109375" style="135" customWidth="1"/>
    <col min="1035" max="1035" width="9.109375" style="135" customWidth="1"/>
    <col min="1036" max="1280" width="9.109375" style="135"/>
    <col min="1281" max="1281" width="26.6640625" style="135" customWidth="1"/>
    <col min="1282" max="1282" width="10.33203125" style="135" customWidth="1"/>
    <col min="1283" max="1283" width="6.44140625" style="135" customWidth="1"/>
    <col min="1284" max="1284" width="9.44140625" style="135" customWidth="1"/>
    <col min="1285" max="1285" width="10.109375" style="135" customWidth="1"/>
    <col min="1286" max="1286" width="7.6640625" style="135" customWidth="1"/>
    <col min="1287" max="1287" width="10" style="135" customWidth="1"/>
    <col min="1288" max="1288" width="14.5546875" style="135" customWidth="1"/>
    <col min="1289" max="1289" width="7.33203125" style="135" customWidth="1"/>
    <col min="1290" max="1290" width="6.109375" style="135" customWidth="1"/>
    <col min="1291" max="1291" width="9.109375" style="135" customWidth="1"/>
    <col min="1292" max="1536" width="9.109375" style="135"/>
    <col min="1537" max="1537" width="26.6640625" style="135" customWidth="1"/>
    <col min="1538" max="1538" width="10.33203125" style="135" customWidth="1"/>
    <col min="1539" max="1539" width="6.44140625" style="135" customWidth="1"/>
    <col min="1540" max="1540" width="9.44140625" style="135" customWidth="1"/>
    <col min="1541" max="1541" width="10.109375" style="135" customWidth="1"/>
    <col min="1542" max="1542" width="7.6640625" style="135" customWidth="1"/>
    <col min="1543" max="1543" width="10" style="135" customWidth="1"/>
    <col min="1544" max="1544" width="14.5546875" style="135" customWidth="1"/>
    <col min="1545" max="1545" width="7.33203125" style="135" customWidth="1"/>
    <col min="1546" max="1546" width="6.109375" style="135" customWidth="1"/>
    <col min="1547" max="1547" width="9.109375" style="135" customWidth="1"/>
    <col min="1548" max="1792" width="9.109375" style="135"/>
    <col min="1793" max="1793" width="26.6640625" style="135" customWidth="1"/>
    <col min="1794" max="1794" width="10.33203125" style="135" customWidth="1"/>
    <col min="1795" max="1795" width="6.44140625" style="135" customWidth="1"/>
    <col min="1796" max="1796" width="9.44140625" style="135" customWidth="1"/>
    <col min="1797" max="1797" width="10.109375" style="135" customWidth="1"/>
    <col min="1798" max="1798" width="7.6640625" style="135" customWidth="1"/>
    <col min="1799" max="1799" width="10" style="135" customWidth="1"/>
    <col min="1800" max="1800" width="14.5546875" style="135" customWidth="1"/>
    <col min="1801" max="1801" width="7.33203125" style="135" customWidth="1"/>
    <col min="1802" max="1802" width="6.109375" style="135" customWidth="1"/>
    <col min="1803" max="1803" width="9.109375" style="135" customWidth="1"/>
    <col min="1804" max="2048" width="9.109375" style="135"/>
    <col min="2049" max="2049" width="26.6640625" style="135" customWidth="1"/>
    <col min="2050" max="2050" width="10.33203125" style="135" customWidth="1"/>
    <col min="2051" max="2051" width="6.44140625" style="135" customWidth="1"/>
    <col min="2052" max="2052" width="9.44140625" style="135" customWidth="1"/>
    <col min="2053" max="2053" width="10.109375" style="135" customWidth="1"/>
    <col min="2054" max="2054" width="7.6640625" style="135" customWidth="1"/>
    <col min="2055" max="2055" width="10" style="135" customWidth="1"/>
    <col min="2056" max="2056" width="14.5546875" style="135" customWidth="1"/>
    <col min="2057" max="2057" width="7.33203125" style="135" customWidth="1"/>
    <col min="2058" max="2058" width="6.109375" style="135" customWidth="1"/>
    <col min="2059" max="2059" width="9.109375" style="135" customWidth="1"/>
    <col min="2060" max="2304" width="9.109375" style="135"/>
    <col min="2305" max="2305" width="26.6640625" style="135" customWidth="1"/>
    <col min="2306" max="2306" width="10.33203125" style="135" customWidth="1"/>
    <col min="2307" max="2307" width="6.44140625" style="135" customWidth="1"/>
    <col min="2308" max="2308" width="9.44140625" style="135" customWidth="1"/>
    <col min="2309" max="2309" width="10.109375" style="135" customWidth="1"/>
    <col min="2310" max="2310" width="7.6640625" style="135" customWidth="1"/>
    <col min="2311" max="2311" width="10" style="135" customWidth="1"/>
    <col min="2312" max="2312" width="14.5546875" style="135" customWidth="1"/>
    <col min="2313" max="2313" width="7.33203125" style="135" customWidth="1"/>
    <col min="2314" max="2314" width="6.109375" style="135" customWidth="1"/>
    <col min="2315" max="2315" width="9.109375" style="135" customWidth="1"/>
    <col min="2316" max="2560" width="9.109375" style="135"/>
    <col min="2561" max="2561" width="26.6640625" style="135" customWidth="1"/>
    <col min="2562" max="2562" width="10.33203125" style="135" customWidth="1"/>
    <col min="2563" max="2563" width="6.44140625" style="135" customWidth="1"/>
    <col min="2564" max="2564" width="9.44140625" style="135" customWidth="1"/>
    <col min="2565" max="2565" width="10.109375" style="135" customWidth="1"/>
    <col min="2566" max="2566" width="7.6640625" style="135" customWidth="1"/>
    <col min="2567" max="2567" width="10" style="135" customWidth="1"/>
    <col min="2568" max="2568" width="14.5546875" style="135" customWidth="1"/>
    <col min="2569" max="2569" width="7.33203125" style="135" customWidth="1"/>
    <col min="2570" max="2570" width="6.109375" style="135" customWidth="1"/>
    <col min="2571" max="2571" width="9.109375" style="135" customWidth="1"/>
    <col min="2572" max="2816" width="9.109375" style="135"/>
    <col min="2817" max="2817" width="26.6640625" style="135" customWidth="1"/>
    <col min="2818" max="2818" width="10.33203125" style="135" customWidth="1"/>
    <col min="2819" max="2819" width="6.44140625" style="135" customWidth="1"/>
    <col min="2820" max="2820" width="9.44140625" style="135" customWidth="1"/>
    <col min="2821" max="2821" width="10.109375" style="135" customWidth="1"/>
    <col min="2822" max="2822" width="7.6640625" style="135" customWidth="1"/>
    <col min="2823" max="2823" width="10" style="135" customWidth="1"/>
    <col min="2824" max="2824" width="14.5546875" style="135" customWidth="1"/>
    <col min="2825" max="2825" width="7.33203125" style="135" customWidth="1"/>
    <col min="2826" max="2826" width="6.109375" style="135" customWidth="1"/>
    <col min="2827" max="2827" width="9.109375" style="135" customWidth="1"/>
    <col min="2828" max="3072" width="9.109375" style="135"/>
    <col min="3073" max="3073" width="26.6640625" style="135" customWidth="1"/>
    <col min="3074" max="3074" width="10.33203125" style="135" customWidth="1"/>
    <col min="3075" max="3075" width="6.44140625" style="135" customWidth="1"/>
    <col min="3076" max="3076" width="9.44140625" style="135" customWidth="1"/>
    <col min="3077" max="3077" width="10.109375" style="135" customWidth="1"/>
    <col min="3078" max="3078" width="7.6640625" style="135" customWidth="1"/>
    <col min="3079" max="3079" width="10" style="135" customWidth="1"/>
    <col min="3080" max="3080" width="14.5546875" style="135" customWidth="1"/>
    <col min="3081" max="3081" width="7.33203125" style="135" customWidth="1"/>
    <col min="3082" max="3082" width="6.109375" style="135" customWidth="1"/>
    <col min="3083" max="3083" width="9.109375" style="135" customWidth="1"/>
    <col min="3084" max="3328" width="9.109375" style="135"/>
    <col min="3329" max="3329" width="26.6640625" style="135" customWidth="1"/>
    <col min="3330" max="3330" width="10.33203125" style="135" customWidth="1"/>
    <col min="3331" max="3331" width="6.44140625" style="135" customWidth="1"/>
    <col min="3332" max="3332" width="9.44140625" style="135" customWidth="1"/>
    <col min="3333" max="3333" width="10.109375" style="135" customWidth="1"/>
    <col min="3334" max="3334" width="7.6640625" style="135" customWidth="1"/>
    <col min="3335" max="3335" width="10" style="135" customWidth="1"/>
    <col min="3336" max="3336" width="14.5546875" style="135" customWidth="1"/>
    <col min="3337" max="3337" width="7.33203125" style="135" customWidth="1"/>
    <col min="3338" max="3338" width="6.109375" style="135" customWidth="1"/>
    <col min="3339" max="3339" width="9.109375" style="135" customWidth="1"/>
    <col min="3340" max="3584" width="9.109375" style="135"/>
    <col min="3585" max="3585" width="26.6640625" style="135" customWidth="1"/>
    <col min="3586" max="3586" width="10.33203125" style="135" customWidth="1"/>
    <col min="3587" max="3587" width="6.44140625" style="135" customWidth="1"/>
    <col min="3588" max="3588" width="9.44140625" style="135" customWidth="1"/>
    <col min="3589" max="3589" width="10.109375" style="135" customWidth="1"/>
    <col min="3590" max="3590" width="7.6640625" style="135" customWidth="1"/>
    <col min="3591" max="3591" width="10" style="135" customWidth="1"/>
    <col min="3592" max="3592" width="14.5546875" style="135" customWidth="1"/>
    <col min="3593" max="3593" width="7.33203125" style="135" customWidth="1"/>
    <col min="3594" max="3594" width="6.109375" style="135" customWidth="1"/>
    <col min="3595" max="3595" width="9.109375" style="135" customWidth="1"/>
    <col min="3596" max="3840" width="9.109375" style="135"/>
    <col min="3841" max="3841" width="26.6640625" style="135" customWidth="1"/>
    <col min="3842" max="3842" width="10.33203125" style="135" customWidth="1"/>
    <col min="3843" max="3843" width="6.44140625" style="135" customWidth="1"/>
    <col min="3844" max="3844" width="9.44140625" style="135" customWidth="1"/>
    <col min="3845" max="3845" width="10.109375" style="135" customWidth="1"/>
    <col min="3846" max="3846" width="7.6640625" style="135" customWidth="1"/>
    <col min="3847" max="3847" width="10" style="135" customWidth="1"/>
    <col min="3848" max="3848" width="14.5546875" style="135" customWidth="1"/>
    <col min="3849" max="3849" width="7.33203125" style="135" customWidth="1"/>
    <col min="3850" max="3850" width="6.109375" style="135" customWidth="1"/>
    <col min="3851" max="3851" width="9.109375" style="135" customWidth="1"/>
    <col min="3852" max="4096" width="9.109375" style="135"/>
    <col min="4097" max="4097" width="26.6640625" style="135" customWidth="1"/>
    <col min="4098" max="4098" width="10.33203125" style="135" customWidth="1"/>
    <col min="4099" max="4099" width="6.44140625" style="135" customWidth="1"/>
    <col min="4100" max="4100" width="9.44140625" style="135" customWidth="1"/>
    <col min="4101" max="4101" width="10.109375" style="135" customWidth="1"/>
    <col min="4102" max="4102" width="7.6640625" style="135" customWidth="1"/>
    <col min="4103" max="4103" width="10" style="135" customWidth="1"/>
    <col min="4104" max="4104" width="14.5546875" style="135" customWidth="1"/>
    <col min="4105" max="4105" width="7.33203125" style="135" customWidth="1"/>
    <col min="4106" max="4106" width="6.109375" style="135" customWidth="1"/>
    <col min="4107" max="4107" width="9.109375" style="135" customWidth="1"/>
    <col min="4108" max="4352" width="9.109375" style="135"/>
    <col min="4353" max="4353" width="26.6640625" style="135" customWidth="1"/>
    <col min="4354" max="4354" width="10.33203125" style="135" customWidth="1"/>
    <col min="4355" max="4355" width="6.44140625" style="135" customWidth="1"/>
    <col min="4356" max="4356" width="9.44140625" style="135" customWidth="1"/>
    <col min="4357" max="4357" width="10.109375" style="135" customWidth="1"/>
    <col min="4358" max="4358" width="7.6640625" style="135" customWidth="1"/>
    <col min="4359" max="4359" width="10" style="135" customWidth="1"/>
    <col min="4360" max="4360" width="14.5546875" style="135" customWidth="1"/>
    <col min="4361" max="4361" width="7.33203125" style="135" customWidth="1"/>
    <col min="4362" max="4362" width="6.109375" style="135" customWidth="1"/>
    <col min="4363" max="4363" width="9.109375" style="135" customWidth="1"/>
    <col min="4364" max="4608" width="9.109375" style="135"/>
    <col min="4609" max="4609" width="26.6640625" style="135" customWidth="1"/>
    <col min="4610" max="4610" width="10.33203125" style="135" customWidth="1"/>
    <col min="4611" max="4611" width="6.44140625" style="135" customWidth="1"/>
    <col min="4612" max="4612" width="9.44140625" style="135" customWidth="1"/>
    <col min="4613" max="4613" width="10.109375" style="135" customWidth="1"/>
    <col min="4614" max="4614" width="7.6640625" style="135" customWidth="1"/>
    <col min="4615" max="4615" width="10" style="135" customWidth="1"/>
    <col min="4616" max="4616" width="14.5546875" style="135" customWidth="1"/>
    <col min="4617" max="4617" width="7.33203125" style="135" customWidth="1"/>
    <col min="4618" max="4618" width="6.109375" style="135" customWidth="1"/>
    <col min="4619" max="4619" width="9.109375" style="135" customWidth="1"/>
    <col min="4620" max="4864" width="9.109375" style="135"/>
    <col min="4865" max="4865" width="26.6640625" style="135" customWidth="1"/>
    <col min="4866" max="4866" width="10.33203125" style="135" customWidth="1"/>
    <col min="4867" max="4867" width="6.44140625" style="135" customWidth="1"/>
    <col min="4868" max="4868" width="9.44140625" style="135" customWidth="1"/>
    <col min="4869" max="4869" width="10.109375" style="135" customWidth="1"/>
    <col min="4870" max="4870" width="7.6640625" style="135" customWidth="1"/>
    <col min="4871" max="4871" width="10" style="135" customWidth="1"/>
    <col min="4872" max="4872" width="14.5546875" style="135" customWidth="1"/>
    <col min="4873" max="4873" width="7.33203125" style="135" customWidth="1"/>
    <col min="4874" max="4874" width="6.109375" style="135" customWidth="1"/>
    <col min="4875" max="4875" width="9.109375" style="135" customWidth="1"/>
    <col min="4876" max="5120" width="9.109375" style="135"/>
    <col min="5121" max="5121" width="26.6640625" style="135" customWidth="1"/>
    <col min="5122" max="5122" width="10.33203125" style="135" customWidth="1"/>
    <col min="5123" max="5123" width="6.44140625" style="135" customWidth="1"/>
    <col min="5124" max="5124" width="9.44140625" style="135" customWidth="1"/>
    <col min="5125" max="5125" width="10.109375" style="135" customWidth="1"/>
    <col min="5126" max="5126" width="7.6640625" style="135" customWidth="1"/>
    <col min="5127" max="5127" width="10" style="135" customWidth="1"/>
    <col min="5128" max="5128" width="14.5546875" style="135" customWidth="1"/>
    <col min="5129" max="5129" width="7.33203125" style="135" customWidth="1"/>
    <col min="5130" max="5130" width="6.109375" style="135" customWidth="1"/>
    <col min="5131" max="5131" width="9.109375" style="135" customWidth="1"/>
    <col min="5132" max="5376" width="9.109375" style="135"/>
    <col min="5377" max="5377" width="26.6640625" style="135" customWidth="1"/>
    <col min="5378" max="5378" width="10.33203125" style="135" customWidth="1"/>
    <col min="5379" max="5379" width="6.44140625" style="135" customWidth="1"/>
    <col min="5380" max="5380" width="9.44140625" style="135" customWidth="1"/>
    <col min="5381" max="5381" width="10.109375" style="135" customWidth="1"/>
    <col min="5382" max="5382" width="7.6640625" style="135" customWidth="1"/>
    <col min="5383" max="5383" width="10" style="135" customWidth="1"/>
    <col min="5384" max="5384" width="14.5546875" style="135" customWidth="1"/>
    <col min="5385" max="5385" width="7.33203125" style="135" customWidth="1"/>
    <col min="5386" max="5386" width="6.109375" style="135" customWidth="1"/>
    <col min="5387" max="5387" width="9.109375" style="135" customWidth="1"/>
    <col min="5388" max="5632" width="9.109375" style="135"/>
    <col min="5633" max="5633" width="26.6640625" style="135" customWidth="1"/>
    <col min="5634" max="5634" width="10.33203125" style="135" customWidth="1"/>
    <col min="5635" max="5635" width="6.44140625" style="135" customWidth="1"/>
    <col min="5636" max="5636" width="9.44140625" style="135" customWidth="1"/>
    <col min="5637" max="5637" width="10.109375" style="135" customWidth="1"/>
    <col min="5638" max="5638" width="7.6640625" style="135" customWidth="1"/>
    <col min="5639" max="5639" width="10" style="135" customWidth="1"/>
    <col min="5640" max="5640" width="14.5546875" style="135" customWidth="1"/>
    <col min="5641" max="5641" width="7.33203125" style="135" customWidth="1"/>
    <col min="5642" max="5642" width="6.109375" style="135" customWidth="1"/>
    <col min="5643" max="5643" width="9.109375" style="135" customWidth="1"/>
    <col min="5644" max="5888" width="9.109375" style="135"/>
    <col min="5889" max="5889" width="26.6640625" style="135" customWidth="1"/>
    <col min="5890" max="5890" width="10.33203125" style="135" customWidth="1"/>
    <col min="5891" max="5891" width="6.44140625" style="135" customWidth="1"/>
    <col min="5892" max="5892" width="9.44140625" style="135" customWidth="1"/>
    <col min="5893" max="5893" width="10.109375" style="135" customWidth="1"/>
    <col min="5894" max="5894" width="7.6640625" style="135" customWidth="1"/>
    <col min="5895" max="5895" width="10" style="135" customWidth="1"/>
    <col min="5896" max="5896" width="14.5546875" style="135" customWidth="1"/>
    <col min="5897" max="5897" width="7.33203125" style="135" customWidth="1"/>
    <col min="5898" max="5898" width="6.109375" style="135" customWidth="1"/>
    <col min="5899" max="5899" width="9.109375" style="135" customWidth="1"/>
    <col min="5900" max="6144" width="9.109375" style="135"/>
    <col min="6145" max="6145" width="26.6640625" style="135" customWidth="1"/>
    <col min="6146" max="6146" width="10.33203125" style="135" customWidth="1"/>
    <col min="6147" max="6147" width="6.44140625" style="135" customWidth="1"/>
    <col min="6148" max="6148" width="9.44140625" style="135" customWidth="1"/>
    <col min="6149" max="6149" width="10.109375" style="135" customWidth="1"/>
    <col min="6150" max="6150" width="7.6640625" style="135" customWidth="1"/>
    <col min="6151" max="6151" width="10" style="135" customWidth="1"/>
    <col min="6152" max="6152" width="14.5546875" style="135" customWidth="1"/>
    <col min="6153" max="6153" width="7.33203125" style="135" customWidth="1"/>
    <col min="6154" max="6154" width="6.109375" style="135" customWidth="1"/>
    <col min="6155" max="6155" width="9.109375" style="135" customWidth="1"/>
    <col min="6156" max="6400" width="9.109375" style="135"/>
    <col min="6401" max="6401" width="26.6640625" style="135" customWidth="1"/>
    <col min="6402" max="6402" width="10.33203125" style="135" customWidth="1"/>
    <col min="6403" max="6403" width="6.44140625" style="135" customWidth="1"/>
    <col min="6404" max="6404" width="9.44140625" style="135" customWidth="1"/>
    <col min="6405" max="6405" width="10.109375" style="135" customWidth="1"/>
    <col min="6406" max="6406" width="7.6640625" style="135" customWidth="1"/>
    <col min="6407" max="6407" width="10" style="135" customWidth="1"/>
    <col min="6408" max="6408" width="14.5546875" style="135" customWidth="1"/>
    <col min="6409" max="6409" width="7.33203125" style="135" customWidth="1"/>
    <col min="6410" max="6410" width="6.109375" style="135" customWidth="1"/>
    <col min="6411" max="6411" width="9.109375" style="135" customWidth="1"/>
    <col min="6412" max="6656" width="9.109375" style="135"/>
    <col min="6657" max="6657" width="26.6640625" style="135" customWidth="1"/>
    <col min="6658" max="6658" width="10.33203125" style="135" customWidth="1"/>
    <col min="6659" max="6659" width="6.44140625" style="135" customWidth="1"/>
    <col min="6660" max="6660" width="9.44140625" style="135" customWidth="1"/>
    <col min="6661" max="6661" width="10.109375" style="135" customWidth="1"/>
    <col min="6662" max="6662" width="7.6640625" style="135" customWidth="1"/>
    <col min="6663" max="6663" width="10" style="135" customWidth="1"/>
    <col min="6664" max="6664" width="14.5546875" style="135" customWidth="1"/>
    <col min="6665" max="6665" width="7.33203125" style="135" customWidth="1"/>
    <col min="6666" max="6666" width="6.109375" style="135" customWidth="1"/>
    <col min="6667" max="6667" width="9.109375" style="135" customWidth="1"/>
    <col min="6668" max="6912" width="9.109375" style="135"/>
    <col min="6913" max="6913" width="26.6640625" style="135" customWidth="1"/>
    <col min="6914" max="6914" width="10.33203125" style="135" customWidth="1"/>
    <col min="6915" max="6915" width="6.44140625" style="135" customWidth="1"/>
    <col min="6916" max="6916" width="9.44140625" style="135" customWidth="1"/>
    <col min="6917" max="6917" width="10.109375" style="135" customWidth="1"/>
    <col min="6918" max="6918" width="7.6640625" style="135" customWidth="1"/>
    <col min="6919" max="6919" width="10" style="135" customWidth="1"/>
    <col min="6920" max="6920" width="14.5546875" style="135" customWidth="1"/>
    <col min="6921" max="6921" width="7.33203125" style="135" customWidth="1"/>
    <col min="6922" max="6922" width="6.109375" style="135" customWidth="1"/>
    <col min="6923" max="6923" width="9.109375" style="135" customWidth="1"/>
    <col min="6924" max="7168" width="9.109375" style="135"/>
    <col min="7169" max="7169" width="26.6640625" style="135" customWidth="1"/>
    <col min="7170" max="7170" width="10.33203125" style="135" customWidth="1"/>
    <col min="7171" max="7171" width="6.44140625" style="135" customWidth="1"/>
    <col min="7172" max="7172" width="9.44140625" style="135" customWidth="1"/>
    <col min="7173" max="7173" width="10.109375" style="135" customWidth="1"/>
    <col min="7174" max="7174" width="7.6640625" style="135" customWidth="1"/>
    <col min="7175" max="7175" width="10" style="135" customWidth="1"/>
    <col min="7176" max="7176" width="14.5546875" style="135" customWidth="1"/>
    <col min="7177" max="7177" width="7.33203125" style="135" customWidth="1"/>
    <col min="7178" max="7178" width="6.109375" style="135" customWidth="1"/>
    <col min="7179" max="7179" width="9.109375" style="135" customWidth="1"/>
    <col min="7180" max="7424" width="9.109375" style="135"/>
    <col min="7425" max="7425" width="26.6640625" style="135" customWidth="1"/>
    <col min="7426" max="7426" width="10.33203125" style="135" customWidth="1"/>
    <col min="7427" max="7427" width="6.44140625" style="135" customWidth="1"/>
    <col min="7428" max="7428" width="9.44140625" style="135" customWidth="1"/>
    <col min="7429" max="7429" width="10.109375" style="135" customWidth="1"/>
    <col min="7430" max="7430" width="7.6640625" style="135" customWidth="1"/>
    <col min="7431" max="7431" width="10" style="135" customWidth="1"/>
    <col min="7432" max="7432" width="14.5546875" style="135" customWidth="1"/>
    <col min="7433" max="7433" width="7.33203125" style="135" customWidth="1"/>
    <col min="7434" max="7434" width="6.109375" style="135" customWidth="1"/>
    <col min="7435" max="7435" width="9.109375" style="135" customWidth="1"/>
    <col min="7436" max="7680" width="9.109375" style="135"/>
    <col min="7681" max="7681" width="26.6640625" style="135" customWidth="1"/>
    <col min="7682" max="7682" width="10.33203125" style="135" customWidth="1"/>
    <col min="7683" max="7683" width="6.44140625" style="135" customWidth="1"/>
    <col min="7684" max="7684" width="9.44140625" style="135" customWidth="1"/>
    <col min="7685" max="7685" width="10.109375" style="135" customWidth="1"/>
    <col min="7686" max="7686" width="7.6640625" style="135" customWidth="1"/>
    <col min="7687" max="7687" width="10" style="135" customWidth="1"/>
    <col min="7688" max="7688" width="14.5546875" style="135" customWidth="1"/>
    <col min="7689" max="7689" width="7.33203125" style="135" customWidth="1"/>
    <col min="7690" max="7690" width="6.109375" style="135" customWidth="1"/>
    <col min="7691" max="7691" width="9.109375" style="135" customWidth="1"/>
    <col min="7692" max="7936" width="9.109375" style="135"/>
    <col min="7937" max="7937" width="26.6640625" style="135" customWidth="1"/>
    <col min="7938" max="7938" width="10.33203125" style="135" customWidth="1"/>
    <col min="7939" max="7939" width="6.44140625" style="135" customWidth="1"/>
    <col min="7940" max="7940" width="9.44140625" style="135" customWidth="1"/>
    <col min="7941" max="7941" width="10.109375" style="135" customWidth="1"/>
    <col min="7942" max="7942" width="7.6640625" style="135" customWidth="1"/>
    <col min="7943" max="7943" width="10" style="135" customWidth="1"/>
    <col min="7944" max="7944" width="14.5546875" style="135" customWidth="1"/>
    <col min="7945" max="7945" width="7.33203125" style="135" customWidth="1"/>
    <col min="7946" max="7946" width="6.109375" style="135" customWidth="1"/>
    <col min="7947" max="7947" width="9.109375" style="135" customWidth="1"/>
    <col min="7948" max="8192" width="9.109375" style="135"/>
    <col min="8193" max="8193" width="26.6640625" style="135" customWidth="1"/>
    <col min="8194" max="8194" width="10.33203125" style="135" customWidth="1"/>
    <col min="8195" max="8195" width="6.44140625" style="135" customWidth="1"/>
    <col min="8196" max="8196" width="9.44140625" style="135" customWidth="1"/>
    <col min="8197" max="8197" width="10.109375" style="135" customWidth="1"/>
    <col min="8198" max="8198" width="7.6640625" style="135" customWidth="1"/>
    <col min="8199" max="8199" width="10" style="135" customWidth="1"/>
    <col min="8200" max="8200" width="14.5546875" style="135" customWidth="1"/>
    <col min="8201" max="8201" width="7.33203125" style="135" customWidth="1"/>
    <col min="8202" max="8202" width="6.109375" style="135" customWidth="1"/>
    <col min="8203" max="8203" width="9.109375" style="135" customWidth="1"/>
    <col min="8204" max="8448" width="9.109375" style="135"/>
    <col min="8449" max="8449" width="26.6640625" style="135" customWidth="1"/>
    <col min="8450" max="8450" width="10.33203125" style="135" customWidth="1"/>
    <col min="8451" max="8451" width="6.44140625" style="135" customWidth="1"/>
    <col min="8452" max="8452" width="9.44140625" style="135" customWidth="1"/>
    <col min="8453" max="8453" width="10.109375" style="135" customWidth="1"/>
    <col min="8454" max="8454" width="7.6640625" style="135" customWidth="1"/>
    <col min="8455" max="8455" width="10" style="135" customWidth="1"/>
    <col min="8456" max="8456" width="14.5546875" style="135" customWidth="1"/>
    <col min="8457" max="8457" width="7.33203125" style="135" customWidth="1"/>
    <col min="8458" max="8458" width="6.109375" style="135" customWidth="1"/>
    <col min="8459" max="8459" width="9.109375" style="135" customWidth="1"/>
    <col min="8460" max="8704" width="9.109375" style="135"/>
    <col min="8705" max="8705" width="26.6640625" style="135" customWidth="1"/>
    <col min="8706" max="8706" width="10.33203125" style="135" customWidth="1"/>
    <col min="8707" max="8707" width="6.44140625" style="135" customWidth="1"/>
    <col min="8708" max="8708" width="9.44140625" style="135" customWidth="1"/>
    <col min="8709" max="8709" width="10.109375" style="135" customWidth="1"/>
    <col min="8710" max="8710" width="7.6640625" style="135" customWidth="1"/>
    <col min="8711" max="8711" width="10" style="135" customWidth="1"/>
    <col min="8712" max="8712" width="14.5546875" style="135" customWidth="1"/>
    <col min="8713" max="8713" width="7.33203125" style="135" customWidth="1"/>
    <col min="8714" max="8714" width="6.109375" style="135" customWidth="1"/>
    <col min="8715" max="8715" width="9.109375" style="135" customWidth="1"/>
    <col min="8716" max="8960" width="9.109375" style="135"/>
    <col min="8961" max="8961" width="26.6640625" style="135" customWidth="1"/>
    <col min="8962" max="8962" width="10.33203125" style="135" customWidth="1"/>
    <col min="8963" max="8963" width="6.44140625" style="135" customWidth="1"/>
    <col min="8964" max="8964" width="9.44140625" style="135" customWidth="1"/>
    <col min="8965" max="8965" width="10.109375" style="135" customWidth="1"/>
    <col min="8966" max="8966" width="7.6640625" style="135" customWidth="1"/>
    <col min="8967" max="8967" width="10" style="135" customWidth="1"/>
    <col min="8968" max="8968" width="14.5546875" style="135" customWidth="1"/>
    <col min="8969" max="8969" width="7.33203125" style="135" customWidth="1"/>
    <col min="8970" max="8970" width="6.109375" style="135" customWidth="1"/>
    <col min="8971" max="8971" width="9.109375" style="135" customWidth="1"/>
    <col min="8972" max="9216" width="9.109375" style="135"/>
    <col min="9217" max="9217" width="26.6640625" style="135" customWidth="1"/>
    <col min="9218" max="9218" width="10.33203125" style="135" customWidth="1"/>
    <col min="9219" max="9219" width="6.44140625" style="135" customWidth="1"/>
    <col min="9220" max="9220" width="9.44140625" style="135" customWidth="1"/>
    <col min="9221" max="9221" width="10.109375" style="135" customWidth="1"/>
    <col min="9222" max="9222" width="7.6640625" style="135" customWidth="1"/>
    <col min="9223" max="9223" width="10" style="135" customWidth="1"/>
    <col min="9224" max="9224" width="14.5546875" style="135" customWidth="1"/>
    <col min="9225" max="9225" width="7.33203125" style="135" customWidth="1"/>
    <col min="9226" max="9226" width="6.109375" style="135" customWidth="1"/>
    <col min="9227" max="9227" width="9.109375" style="135" customWidth="1"/>
    <col min="9228" max="9472" width="9.109375" style="135"/>
    <col min="9473" max="9473" width="26.6640625" style="135" customWidth="1"/>
    <col min="9474" max="9474" width="10.33203125" style="135" customWidth="1"/>
    <col min="9475" max="9475" width="6.44140625" style="135" customWidth="1"/>
    <col min="9476" max="9476" width="9.44140625" style="135" customWidth="1"/>
    <col min="9477" max="9477" width="10.109375" style="135" customWidth="1"/>
    <col min="9478" max="9478" width="7.6640625" style="135" customWidth="1"/>
    <col min="9479" max="9479" width="10" style="135" customWidth="1"/>
    <col min="9480" max="9480" width="14.5546875" style="135" customWidth="1"/>
    <col min="9481" max="9481" width="7.33203125" style="135" customWidth="1"/>
    <col min="9482" max="9482" width="6.109375" style="135" customWidth="1"/>
    <col min="9483" max="9483" width="9.109375" style="135" customWidth="1"/>
    <col min="9484" max="9728" width="9.109375" style="135"/>
    <col min="9729" max="9729" width="26.6640625" style="135" customWidth="1"/>
    <col min="9730" max="9730" width="10.33203125" style="135" customWidth="1"/>
    <col min="9731" max="9731" width="6.44140625" style="135" customWidth="1"/>
    <col min="9732" max="9732" width="9.44140625" style="135" customWidth="1"/>
    <col min="9733" max="9733" width="10.109375" style="135" customWidth="1"/>
    <col min="9734" max="9734" width="7.6640625" style="135" customWidth="1"/>
    <col min="9735" max="9735" width="10" style="135" customWidth="1"/>
    <col min="9736" max="9736" width="14.5546875" style="135" customWidth="1"/>
    <col min="9737" max="9737" width="7.33203125" style="135" customWidth="1"/>
    <col min="9738" max="9738" width="6.109375" style="135" customWidth="1"/>
    <col min="9739" max="9739" width="9.109375" style="135" customWidth="1"/>
    <col min="9740" max="9984" width="9.109375" style="135"/>
    <col min="9985" max="9985" width="26.6640625" style="135" customWidth="1"/>
    <col min="9986" max="9986" width="10.33203125" style="135" customWidth="1"/>
    <col min="9987" max="9987" width="6.44140625" style="135" customWidth="1"/>
    <col min="9988" max="9988" width="9.44140625" style="135" customWidth="1"/>
    <col min="9989" max="9989" width="10.109375" style="135" customWidth="1"/>
    <col min="9990" max="9990" width="7.6640625" style="135" customWidth="1"/>
    <col min="9991" max="9991" width="10" style="135" customWidth="1"/>
    <col min="9992" max="9992" width="14.5546875" style="135" customWidth="1"/>
    <col min="9993" max="9993" width="7.33203125" style="135" customWidth="1"/>
    <col min="9994" max="9994" width="6.109375" style="135" customWidth="1"/>
    <col min="9995" max="9995" width="9.109375" style="135" customWidth="1"/>
    <col min="9996" max="10240" width="9.109375" style="135"/>
    <col min="10241" max="10241" width="26.6640625" style="135" customWidth="1"/>
    <col min="10242" max="10242" width="10.33203125" style="135" customWidth="1"/>
    <col min="10243" max="10243" width="6.44140625" style="135" customWidth="1"/>
    <col min="10244" max="10244" width="9.44140625" style="135" customWidth="1"/>
    <col min="10245" max="10245" width="10.109375" style="135" customWidth="1"/>
    <col min="10246" max="10246" width="7.6640625" style="135" customWidth="1"/>
    <col min="10247" max="10247" width="10" style="135" customWidth="1"/>
    <col min="10248" max="10248" width="14.5546875" style="135" customWidth="1"/>
    <col min="10249" max="10249" width="7.33203125" style="135" customWidth="1"/>
    <col min="10250" max="10250" width="6.109375" style="135" customWidth="1"/>
    <col min="10251" max="10251" width="9.109375" style="135" customWidth="1"/>
    <col min="10252" max="10496" width="9.109375" style="135"/>
    <col min="10497" max="10497" width="26.6640625" style="135" customWidth="1"/>
    <col min="10498" max="10498" width="10.33203125" style="135" customWidth="1"/>
    <col min="10499" max="10499" width="6.44140625" style="135" customWidth="1"/>
    <col min="10500" max="10500" width="9.44140625" style="135" customWidth="1"/>
    <col min="10501" max="10501" width="10.109375" style="135" customWidth="1"/>
    <col min="10502" max="10502" width="7.6640625" style="135" customWidth="1"/>
    <col min="10503" max="10503" width="10" style="135" customWidth="1"/>
    <col min="10504" max="10504" width="14.5546875" style="135" customWidth="1"/>
    <col min="10505" max="10505" width="7.33203125" style="135" customWidth="1"/>
    <col min="10506" max="10506" width="6.109375" style="135" customWidth="1"/>
    <col min="10507" max="10507" width="9.109375" style="135" customWidth="1"/>
    <col min="10508" max="10752" width="9.109375" style="135"/>
    <col min="10753" max="10753" width="26.6640625" style="135" customWidth="1"/>
    <col min="10754" max="10754" width="10.33203125" style="135" customWidth="1"/>
    <col min="10755" max="10755" width="6.44140625" style="135" customWidth="1"/>
    <col min="10756" max="10756" width="9.44140625" style="135" customWidth="1"/>
    <col min="10757" max="10757" width="10.109375" style="135" customWidth="1"/>
    <col min="10758" max="10758" width="7.6640625" style="135" customWidth="1"/>
    <col min="10759" max="10759" width="10" style="135" customWidth="1"/>
    <col min="10760" max="10760" width="14.5546875" style="135" customWidth="1"/>
    <col min="10761" max="10761" width="7.33203125" style="135" customWidth="1"/>
    <col min="10762" max="10762" width="6.109375" style="135" customWidth="1"/>
    <col min="10763" max="10763" width="9.109375" style="135" customWidth="1"/>
    <col min="10764" max="11008" width="9.109375" style="135"/>
    <col min="11009" max="11009" width="26.6640625" style="135" customWidth="1"/>
    <col min="11010" max="11010" width="10.33203125" style="135" customWidth="1"/>
    <col min="11011" max="11011" width="6.44140625" style="135" customWidth="1"/>
    <col min="11012" max="11012" width="9.44140625" style="135" customWidth="1"/>
    <col min="11013" max="11013" width="10.109375" style="135" customWidth="1"/>
    <col min="11014" max="11014" width="7.6640625" style="135" customWidth="1"/>
    <col min="11015" max="11015" width="10" style="135" customWidth="1"/>
    <col min="11016" max="11016" width="14.5546875" style="135" customWidth="1"/>
    <col min="11017" max="11017" width="7.33203125" style="135" customWidth="1"/>
    <col min="11018" max="11018" width="6.109375" style="135" customWidth="1"/>
    <col min="11019" max="11019" width="9.109375" style="135" customWidth="1"/>
    <col min="11020" max="11264" width="9.109375" style="135"/>
    <col min="11265" max="11265" width="26.6640625" style="135" customWidth="1"/>
    <col min="11266" max="11266" width="10.33203125" style="135" customWidth="1"/>
    <col min="11267" max="11267" width="6.44140625" style="135" customWidth="1"/>
    <col min="11268" max="11268" width="9.44140625" style="135" customWidth="1"/>
    <col min="11269" max="11269" width="10.109375" style="135" customWidth="1"/>
    <col min="11270" max="11270" width="7.6640625" style="135" customWidth="1"/>
    <col min="11271" max="11271" width="10" style="135" customWidth="1"/>
    <col min="11272" max="11272" width="14.5546875" style="135" customWidth="1"/>
    <col min="11273" max="11273" width="7.33203125" style="135" customWidth="1"/>
    <col min="11274" max="11274" width="6.109375" style="135" customWidth="1"/>
    <col min="11275" max="11275" width="9.109375" style="135" customWidth="1"/>
    <col min="11276" max="11520" width="9.109375" style="135"/>
    <col min="11521" max="11521" width="26.6640625" style="135" customWidth="1"/>
    <col min="11522" max="11522" width="10.33203125" style="135" customWidth="1"/>
    <col min="11523" max="11523" width="6.44140625" style="135" customWidth="1"/>
    <col min="11524" max="11524" width="9.44140625" style="135" customWidth="1"/>
    <col min="11525" max="11525" width="10.109375" style="135" customWidth="1"/>
    <col min="11526" max="11526" width="7.6640625" style="135" customWidth="1"/>
    <col min="11527" max="11527" width="10" style="135" customWidth="1"/>
    <col min="11528" max="11528" width="14.5546875" style="135" customWidth="1"/>
    <col min="11529" max="11529" width="7.33203125" style="135" customWidth="1"/>
    <col min="11530" max="11530" width="6.109375" style="135" customWidth="1"/>
    <col min="11531" max="11531" width="9.109375" style="135" customWidth="1"/>
    <col min="11532" max="11776" width="9.109375" style="135"/>
    <col min="11777" max="11777" width="26.6640625" style="135" customWidth="1"/>
    <col min="11778" max="11778" width="10.33203125" style="135" customWidth="1"/>
    <col min="11779" max="11779" width="6.44140625" style="135" customWidth="1"/>
    <col min="11780" max="11780" width="9.44140625" style="135" customWidth="1"/>
    <col min="11781" max="11781" width="10.109375" style="135" customWidth="1"/>
    <col min="11782" max="11782" width="7.6640625" style="135" customWidth="1"/>
    <col min="11783" max="11783" width="10" style="135" customWidth="1"/>
    <col min="11784" max="11784" width="14.5546875" style="135" customWidth="1"/>
    <col min="11785" max="11785" width="7.33203125" style="135" customWidth="1"/>
    <col min="11786" max="11786" width="6.109375" style="135" customWidth="1"/>
    <col min="11787" max="11787" width="9.109375" style="135" customWidth="1"/>
    <col min="11788" max="12032" width="9.109375" style="135"/>
    <col min="12033" max="12033" width="26.6640625" style="135" customWidth="1"/>
    <col min="12034" max="12034" width="10.33203125" style="135" customWidth="1"/>
    <col min="12035" max="12035" width="6.44140625" style="135" customWidth="1"/>
    <col min="12036" max="12036" width="9.44140625" style="135" customWidth="1"/>
    <col min="12037" max="12037" width="10.109375" style="135" customWidth="1"/>
    <col min="12038" max="12038" width="7.6640625" style="135" customWidth="1"/>
    <col min="12039" max="12039" width="10" style="135" customWidth="1"/>
    <col min="12040" max="12040" width="14.5546875" style="135" customWidth="1"/>
    <col min="12041" max="12041" width="7.33203125" style="135" customWidth="1"/>
    <col min="12042" max="12042" width="6.109375" style="135" customWidth="1"/>
    <col min="12043" max="12043" width="9.109375" style="135" customWidth="1"/>
    <col min="12044" max="12288" width="9.109375" style="135"/>
    <col min="12289" max="12289" width="26.6640625" style="135" customWidth="1"/>
    <col min="12290" max="12290" width="10.33203125" style="135" customWidth="1"/>
    <col min="12291" max="12291" width="6.44140625" style="135" customWidth="1"/>
    <col min="12292" max="12292" width="9.44140625" style="135" customWidth="1"/>
    <col min="12293" max="12293" width="10.109375" style="135" customWidth="1"/>
    <col min="12294" max="12294" width="7.6640625" style="135" customWidth="1"/>
    <col min="12295" max="12295" width="10" style="135" customWidth="1"/>
    <col min="12296" max="12296" width="14.5546875" style="135" customWidth="1"/>
    <col min="12297" max="12297" width="7.33203125" style="135" customWidth="1"/>
    <col min="12298" max="12298" width="6.109375" style="135" customWidth="1"/>
    <col min="12299" max="12299" width="9.109375" style="135" customWidth="1"/>
    <col min="12300" max="12544" width="9.109375" style="135"/>
    <col min="12545" max="12545" width="26.6640625" style="135" customWidth="1"/>
    <col min="12546" max="12546" width="10.33203125" style="135" customWidth="1"/>
    <col min="12547" max="12547" width="6.44140625" style="135" customWidth="1"/>
    <col min="12548" max="12548" width="9.44140625" style="135" customWidth="1"/>
    <col min="12549" max="12549" width="10.109375" style="135" customWidth="1"/>
    <col min="12550" max="12550" width="7.6640625" style="135" customWidth="1"/>
    <col min="12551" max="12551" width="10" style="135" customWidth="1"/>
    <col min="12552" max="12552" width="14.5546875" style="135" customWidth="1"/>
    <col min="12553" max="12553" width="7.33203125" style="135" customWidth="1"/>
    <col min="12554" max="12554" width="6.109375" style="135" customWidth="1"/>
    <col min="12555" max="12555" width="9.109375" style="135" customWidth="1"/>
    <col min="12556" max="12800" width="9.109375" style="135"/>
    <col min="12801" max="12801" width="26.6640625" style="135" customWidth="1"/>
    <col min="12802" max="12802" width="10.33203125" style="135" customWidth="1"/>
    <col min="12803" max="12803" width="6.44140625" style="135" customWidth="1"/>
    <col min="12804" max="12804" width="9.44140625" style="135" customWidth="1"/>
    <col min="12805" max="12805" width="10.109375" style="135" customWidth="1"/>
    <col min="12806" max="12806" width="7.6640625" style="135" customWidth="1"/>
    <col min="12807" max="12807" width="10" style="135" customWidth="1"/>
    <col min="12808" max="12808" width="14.5546875" style="135" customWidth="1"/>
    <col min="12809" max="12809" width="7.33203125" style="135" customWidth="1"/>
    <col min="12810" max="12810" width="6.109375" style="135" customWidth="1"/>
    <col min="12811" max="12811" width="9.109375" style="135" customWidth="1"/>
    <col min="12812" max="13056" width="9.109375" style="135"/>
    <col min="13057" max="13057" width="26.6640625" style="135" customWidth="1"/>
    <col min="13058" max="13058" width="10.33203125" style="135" customWidth="1"/>
    <col min="13059" max="13059" width="6.44140625" style="135" customWidth="1"/>
    <col min="13060" max="13060" width="9.44140625" style="135" customWidth="1"/>
    <col min="13061" max="13061" width="10.109375" style="135" customWidth="1"/>
    <col min="13062" max="13062" width="7.6640625" style="135" customWidth="1"/>
    <col min="13063" max="13063" width="10" style="135" customWidth="1"/>
    <col min="13064" max="13064" width="14.5546875" style="135" customWidth="1"/>
    <col min="13065" max="13065" width="7.33203125" style="135" customWidth="1"/>
    <col min="13066" max="13066" width="6.109375" style="135" customWidth="1"/>
    <col min="13067" max="13067" width="9.109375" style="135" customWidth="1"/>
    <col min="13068" max="13312" width="9.109375" style="135"/>
    <col min="13313" max="13313" width="26.6640625" style="135" customWidth="1"/>
    <col min="13314" max="13314" width="10.33203125" style="135" customWidth="1"/>
    <col min="13315" max="13315" width="6.44140625" style="135" customWidth="1"/>
    <col min="13316" max="13316" width="9.44140625" style="135" customWidth="1"/>
    <col min="13317" max="13317" width="10.109375" style="135" customWidth="1"/>
    <col min="13318" max="13318" width="7.6640625" style="135" customWidth="1"/>
    <col min="13319" max="13319" width="10" style="135" customWidth="1"/>
    <col min="13320" max="13320" width="14.5546875" style="135" customWidth="1"/>
    <col min="13321" max="13321" width="7.33203125" style="135" customWidth="1"/>
    <col min="13322" max="13322" width="6.109375" style="135" customWidth="1"/>
    <col min="13323" max="13323" width="9.109375" style="135" customWidth="1"/>
    <col min="13324" max="13568" width="9.109375" style="135"/>
    <col min="13569" max="13569" width="26.6640625" style="135" customWidth="1"/>
    <col min="13570" max="13570" width="10.33203125" style="135" customWidth="1"/>
    <col min="13571" max="13571" width="6.44140625" style="135" customWidth="1"/>
    <col min="13572" max="13572" width="9.44140625" style="135" customWidth="1"/>
    <col min="13573" max="13573" width="10.109375" style="135" customWidth="1"/>
    <col min="13574" max="13574" width="7.6640625" style="135" customWidth="1"/>
    <col min="13575" max="13575" width="10" style="135" customWidth="1"/>
    <col min="13576" max="13576" width="14.5546875" style="135" customWidth="1"/>
    <col min="13577" max="13577" width="7.33203125" style="135" customWidth="1"/>
    <col min="13578" max="13578" width="6.109375" style="135" customWidth="1"/>
    <col min="13579" max="13579" width="9.109375" style="135" customWidth="1"/>
    <col min="13580" max="13824" width="9.109375" style="135"/>
    <col min="13825" max="13825" width="26.6640625" style="135" customWidth="1"/>
    <col min="13826" max="13826" width="10.33203125" style="135" customWidth="1"/>
    <col min="13827" max="13827" width="6.44140625" style="135" customWidth="1"/>
    <col min="13828" max="13828" width="9.44140625" style="135" customWidth="1"/>
    <col min="13829" max="13829" width="10.109375" style="135" customWidth="1"/>
    <col min="13830" max="13830" width="7.6640625" style="135" customWidth="1"/>
    <col min="13831" max="13831" width="10" style="135" customWidth="1"/>
    <col min="13832" max="13832" width="14.5546875" style="135" customWidth="1"/>
    <col min="13833" max="13833" width="7.33203125" style="135" customWidth="1"/>
    <col min="13834" max="13834" width="6.109375" style="135" customWidth="1"/>
    <col min="13835" max="13835" width="9.109375" style="135" customWidth="1"/>
    <col min="13836" max="14080" width="9.109375" style="135"/>
    <col min="14081" max="14081" width="26.6640625" style="135" customWidth="1"/>
    <col min="14082" max="14082" width="10.33203125" style="135" customWidth="1"/>
    <col min="14083" max="14083" width="6.44140625" style="135" customWidth="1"/>
    <col min="14084" max="14084" width="9.44140625" style="135" customWidth="1"/>
    <col min="14085" max="14085" width="10.109375" style="135" customWidth="1"/>
    <col min="14086" max="14086" width="7.6640625" style="135" customWidth="1"/>
    <col min="14087" max="14087" width="10" style="135" customWidth="1"/>
    <col min="14088" max="14088" width="14.5546875" style="135" customWidth="1"/>
    <col min="14089" max="14089" width="7.33203125" style="135" customWidth="1"/>
    <col min="14090" max="14090" width="6.109375" style="135" customWidth="1"/>
    <col min="14091" max="14091" width="9.109375" style="135" customWidth="1"/>
    <col min="14092" max="14336" width="9.109375" style="135"/>
    <col min="14337" max="14337" width="26.6640625" style="135" customWidth="1"/>
    <col min="14338" max="14338" width="10.33203125" style="135" customWidth="1"/>
    <col min="14339" max="14339" width="6.44140625" style="135" customWidth="1"/>
    <col min="14340" max="14340" width="9.44140625" style="135" customWidth="1"/>
    <col min="14341" max="14341" width="10.109375" style="135" customWidth="1"/>
    <col min="14342" max="14342" width="7.6640625" style="135" customWidth="1"/>
    <col min="14343" max="14343" width="10" style="135" customWidth="1"/>
    <col min="14344" max="14344" width="14.5546875" style="135" customWidth="1"/>
    <col min="14345" max="14345" width="7.33203125" style="135" customWidth="1"/>
    <col min="14346" max="14346" width="6.109375" style="135" customWidth="1"/>
    <col min="14347" max="14347" width="9.109375" style="135" customWidth="1"/>
    <col min="14348" max="14592" width="9.109375" style="135"/>
    <col min="14593" max="14593" width="26.6640625" style="135" customWidth="1"/>
    <col min="14594" max="14594" width="10.33203125" style="135" customWidth="1"/>
    <col min="14595" max="14595" width="6.44140625" style="135" customWidth="1"/>
    <col min="14596" max="14596" width="9.44140625" style="135" customWidth="1"/>
    <col min="14597" max="14597" width="10.109375" style="135" customWidth="1"/>
    <col min="14598" max="14598" width="7.6640625" style="135" customWidth="1"/>
    <col min="14599" max="14599" width="10" style="135" customWidth="1"/>
    <col min="14600" max="14600" width="14.5546875" style="135" customWidth="1"/>
    <col min="14601" max="14601" width="7.33203125" style="135" customWidth="1"/>
    <col min="14602" max="14602" width="6.109375" style="135" customWidth="1"/>
    <col min="14603" max="14603" width="9.109375" style="135" customWidth="1"/>
    <col min="14604" max="14848" width="9.109375" style="135"/>
    <col min="14849" max="14849" width="26.6640625" style="135" customWidth="1"/>
    <col min="14850" max="14850" width="10.33203125" style="135" customWidth="1"/>
    <col min="14851" max="14851" width="6.44140625" style="135" customWidth="1"/>
    <col min="14852" max="14852" width="9.44140625" style="135" customWidth="1"/>
    <col min="14853" max="14853" width="10.109375" style="135" customWidth="1"/>
    <col min="14854" max="14854" width="7.6640625" style="135" customWidth="1"/>
    <col min="14855" max="14855" width="10" style="135" customWidth="1"/>
    <col min="14856" max="14856" width="14.5546875" style="135" customWidth="1"/>
    <col min="14857" max="14857" width="7.33203125" style="135" customWidth="1"/>
    <col min="14858" max="14858" width="6.109375" style="135" customWidth="1"/>
    <col min="14859" max="14859" width="9.109375" style="135" customWidth="1"/>
    <col min="14860" max="15104" width="9.109375" style="135"/>
    <col min="15105" max="15105" width="26.6640625" style="135" customWidth="1"/>
    <col min="15106" max="15106" width="10.33203125" style="135" customWidth="1"/>
    <col min="15107" max="15107" width="6.44140625" style="135" customWidth="1"/>
    <col min="15108" max="15108" width="9.44140625" style="135" customWidth="1"/>
    <col min="15109" max="15109" width="10.109375" style="135" customWidth="1"/>
    <col min="15110" max="15110" width="7.6640625" style="135" customWidth="1"/>
    <col min="15111" max="15111" width="10" style="135" customWidth="1"/>
    <col min="15112" max="15112" width="14.5546875" style="135" customWidth="1"/>
    <col min="15113" max="15113" width="7.33203125" style="135" customWidth="1"/>
    <col min="15114" max="15114" width="6.109375" style="135" customWidth="1"/>
    <col min="15115" max="15115" width="9.109375" style="135" customWidth="1"/>
    <col min="15116" max="15360" width="9.109375" style="135"/>
    <col min="15361" max="15361" width="26.6640625" style="135" customWidth="1"/>
    <col min="15362" max="15362" width="10.33203125" style="135" customWidth="1"/>
    <col min="15363" max="15363" width="6.44140625" style="135" customWidth="1"/>
    <col min="15364" max="15364" width="9.44140625" style="135" customWidth="1"/>
    <col min="15365" max="15365" width="10.109375" style="135" customWidth="1"/>
    <col min="15366" max="15366" width="7.6640625" style="135" customWidth="1"/>
    <col min="15367" max="15367" width="10" style="135" customWidth="1"/>
    <col min="15368" max="15368" width="14.5546875" style="135" customWidth="1"/>
    <col min="15369" max="15369" width="7.33203125" style="135" customWidth="1"/>
    <col min="15370" max="15370" width="6.109375" style="135" customWidth="1"/>
    <col min="15371" max="15371" width="9.109375" style="135" customWidth="1"/>
    <col min="15372" max="15616" width="9.109375" style="135"/>
    <col min="15617" max="15617" width="26.6640625" style="135" customWidth="1"/>
    <col min="15618" max="15618" width="10.33203125" style="135" customWidth="1"/>
    <col min="15619" max="15619" width="6.44140625" style="135" customWidth="1"/>
    <col min="15620" max="15620" width="9.44140625" style="135" customWidth="1"/>
    <col min="15621" max="15621" width="10.109375" style="135" customWidth="1"/>
    <col min="15622" max="15622" width="7.6640625" style="135" customWidth="1"/>
    <col min="15623" max="15623" width="10" style="135" customWidth="1"/>
    <col min="15624" max="15624" width="14.5546875" style="135" customWidth="1"/>
    <col min="15625" max="15625" width="7.33203125" style="135" customWidth="1"/>
    <col min="15626" max="15626" width="6.109375" style="135" customWidth="1"/>
    <col min="15627" max="15627" width="9.109375" style="135" customWidth="1"/>
    <col min="15628" max="15872" width="9.109375" style="135"/>
    <col min="15873" max="15873" width="26.6640625" style="135" customWidth="1"/>
    <col min="15874" max="15874" width="10.33203125" style="135" customWidth="1"/>
    <col min="15875" max="15875" width="6.44140625" style="135" customWidth="1"/>
    <col min="15876" max="15876" width="9.44140625" style="135" customWidth="1"/>
    <col min="15877" max="15877" width="10.109375" style="135" customWidth="1"/>
    <col min="15878" max="15878" width="7.6640625" style="135" customWidth="1"/>
    <col min="15879" max="15879" width="10" style="135" customWidth="1"/>
    <col min="15880" max="15880" width="14.5546875" style="135" customWidth="1"/>
    <col min="15881" max="15881" width="7.33203125" style="135" customWidth="1"/>
    <col min="15882" max="15882" width="6.109375" style="135" customWidth="1"/>
    <col min="15883" max="15883" width="9.109375" style="135" customWidth="1"/>
    <col min="15884" max="16128" width="9.109375" style="135"/>
    <col min="16129" max="16129" width="26.6640625" style="135" customWidth="1"/>
    <col min="16130" max="16130" width="10.33203125" style="135" customWidth="1"/>
    <col min="16131" max="16131" width="6.44140625" style="135" customWidth="1"/>
    <col min="16132" max="16132" width="9.44140625" style="135" customWidth="1"/>
    <col min="16133" max="16133" width="10.109375" style="135" customWidth="1"/>
    <col min="16134" max="16134" width="7.6640625" style="135" customWidth="1"/>
    <col min="16135" max="16135" width="10" style="135" customWidth="1"/>
    <col min="16136" max="16136" width="14.5546875" style="135" customWidth="1"/>
    <col min="16137" max="16137" width="7.33203125" style="135" customWidth="1"/>
    <col min="16138" max="16138" width="6.109375" style="135" customWidth="1"/>
    <col min="16139" max="16139" width="9.109375" style="135" customWidth="1"/>
    <col min="16140" max="16384" width="9.109375" style="135"/>
  </cols>
  <sheetData>
    <row r="1" spans="1:10" s="125" customFormat="1" ht="15.6">
      <c r="A1" s="122" t="s">
        <v>614</v>
      </c>
      <c r="B1" s="123"/>
      <c r="C1" s="123"/>
      <c r="D1" s="123"/>
      <c r="E1" s="123"/>
      <c r="F1" s="123"/>
      <c r="G1" s="123"/>
      <c r="H1" s="123"/>
      <c r="I1" s="123"/>
      <c r="J1" s="124"/>
    </row>
    <row r="2" spans="1:10" s="125" customFormat="1" ht="13.8">
      <c r="A2" s="126"/>
      <c r="B2" s="123"/>
      <c r="C2" s="123"/>
      <c r="D2" s="123"/>
      <c r="E2" s="123"/>
      <c r="F2" s="123"/>
      <c r="G2" s="123"/>
      <c r="H2" s="123"/>
      <c r="I2" s="123"/>
      <c r="J2" s="124"/>
    </row>
    <row r="3" spans="1:10" s="125" customFormat="1" ht="14.4">
      <c r="A3" s="127" t="s">
        <v>615</v>
      </c>
      <c r="B3" s="128"/>
      <c r="C3" s="128"/>
      <c r="D3" s="123"/>
      <c r="E3" s="123"/>
      <c r="F3" s="123"/>
      <c r="G3" s="123"/>
      <c r="H3" s="123"/>
      <c r="I3" s="123"/>
      <c r="J3" s="124"/>
    </row>
    <row r="4" spans="1:10" s="130" customFormat="1" ht="27.6">
      <c r="A4" s="129"/>
      <c r="B4" s="130" t="s">
        <v>8</v>
      </c>
      <c r="C4" s="130" t="s">
        <v>10</v>
      </c>
      <c r="D4" s="130" t="s">
        <v>12</v>
      </c>
      <c r="E4" s="130" t="s">
        <v>616</v>
      </c>
      <c r="F4" s="130" t="s">
        <v>16</v>
      </c>
      <c r="G4" s="130" t="s">
        <v>23</v>
      </c>
      <c r="H4" s="130" t="s">
        <v>617</v>
      </c>
      <c r="I4" s="130" t="s">
        <v>30</v>
      </c>
      <c r="J4" s="130" t="s">
        <v>58</v>
      </c>
    </row>
    <row r="5" spans="1:10">
      <c r="A5" s="131" t="s">
        <v>618</v>
      </c>
      <c r="B5" s="132"/>
      <c r="C5" s="132"/>
      <c r="D5" s="132"/>
    </row>
    <row r="6" spans="1:10">
      <c r="A6" s="136" t="s">
        <v>619</v>
      </c>
      <c r="B6" s="137">
        <v>13</v>
      </c>
      <c r="C6" s="137">
        <v>6</v>
      </c>
      <c r="D6" s="137">
        <v>2</v>
      </c>
      <c r="E6" s="133">
        <v>0</v>
      </c>
      <c r="F6" s="137">
        <v>9</v>
      </c>
      <c r="G6" s="133">
        <v>0</v>
      </c>
      <c r="H6" s="137">
        <v>12</v>
      </c>
      <c r="I6" s="137">
        <v>2</v>
      </c>
      <c r="J6" s="134">
        <f t="shared" ref="J6:J11" si="0">SUM(B6:I6)</f>
        <v>44</v>
      </c>
    </row>
    <row r="7" spans="1:10">
      <c r="A7" s="136" t="s">
        <v>620</v>
      </c>
      <c r="B7" s="137">
        <v>13</v>
      </c>
      <c r="C7" s="137">
        <v>7</v>
      </c>
      <c r="D7" s="137">
        <v>6</v>
      </c>
      <c r="E7" s="133">
        <v>0</v>
      </c>
      <c r="F7" s="137">
        <v>13</v>
      </c>
      <c r="G7" s="133">
        <v>0</v>
      </c>
      <c r="H7" s="137">
        <v>1</v>
      </c>
      <c r="I7" s="137">
        <v>2</v>
      </c>
      <c r="J7" s="134">
        <f t="shared" si="0"/>
        <v>42</v>
      </c>
    </row>
    <row r="8" spans="1:10">
      <c r="A8" s="136" t="s">
        <v>621</v>
      </c>
      <c r="B8" s="137">
        <v>8</v>
      </c>
      <c r="C8" s="137">
        <v>1</v>
      </c>
      <c r="D8" s="137">
        <v>3</v>
      </c>
      <c r="E8" s="133">
        <v>0</v>
      </c>
      <c r="F8" s="137">
        <v>8</v>
      </c>
      <c r="G8" s="133">
        <v>0</v>
      </c>
      <c r="H8" s="137">
        <v>0</v>
      </c>
      <c r="I8" s="137">
        <v>1</v>
      </c>
      <c r="J8" s="134">
        <f t="shared" si="0"/>
        <v>21</v>
      </c>
    </row>
    <row r="9" spans="1:10">
      <c r="A9" s="136" t="s">
        <v>622</v>
      </c>
      <c r="B9" s="137">
        <v>16</v>
      </c>
      <c r="C9" s="137">
        <v>9</v>
      </c>
      <c r="D9" s="137">
        <v>2</v>
      </c>
      <c r="E9" s="133">
        <v>0</v>
      </c>
      <c r="F9" s="137">
        <v>10</v>
      </c>
      <c r="G9" s="133">
        <v>0</v>
      </c>
      <c r="H9" s="137">
        <v>8</v>
      </c>
      <c r="I9" s="137">
        <v>2</v>
      </c>
      <c r="J9" s="134">
        <f t="shared" si="0"/>
        <v>47</v>
      </c>
    </row>
    <row r="10" spans="1:10">
      <c r="A10" s="136" t="s">
        <v>623</v>
      </c>
      <c r="B10" s="137">
        <v>11</v>
      </c>
      <c r="C10" s="137">
        <v>5</v>
      </c>
      <c r="D10" s="137">
        <v>3</v>
      </c>
      <c r="E10" s="133">
        <v>0</v>
      </c>
      <c r="F10" s="137">
        <v>8</v>
      </c>
      <c r="G10" s="133">
        <v>0</v>
      </c>
      <c r="H10" s="137">
        <v>5</v>
      </c>
      <c r="I10" s="137">
        <v>0</v>
      </c>
      <c r="J10" s="134">
        <f t="shared" si="0"/>
        <v>32</v>
      </c>
    </row>
    <row r="11" spans="1:10">
      <c r="A11" s="136" t="s">
        <v>624</v>
      </c>
      <c r="B11" s="137">
        <v>4</v>
      </c>
      <c r="C11" s="137">
        <v>0</v>
      </c>
      <c r="D11" s="137">
        <v>0</v>
      </c>
      <c r="E11" s="133">
        <v>0</v>
      </c>
      <c r="F11" s="137">
        <v>10</v>
      </c>
      <c r="G11" s="133">
        <v>0</v>
      </c>
      <c r="H11" s="137">
        <v>1</v>
      </c>
      <c r="I11" s="137">
        <v>0</v>
      </c>
      <c r="J11" s="134">
        <f t="shared" si="0"/>
        <v>15</v>
      </c>
    </row>
    <row r="12" spans="1:10" s="138" customFormat="1">
      <c r="A12" s="136"/>
      <c r="B12" s="133"/>
      <c r="C12" s="133"/>
      <c r="D12" s="133"/>
      <c r="E12" s="133"/>
      <c r="F12" s="133"/>
      <c r="G12" s="133"/>
      <c r="H12" s="133"/>
      <c r="I12" s="133"/>
      <c r="J12" s="134"/>
    </row>
    <row r="13" spans="1:10" s="138" customFormat="1" ht="27.6">
      <c r="A13" s="136"/>
      <c r="B13" s="130" t="s">
        <v>8</v>
      </c>
      <c r="C13" s="130" t="s">
        <v>10</v>
      </c>
      <c r="D13" s="130" t="s">
        <v>12</v>
      </c>
      <c r="E13" s="130" t="s">
        <v>616</v>
      </c>
      <c r="F13" s="130" t="s">
        <v>16</v>
      </c>
      <c r="G13" s="130" t="s">
        <v>23</v>
      </c>
      <c r="H13" s="130" t="s">
        <v>617</v>
      </c>
      <c r="I13" s="130" t="s">
        <v>30</v>
      </c>
      <c r="J13" s="130" t="s">
        <v>58</v>
      </c>
    </row>
    <row r="14" spans="1:10">
      <c r="A14" s="131" t="s">
        <v>625</v>
      </c>
      <c r="J14" s="133"/>
    </row>
    <row r="15" spans="1:10">
      <c r="A15" s="136" t="s">
        <v>626</v>
      </c>
      <c r="B15" s="137">
        <v>19</v>
      </c>
      <c r="C15" s="137">
        <v>15</v>
      </c>
      <c r="D15" s="137">
        <v>4</v>
      </c>
      <c r="E15" s="137">
        <v>0</v>
      </c>
      <c r="F15" s="137">
        <v>8</v>
      </c>
      <c r="G15" s="137">
        <v>5</v>
      </c>
      <c r="H15" s="137">
        <v>1</v>
      </c>
      <c r="I15" s="137">
        <v>19</v>
      </c>
      <c r="J15" s="134">
        <f t="shared" ref="J15:J65" si="1">SUM(B15:I15)</f>
        <v>71</v>
      </c>
    </row>
    <row r="16" spans="1:10">
      <c r="A16" s="136" t="s">
        <v>627</v>
      </c>
      <c r="B16" s="137">
        <v>9</v>
      </c>
      <c r="C16" s="137">
        <v>2</v>
      </c>
      <c r="D16" s="137">
        <v>1</v>
      </c>
      <c r="E16" s="137">
        <v>0</v>
      </c>
      <c r="F16" s="137">
        <v>7</v>
      </c>
      <c r="G16" s="137">
        <v>0</v>
      </c>
      <c r="H16" s="137">
        <v>0</v>
      </c>
      <c r="I16" s="137">
        <v>12</v>
      </c>
      <c r="J16" s="134">
        <f t="shared" si="1"/>
        <v>31</v>
      </c>
    </row>
    <row r="17" spans="1:10">
      <c r="A17" s="136" t="s">
        <v>628</v>
      </c>
      <c r="B17" s="137">
        <v>7</v>
      </c>
      <c r="C17" s="137">
        <v>7</v>
      </c>
      <c r="D17" s="137">
        <v>0</v>
      </c>
      <c r="E17" s="137">
        <v>0</v>
      </c>
      <c r="F17" s="137">
        <v>0</v>
      </c>
      <c r="G17" s="137">
        <v>0</v>
      </c>
      <c r="H17" s="137">
        <v>0</v>
      </c>
      <c r="I17" s="137">
        <v>0</v>
      </c>
      <c r="J17" s="134">
        <f t="shared" si="1"/>
        <v>14</v>
      </c>
    </row>
    <row r="18" spans="1:10">
      <c r="A18" s="136" t="s">
        <v>629</v>
      </c>
      <c r="B18" s="137">
        <v>7</v>
      </c>
      <c r="C18" s="137">
        <v>2</v>
      </c>
      <c r="D18" s="137">
        <v>1</v>
      </c>
      <c r="E18" s="137">
        <v>0</v>
      </c>
      <c r="F18" s="137">
        <v>0</v>
      </c>
      <c r="G18" s="137">
        <v>0</v>
      </c>
      <c r="H18" s="137">
        <v>0</v>
      </c>
      <c r="I18" s="137">
        <v>2</v>
      </c>
      <c r="J18" s="134">
        <f t="shared" si="1"/>
        <v>12</v>
      </c>
    </row>
    <row r="19" spans="1:10">
      <c r="A19" s="136" t="s">
        <v>630</v>
      </c>
      <c r="B19" s="137">
        <v>6</v>
      </c>
      <c r="C19" s="137">
        <v>7</v>
      </c>
      <c r="D19" s="137">
        <v>0</v>
      </c>
      <c r="E19" s="137">
        <v>0</v>
      </c>
      <c r="F19" s="137">
        <v>0</v>
      </c>
      <c r="G19" s="137">
        <v>0</v>
      </c>
      <c r="H19" s="137">
        <v>3</v>
      </c>
      <c r="I19" s="137">
        <v>2</v>
      </c>
      <c r="J19" s="134">
        <f t="shared" si="1"/>
        <v>18</v>
      </c>
    </row>
    <row r="20" spans="1:10">
      <c r="A20" s="136" t="s">
        <v>631</v>
      </c>
      <c r="B20" s="137">
        <v>38</v>
      </c>
      <c r="C20" s="137">
        <v>15</v>
      </c>
      <c r="D20" s="137">
        <v>1</v>
      </c>
      <c r="E20" s="137">
        <v>1</v>
      </c>
      <c r="F20" s="137">
        <v>34</v>
      </c>
      <c r="G20" s="137">
        <v>1</v>
      </c>
      <c r="H20" s="137">
        <v>3</v>
      </c>
      <c r="I20" s="137">
        <v>164</v>
      </c>
      <c r="J20" s="134">
        <f t="shared" si="1"/>
        <v>257</v>
      </c>
    </row>
    <row r="21" spans="1:10">
      <c r="A21" s="136" t="s">
        <v>632</v>
      </c>
      <c r="B21" s="137">
        <v>3</v>
      </c>
      <c r="C21" s="137">
        <v>2</v>
      </c>
      <c r="D21" s="137">
        <v>0</v>
      </c>
      <c r="E21" s="137">
        <v>0</v>
      </c>
      <c r="F21" s="137">
        <v>13</v>
      </c>
      <c r="G21" s="137">
        <v>0</v>
      </c>
      <c r="H21" s="137">
        <v>0</v>
      </c>
      <c r="I21" s="137">
        <v>2</v>
      </c>
      <c r="J21" s="134">
        <f t="shared" si="1"/>
        <v>20</v>
      </c>
    </row>
    <row r="22" spans="1:10">
      <c r="A22" s="136" t="s">
        <v>633</v>
      </c>
      <c r="B22" s="137">
        <v>14</v>
      </c>
      <c r="C22" s="137">
        <v>3</v>
      </c>
      <c r="D22" s="137">
        <v>1</v>
      </c>
      <c r="E22" s="137">
        <v>0</v>
      </c>
      <c r="F22" s="137">
        <v>0</v>
      </c>
      <c r="G22" s="137">
        <v>0</v>
      </c>
      <c r="H22" s="137">
        <v>0</v>
      </c>
      <c r="I22" s="137">
        <v>10</v>
      </c>
      <c r="J22" s="134">
        <f t="shared" si="1"/>
        <v>28</v>
      </c>
    </row>
    <row r="23" spans="1:10">
      <c r="A23" s="136" t="s">
        <v>634</v>
      </c>
      <c r="B23" s="137">
        <v>15</v>
      </c>
      <c r="C23" s="137">
        <v>5</v>
      </c>
      <c r="D23" s="137">
        <v>1</v>
      </c>
      <c r="E23" s="137">
        <v>0</v>
      </c>
      <c r="F23" s="137">
        <v>0</v>
      </c>
      <c r="G23" s="137">
        <v>1</v>
      </c>
      <c r="H23" s="137">
        <v>0</v>
      </c>
      <c r="I23" s="137">
        <v>2</v>
      </c>
      <c r="J23" s="134">
        <f t="shared" si="1"/>
        <v>24</v>
      </c>
    </row>
    <row r="24" spans="1:10">
      <c r="A24" s="136" t="s">
        <v>635</v>
      </c>
      <c r="B24" s="137">
        <v>2</v>
      </c>
      <c r="C24" s="137">
        <v>9</v>
      </c>
      <c r="D24" s="137">
        <v>2</v>
      </c>
      <c r="E24" s="137">
        <v>0</v>
      </c>
      <c r="F24" s="137">
        <v>3</v>
      </c>
      <c r="G24" s="137">
        <v>0</v>
      </c>
      <c r="H24" s="137">
        <v>4</v>
      </c>
      <c r="I24" s="137">
        <v>5</v>
      </c>
      <c r="J24" s="134">
        <f t="shared" si="1"/>
        <v>25</v>
      </c>
    </row>
    <row r="25" spans="1:10">
      <c r="A25" s="136" t="s">
        <v>636</v>
      </c>
      <c r="B25" s="137">
        <v>15</v>
      </c>
      <c r="C25" s="137">
        <v>3</v>
      </c>
      <c r="D25" s="137">
        <v>1</v>
      </c>
      <c r="E25" s="137">
        <v>0</v>
      </c>
      <c r="F25" s="137">
        <v>9</v>
      </c>
      <c r="G25" s="137">
        <v>1</v>
      </c>
      <c r="H25" s="137">
        <v>0</v>
      </c>
      <c r="I25" s="137">
        <v>33</v>
      </c>
      <c r="J25" s="134">
        <f t="shared" si="1"/>
        <v>62</v>
      </c>
    </row>
    <row r="26" spans="1:10" ht="26.4">
      <c r="A26" s="136" t="s">
        <v>637</v>
      </c>
      <c r="B26" s="137">
        <v>40</v>
      </c>
      <c r="C26" s="137">
        <v>28</v>
      </c>
      <c r="D26" s="137">
        <v>2</v>
      </c>
      <c r="E26" s="137">
        <v>0</v>
      </c>
      <c r="F26" s="137">
        <v>9</v>
      </c>
      <c r="G26" s="137">
        <v>41</v>
      </c>
      <c r="H26" s="137">
        <v>4</v>
      </c>
      <c r="I26" s="137">
        <v>55</v>
      </c>
      <c r="J26" s="134">
        <f t="shared" si="1"/>
        <v>179</v>
      </c>
    </row>
    <row r="27" spans="1:10">
      <c r="A27" s="136" t="s">
        <v>638</v>
      </c>
      <c r="B27" s="137">
        <v>19</v>
      </c>
      <c r="C27" s="137">
        <v>12</v>
      </c>
      <c r="D27" s="137">
        <v>2</v>
      </c>
      <c r="E27" s="137">
        <v>1</v>
      </c>
      <c r="F27" s="137">
        <v>10</v>
      </c>
      <c r="G27" s="137">
        <v>1</v>
      </c>
      <c r="H27" s="137">
        <v>0</v>
      </c>
      <c r="I27" s="137">
        <v>101</v>
      </c>
      <c r="J27" s="134">
        <f t="shared" si="1"/>
        <v>146</v>
      </c>
    </row>
    <row r="28" spans="1:10">
      <c r="A28" s="136" t="s">
        <v>639</v>
      </c>
      <c r="B28" s="137">
        <v>5</v>
      </c>
      <c r="C28" s="137">
        <v>5</v>
      </c>
      <c r="D28" s="137">
        <v>0</v>
      </c>
      <c r="E28" s="137">
        <v>0</v>
      </c>
      <c r="F28" s="137">
        <v>9</v>
      </c>
      <c r="G28" s="137">
        <v>0</v>
      </c>
      <c r="H28" s="137">
        <v>0</v>
      </c>
      <c r="I28" s="137">
        <v>2</v>
      </c>
      <c r="J28" s="134">
        <f t="shared" si="1"/>
        <v>21</v>
      </c>
    </row>
    <row r="29" spans="1:10">
      <c r="A29" s="136" t="s">
        <v>640</v>
      </c>
      <c r="B29" s="137">
        <v>16</v>
      </c>
      <c r="C29" s="137">
        <v>5</v>
      </c>
      <c r="D29" s="137">
        <v>2</v>
      </c>
      <c r="E29" s="137">
        <v>1</v>
      </c>
      <c r="F29" s="137">
        <v>7</v>
      </c>
      <c r="G29" s="137">
        <v>0</v>
      </c>
      <c r="H29" s="137">
        <v>2</v>
      </c>
      <c r="I29" s="137">
        <v>24</v>
      </c>
      <c r="J29" s="134">
        <f t="shared" si="1"/>
        <v>57</v>
      </c>
    </row>
    <row r="30" spans="1:10">
      <c r="A30" s="136" t="s">
        <v>641</v>
      </c>
      <c r="B30" s="137">
        <v>12</v>
      </c>
      <c r="C30" s="137">
        <v>7</v>
      </c>
      <c r="D30" s="137">
        <v>6</v>
      </c>
      <c r="E30" s="137">
        <v>0</v>
      </c>
      <c r="F30" s="137">
        <v>8</v>
      </c>
      <c r="G30" s="137">
        <v>0</v>
      </c>
      <c r="H30" s="137">
        <v>0</v>
      </c>
      <c r="I30" s="137">
        <v>3</v>
      </c>
      <c r="J30" s="134">
        <f t="shared" si="1"/>
        <v>36</v>
      </c>
    </row>
    <row r="31" spans="1:10">
      <c r="A31" s="136" t="s">
        <v>642</v>
      </c>
      <c r="B31" s="137">
        <v>35</v>
      </c>
      <c r="C31" s="137">
        <v>16</v>
      </c>
      <c r="D31" s="137">
        <v>1</v>
      </c>
      <c r="E31" s="137">
        <v>0</v>
      </c>
      <c r="F31" s="137">
        <v>0</v>
      </c>
      <c r="G31" s="137">
        <v>3</v>
      </c>
      <c r="H31" s="137">
        <v>1</v>
      </c>
      <c r="I31" s="137">
        <v>22</v>
      </c>
      <c r="J31" s="134">
        <f t="shared" si="1"/>
        <v>78</v>
      </c>
    </row>
    <row r="32" spans="1:10">
      <c r="A32" s="136" t="s">
        <v>643</v>
      </c>
      <c r="B32" s="137">
        <v>14</v>
      </c>
      <c r="C32" s="137">
        <v>5</v>
      </c>
      <c r="D32" s="137">
        <v>1</v>
      </c>
      <c r="E32" s="137">
        <v>0</v>
      </c>
      <c r="F32" s="137">
        <v>11</v>
      </c>
      <c r="G32" s="137">
        <v>0</v>
      </c>
      <c r="H32" s="137">
        <v>1</v>
      </c>
      <c r="I32" s="137">
        <v>71</v>
      </c>
      <c r="J32" s="134">
        <f t="shared" si="1"/>
        <v>103</v>
      </c>
    </row>
    <row r="33" spans="1:10">
      <c r="A33" s="136" t="s">
        <v>644</v>
      </c>
      <c r="B33" s="137">
        <v>3</v>
      </c>
      <c r="C33" s="137">
        <v>2</v>
      </c>
      <c r="D33" s="137">
        <v>1</v>
      </c>
      <c r="E33" s="137">
        <v>0</v>
      </c>
      <c r="F33" s="137">
        <v>10</v>
      </c>
      <c r="G33" s="137">
        <v>0</v>
      </c>
      <c r="H33" s="137">
        <v>0</v>
      </c>
      <c r="I33" s="137">
        <v>3</v>
      </c>
      <c r="J33" s="134">
        <f t="shared" si="1"/>
        <v>19</v>
      </c>
    </row>
    <row r="34" spans="1:10">
      <c r="A34" s="136" t="s">
        <v>645</v>
      </c>
      <c r="B34" s="137">
        <v>14</v>
      </c>
      <c r="C34" s="137">
        <v>8</v>
      </c>
      <c r="D34" s="137">
        <v>2</v>
      </c>
      <c r="E34" s="137">
        <v>0</v>
      </c>
      <c r="F34" s="137">
        <v>7</v>
      </c>
      <c r="G34" s="137">
        <v>0</v>
      </c>
      <c r="H34" s="137">
        <v>0</v>
      </c>
      <c r="I34" s="137">
        <v>116</v>
      </c>
      <c r="J34" s="134">
        <f t="shared" si="1"/>
        <v>147</v>
      </c>
    </row>
    <row r="35" spans="1:10">
      <c r="A35" s="136" t="s">
        <v>646</v>
      </c>
      <c r="B35" s="137">
        <v>12</v>
      </c>
      <c r="C35" s="137">
        <v>10</v>
      </c>
      <c r="D35" s="137">
        <v>1</v>
      </c>
      <c r="E35" s="137">
        <v>1</v>
      </c>
      <c r="F35" s="137">
        <v>7</v>
      </c>
      <c r="G35" s="137">
        <v>0</v>
      </c>
      <c r="H35" s="137">
        <v>3</v>
      </c>
      <c r="I35" s="137">
        <v>21</v>
      </c>
      <c r="J35" s="134">
        <f t="shared" si="1"/>
        <v>55</v>
      </c>
    </row>
    <row r="36" spans="1:10">
      <c r="A36" s="136" t="s">
        <v>647</v>
      </c>
      <c r="B36" s="137">
        <v>3</v>
      </c>
      <c r="C36" s="137">
        <v>0</v>
      </c>
      <c r="D36" s="137">
        <v>1</v>
      </c>
      <c r="E36" s="137">
        <v>0</v>
      </c>
      <c r="F36" s="137">
        <v>9</v>
      </c>
      <c r="G36" s="137">
        <v>0</v>
      </c>
      <c r="H36" s="137">
        <v>1</v>
      </c>
      <c r="I36" s="137">
        <v>4</v>
      </c>
      <c r="J36" s="134">
        <f t="shared" si="1"/>
        <v>18</v>
      </c>
    </row>
    <row r="37" spans="1:10">
      <c r="A37" s="136" t="s">
        <v>648</v>
      </c>
      <c r="B37" s="137">
        <v>50</v>
      </c>
      <c r="C37" s="137">
        <v>24</v>
      </c>
      <c r="D37" s="137">
        <v>5</v>
      </c>
      <c r="E37" s="137">
        <v>0</v>
      </c>
      <c r="F37" s="137">
        <v>27</v>
      </c>
      <c r="G37" s="137">
        <v>12</v>
      </c>
      <c r="H37" s="137">
        <v>3</v>
      </c>
      <c r="I37" s="137">
        <v>99</v>
      </c>
      <c r="J37" s="134">
        <f t="shared" si="1"/>
        <v>220</v>
      </c>
    </row>
    <row r="38" spans="1:10">
      <c r="A38" s="136" t="s">
        <v>649</v>
      </c>
      <c r="B38" s="137">
        <v>6</v>
      </c>
      <c r="C38" s="137">
        <v>7</v>
      </c>
      <c r="D38" s="137">
        <v>0</v>
      </c>
      <c r="E38" s="137">
        <v>0</v>
      </c>
      <c r="F38" s="137">
        <v>1</v>
      </c>
      <c r="G38" s="137">
        <v>0</v>
      </c>
      <c r="H38" s="137">
        <v>1</v>
      </c>
      <c r="I38" s="137">
        <v>1</v>
      </c>
      <c r="J38" s="134">
        <f t="shared" si="1"/>
        <v>16</v>
      </c>
    </row>
    <row r="39" spans="1:10">
      <c r="A39" s="136" t="s">
        <v>650</v>
      </c>
      <c r="B39" s="137">
        <v>16</v>
      </c>
      <c r="C39" s="137">
        <v>11</v>
      </c>
      <c r="D39" s="137">
        <v>2</v>
      </c>
      <c r="E39" s="137">
        <v>0</v>
      </c>
      <c r="F39" s="137">
        <v>7</v>
      </c>
      <c r="G39" s="137">
        <v>1</v>
      </c>
      <c r="H39" s="137">
        <v>1</v>
      </c>
      <c r="I39" s="137">
        <v>46</v>
      </c>
      <c r="J39" s="134">
        <f t="shared" si="1"/>
        <v>84</v>
      </c>
    </row>
    <row r="40" spans="1:10">
      <c r="A40" s="136" t="s">
        <v>651</v>
      </c>
      <c r="B40" s="137">
        <v>50</v>
      </c>
      <c r="C40" s="137">
        <v>27</v>
      </c>
      <c r="D40" s="137">
        <v>18</v>
      </c>
      <c r="E40" s="137">
        <v>2</v>
      </c>
      <c r="F40" s="137">
        <v>25</v>
      </c>
      <c r="G40" s="137">
        <v>24</v>
      </c>
      <c r="H40" s="137">
        <v>8</v>
      </c>
      <c r="I40" s="137">
        <v>161</v>
      </c>
      <c r="J40" s="134">
        <f t="shared" si="1"/>
        <v>315</v>
      </c>
    </row>
    <row r="41" spans="1:10">
      <c r="A41" s="136" t="s">
        <v>652</v>
      </c>
      <c r="B41" s="137">
        <v>8</v>
      </c>
      <c r="C41" s="137">
        <v>11</v>
      </c>
      <c r="D41" s="137">
        <v>0</v>
      </c>
      <c r="E41" s="137">
        <v>0</v>
      </c>
      <c r="F41" s="137">
        <v>0</v>
      </c>
      <c r="G41" s="137">
        <v>8</v>
      </c>
      <c r="H41" s="137">
        <v>0</v>
      </c>
      <c r="I41" s="137">
        <v>14</v>
      </c>
      <c r="J41" s="134">
        <f t="shared" si="1"/>
        <v>41</v>
      </c>
    </row>
    <row r="42" spans="1:10">
      <c r="A42" s="136" t="s">
        <v>653</v>
      </c>
      <c r="B42" s="137">
        <v>13</v>
      </c>
      <c r="C42" s="137">
        <v>4</v>
      </c>
      <c r="D42" s="137">
        <v>1</v>
      </c>
      <c r="E42" s="137">
        <v>0</v>
      </c>
      <c r="F42" s="137">
        <v>1</v>
      </c>
      <c r="G42" s="137">
        <v>0</v>
      </c>
      <c r="H42" s="137">
        <v>0</v>
      </c>
      <c r="I42" s="137">
        <v>6</v>
      </c>
      <c r="J42" s="134">
        <f t="shared" si="1"/>
        <v>25</v>
      </c>
    </row>
    <row r="43" spans="1:10">
      <c r="A43" s="136" t="s">
        <v>654</v>
      </c>
      <c r="B43" s="137">
        <v>10</v>
      </c>
      <c r="C43" s="137">
        <v>2</v>
      </c>
      <c r="D43" s="137">
        <v>2</v>
      </c>
      <c r="E43" s="137">
        <v>0</v>
      </c>
      <c r="F43" s="137">
        <v>10</v>
      </c>
      <c r="G43" s="137">
        <v>0</v>
      </c>
      <c r="H43" s="137">
        <v>1</v>
      </c>
      <c r="I43" s="137">
        <v>0</v>
      </c>
      <c r="J43" s="134">
        <f t="shared" si="1"/>
        <v>25</v>
      </c>
    </row>
    <row r="44" spans="1:10">
      <c r="A44" s="136" t="s">
        <v>655</v>
      </c>
      <c r="B44" s="137">
        <v>3</v>
      </c>
      <c r="C44" s="137">
        <v>9</v>
      </c>
      <c r="D44" s="137">
        <v>4</v>
      </c>
      <c r="E44" s="137">
        <v>0</v>
      </c>
      <c r="F44" s="137">
        <v>7</v>
      </c>
      <c r="G44" s="137">
        <v>27</v>
      </c>
      <c r="H44" s="137">
        <v>5</v>
      </c>
      <c r="I44" s="137">
        <v>87</v>
      </c>
      <c r="J44" s="134">
        <f t="shared" si="1"/>
        <v>142</v>
      </c>
    </row>
    <row r="45" spans="1:10">
      <c r="A45" s="136" t="s">
        <v>656</v>
      </c>
      <c r="B45" s="137">
        <v>0</v>
      </c>
      <c r="C45" s="137">
        <v>3</v>
      </c>
      <c r="D45" s="137">
        <v>2</v>
      </c>
      <c r="E45" s="137">
        <v>0</v>
      </c>
      <c r="F45" s="137">
        <v>0</v>
      </c>
      <c r="G45" s="137">
        <v>0</v>
      </c>
      <c r="H45" s="137">
        <v>1</v>
      </c>
      <c r="I45" s="137">
        <v>0</v>
      </c>
      <c r="J45" s="134">
        <f t="shared" si="1"/>
        <v>6</v>
      </c>
    </row>
    <row r="46" spans="1:10">
      <c r="A46" s="136" t="s">
        <v>657</v>
      </c>
      <c r="B46" s="137">
        <v>15</v>
      </c>
      <c r="C46" s="137">
        <v>16</v>
      </c>
      <c r="D46" s="137">
        <v>5</v>
      </c>
      <c r="E46" s="137">
        <v>0</v>
      </c>
      <c r="F46" s="137">
        <v>19</v>
      </c>
      <c r="G46" s="137">
        <v>6</v>
      </c>
      <c r="H46" s="137">
        <v>1</v>
      </c>
      <c r="I46" s="137">
        <v>46</v>
      </c>
      <c r="J46" s="134">
        <f t="shared" si="1"/>
        <v>108</v>
      </c>
    </row>
    <row r="47" spans="1:10">
      <c r="A47" s="136" t="s">
        <v>658</v>
      </c>
      <c r="B47" s="137">
        <v>14</v>
      </c>
      <c r="C47" s="137">
        <v>11</v>
      </c>
      <c r="D47" s="137">
        <v>3</v>
      </c>
      <c r="E47" s="137">
        <v>1</v>
      </c>
      <c r="F47" s="137">
        <v>11</v>
      </c>
      <c r="G47" s="137">
        <v>1</v>
      </c>
      <c r="H47" s="137">
        <v>0</v>
      </c>
      <c r="I47" s="137">
        <v>5</v>
      </c>
      <c r="J47" s="134">
        <f t="shared" si="1"/>
        <v>46</v>
      </c>
    </row>
    <row r="48" spans="1:10">
      <c r="A48" s="136" t="s">
        <v>659</v>
      </c>
      <c r="B48" s="137">
        <v>11</v>
      </c>
      <c r="C48" s="137">
        <v>3</v>
      </c>
      <c r="D48" s="137">
        <v>0</v>
      </c>
      <c r="E48" s="137">
        <v>0</v>
      </c>
      <c r="F48" s="137">
        <v>0</v>
      </c>
      <c r="G48" s="137">
        <v>0</v>
      </c>
      <c r="H48" s="137">
        <v>1</v>
      </c>
      <c r="I48" s="137">
        <v>2</v>
      </c>
      <c r="J48" s="134">
        <f t="shared" si="1"/>
        <v>17</v>
      </c>
    </row>
    <row r="49" spans="1:10">
      <c r="A49" s="136" t="s">
        <v>660</v>
      </c>
      <c r="B49" s="137">
        <v>27</v>
      </c>
      <c r="C49" s="137">
        <v>9</v>
      </c>
      <c r="D49" s="137">
        <v>2</v>
      </c>
      <c r="E49" s="137">
        <v>0</v>
      </c>
      <c r="F49" s="137">
        <v>11</v>
      </c>
      <c r="G49" s="137">
        <v>0</v>
      </c>
      <c r="H49" s="137">
        <v>1</v>
      </c>
      <c r="I49" s="137">
        <v>121</v>
      </c>
      <c r="J49" s="134">
        <f t="shared" si="1"/>
        <v>171</v>
      </c>
    </row>
    <row r="50" spans="1:10">
      <c r="A50" s="136" t="s">
        <v>661</v>
      </c>
      <c r="B50" s="137">
        <v>3</v>
      </c>
      <c r="C50" s="137">
        <v>5</v>
      </c>
      <c r="D50" s="137">
        <v>2</v>
      </c>
      <c r="E50" s="137">
        <v>0</v>
      </c>
      <c r="F50" s="137">
        <v>5</v>
      </c>
      <c r="G50" s="137">
        <v>14</v>
      </c>
      <c r="H50" s="137">
        <v>2</v>
      </c>
      <c r="I50" s="137">
        <v>14</v>
      </c>
      <c r="J50" s="134">
        <f t="shared" si="1"/>
        <v>45</v>
      </c>
    </row>
    <row r="51" spans="1:10">
      <c r="A51" s="136" t="s">
        <v>662</v>
      </c>
      <c r="B51" s="137">
        <v>8</v>
      </c>
      <c r="C51" s="137">
        <v>9</v>
      </c>
      <c r="D51" s="137">
        <v>0</v>
      </c>
      <c r="E51" s="137">
        <v>0</v>
      </c>
      <c r="F51" s="137">
        <v>0</v>
      </c>
      <c r="G51" s="137">
        <v>0</v>
      </c>
      <c r="H51" s="137">
        <v>2</v>
      </c>
      <c r="I51" s="137">
        <v>3</v>
      </c>
      <c r="J51" s="134">
        <f t="shared" si="1"/>
        <v>22</v>
      </c>
    </row>
    <row r="52" spans="1:10">
      <c r="A52" s="136" t="s">
        <v>663</v>
      </c>
      <c r="B52" s="137">
        <v>1</v>
      </c>
      <c r="C52" s="137">
        <v>14</v>
      </c>
      <c r="D52" s="137">
        <v>1</v>
      </c>
      <c r="E52" s="137">
        <v>0</v>
      </c>
      <c r="F52" s="137">
        <v>10</v>
      </c>
      <c r="G52" s="137">
        <v>0</v>
      </c>
      <c r="H52" s="137">
        <v>2</v>
      </c>
      <c r="I52" s="137">
        <v>23</v>
      </c>
      <c r="J52" s="134">
        <f t="shared" si="1"/>
        <v>51</v>
      </c>
    </row>
    <row r="53" spans="1:10">
      <c r="A53" s="136" t="s">
        <v>664</v>
      </c>
      <c r="B53" s="137">
        <v>3</v>
      </c>
      <c r="C53" s="137">
        <v>9</v>
      </c>
      <c r="D53" s="137">
        <v>1</v>
      </c>
      <c r="E53" s="137">
        <v>0</v>
      </c>
      <c r="F53" s="137">
        <v>6</v>
      </c>
      <c r="G53" s="137">
        <v>1</v>
      </c>
      <c r="H53" s="137">
        <v>1</v>
      </c>
      <c r="I53" s="137">
        <v>27</v>
      </c>
      <c r="J53" s="134">
        <f t="shared" si="1"/>
        <v>48</v>
      </c>
    </row>
    <row r="54" spans="1:10">
      <c r="A54" s="136" t="s">
        <v>665</v>
      </c>
      <c r="B54" s="137">
        <v>12</v>
      </c>
      <c r="C54" s="137">
        <v>4</v>
      </c>
      <c r="D54" s="137">
        <v>6</v>
      </c>
      <c r="E54" s="137">
        <v>0</v>
      </c>
      <c r="F54" s="137">
        <v>17</v>
      </c>
      <c r="G54" s="137">
        <v>0</v>
      </c>
      <c r="H54" s="137">
        <v>0</v>
      </c>
      <c r="I54" s="137">
        <v>7</v>
      </c>
      <c r="J54" s="134">
        <f t="shared" si="1"/>
        <v>46</v>
      </c>
    </row>
    <row r="55" spans="1:10">
      <c r="A55" s="136" t="s">
        <v>666</v>
      </c>
      <c r="B55" s="137">
        <v>4</v>
      </c>
      <c r="C55" s="137">
        <v>10</v>
      </c>
      <c r="D55" s="137">
        <v>3</v>
      </c>
      <c r="E55" s="137">
        <v>4</v>
      </c>
      <c r="F55" s="137">
        <v>10</v>
      </c>
      <c r="G55" s="137">
        <v>2</v>
      </c>
      <c r="H55" s="137">
        <v>2</v>
      </c>
      <c r="I55" s="137">
        <v>45</v>
      </c>
      <c r="J55" s="134">
        <f t="shared" si="1"/>
        <v>80</v>
      </c>
    </row>
    <row r="56" spans="1:10">
      <c r="A56" s="136" t="s">
        <v>667</v>
      </c>
      <c r="B56" s="137">
        <v>12</v>
      </c>
      <c r="C56" s="137">
        <v>10</v>
      </c>
      <c r="D56" s="137">
        <v>3</v>
      </c>
      <c r="E56" s="137">
        <v>0</v>
      </c>
      <c r="F56" s="137">
        <v>7</v>
      </c>
      <c r="G56" s="137">
        <v>0</v>
      </c>
      <c r="H56" s="137">
        <v>4</v>
      </c>
      <c r="I56" s="137">
        <v>43</v>
      </c>
      <c r="J56" s="134">
        <f t="shared" si="1"/>
        <v>79</v>
      </c>
    </row>
    <row r="57" spans="1:10">
      <c r="A57" s="136" t="s">
        <v>668</v>
      </c>
      <c r="B57" s="137">
        <v>19</v>
      </c>
      <c r="C57" s="137">
        <v>10</v>
      </c>
      <c r="D57" s="137">
        <v>2</v>
      </c>
      <c r="E57" s="137">
        <v>0</v>
      </c>
      <c r="F57" s="137">
        <v>16</v>
      </c>
      <c r="G57" s="137">
        <v>1</v>
      </c>
      <c r="H57" s="137">
        <v>0</v>
      </c>
      <c r="I57" s="137">
        <v>17</v>
      </c>
      <c r="J57" s="134">
        <f t="shared" si="1"/>
        <v>65</v>
      </c>
    </row>
    <row r="58" spans="1:10">
      <c r="A58" s="136" t="s">
        <v>669</v>
      </c>
      <c r="B58" s="137">
        <v>36</v>
      </c>
      <c r="C58" s="137">
        <v>28</v>
      </c>
      <c r="D58" s="137">
        <v>19</v>
      </c>
      <c r="E58" s="137">
        <v>9</v>
      </c>
      <c r="F58" s="137">
        <v>47</v>
      </c>
      <c r="G58" s="137">
        <v>10</v>
      </c>
      <c r="H58" s="137">
        <v>103</v>
      </c>
      <c r="I58" s="137">
        <v>75</v>
      </c>
      <c r="J58" s="134">
        <f t="shared" si="1"/>
        <v>327</v>
      </c>
    </row>
    <row r="59" spans="1:10">
      <c r="A59" s="136" t="s">
        <v>670</v>
      </c>
      <c r="B59" s="137">
        <v>22</v>
      </c>
      <c r="C59" s="137">
        <v>6</v>
      </c>
      <c r="D59" s="137">
        <v>2</v>
      </c>
      <c r="E59" s="137">
        <v>0</v>
      </c>
      <c r="F59" s="137">
        <v>7</v>
      </c>
      <c r="G59" s="137">
        <v>0</v>
      </c>
      <c r="H59" s="137">
        <v>1</v>
      </c>
      <c r="I59" s="137">
        <v>17</v>
      </c>
      <c r="J59" s="134">
        <f t="shared" si="1"/>
        <v>55</v>
      </c>
    </row>
    <row r="60" spans="1:10">
      <c r="A60" s="136" t="s">
        <v>671</v>
      </c>
      <c r="B60" s="137">
        <v>5</v>
      </c>
      <c r="C60" s="137">
        <v>5</v>
      </c>
      <c r="D60" s="137">
        <v>0</v>
      </c>
      <c r="E60" s="137">
        <v>0</v>
      </c>
      <c r="F60" s="137">
        <v>0</v>
      </c>
      <c r="G60" s="137">
        <v>0</v>
      </c>
      <c r="H60" s="137">
        <v>0</v>
      </c>
      <c r="I60" s="137">
        <v>11</v>
      </c>
      <c r="J60" s="134">
        <f t="shared" si="1"/>
        <v>21</v>
      </c>
    </row>
    <row r="61" spans="1:10">
      <c r="A61" s="136" t="s">
        <v>672</v>
      </c>
      <c r="B61" s="137">
        <v>41</v>
      </c>
      <c r="C61" s="137">
        <v>33</v>
      </c>
      <c r="D61" s="137">
        <v>5</v>
      </c>
      <c r="E61" s="137">
        <v>0</v>
      </c>
      <c r="F61" s="137">
        <v>26</v>
      </c>
      <c r="G61" s="137">
        <v>41</v>
      </c>
      <c r="H61" s="137">
        <v>6</v>
      </c>
      <c r="I61" s="137">
        <v>238</v>
      </c>
      <c r="J61" s="134">
        <f t="shared" si="1"/>
        <v>390</v>
      </c>
    </row>
    <row r="62" spans="1:10">
      <c r="A62" s="136" t="s">
        <v>673</v>
      </c>
      <c r="B62" s="137">
        <v>9</v>
      </c>
      <c r="C62" s="137">
        <v>0</v>
      </c>
      <c r="D62" s="137">
        <v>2</v>
      </c>
      <c r="E62" s="137">
        <v>0</v>
      </c>
      <c r="F62" s="137">
        <v>7</v>
      </c>
      <c r="G62" s="137">
        <v>0</v>
      </c>
      <c r="H62" s="137">
        <v>0</v>
      </c>
      <c r="I62" s="137">
        <v>10</v>
      </c>
      <c r="J62" s="134">
        <f t="shared" si="1"/>
        <v>28</v>
      </c>
    </row>
    <row r="63" spans="1:10">
      <c r="A63" s="136" t="s">
        <v>674</v>
      </c>
      <c r="B63" s="137">
        <v>20</v>
      </c>
      <c r="C63" s="137">
        <v>13</v>
      </c>
      <c r="D63" s="137">
        <v>0</v>
      </c>
      <c r="E63" s="137">
        <v>0</v>
      </c>
      <c r="F63" s="137">
        <v>27</v>
      </c>
      <c r="G63" s="137">
        <v>7</v>
      </c>
      <c r="H63" s="137">
        <v>3</v>
      </c>
      <c r="I63" s="137">
        <v>36</v>
      </c>
      <c r="J63" s="134">
        <f t="shared" si="1"/>
        <v>106</v>
      </c>
    </row>
    <row r="64" spans="1:10">
      <c r="A64" s="136" t="s">
        <v>675</v>
      </c>
      <c r="B64" s="137">
        <v>11</v>
      </c>
      <c r="C64" s="137">
        <v>11</v>
      </c>
      <c r="D64" s="137">
        <v>0</v>
      </c>
      <c r="E64" s="137">
        <v>0</v>
      </c>
      <c r="F64" s="137">
        <v>0</v>
      </c>
      <c r="G64" s="137">
        <v>4</v>
      </c>
      <c r="H64" s="137">
        <v>2</v>
      </c>
      <c r="I64" s="137">
        <v>8</v>
      </c>
      <c r="J64" s="134">
        <f t="shared" si="1"/>
        <v>36</v>
      </c>
    </row>
    <row r="65" spans="1:10">
      <c r="A65" s="136" t="s">
        <v>676</v>
      </c>
      <c r="B65" s="137">
        <v>11</v>
      </c>
      <c r="C65" s="137">
        <v>10</v>
      </c>
      <c r="D65" s="137">
        <v>0</v>
      </c>
      <c r="E65" s="137">
        <v>0</v>
      </c>
      <c r="F65" s="137">
        <v>0</v>
      </c>
      <c r="G65" s="137">
        <v>0</v>
      </c>
      <c r="H65" s="137">
        <v>2</v>
      </c>
      <c r="I65" s="137">
        <v>17</v>
      </c>
      <c r="J65" s="134">
        <f t="shared" si="1"/>
        <v>40</v>
      </c>
    </row>
    <row r="66" spans="1:10">
      <c r="C66" s="139"/>
      <c r="D66" s="139"/>
      <c r="F66" s="132"/>
      <c r="G66" s="132"/>
      <c r="H66" s="132"/>
      <c r="I66" s="140"/>
    </row>
    <row r="67" spans="1:10" s="138" customFormat="1">
      <c r="A67" s="136"/>
      <c r="B67" s="133"/>
      <c r="C67" s="133"/>
      <c r="D67" s="133"/>
      <c r="E67" s="133"/>
      <c r="F67" s="133"/>
      <c r="G67" s="133"/>
      <c r="H67" s="133"/>
      <c r="I67" s="133"/>
      <c r="J67" s="134"/>
    </row>
    <row r="68" spans="1:10" s="138" customFormat="1" ht="13.8">
      <c r="A68" s="141" t="s">
        <v>677</v>
      </c>
      <c r="B68" s="133"/>
      <c r="C68" s="133"/>
      <c r="D68" s="133"/>
      <c r="E68" s="133"/>
      <c r="F68" s="133"/>
      <c r="G68" s="133"/>
      <c r="H68" s="133"/>
      <c r="I68" s="133"/>
      <c r="J68" s="134"/>
    </row>
    <row r="69" spans="1:10" ht="27.6">
      <c r="B69" s="130" t="s">
        <v>8</v>
      </c>
      <c r="C69" s="130" t="s">
        <v>10</v>
      </c>
      <c r="D69" s="130" t="s">
        <v>12</v>
      </c>
      <c r="E69" s="130" t="s">
        <v>616</v>
      </c>
      <c r="F69" s="130" t="s">
        <v>16</v>
      </c>
      <c r="G69" s="130" t="s">
        <v>23</v>
      </c>
      <c r="H69" s="130" t="s">
        <v>617</v>
      </c>
      <c r="I69" s="130" t="s">
        <v>30</v>
      </c>
      <c r="J69" s="130" t="s">
        <v>58</v>
      </c>
    </row>
    <row r="70" spans="1:10" ht="13.8">
      <c r="A70" s="141"/>
      <c r="B70" s="130"/>
      <c r="C70" s="130"/>
      <c r="D70" s="130"/>
      <c r="E70" s="130"/>
      <c r="F70" s="130"/>
      <c r="G70" s="130"/>
      <c r="H70" s="130"/>
      <c r="I70" s="130"/>
      <c r="J70" s="130"/>
    </row>
    <row r="71" spans="1:10">
      <c r="A71" s="136" t="s">
        <v>678</v>
      </c>
      <c r="B71" s="137">
        <v>0</v>
      </c>
      <c r="C71" s="137">
        <v>2</v>
      </c>
      <c r="D71" s="133">
        <v>0</v>
      </c>
      <c r="E71" s="133">
        <v>0</v>
      </c>
      <c r="F71" s="137">
        <v>0</v>
      </c>
      <c r="G71" s="133">
        <v>0</v>
      </c>
      <c r="H71" s="132">
        <v>0</v>
      </c>
      <c r="I71" s="132">
        <v>0</v>
      </c>
      <c r="J71" s="134">
        <f>SUM(B71:I71)</f>
        <v>2</v>
      </c>
    </row>
    <row r="72" spans="1:10">
      <c r="A72" s="136" t="s">
        <v>679</v>
      </c>
      <c r="B72" s="137">
        <v>0</v>
      </c>
      <c r="C72" s="137">
        <v>1</v>
      </c>
      <c r="D72" s="133">
        <v>0</v>
      </c>
      <c r="E72" s="133">
        <v>0</v>
      </c>
      <c r="F72" s="137">
        <v>0</v>
      </c>
      <c r="G72" s="133">
        <v>0</v>
      </c>
      <c r="H72" s="132">
        <v>0</v>
      </c>
      <c r="I72" s="132">
        <v>0</v>
      </c>
      <c r="J72" s="134">
        <f>SUM(B72:I72)</f>
        <v>1</v>
      </c>
    </row>
    <row r="73" spans="1:10">
      <c r="A73" s="136" t="s">
        <v>680</v>
      </c>
      <c r="B73" s="137">
        <v>2</v>
      </c>
      <c r="C73" s="137">
        <v>11</v>
      </c>
      <c r="D73" s="133">
        <v>0</v>
      </c>
      <c r="E73" s="133">
        <v>0</v>
      </c>
      <c r="F73" s="137">
        <v>1</v>
      </c>
      <c r="G73" s="133">
        <v>0</v>
      </c>
      <c r="H73" s="132">
        <v>0</v>
      </c>
      <c r="I73" s="132">
        <v>0</v>
      </c>
      <c r="J73" s="134">
        <f>SUM(B73:I73)</f>
        <v>14</v>
      </c>
    </row>
    <row r="74" spans="1:10" ht="26.4">
      <c r="A74" s="136" t="s">
        <v>681</v>
      </c>
      <c r="B74" s="137">
        <v>0</v>
      </c>
      <c r="C74" s="137">
        <v>4</v>
      </c>
      <c r="D74" s="133">
        <v>0</v>
      </c>
      <c r="E74" s="133">
        <v>0</v>
      </c>
      <c r="F74" s="137">
        <v>0</v>
      </c>
      <c r="G74" s="133">
        <v>0</v>
      </c>
      <c r="H74" s="132">
        <v>0</v>
      </c>
      <c r="I74" s="132">
        <v>0</v>
      </c>
      <c r="J74" s="134">
        <f>SUM(B74:I74)</f>
        <v>4</v>
      </c>
    </row>
    <row r="75" spans="1:10" ht="26.4">
      <c r="A75" s="136" t="s">
        <v>682</v>
      </c>
      <c r="B75" s="137">
        <v>1</v>
      </c>
      <c r="C75" s="137">
        <v>6</v>
      </c>
      <c r="D75" s="133">
        <v>0</v>
      </c>
      <c r="E75" s="133">
        <v>0</v>
      </c>
      <c r="F75" s="137">
        <v>0</v>
      </c>
      <c r="G75" s="133">
        <v>0</v>
      </c>
      <c r="H75" s="132">
        <v>0</v>
      </c>
      <c r="I75" s="132">
        <v>0</v>
      </c>
      <c r="J75" s="134">
        <f>SUM(B75:I75)</f>
        <v>7</v>
      </c>
    </row>
    <row r="76" spans="1:10" s="138" customFormat="1">
      <c r="A76" s="136"/>
      <c r="B76" s="133"/>
      <c r="C76" s="133"/>
      <c r="D76" s="133"/>
      <c r="E76" s="133"/>
      <c r="F76" s="133"/>
      <c r="G76" s="133"/>
      <c r="H76" s="133"/>
      <c r="I76" s="133"/>
      <c r="J76" s="134"/>
    </row>
    <row r="77" spans="1:10" s="138" customFormat="1">
      <c r="A77" s="136"/>
      <c r="B77" s="133"/>
      <c r="C77" s="133"/>
      <c r="D77" s="133"/>
      <c r="E77" s="133"/>
      <c r="F77" s="133"/>
      <c r="G77" s="133"/>
      <c r="H77" s="133"/>
      <c r="I77" s="133"/>
      <c r="J77" s="134"/>
    </row>
    <row r="78" spans="1:10" ht="13.8">
      <c r="A78" s="141" t="s">
        <v>683</v>
      </c>
    </row>
    <row r="79" spans="1:10" ht="27.6">
      <c r="A79" s="135"/>
      <c r="B79" s="130" t="s">
        <v>8</v>
      </c>
      <c r="C79" s="130" t="s">
        <v>10</v>
      </c>
      <c r="D79" s="130" t="s">
        <v>12</v>
      </c>
      <c r="E79" s="130" t="s">
        <v>616</v>
      </c>
      <c r="F79" s="130" t="s">
        <v>16</v>
      </c>
      <c r="G79" s="130" t="s">
        <v>23</v>
      </c>
      <c r="H79" s="130" t="s">
        <v>617</v>
      </c>
      <c r="I79" s="130" t="s">
        <v>30</v>
      </c>
      <c r="J79" s="130" t="s">
        <v>58</v>
      </c>
    </row>
    <row r="80" spans="1:10">
      <c r="A80" s="131" t="s">
        <v>684</v>
      </c>
      <c r="E80" s="132"/>
      <c r="F80" s="132"/>
    </row>
    <row r="81" spans="1:10">
      <c r="A81" s="136" t="s">
        <v>685</v>
      </c>
      <c r="B81" s="137">
        <v>81</v>
      </c>
      <c r="C81" s="137">
        <v>75</v>
      </c>
      <c r="D81" s="137">
        <v>31</v>
      </c>
      <c r="E81" s="137">
        <v>1</v>
      </c>
      <c r="F81" s="137">
        <v>46</v>
      </c>
      <c r="G81" s="137">
        <v>1</v>
      </c>
      <c r="H81" s="137">
        <v>3</v>
      </c>
      <c r="I81" s="137">
        <v>184</v>
      </c>
      <c r="J81" s="134">
        <f t="shared" ref="J81:J88" si="2">SUM(B81:I81)</f>
        <v>422</v>
      </c>
    </row>
    <row r="82" spans="1:10">
      <c r="A82" s="136" t="s">
        <v>686</v>
      </c>
      <c r="B82" s="137">
        <v>1</v>
      </c>
      <c r="C82" s="137">
        <v>11</v>
      </c>
      <c r="D82" s="137">
        <v>1</v>
      </c>
      <c r="E82" s="137">
        <v>0</v>
      </c>
      <c r="F82" s="137">
        <v>7</v>
      </c>
      <c r="G82" s="137">
        <v>1</v>
      </c>
      <c r="H82" s="137">
        <v>0</v>
      </c>
      <c r="I82" s="137">
        <v>4</v>
      </c>
      <c r="J82" s="134">
        <f t="shared" si="2"/>
        <v>25</v>
      </c>
    </row>
    <row r="83" spans="1:10">
      <c r="A83" s="136" t="s">
        <v>687</v>
      </c>
      <c r="B83" s="137">
        <v>37</v>
      </c>
      <c r="C83" s="137">
        <v>35</v>
      </c>
      <c r="D83" s="137">
        <v>11</v>
      </c>
      <c r="E83" s="137">
        <v>10</v>
      </c>
      <c r="F83" s="137">
        <v>27</v>
      </c>
      <c r="G83" s="137">
        <v>25</v>
      </c>
      <c r="H83" s="137">
        <v>20</v>
      </c>
      <c r="I83" s="137">
        <v>12</v>
      </c>
      <c r="J83" s="134">
        <f t="shared" si="2"/>
        <v>177</v>
      </c>
    </row>
    <row r="84" spans="1:10" ht="26.4">
      <c r="A84" s="136" t="s">
        <v>688</v>
      </c>
      <c r="B84" s="137">
        <v>13</v>
      </c>
      <c r="C84" s="137">
        <v>19</v>
      </c>
      <c r="D84" s="137">
        <v>0</v>
      </c>
      <c r="E84" s="137">
        <v>0</v>
      </c>
      <c r="F84" s="137">
        <v>5</v>
      </c>
      <c r="G84" s="137">
        <v>0</v>
      </c>
      <c r="H84" s="137">
        <v>1</v>
      </c>
      <c r="I84" s="137">
        <v>3</v>
      </c>
      <c r="J84" s="134">
        <f t="shared" si="2"/>
        <v>41</v>
      </c>
    </row>
    <row r="85" spans="1:10">
      <c r="A85" s="136" t="s">
        <v>689</v>
      </c>
      <c r="B85" s="137">
        <v>13</v>
      </c>
      <c r="C85" s="137">
        <v>25</v>
      </c>
      <c r="D85" s="137">
        <v>0</v>
      </c>
      <c r="E85" s="137">
        <v>0</v>
      </c>
      <c r="F85" s="137">
        <v>7</v>
      </c>
      <c r="G85" s="137">
        <v>0</v>
      </c>
      <c r="H85" s="137">
        <v>1</v>
      </c>
      <c r="I85" s="137">
        <v>0</v>
      </c>
      <c r="J85" s="134">
        <f t="shared" si="2"/>
        <v>46</v>
      </c>
    </row>
    <row r="86" spans="1:10">
      <c r="A86" s="136" t="s">
        <v>690</v>
      </c>
      <c r="B86" s="137">
        <v>0</v>
      </c>
      <c r="C86" s="137">
        <v>1</v>
      </c>
      <c r="D86" s="137">
        <v>0</v>
      </c>
      <c r="E86" s="137">
        <v>0</v>
      </c>
      <c r="F86" s="137">
        <v>3</v>
      </c>
      <c r="G86" s="137">
        <v>0</v>
      </c>
      <c r="H86" s="137">
        <v>0</v>
      </c>
      <c r="I86" s="137">
        <v>0</v>
      </c>
      <c r="J86" s="134">
        <f t="shared" si="2"/>
        <v>4</v>
      </c>
    </row>
    <row r="87" spans="1:10">
      <c r="A87" s="136" t="s">
        <v>691</v>
      </c>
      <c r="B87" s="137">
        <v>14</v>
      </c>
      <c r="C87" s="137">
        <v>16</v>
      </c>
      <c r="D87" s="137">
        <v>0</v>
      </c>
      <c r="E87" s="137">
        <v>0</v>
      </c>
      <c r="F87" s="137">
        <v>1</v>
      </c>
      <c r="G87" s="137">
        <v>0</v>
      </c>
      <c r="H87" s="137">
        <v>3</v>
      </c>
      <c r="I87" s="137">
        <v>0</v>
      </c>
      <c r="J87" s="134">
        <f t="shared" si="2"/>
        <v>34</v>
      </c>
    </row>
    <row r="88" spans="1:10">
      <c r="A88" s="136" t="s">
        <v>692</v>
      </c>
      <c r="B88" s="137">
        <v>12</v>
      </c>
      <c r="C88" s="137">
        <v>21</v>
      </c>
      <c r="D88" s="137">
        <v>8</v>
      </c>
      <c r="E88" s="137">
        <v>0</v>
      </c>
      <c r="F88" s="137">
        <v>23</v>
      </c>
      <c r="G88" s="137">
        <v>0</v>
      </c>
      <c r="H88" s="137">
        <v>0</v>
      </c>
      <c r="I88" s="137">
        <v>60</v>
      </c>
      <c r="J88" s="134">
        <f t="shared" si="2"/>
        <v>124</v>
      </c>
    </row>
    <row r="90" spans="1:10" s="138" customFormat="1" ht="27.6">
      <c r="A90" s="136"/>
      <c r="B90" s="130" t="s">
        <v>8</v>
      </c>
      <c r="C90" s="130" t="s">
        <v>10</v>
      </c>
      <c r="D90" s="130" t="s">
        <v>12</v>
      </c>
      <c r="E90" s="130" t="s">
        <v>616</v>
      </c>
      <c r="F90" s="130" t="s">
        <v>16</v>
      </c>
      <c r="G90" s="130" t="s">
        <v>23</v>
      </c>
      <c r="H90" s="130" t="s">
        <v>617</v>
      </c>
      <c r="I90" s="130" t="s">
        <v>30</v>
      </c>
      <c r="J90" s="130" t="s">
        <v>58</v>
      </c>
    </row>
    <row r="91" spans="1:10">
      <c r="A91" s="131" t="s">
        <v>693</v>
      </c>
      <c r="I91" s="134"/>
    </row>
    <row r="92" spans="1:10">
      <c r="A92" s="136" t="s">
        <v>694</v>
      </c>
      <c r="B92" s="137">
        <v>7</v>
      </c>
      <c r="C92" s="137">
        <v>3</v>
      </c>
      <c r="D92" s="137">
        <v>0</v>
      </c>
      <c r="E92" s="133">
        <v>0</v>
      </c>
      <c r="F92" s="142">
        <v>0</v>
      </c>
      <c r="G92" s="142">
        <v>0</v>
      </c>
      <c r="H92" s="137">
        <v>5</v>
      </c>
      <c r="I92" s="142">
        <v>0</v>
      </c>
      <c r="J92" s="134">
        <f>SUM(B92:I92)</f>
        <v>15</v>
      </c>
    </row>
    <row r="93" spans="1:10">
      <c r="A93" s="136" t="s">
        <v>695</v>
      </c>
      <c r="B93" s="137">
        <v>6</v>
      </c>
      <c r="C93" s="137">
        <v>5</v>
      </c>
      <c r="D93" s="137">
        <v>1</v>
      </c>
      <c r="E93" s="133">
        <v>0</v>
      </c>
      <c r="F93" s="137">
        <v>9</v>
      </c>
      <c r="G93" s="142">
        <v>0</v>
      </c>
      <c r="H93" s="137">
        <v>5</v>
      </c>
      <c r="I93" s="142">
        <v>0</v>
      </c>
      <c r="J93" s="134">
        <f>SUM(B93:I93)</f>
        <v>26</v>
      </c>
    </row>
    <row r="94" spans="1:10">
      <c r="A94" s="136" t="s">
        <v>696</v>
      </c>
      <c r="B94" s="137">
        <v>45</v>
      </c>
      <c r="C94" s="137">
        <v>38</v>
      </c>
      <c r="D94" s="137">
        <v>6</v>
      </c>
      <c r="E94" s="133">
        <v>0</v>
      </c>
      <c r="F94" s="137">
        <v>18</v>
      </c>
      <c r="G94" s="137">
        <v>1</v>
      </c>
      <c r="H94" s="137">
        <v>29</v>
      </c>
      <c r="I94" s="137">
        <v>7</v>
      </c>
      <c r="J94" s="134">
        <f>SUM(B94:I94)</f>
        <v>144</v>
      </c>
    </row>
    <row r="95" spans="1:10">
      <c r="A95" s="136" t="s">
        <v>697</v>
      </c>
      <c r="B95" s="137">
        <v>16</v>
      </c>
      <c r="C95" s="137">
        <v>8</v>
      </c>
      <c r="D95" s="137">
        <v>2</v>
      </c>
      <c r="E95" s="133">
        <v>0</v>
      </c>
      <c r="F95" s="137">
        <v>11</v>
      </c>
      <c r="G95" s="142">
        <v>0</v>
      </c>
      <c r="H95" s="137">
        <v>14</v>
      </c>
      <c r="I95" s="137">
        <v>1</v>
      </c>
      <c r="J95" s="134">
        <f>SUM(B95:I95)</f>
        <v>52</v>
      </c>
    </row>
    <row r="97" spans="1:10" s="138" customFormat="1" ht="27.6">
      <c r="A97" s="136"/>
      <c r="B97" s="130" t="s">
        <v>8</v>
      </c>
      <c r="C97" s="130" t="s">
        <v>10</v>
      </c>
      <c r="D97" s="130" t="s">
        <v>12</v>
      </c>
      <c r="E97" s="130" t="s">
        <v>616</v>
      </c>
      <c r="F97" s="130" t="s">
        <v>16</v>
      </c>
      <c r="G97" s="130" t="s">
        <v>23</v>
      </c>
      <c r="H97" s="130" t="s">
        <v>617</v>
      </c>
      <c r="I97" s="130" t="s">
        <v>30</v>
      </c>
      <c r="J97" s="130" t="s">
        <v>58</v>
      </c>
    </row>
    <row r="98" spans="1:10">
      <c r="A98" s="131" t="s">
        <v>698</v>
      </c>
    </row>
    <row r="99" spans="1:10">
      <c r="A99" s="136" t="s">
        <v>699</v>
      </c>
      <c r="B99" s="137">
        <v>22</v>
      </c>
      <c r="C99" s="137">
        <v>23</v>
      </c>
      <c r="D99" s="137">
        <v>20</v>
      </c>
      <c r="E99" s="137">
        <v>0</v>
      </c>
      <c r="F99" s="137">
        <v>8</v>
      </c>
      <c r="G99" s="142">
        <v>0</v>
      </c>
      <c r="H99" s="142">
        <v>0</v>
      </c>
      <c r="I99" s="137">
        <v>12</v>
      </c>
      <c r="J99" s="134">
        <f t="shared" ref="J99:J116" si="3">SUM(B99:I99)</f>
        <v>85</v>
      </c>
    </row>
    <row r="100" spans="1:10">
      <c r="A100" s="136" t="s">
        <v>700</v>
      </c>
      <c r="B100" s="137">
        <v>22</v>
      </c>
      <c r="C100" s="137">
        <v>12</v>
      </c>
      <c r="D100" s="137">
        <v>0</v>
      </c>
      <c r="E100" s="137">
        <v>0</v>
      </c>
      <c r="F100" s="137">
        <v>0</v>
      </c>
      <c r="G100" s="142">
        <v>0</v>
      </c>
      <c r="H100" s="137">
        <v>1</v>
      </c>
      <c r="I100" s="137">
        <v>7</v>
      </c>
      <c r="J100" s="134">
        <f t="shared" si="3"/>
        <v>42</v>
      </c>
    </row>
    <row r="101" spans="1:10">
      <c r="A101" s="136" t="s">
        <v>701</v>
      </c>
      <c r="B101" s="137">
        <v>0</v>
      </c>
      <c r="C101" s="137">
        <v>0</v>
      </c>
      <c r="D101" s="137">
        <v>2</v>
      </c>
      <c r="E101" s="137">
        <v>0</v>
      </c>
      <c r="F101" s="137">
        <v>4</v>
      </c>
      <c r="G101" s="142">
        <v>0</v>
      </c>
      <c r="H101" s="137">
        <v>0</v>
      </c>
      <c r="I101" s="137">
        <v>1</v>
      </c>
      <c r="J101" s="134">
        <f t="shared" si="3"/>
        <v>7</v>
      </c>
    </row>
    <row r="102" spans="1:10">
      <c r="A102" s="136" t="s">
        <v>702</v>
      </c>
      <c r="B102" s="137">
        <v>11</v>
      </c>
      <c r="C102" s="137">
        <v>14</v>
      </c>
      <c r="D102" s="137">
        <v>4</v>
      </c>
      <c r="E102" s="137">
        <v>0</v>
      </c>
      <c r="F102" s="137">
        <v>6</v>
      </c>
      <c r="G102" s="142">
        <v>0</v>
      </c>
      <c r="H102" s="137">
        <v>0</v>
      </c>
      <c r="I102" s="137">
        <v>99</v>
      </c>
      <c r="J102" s="134">
        <f t="shared" si="3"/>
        <v>134</v>
      </c>
    </row>
    <row r="103" spans="1:10">
      <c r="A103" s="136" t="s">
        <v>703</v>
      </c>
      <c r="B103" s="137">
        <v>24</v>
      </c>
      <c r="C103" s="137">
        <v>19</v>
      </c>
      <c r="D103" s="137">
        <v>10</v>
      </c>
      <c r="E103" s="137">
        <v>0</v>
      </c>
      <c r="F103" s="137">
        <v>11</v>
      </c>
      <c r="G103" s="142">
        <v>0</v>
      </c>
      <c r="H103" s="137">
        <v>0</v>
      </c>
      <c r="I103" s="137">
        <v>31</v>
      </c>
      <c r="J103" s="134">
        <f t="shared" si="3"/>
        <v>95</v>
      </c>
    </row>
    <row r="104" spans="1:10">
      <c r="A104" s="136" t="s">
        <v>704</v>
      </c>
      <c r="B104" s="137">
        <v>86</v>
      </c>
      <c r="C104" s="137">
        <v>72</v>
      </c>
      <c r="D104" s="137">
        <v>25</v>
      </c>
      <c r="E104" s="137">
        <v>3</v>
      </c>
      <c r="F104" s="137">
        <v>27</v>
      </c>
      <c r="G104" s="137">
        <v>2</v>
      </c>
      <c r="H104" s="137">
        <v>21</v>
      </c>
      <c r="I104" s="137">
        <v>246</v>
      </c>
      <c r="J104" s="134">
        <f t="shared" si="3"/>
        <v>482</v>
      </c>
    </row>
    <row r="105" spans="1:10">
      <c r="A105" s="136" t="s">
        <v>705</v>
      </c>
      <c r="B105" s="137">
        <v>147</v>
      </c>
      <c r="C105" s="137">
        <v>114</v>
      </c>
      <c r="D105" s="137">
        <v>28</v>
      </c>
      <c r="E105" s="137">
        <v>0</v>
      </c>
      <c r="F105" s="137">
        <v>91</v>
      </c>
      <c r="G105" s="137">
        <v>3</v>
      </c>
      <c r="H105" s="137">
        <v>28</v>
      </c>
      <c r="I105" s="137">
        <v>383</v>
      </c>
      <c r="J105" s="134">
        <f t="shared" si="3"/>
        <v>794</v>
      </c>
    </row>
    <row r="106" spans="1:10" ht="26.4">
      <c r="A106" s="136" t="s">
        <v>706</v>
      </c>
      <c r="B106" s="137">
        <v>31</v>
      </c>
      <c r="C106" s="137">
        <v>20</v>
      </c>
      <c r="D106" s="137">
        <v>11</v>
      </c>
      <c r="E106" s="137">
        <v>0</v>
      </c>
      <c r="F106" s="137">
        <v>6</v>
      </c>
      <c r="G106" s="137">
        <v>0</v>
      </c>
      <c r="H106" s="137">
        <v>0</v>
      </c>
      <c r="I106" s="137">
        <v>19</v>
      </c>
      <c r="J106" s="134">
        <f t="shared" si="3"/>
        <v>87</v>
      </c>
    </row>
    <row r="107" spans="1:10">
      <c r="A107" s="136" t="s">
        <v>707</v>
      </c>
      <c r="B107" s="137">
        <v>50</v>
      </c>
      <c r="C107" s="137">
        <v>37</v>
      </c>
      <c r="D107" s="137">
        <v>21</v>
      </c>
      <c r="E107" s="137">
        <v>0</v>
      </c>
      <c r="F107" s="137">
        <v>34</v>
      </c>
      <c r="G107" s="137">
        <v>1</v>
      </c>
      <c r="H107" s="137">
        <v>2</v>
      </c>
      <c r="I107" s="137">
        <v>683</v>
      </c>
      <c r="J107" s="134">
        <f t="shared" si="3"/>
        <v>828</v>
      </c>
    </row>
    <row r="108" spans="1:10">
      <c r="A108" s="136" t="s">
        <v>708</v>
      </c>
      <c r="B108" s="137">
        <v>0</v>
      </c>
      <c r="C108" s="137">
        <v>1</v>
      </c>
      <c r="D108" s="137">
        <v>2</v>
      </c>
      <c r="E108" s="137">
        <v>0</v>
      </c>
      <c r="F108" s="137">
        <v>8</v>
      </c>
      <c r="G108" s="137">
        <v>0</v>
      </c>
      <c r="H108" s="137">
        <v>0</v>
      </c>
      <c r="I108" s="137">
        <v>0</v>
      </c>
      <c r="J108" s="134">
        <f t="shared" si="3"/>
        <v>11</v>
      </c>
    </row>
    <row r="109" spans="1:10">
      <c r="A109" s="136" t="s">
        <v>709</v>
      </c>
      <c r="B109" s="137">
        <v>39</v>
      </c>
      <c r="C109" s="137">
        <v>35</v>
      </c>
      <c r="D109" s="137">
        <v>20</v>
      </c>
      <c r="E109" s="137">
        <v>0</v>
      </c>
      <c r="F109" s="137">
        <v>7</v>
      </c>
      <c r="G109" s="137">
        <v>1</v>
      </c>
      <c r="H109" s="137">
        <v>1</v>
      </c>
      <c r="I109" s="137">
        <v>38</v>
      </c>
      <c r="J109" s="134">
        <f t="shared" si="3"/>
        <v>141</v>
      </c>
    </row>
    <row r="110" spans="1:10">
      <c r="A110" s="136" t="s">
        <v>710</v>
      </c>
      <c r="B110" s="137">
        <v>29</v>
      </c>
      <c r="C110" s="137">
        <v>25</v>
      </c>
      <c r="D110" s="137">
        <v>6</v>
      </c>
      <c r="E110" s="137">
        <v>0</v>
      </c>
      <c r="F110" s="137">
        <v>0</v>
      </c>
      <c r="G110" s="137">
        <v>0</v>
      </c>
      <c r="H110" s="137">
        <v>1</v>
      </c>
      <c r="I110" s="137">
        <v>7</v>
      </c>
      <c r="J110" s="134">
        <f t="shared" si="3"/>
        <v>68</v>
      </c>
    </row>
    <row r="111" spans="1:10">
      <c r="A111" s="136" t="s">
        <v>711</v>
      </c>
      <c r="B111" s="137">
        <v>50</v>
      </c>
      <c r="C111" s="137">
        <v>67</v>
      </c>
      <c r="D111" s="137">
        <v>8</v>
      </c>
      <c r="E111" s="137">
        <v>23</v>
      </c>
      <c r="F111" s="137">
        <v>48</v>
      </c>
      <c r="G111" s="137">
        <v>3</v>
      </c>
      <c r="H111" s="137">
        <v>16</v>
      </c>
      <c r="I111" s="137">
        <v>194</v>
      </c>
      <c r="J111" s="134">
        <f t="shared" si="3"/>
        <v>409</v>
      </c>
    </row>
    <row r="112" spans="1:10">
      <c r="A112" s="136" t="s">
        <v>712</v>
      </c>
      <c r="B112" s="137">
        <v>3</v>
      </c>
      <c r="C112" s="137">
        <v>7</v>
      </c>
      <c r="D112" s="137">
        <v>3</v>
      </c>
      <c r="E112" s="137">
        <v>0</v>
      </c>
      <c r="F112" s="137">
        <v>12</v>
      </c>
      <c r="G112" s="137">
        <v>0</v>
      </c>
      <c r="H112" s="137">
        <v>1</v>
      </c>
      <c r="I112" s="137">
        <v>54</v>
      </c>
      <c r="J112" s="134">
        <f t="shared" si="3"/>
        <v>80</v>
      </c>
    </row>
    <row r="113" spans="1:10">
      <c r="A113" s="136" t="s">
        <v>713</v>
      </c>
      <c r="B113" s="137">
        <v>22</v>
      </c>
      <c r="C113" s="137">
        <v>14</v>
      </c>
      <c r="D113" s="137">
        <v>8</v>
      </c>
      <c r="E113" s="137">
        <v>0</v>
      </c>
      <c r="F113" s="137">
        <v>22</v>
      </c>
      <c r="G113" s="137">
        <v>0</v>
      </c>
      <c r="H113" s="137">
        <v>2</v>
      </c>
      <c r="I113" s="137">
        <v>280</v>
      </c>
      <c r="J113" s="134">
        <f t="shared" si="3"/>
        <v>348</v>
      </c>
    </row>
    <row r="114" spans="1:10">
      <c r="A114" s="136" t="s">
        <v>714</v>
      </c>
      <c r="B114" s="137">
        <v>37</v>
      </c>
      <c r="C114" s="137">
        <v>37</v>
      </c>
      <c r="D114" s="137">
        <v>19</v>
      </c>
      <c r="E114" s="137">
        <v>0</v>
      </c>
      <c r="F114" s="137">
        <v>35</v>
      </c>
      <c r="G114" s="137">
        <v>1</v>
      </c>
      <c r="H114" s="137">
        <v>0</v>
      </c>
      <c r="I114" s="137">
        <v>84</v>
      </c>
      <c r="J114" s="134">
        <f t="shared" si="3"/>
        <v>213</v>
      </c>
    </row>
    <row r="115" spans="1:10">
      <c r="A115" s="136" t="s">
        <v>715</v>
      </c>
      <c r="B115" s="137">
        <v>0</v>
      </c>
      <c r="C115" s="137">
        <v>6</v>
      </c>
      <c r="D115" s="137">
        <v>0</v>
      </c>
      <c r="E115" s="137">
        <v>0</v>
      </c>
      <c r="F115" s="137">
        <v>2</v>
      </c>
      <c r="G115" s="137">
        <v>0</v>
      </c>
      <c r="H115" s="137">
        <v>0</v>
      </c>
      <c r="I115" s="137">
        <v>0</v>
      </c>
      <c r="J115" s="134">
        <f t="shared" si="3"/>
        <v>8</v>
      </c>
    </row>
    <row r="116" spans="1:10">
      <c r="A116" s="136" t="s">
        <v>716</v>
      </c>
      <c r="B116" s="137">
        <v>42</v>
      </c>
      <c r="C116" s="137">
        <v>37</v>
      </c>
      <c r="D116" s="137">
        <v>24</v>
      </c>
      <c r="E116" s="137">
        <v>1</v>
      </c>
      <c r="F116" s="137">
        <v>22</v>
      </c>
      <c r="G116" s="137">
        <v>0</v>
      </c>
      <c r="H116" s="137">
        <v>0</v>
      </c>
      <c r="I116" s="137">
        <v>144</v>
      </c>
      <c r="J116" s="134">
        <f t="shared" si="3"/>
        <v>270</v>
      </c>
    </row>
    <row r="118" spans="1:10" s="138" customFormat="1" ht="27.6">
      <c r="A118" s="136"/>
      <c r="B118" s="130" t="s">
        <v>8</v>
      </c>
      <c r="C118" s="130" t="s">
        <v>10</v>
      </c>
      <c r="D118" s="130" t="s">
        <v>12</v>
      </c>
      <c r="E118" s="130" t="s">
        <v>616</v>
      </c>
      <c r="F118" s="130" t="s">
        <v>16</v>
      </c>
      <c r="G118" s="130" t="s">
        <v>23</v>
      </c>
      <c r="H118" s="130" t="s">
        <v>617</v>
      </c>
      <c r="I118" s="130" t="s">
        <v>30</v>
      </c>
      <c r="J118" s="130" t="s">
        <v>58</v>
      </c>
    </row>
    <row r="119" spans="1:10">
      <c r="A119" s="131" t="s">
        <v>717</v>
      </c>
    </row>
    <row r="120" spans="1:10">
      <c r="A120" s="136" t="s">
        <v>718</v>
      </c>
      <c r="B120" s="137">
        <v>13</v>
      </c>
      <c r="C120" s="137">
        <v>11</v>
      </c>
      <c r="D120" s="137">
        <v>1</v>
      </c>
      <c r="E120" s="137">
        <v>1</v>
      </c>
      <c r="F120" s="142">
        <v>0</v>
      </c>
      <c r="G120" s="142">
        <v>0</v>
      </c>
      <c r="H120" s="137">
        <v>1</v>
      </c>
      <c r="I120" s="137">
        <v>1</v>
      </c>
      <c r="J120" s="134">
        <f t="shared" ref="J120:J145" si="4">SUM(B120:I120)</f>
        <v>28</v>
      </c>
    </row>
    <row r="121" spans="1:10">
      <c r="A121" s="136" t="s">
        <v>719</v>
      </c>
      <c r="B121" s="137">
        <v>11</v>
      </c>
      <c r="C121" s="137">
        <v>4</v>
      </c>
      <c r="D121" s="137">
        <v>5</v>
      </c>
      <c r="E121" s="137">
        <v>0</v>
      </c>
      <c r="F121" s="137">
        <v>1</v>
      </c>
      <c r="G121" s="142">
        <v>0</v>
      </c>
      <c r="H121" s="137">
        <v>7</v>
      </c>
      <c r="I121" s="137">
        <v>1</v>
      </c>
      <c r="J121" s="134">
        <f t="shared" si="4"/>
        <v>29</v>
      </c>
    </row>
    <row r="122" spans="1:10">
      <c r="A122" s="136" t="s">
        <v>720</v>
      </c>
      <c r="B122" s="137">
        <v>13</v>
      </c>
      <c r="C122" s="137">
        <v>8</v>
      </c>
      <c r="D122" s="137">
        <v>5</v>
      </c>
      <c r="E122" s="137">
        <v>0</v>
      </c>
      <c r="F122" s="137">
        <v>5</v>
      </c>
      <c r="G122" s="142">
        <v>0</v>
      </c>
      <c r="H122" s="137">
        <v>6</v>
      </c>
      <c r="I122" s="137">
        <v>0</v>
      </c>
      <c r="J122" s="134">
        <f t="shared" si="4"/>
        <v>37</v>
      </c>
    </row>
    <row r="123" spans="1:10">
      <c r="A123" s="136" t="s">
        <v>721</v>
      </c>
      <c r="B123" s="137">
        <v>1</v>
      </c>
      <c r="C123" s="137">
        <v>6</v>
      </c>
      <c r="D123" s="137">
        <v>0</v>
      </c>
      <c r="E123" s="137">
        <v>0</v>
      </c>
      <c r="F123" s="137">
        <v>6</v>
      </c>
      <c r="G123" s="142">
        <v>0</v>
      </c>
      <c r="H123" s="137">
        <v>0</v>
      </c>
      <c r="I123" s="137">
        <v>0</v>
      </c>
      <c r="J123" s="134">
        <f t="shared" si="4"/>
        <v>13</v>
      </c>
    </row>
    <row r="124" spans="1:10">
      <c r="A124" s="136" t="s">
        <v>722</v>
      </c>
      <c r="B124" s="137">
        <v>3</v>
      </c>
      <c r="C124" s="137">
        <v>3</v>
      </c>
      <c r="D124" s="137">
        <v>3</v>
      </c>
      <c r="E124" s="137">
        <v>0</v>
      </c>
      <c r="F124" s="137">
        <v>6</v>
      </c>
      <c r="G124" s="142">
        <v>0</v>
      </c>
      <c r="H124" s="137">
        <v>0</v>
      </c>
      <c r="I124" s="137">
        <v>1</v>
      </c>
      <c r="J124" s="134">
        <f t="shared" si="4"/>
        <v>16</v>
      </c>
    </row>
    <row r="125" spans="1:10">
      <c r="A125" s="136" t="s">
        <v>723</v>
      </c>
      <c r="B125" s="137">
        <v>13</v>
      </c>
      <c r="C125" s="137">
        <v>3</v>
      </c>
      <c r="D125" s="137">
        <v>7</v>
      </c>
      <c r="E125" s="137">
        <v>1</v>
      </c>
      <c r="F125" s="137">
        <v>6</v>
      </c>
      <c r="G125" s="142">
        <v>0</v>
      </c>
      <c r="H125" s="137">
        <v>10</v>
      </c>
      <c r="I125" s="137">
        <v>0</v>
      </c>
      <c r="J125" s="134">
        <f t="shared" si="4"/>
        <v>40</v>
      </c>
    </row>
    <row r="126" spans="1:10">
      <c r="A126" s="136" t="s">
        <v>724</v>
      </c>
      <c r="B126" s="137">
        <v>22</v>
      </c>
      <c r="C126" s="137">
        <v>13</v>
      </c>
      <c r="D126" s="137">
        <v>8</v>
      </c>
      <c r="E126" s="137">
        <v>2</v>
      </c>
      <c r="F126" s="137">
        <v>14</v>
      </c>
      <c r="G126" s="142">
        <v>0</v>
      </c>
      <c r="H126" s="137">
        <v>3</v>
      </c>
      <c r="I126" s="137">
        <v>1</v>
      </c>
      <c r="J126" s="134">
        <f t="shared" si="4"/>
        <v>63</v>
      </c>
    </row>
    <row r="127" spans="1:10">
      <c r="A127" s="136" t="s">
        <v>725</v>
      </c>
      <c r="B127" s="137">
        <v>11</v>
      </c>
      <c r="C127" s="137">
        <v>11</v>
      </c>
      <c r="D127" s="137">
        <v>2</v>
      </c>
      <c r="E127" s="137">
        <v>0</v>
      </c>
      <c r="F127" s="137">
        <v>3</v>
      </c>
      <c r="G127" s="142">
        <v>0</v>
      </c>
      <c r="H127" s="137">
        <v>2</v>
      </c>
      <c r="I127" s="137">
        <v>0</v>
      </c>
      <c r="J127" s="134">
        <f t="shared" si="4"/>
        <v>29</v>
      </c>
    </row>
    <row r="128" spans="1:10">
      <c r="A128" s="136" t="s">
        <v>726</v>
      </c>
      <c r="B128" s="137">
        <v>15</v>
      </c>
      <c r="C128" s="137">
        <v>12</v>
      </c>
      <c r="D128" s="137">
        <v>4</v>
      </c>
      <c r="E128" s="137">
        <v>0</v>
      </c>
      <c r="F128" s="137">
        <v>10</v>
      </c>
      <c r="G128" s="137">
        <v>5</v>
      </c>
      <c r="H128" s="137">
        <v>5</v>
      </c>
      <c r="I128" s="137">
        <v>0</v>
      </c>
      <c r="J128" s="134">
        <f t="shared" si="4"/>
        <v>51</v>
      </c>
    </row>
    <row r="129" spans="1:10">
      <c r="A129" s="136" t="s">
        <v>727</v>
      </c>
      <c r="B129" s="137">
        <v>9</v>
      </c>
      <c r="C129" s="137">
        <v>8</v>
      </c>
      <c r="D129" s="137">
        <v>1</v>
      </c>
      <c r="E129" s="137">
        <v>0</v>
      </c>
      <c r="F129" s="137">
        <v>5</v>
      </c>
      <c r="G129" s="137">
        <v>0</v>
      </c>
      <c r="H129" s="137">
        <v>3</v>
      </c>
      <c r="I129" s="137">
        <v>0</v>
      </c>
      <c r="J129" s="134">
        <f t="shared" si="4"/>
        <v>26</v>
      </c>
    </row>
    <row r="130" spans="1:10">
      <c r="A130" s="136" t="s">
        <v>728</v>
      </c>
      <c r="B130" s="137">
        <v>17</v>
      </c>
      <c r="C130" s="137">
        <v>15</v>
      </c>
      <c r="D130" s="137">
        <v>2</v>
      </c>
      <c r="E130" s="137">
        <v>1</v>
      </c>
      <c r="F130" s="137">
        <v>7</v>
      </c>
      <c r="G130" s="137">
        <v>0</v>
      </c>
      <c r="H130" s="137">
        <v>4</v>
      </c>
      <c r="I130" s="137">
        <v>1</v>
      </c>
      <c r="J130" s="134">
        <f t="shared" si="4"/>
        <v>47</v>
      </c>
    </row>
    <row r="131" spans="1:10">
      <c r="A131" s="136" t="s">
        <v>729</v>
      </c>
      <c r="B131" s="137">
        <v>1</v>
      </c>
      <c r="C131" s="137">
        <v>7</v>
      </c>
      <c r="D131" s="137">
        <v>1</v>
      </c>
      <c r="E131" s="137">
        <v>0</v>
      </c>
      <c r="F131" s="137">
        <v>6</v>
      </c>
      <c r="G131" s="137">
        <v>0</v>
      </c>
      <c r="H131" s="137">
        <v>0</v>
      </c>
      <c r="I131" s="137">
        <v>0</v>
      </c>
      <c r="J131" s="134">
        <f t="shared" si="4"/>
        <v>15</v>
      </c>
    </row>
    <row r="132" spans="1:10">
      <c r="A132" s="136" t="s">
        <v>730</v>
      </c>
      <c r="B132" s="137">
        <v>7</v>
      </c>
      <c r="C132" s="137">
        <v>4</v>
      </c>
      <c r="D132" s="137">
        <v>2</v>
      </c>
      <c r="E132" s="137">
        <v>0</v>
      </c>
      <c r="F132" s="137">
        <v>0</v>
      </c>
      <c r="G132" s="137">
        <v>0</v>
      </c>
      <c r="H132" s="137">
        <v>3</v>
      </c>
      <c r="I132" s="137">
        <v>1</v>
      </c>
      <c r="J132" s="134">
        <f t="shared" si="4"/>
        <v>17</v>
      </c>
    </row>
    <row r="133" spans="1:10">
      <c r="A133" s="136" t="s">
        <v>731</v>
      </c>
      <c r="B133" s="137">
        <v>6</v>
      </c>
      <c r="C133" s="137">
        <v>7</v>
      </c>
      <c r="D133" s="137">
        <v>1</v>
      </c>
      <c r="E133" s="137">
        <v>0</v>
      </c>
      <c r="F133" s="137">
        <v>8</v>
      </c>
      <c r="G133" s="137">
        <v>0</v>
      </c>
      <c r="H133" s="137">
        <v>1</v>
      </c>
      <c r="I133" s="137">
        <v>0</v>
      </c>
      <c r="J133" s="134">
        <f t="shared" si="4"/>
        <v>23</v>
      </c>
    </row>
    <row r="134" spans="1:10">
      <c r="A134" s="136" t="s">
        <v>732</v>
      </c>
      <c r="B134" s="137">
        <v>11</v>
      </c>
      <c r="C134" s="137">
        <v>10</v>
      </c>
      <c r="D134" s="137">
        <v>4</v>
      </c>
      <c r="E134" s="137">
        <v>0</v>
      </c>
      <c r="F134" s="137">
        <v>17</v>
      </c>
      <c r="G134" s="137">
        <v>0</v>
      </c>
      <c r="H134" s="137">
        <v>1</v>
      </c>
      <c r="I134" s="137">
        <v>6</v>
      </c>
      <c r="J134" s="134">
        <f t="shared" si="4"/>
        <v>49</v>
      </c>
    </row>
    <row r="135" spans="1:10">
      <c r="A135" s="136" t="s">
        <v>733</v>
      </c>
      <c r="B135" s="137">
        <v>17</v>
      </c>
      <c r="C135" s="137">
        <v>17</v>
      </c>
      <c r="D135" s="137">
        <v>9</v>
      </c>
      <c r="E135" s="137">
        <v>0</v>
      </c>
      <c r="F135" s="137">
        <v>14</v>
      </c>
      <c r="G135" s="137">
        <v>0</v>
      </c>
      <c r="H135" s="137">
        <v>0</v>
      </c>
      <c r="I135" s="137">
        <v>2</v>
      </c>
      <c r="J135" s="134">
        <f t="shared" si="4"/>
        <v>59</v>
      </c>
    </row>
    <row r="136" spans="1:10">
      <c r="A136" s="136" t="s">
        <v>734</v>
      </c>
      <c r="B136" s="137">
        <v>1</v>
      </c>
      <c r="C136" s="137">
        <v>1</v>
      </c>
      <c r="D136" s="137">
        <v>0</v>
      </c>
      <c r="E136" s="137">
        <v>0</v>
      </c>
      <c r="F136" s="137">
        <v>0</v>
      </c>
      <c r="G136" s="137">
        <v>0</v>
      </c>
      <c r="H136" s="137">
        <v>0</v>
      </c>
      <c r="I136" s="137">
        <v>0</v>
      </c>
      <c r="J136" s="134">
        <f t="shared" si="4"/>
        <v>2</v>
      </c>
    </row>
    <row r="137" spans="1:10">
      <c r="A137" s="136" t="s">
        <v>735</v>
      </c>
      <c r="B137" s="137" t="s">
        <v>736</v>
      </c>
      <c r="C137" s="137">
        <v>6</v>
      </c>
      <c r="D137" s="137">
        <v>1</v>
      </c>
      <c r="E137" s="137">
        <v>0</v>
      </c>
      <c r="F137" s="137">
        <v>4</v>
      </c>
      <c r="G137" s="137">
        <v>0</v>
      </c>
      <c r="H137" s="137">
        <v>0</v>
      </c>
      <c r="I137" s="137">
        <v>0</v>
      </c>
      <c r="J137" s="134">
        <f t="shared" si="4"/>
        <v>11</v>
      </c>
    </row>
    <row r="138" spans="1:10">
      <c r="A138" s="136" t="s">
        <v>737</v>
      </c>
      <c r="B138" s="137">
        <v>9</v>
      </c>
      <c r="C138" s="137">
        <v>15</v>
      </c>
      <c r="D138" s="137">
        <v>2</v>
      </c>
      <c r="E138" s="137">
        <v>0</v>
      </c>
      <c r="F138" s="137">
        <v>8</v>
      </c>
      <c r="G138" s="137">
        <v>0</v>
      </c>
      <c r="H138" s="137">
        <v>1</v>
      </c>
      <c r="I138" s="137">
        <v>3</v>
      </c>
      <c r="J138" s="134">
        <f t="shared" si="4"/>
        <v>38</v>
      </c>
    </row>
    <row r="139" spans="1:10">
      <c r="A139" s="136" t="s">
        <v>738</v>
      </c>
      <c r="B139" s="137">
        <v>4</v>
      </c>
      <c r="C139" s="137">
        <v>8</v>
      </c>
      <c r="D139" s="137">
        <v>3</v>
      </c>
      <c r="E139" s="137">
        <v>0</v>
      </c>
      <c r="F139" s="137">
        <v>8</v>
      </c>
      <c r="G139" s="137">
        <v>0</v>
      </c>
      <c r="H139" s="137">
        <v>3</v>
      </c>
      <c r="I139" s="137">
        <v>0</v>
      </c>
      <c r="J139" s="134">
        <f t="shared" si="4"/>
        <v>26</v>
      </c>
    </row>
    <row r="140" spans="1:10">
      <c r="A140" s="136" t="s">
        <v>739</v>
      </c>
      <c r="B140" s="137">
        <v>9</v>
      </c>
      <c r="C140" s="137">
        <v>7</v>
      </c>
      <c r="D140" s="137">
        <v>1</v>
      </c>
      <c r="E140" s="137">
        <v>0</v>
      </c>
      <c r="F140" s="137">
        <v>3</v>
      </c>
      <c r="G140" s="137">
        <v>0</v>
      </c>
      <c r="H140" s="137">
        <v>2</v>
      </c>
      <c r="I140" s="137">
        <v>2</v>
      </c>
      <c r="J140" s="134">
        <f t="shared" si="4"/>
        <v>24</v>
      </c>
    </row>
    <row r="141" spans="1:10">
      <c r="A141" s="136" t="s">
        <v>740</v>
      </c>
      <c r="B141" s="137">
        <v>17</v>
      </c>
      <c r="C141" s="137">
        <v>11</v>
      </c>
      <c r="D141" s="137">
        <v>12</v>
      </c>
      <c r="E141" s="137">
        <v>3</v>
      </c>
      <c r="F141" s="137">
        <v>29</v>
      </c>
      <c r="G141" s="137">
        <v>0</v>
      </c>
      <c r="H141" s="137">
        <v>13</v>
      </c>
      <c r="I141" s="137">
        <v>3</v>
      </c>
      <c r="J141" s="134">
        <f t="shared" si="4"/>
        <v>88</v>
      </c>
    </row>
    <row r="142" spans="1:10">
      <c r="A142" s="136" t="s">
        <v>741</v>
      </c>
      <c r="B142" s="137">
        <v>13</v>
      </c>
      <c r="C142" s="137">
        <v>6</v>
      </c>
      <c r="D142" s="137">
        <v>2</v>
      </c>
      <c r="E142" s="137">
        <v>0</v>
      </c>
      <c r="F142" s="137">
        <v>8</v>
      </c>
      <c r="G142" s="137">
        <v>0</v>
      </c>
      <c r="H142" s="137">
        <v>5</v>
      </c>
      <c r="I142" s="137">
        <v>0</v>
      </c>
      <c r="J142" s="134">
        <f t="shared" si="4"/>
        <v>34</v>
      </c>
    </row>
    <row r="143" spans="1:10">
      <c r="A143" s="136" t="s">
        <v>742</v>
      </c>
      <c r="B143" s="137">
        <v>4</v>
      </c>
      <c r="C143" s="137">
        <v>8</v>
      </c>
      <c r="D143" s="137">
        <v>1</v>
      </c>
      <c r="E143" s="137">
        <v>0</v>
      </c>
      <c r="F143" s="137">
        <v>6</v>
      </c>
      <c r="G143" s="137">
        <v>0</v>
      </c>
      <c r="H143" s="137">
        <v>0</v>
      </c>
      <c r="I143" s="137">
        <v>0</v>
      </c>
      <c r="J143" s="134">
        <f t="shared" si="4"/>
        <v>19</v>
      </c>
    </row>
    <row r="144" spans="1:10">
      <c r="A144" s="136" t="s">
        <v>743</v>
      </c>
      <c r="B144" s="137">
        <v>9</v>
      </c>
      <c r="C144" s="137">
        <v>9</v>
      </c>
      <c r="D144" s="137">
        <v>2</v>
      </c>
      <c r="E144" s="137">
        <v>0</v>
      </c>
      <c r="F144" s="137">
        <v>4</v>
      </c>
      <c r="G144" s="137">
        <v>0</v>
      </c>
      <c r="H144" s="137">
        <v>1</v>
      </c>
      <c r="I144" s="137">
        <v>1</v>
      </c>
      <c r="J144" s="134">
        <f t="shared" si="4"/>
        <v>26</v>
      </c>
    </row>
    <row r="145" spans="1:10">
      <c r="A145" s="136" t="s">
        <v>744</v>
      </c>
      <c r="B145" s="137">
        <v>6</v>
      </c>
      <c r="C145" s="137">
        <v>12</v>
      </c>
      <c r="D145" s="137">
        <v>2</v>
      </c>
      <c r="E145" s="137">
        <v>0</v>
      </c>
      <c r="F145" s="137">
        <v>10</v>
      </c>
      <c r="G145" s="137">
        <v>2</v>
      </c>
      <c r="H145" s="137">
        <v>0</v>
      </c>
      <c r="I145" s="137">
        <v>52</v>
      </c>
      <c r="J145" s="134">
        <f t="shared" si="4"/>
        <v>84</v>
      </c>
    </row>
    <row r="146" spans="1:10" s="138" customFormat="1">
      <c r="A146" s="136"/>
      <c r="B146" s="133"/>
      <c r="C146" s="133"/>
      <c r="D146" s="133"/>
      <c r="E146" s="133"/>
      <c r="F146" s="133"/>
      <c r="G146" s="133"/>
      <c r="H146" s="133"/>
      <c r="I146" s="133"/>
      <c r="J146" s="134"/>
    </row>
    <row r="147" spans="1:10" s="138" customFormat="1">
      <c r="A147" s="136"/>
      <c r="B147" s="133"/>
      <c r="C147" s="133"/>
      <c r="D147" s="133"/>
      <c r="E147" s="133"/>
      <c r="F147" s="133"/>
      <c r="G147" s="133"/>
      <c r="H147" s="133"/>
      <c r="I147" s="133"/>
      <c r="J147" s="134"/>
    </row>
    <row r="148" spans="1:10" s="138" customFormat="1" ht="13.8">
      <c r="A148" s="141" t="s">
        <v>745</v>
      </c>
      <c r="B148" s="133"/>
      <c r="C148" s="133"/>
      <c r="D148" s="133"/>
      <c r="E148" s="133"/>
      <c r="F148" s="133"/>
      <c r="G148" s="133"/>
      <c r="H148" s="133"/>
      <c r="I148" s="133"/>
      <c r="J148" s="134"/>
    </row>
    <row r="149" spans="1:10" ht="27.6">
      <c r="A149" s="135"/>
      <c r="B149" s="130" t="s">
        <v>8</v>
      </c>
      <c r="C149" s="130" t="s">
        <v>10</v>
      </c>
      <c r="D149" s="130" t="s">
        <v>12</v>
      </c>
      <c r="E149" s="130" t="s">
        <v>616</v>
      </c>
      <c r="F149" s="130" t="s">
        <v>16</v>
      </c>
      <c r="G149" s="130" t="s">
        <v>23</v>
      </c>
      <c r="H149" s="130" t="s">
        <v>617</v>
      </c>
      <c r="I149" s="130" t="s">
        <v>30</v>
      </c>
      <c r="J149" s="130" t="s">
        <v>58</v>
      </c>
    </row>
    <row r="150" spans="1:10" ht="13.8">
      <c r="A150" s="141"/>
      <c r="B150" s="130"/>
      <c r="C150" s="130"/>
      <c r="D150" s="130"/>
      <c r="E150" s="130"/>
      <c r="F150" s="130"/>
      <c r="G150" s="130"/>
      <c r="H150" s="130"/>
      <c r="I150" s="130"/>
      <c r="J150" s="130"/>
    </row>
    <row r="151" spans="1:10">
      <c r="A151" s="136" t="s">
        <v>746</v>
      </c>
      <c r="B151" s="137">
        <v>3</v>
      </c>
      <c r="C151" s="137">
        <v>3</v>
      </c>
      <c r="D151" s="137">
        <v>4</v>
      </c>
      <c r="E151" s="137">
        <v>0</v>
      </c>
      <c r="F151" s="137">
        <v>16</v>
      </c>
      <c r="G151" s="142">
        <v>0</v>
      </c>
      <c r="H151" s="137">
        <v>4</v>
      </c>
      <c r="I151" s="142">
        <v>0</v>
      </c>
      <c r="J151" s="134">
        <f t="shared" ref="J151:J192" si="5">SUM(B151:I151)</f>
        <v>30</v>
      </c>
    </row>
    <row r="152" spans="1:10">
      <c r="A152" s="136" t="s">
        <v>747</v>
      </c>
      <c r="B152" s="137">
        <v>3</v>
      </c>
      <c r="C152" s="137">
        <v>0</v>
      </c>
      <c r="D152" s="137">
        <v>0</v>
      </c>
      <c r="E152" s="137">
        <v>0</v>
      </c>
      <c r="F152" s="137">
        <v>0</v>
      </c>
      <c r="G152" s="137">
        <v>1</v>
      </c>
      <c r="H152" s="137">
        <v>3</v>
      </c>
      <c r="I152" s="142">
        <v>0</v>
      </c>
      <c r="J152" s="134">
        <f t="shared" si="5"/>
        <v>7</v>
      </c>
    </row>
    <row r="153" spans="1:10">
      <c r="A153" s="136" t="s">
        <v>748</v>
      </c>
      <c r="B153" s="137">
        <v>7</v>
      </c>
      <c r="C153" s="137">
        <v>3</v>
      </c>
      <c r="D153" s="137">
        <v>0</v>
      </c>
      <c r="E153" s="137">
        <v>0</v>
      </c>
      <c r="F153" s="137">
        <v>7</v>
      </c>
      <c r="G153" s="137">
        <v>22</v>
      </c>
      <c r="H153" s="137">
        <v>22</v>
      </c>
      <c r="I153" s="137">
        <v>3</v>
      </c>
      <c r="J153" s="134">
        <f t="shared" si="5"/>
        <v>64</v>
      </c>
    </row>
    <row r="154" spans="1:10">
      <c r="A154" s="136" t="s">
        <v>749</v>
      </c>
      <c r="B154" s="137">
        <v>11</v>
      </c>
      <c r="C154" s="137">
        <v>2</v>
      </c>
      <c r="D154" s="137">
        <v>0</v>
      </c>
      <c r="E154" s="137">
        <v>0</v>
      </c>
      <c r="F154" s="137">
        <v>7</v>
      </c>
      <c r="G154" s="137">
        <v>4</v>
      </c>
      <c r="H154" s="137">
        <v>7</v>
      </c>
      <c r="I154" s="137">
        <v>0</v>
      </c>
      <c r="J154" s="134">
        <f t="shared" si="5"/>
        <v>31</v>
      </c>
    </row>
    <row r="155" spans="1:10">
      <c r="A155" s="136" t="s">
        <v>750</v>
      </c>
      <c r="B155" s="137">
        <v>10</v>
      </c>
      <c r="C155" s="137">
        <v>3</v>
      </c>
      <c r="D155" s="137">
        <v>1</v>
      </c>
      <c r="E155" s="137">
        <v>1</v>
      </c>
      <c r="F155" s="137">
        <v>10</v>
      </c>
      <c r="G155" s="137">
        <v>0</v>
      </c>
      <c r="H155" s="137">
        <v>10</v>
      </c>
      <c r="I155" s="137">
        <v>1</v>
      </c>
      <c r="J155" s="134">
        <f t="shared" si="5"/>
        <v>36</v>
      </c>
    </row>
    <row r="156" spans="1:10">
      <c r="A156" s="136" t="s">
        <v>751</v>
      </c>
      <c r="B156" s="137">
        <v>14</v>
      </c>
      <c r="C156" s="137">
        <v>10</v>
      </c>
      <c r="D156" s="137">
        <v>2</v>
      </c>
      <c r="E156" s="137">
        <v>0</v>
      </c>
      <c r="F156" s="137">
        <v>10</v>
      </c>
      <c r="G156" s="137">
        <v>0</v>
      </c>
      <c r="H156" s="137">
        <v>9</v>
      </c>
      <c r="I156" s="137">
        <v>0</v>
      </c>
      <c r="J156" s="134">
        <f t="shared" si="5"/>
        <v>45</v>
      </c>
    </row>
    <row r="157" spans="1:10">
      <c r="A157" s="136" t="s">
        <v>752</v>
      </c>
      <c r="B157" s="137">
        <v>9</v>
      </c>
      <c r="C157" s="137">
        <v>4</v>
      </c>
      <c r="D157" s="137">
        <v>1</v>
      </c>
      <c r="E157" s="137">
        <v>1</v>
      </c>
      <c r="F157" s="137">
        <v>26</v>
      </c>
      <c r="G157" s="137">
        <v>0</v>
      </c>
      <c r="H157" s="137">
        <v>11</v>
      </c>
      <c r="I157" s="137">
        <v>0</v>
      </c>
      <c r="J157" s="134">
        <f t="shared" si="5"/>
        <v>52</v>
      </c>
    </row>
    <row r="158" spans="1:10">
      <c r="A158" s="136" t="s">
        <v>753</v>
      </c>
      <c r="B158" s="137">
        <v>8</v>
      </c>
      <c r="C158" s="137">
        <v>2</v>
      </c>
      <c r="D158" s="137">
        <v>0</v>
      </c>
      <c r="E158" s="137">
        <v>0</v>
      </c>
      <c r="F158" s="137">
        <v>7</v>
      </c>
      <c r="G158" s="137">
        <v>2</v>
      </c>
      <c r="H158" s="137">
        <v>17</v>
      </c>
      <c r="I158" s="137">
        <v>4</v>
      </c>
      <c r="J158" s="134">
        <f t="shared" si="5"/>
        <v>40</v>
      </c>
    </row>
    <row r="159" spans="1:10">
      <c r="A159" s="136" t="s">
        <v>754</v>
      </c>
      <c r="B159" s="137">
        <v>5</v>
      </c>
      <c r="C159" s="137">
        <v>1</v>
      </c>
      <c r="D159" s="137">
        <v>0</v>
      </c>
      <c r="E159" s="137">
        <v>0</v>
      </c>
      <c r="F159" s="137">
        <v>7</v>
      </c>
      <c r="G159" s="137">
        <v>1</v>
      </c>
      <c r="H159" s="137">
        <v>10</v>
      </c>
      <c r="I159" s="137">
        <v>3</v>
      </c>
      <c r="J159" s="134">
        <f t="shared" si="5"/>
        <v>27</v>
      </c>
    </row>
    <row r="160" spans="1:10">
      <c r="A160" s="136" t="s">
        <v>755</v>
      </c>
      <c r="B160" s="137">
        <v>5</v>
      </c>
      <c r="C160" s="137">
        <v>3</v>
      </c>
      <c r="D160" s="137">
        <v>0</v>
      </c>
      <c r="E160" s="137">
        <v>0</v>
      </c>
      <c r="F160" s="137">
        <v>1</v>
      </c>
      <c r="G160" s="137">
        <v>0</v>
      </c>
      <c r="H160" s="137">
        <v>4</v>
      </c>
      <c r="I160" s="137">
        <v>0</v>
      </c>
      <c r="J160" s="134">
        <f t="shared" si="5"/>
        <v>13</v>
      </c>
    </row>
    <row r="161" spans="1:10">
      <c r="A161" s="136" t="s">
        <v>756</v>
      </c>
      <c r="B161" s="137">
        <v>4</v>
      </c>
      <c r="C161" s="137">
        <v>0</v>
      </c>
      <c r="D161" s="137">
        <v>0</v>
      </c>
      <c r="E161" s="137">
        <v>0</v>
      </c>
      <c r="F161" s="137">
        <v>7</v>
      </c>
      <c r="G161" s="137">
        <v>0</v>
      </c>
      <c r="H161" s="137">
        <v>0</v>
      </c>
      <c r="I161" s="137">
        <v>0</v>
      </c>
      <c r="J161" s="134">
        <f t="shared" si="5"/>
        <v>11</v>
      </c>
    </row>
    <row r="162" spans="1:10">
      <c r="A162" s="136" t="s">
        <v>757</v>
      </c>
      <c r="B162" s="137">
        <v>4</v>
      </c>
      <c r="C162" s="137">
        <v>3</v>
      </c>
      <c r="D162" s="137">
        <v>0</v>
      </c>
      <c r="E162" s="137">
        <v>0</v>
      </c>
      <c r="F162" s="137">
        <v>1</v>
      </c>
      <c r="G162" s="137">
        <v>1</v>
      </c>
      <c r="H162" s="137">
        <v>9</v>
      </c>
      <c r="I162" s="137">
        <v>1</v>
      </c>
      <c r="J162" s="134">
        <f t="shared" si="5"/>
        <v>19</v>
      </c>
    </row>
    <row r="163" spans="1:10">
      <c r="A163" s="136" t="s">
        <v>758</v>
      </c>
      <c r="B163" s="137">
        <v>18</v>
      </c>
      <c r="C163" s="137">
        <v>5</v>
      </c>
      <c r="D163" s="137">
        <v>3</v>
      </c>
      <c r="E163" s="137">
        <v>2</v>
      </c>
      <c r="F163" s="137">
        <v>15</v>
      </c>
      <c r="G163" s="137">
        <v>34</v>
      </c>
      <c r="H163" s="137">
        <v>31</v>
      </c>
      <c r="I163" s="137">
        <v>2</v>
      </c>
      <c r="J163" s="134">
        <f t="shared" si="5"/>
        <v>110</v>
      </c>
    </row>
    <row r="164" spans="1:10">
      <c r="A164" s="136" t="s">
        <v>759</v>
      </c>
      <c r="B164" s="137">
        <v>11</v>
      </c>
      <c r="C164" s="137">
        <v>5</v>
      </c>
      <c r="D164" s="137">
        <v>0</v>
      </c>
      <c r="E164" s="137">
        <v>0</v>
      </c>
      <c r="F164" s="137">
        <v>12</v>
      </c>
      <c r="G164" s="137">
        <v>9</v>
      </c>
      <c r="H164" s="137">
        <v>22</v>
      </c>
      <c r="I164" s="137">
        <v>12</v>
      </c>
      <c r="J164" s="134">
        <f t="shared" si="5"/>
        <v>71</v>
      </c>
    </row>
    <row r="165" spans="1:10">
      <c r="A165" s="136" t="s">
        <v>760</v>
      </c>
      <c r="B165" s="137">
        <v>1</v>
      </c>
      <c r="C165" s="137">
        <v>1</v>
      </c>
      <c r="D165" s="137">
        <v>0</v>
      </c>
      <c r="E165" s="137">
        <v>0</v>
      </c>
      <c r="F165" s="137">
        <v>9</v>
      </c>
      <c r="G165" s="137">
        <v>2</v>
      </c>
      <c r="H165" s="137">
        <v>0</v>
      </c>
      <c r="I165" s="137">
        <v>0</v>
      </c>
      <c r="J165" s="134">
        <f t="shared" si="5"/>
        <v>13</v>
      </c>
    </row>
    <row r="166" spans="1:10">
      <c r="A166" s="136" t="s">
        <v>761</v>
      </c>
      <c r="B166" s="137">
        <v>13</v>
      </c>
      <c r="C166" s="137">
        <v>7</v>
      </c>
      <c r="D166" s="137">
        <v>6</v>
      </c>
      <c r="E166" s="137">
        <v>1</v>
      </c>
      <c r="F166" s="137">
        <v>26</v>
      </c>
      <c r="G166" s="137">
        <v>1</v>
      </c>
      <c r="H166" s="137">
        <v>10</v>
      </c>
      <c r="I166" s="137">
        <v>2</v>
      </c>
      <c r="J166" s="134">
        <f t="shared" si="5"/>
        <v>66</v>
      </c>
    </row>
    <row r="167" spans="1:10">
      <c r="A167" s="136" t="s">
        <v>762</v>
      </c>
      <c r="B167" s="137">
        <v>7</v>
      </c>
      <c r="C167" s="137">
        <v>0</v>
      </c>
      <c r="D167" s="137">
        <v>0</v>
      </c>
      <c r="E167" s="137">
        <v>0</v>
      </c>
      <c r="F167" s="137">
        <v>4</v>
      </c>
      <c r="G167" s="137">
        <v>0</v>
      </c>
      <c r="H167" s="137">
        <v>0</v>
      </c>
      <c r="I167" s="137">
        <v>1</v>
      </c>
      <c r="J167" s="134">
        <f t="shared" si="5"/>
        <v>12</v>
      </c>
    </row>
    <row r="168" spans="1:10">
      <c r="A168" s="136" t="s">
        <v>763</v>
      </c>
      <c r="B168" s="137">
        <v>9</v>
      </c>
      <c r="C168" s="137">
        <v>8</v>
      </c>
      <c r="D168" s="137">
        <v>1</v>
      </c>
      <c r="E168" s="137">
        <v>0</v>
      </c>
      <c r="F168" s="137">
        <v>8</v>
      </c>
      <c r="G168" s="137">
        <v>1</v>
      </c>
      <c r="H168" s="137">
        <v>24</v>
      </c>
      <c r="I168" s="137">
        <v>1</v>
      </c>
      <c r="J168" s="134">
        <f t="shared" si="5"/>
        <v>52</v>
      </c>
    </row>
    <row r="169" spans="1:10">
      <c r="A169" s="136" t="s">
        <v>764</v>
      </c>
      <c r="B169" s="137">
        <v>7</v>
      </c>
      <c r="C169" s="137">
        <v>0</v>
      </c>
      <c r="D169" s="137">
        <v>0</v>
      </c>
      <c r="E169" s="137">
        <v>0</v>
      </c>
      <c r="F169" s="137">
        <v>8</v>
      </c>
      <c r="G169" s="137">
        <v>0</v>
      </c>
      <c r="H169" s="137">
        <v>0</v>
      </c>
      <c r="I169" s="137">
        <v>0</v>
      </c>
      <c r="J169" s="134">
        <f t="shared" si="5"/>
        <v>15</v>
      </c>
    </row>
    <row r="170" spans="1:10">
      <c r="A170" s="136" t="s">
        <v>765</v>
      </c>
      <c r="B170" s="137">
        <v>6</v>
      </c>
      <c r="C170" s="137">
        <v>1</v>
      </c>
      <c r="D170" s="137">
        <v>0</v>
      </c>
      <c r="E170" s="137">
        <v>0</v>
      </c>
      <c r="F170" s="137">
        <v>6</v>
      </c>
      <c r="G170" s="137">
        <v>1</v>
      </c>
      <c r="H170" s="137">
        <v>2</v>
      </c>
      <c r="I170" s="137">
        <v>1</v>
      </c>
      <c r="J170" s="134">
        <f t="shared" si="5"/>
        <v>17</v>
      </c>
    </row>
    <row r="171" spans="1:10">
      <c r="A171" s="136" t="s">
        <v>766</v>
      </c>
      <c r="B171" s="137">
        <v>14</v>
      </c>
      <c r="C171" s="137">
        <v>5</v>
      </c>
      <c r="D171" s="137">
        <v>4</v>
      </c>
      <c r="E171" s="137">
        <v>4</v>
      </c>
      <c r="F171" s="137">
        <v>16</v>
      </c>
      <c r="G171" s="137">
        <v>16</v>
      </c>
      <c r="H171" s="137">
        <v>42</v>
      </c>
      <c r="I171" s="137">
        <v>3</v>
      </c>
      <c r="J171" s="134">
        <f t="shared" si="5"/>
        <v>104</v>
      </c>
    </row>
    <row r="172" spans="1:10">
      <c r="A172" s="136" t="s">
        <v>767</v>
      </c>
      <c r="B172" s="137">
        <v>5</v>
      </c>
      <c r="C172" s="137">
        <v>3</v>
      </c>
      <c r="D172" s="137">
        <v>0</v>
      </c>
      <c r="E172" s="137">
        <v>0</v>
      </c>
      <c r="F172" s="137">
        <v>3</v>
      </c>
      <c r="G172" s="137">
        <v>0</v>
      </c>
      <c r="H172" s="137">
        <v>8</v>
      </c>
      <c r="I172" s="137">
        <v>0</v>
      </c>
      <c r="J172" s="134">
        <f t="shared" si="5"/>
        <v>19</v>
      </c>
    </row>
    <row r="173" spans="1:10">
      <c r="A173" s="136" t="s">
        <v>768</v>
      </c>
      <c r="B173" s="137">
        <v>2</v>
      </c>
      <c r="C173" s="137">
        <v>1</v>
      </c>
      <c r="D173" s="137">
        <v>0</v>
      </c>
      <c r="E173" s="137">
        <v>0</v>
      </c>
      <c r="F173" s="137">
        <v>0</v>
      </c>
      <c r="G173" s="137">
        <v>0</v>
      </c>
      <c r="H173" s="137">
        <v>5</v>
      </c>
      <c r="I173" s="137">
        <v>0</v>
      </c>
      <c r="J173" s="134">
        <f t="shared" si="5"/>
        <v>8</v>
      </c>
    </row>
    <row r="174" spans="1:10">
      <c r="A174" s="136" t="s">
        <v>769</v>
      </c>
      <c r="B174" s="137">
        <v>6</v>
      </c>
      <c r="C174" s="137">
        <v>4</v>
      </c>
      <c r="D174" s="137">
        <v>0</v>
      </c>
      <c r="E174" s="137">
        <v>0</v>
      </c>
      <c r="F174" s="137">
        <v>3</v>
      </c>
      <c r="G174" s="137">
        <v>0</v>
      </c>
      <c r="H174" s="137">
        <v>5</v>
      </c>
      <c r="I174" s="137">
        <v>0</v>
      </c>
      <c r="J174" s="134">
        <f t="shared" si="5"/>
        <v>18</v>
      </c>
    </row>
    <row r="175" spans="1:10">
      <c r="A175" s="136" t="s">
        <v>770</v>
      </c>
      <c r="B175" s="137">
        <v>3</v>
      </c>
      <c r="C175" s="137">
        <v>1</v>
      </c>
      <c r="D175" s="137">
        <v>0</v>
      </c>
      <c r="E175" s="137">
        <v>0</v>
      </c>
      <c r="F175" s="137">
        <v>0</v>
      </c>
      <c r="G175" s="137">
        <v>2</v>
      </c>
      <c r="H175" s="137">
        <v>2</v>
      </c>
      <c r="I175" s="137">
        <v>0</v>
      </c>
      <c r="J175" s="134">
        <f t="shared" si="5"/>
        <v>8</v>
      </c>
    </row>
    <row r="176" spans="1:10" ht="26.4">
      <c r="A176" s="136" t="s">
        <v>771</v>
      </c>
      <c r="B176" s="137">
        <v>11</v>
      </c>
      <c r="C176" s="137">
        <v>3</v>
      </c>
      <c r="D176" s="137">
        <v>2</v>
      </c>
      <c r="E176" s="137">
        <v>0</v>
      </c>
      <c r="F176" s="137">
        <v>4</v>
      </c>
      <c r="G176" s="137">
        <v>0</v>
      </c>
      <c r="H176" s="137">
        <v>5</v>
      </c>
      <c r="I176" s="137">
        <v>0</v>
      </c>
      <c r="J176" s="134">
        <f t="shared" si="5"/>
        <v>25</v>
      </c>
    </row>
    <row r="177" spans="1:10">
      <c r="A177" s="136" t="s">
        <v>772</v>
      </c>
      <c r="B177" s="137">
        <v>2</v>
      </c>
      <c r="C177" s="137">
        <v>1</v>
      </c>
      <c r="D177" s="137">
        <v>0</v>
      </c>
      <c r="E177" s="137">
        <v>0</v>
      </c>
      <c r="F177" s="137">
        <v>10</v>
      </c>
      <c r="G177" s="137">
        <v>3</v>
      </c>
      <c r="H177" s="137">
        <v>0</v>
      </c>
      <c r="I177" s="137">
        <v>0</v>
      </c>
      <c r="J177" s="134">
        <f t="shared" si="5"/>
        <v>16</v>
      </c>
    </row>
    <row r="178" spans="1:10">
      <c r="A178" s="143" t="s">
        <v>773</v>
      </c>
      <c r="B178" s="137">
        <v>0</v>
      </c>
      <c r="C178" s="137">
        <v>0</v>
      </c>
      <c r="D178" s="137">
        <v>0</v>
      </c>
      <c r="E178" s="137">
        <v>0</v>
      </c>
      <c r="F178" s="137">
        <v>9</v>
      </c>
      <c r="G178" s="137">
        <v>0</v>
      </c>
      <c r="H178" s="137">
        <v>0</v>
      </c>
      <c r="I178" s="137">
        <v>0</v>
      </c>
      <c r="J178" s="134">
        <f t="shared" si="5"/>
        <v>9</v>
      </c>
    </row>
    <row r="179" spans="1:10">
      <c r="A179" s="136" t="s">
        <v>774</v>
      </c>
      <c r="B179" s="137">
        <v>10</v>
      </c>
      <c r="C179" s="137">
        <v>4</v>
      </c>
      <c r="D179" s="137">
        <v>0</v>
      </c>
      <c r="E179" s="137">
        <v>0</v>
      </c>
      <c r="F179" s="137">
        <v>7</v>
      </c>
      <c r="G179" s="137">
        <v>1</v>
      </c>
      <c r="H179" s="137">
        <v>6</v>
      </c>
      <c r="I179" s="137">
        <v>0</v>
      </c>
      <c r="J179" s="134">
        <f t="shared" si="5"/>
        <v>28</v>
      </c>
    </row>
    <row r="180" spans="1:10">
      <c r="A180" s="136" t="s">
        <v>775</v>
      </c>
      <c r="B180" s="137">
        <v>10</v>
      </c>
      <c r="C180" s="137">
        <v>2</v>
      </c>
      <c r="D180" s="137">
        <v>0</v>
      </c>
      <c r="E180" s="137">
        <v>0</v>
      </c>
      <c r="F180" s="137">
        <v>7</v>
      </c>
      <c r="G180" s="137">
        <v>1</v>
      </c>
      <c r="H180" s="137">
        <v>8</v>
      </c>
      <c r="I180" s="137">
        <v>2</v>
      </c>
      <c r="J180" s="134">
        <f t="shared" si="5"/>
        <v>30</v>
      </c>
    </row>
    <row r="181" spans="1:10">
      <c r="A181" s="136" t="s">
        <v>776</v>
      </c>
      <c r="B181" s="137">
        <v>14</v>
      </c>
      <c r="C181" s="137">
        <v>4</v>
      </c>
      <c r="D181" s="137">
        <v>0</v>
      </c>
      <c r="E181" s="137">
        <v>0</v>
      </c>
      <c r="F181" s="137">
        <v>3</v>
      </c>
      <c r="G181" s="137">
        <v>1</v>
      </c>
      <c r="H181" s="137">
        <v>14</v>
      </c>
      <c r="I181" s="137">
        <v>4</v>
      </c>
      <c r="J181" s="134">
        <f t="shared" si="5"/>
        <v>40</v>
      </c>
    </row>
    <row r="182" spans="1:10">
      <c r="A182" s="136" t="s">
        <v>777</v>
      </c>
      <c r="B182" s="137">
        <v>17</v>
      </c>
      <c r="C182" s="137">
        <v>7</v>
      </c>
      <c r="D182" s="137">
        <v>0</v>
      </c>
      <c r="E182" s="137">
        <v>1</v>
      </c>
      <c r="F182" s="137">
        <v>19</v>
      </c>
      <c r="G182" s="137">
        <v>67</v>
      </c>
      <c r="H182" s="137">
        <v>15</v>
      </c>
      <c r="I182" s="137">
        <v>15</v>
      </c>
      <c r="J182" s="134">
        <f t="shared" si="5"/>
        <v>141</v>
      </c>
    </row>
    <row r="183" spans="1:10">
      <c r="A183" s="136" t="s">
        <v>778</v>
      </c>
      <c r="B183" s="137">
        <v>17</v>
      </c>
      <c r="C183" s="137">
        <v>8</v>
      </c>
      <c r="D183" s="137">
        <v>2</v>
      </c>
      <c r="E183" s="137">
        <v>0</v>
      </c>
      <c r="F183" s="137">
        <v>10</v>
      </c>
      <c r="G183" s="137">
        <v>0</v>
      </c>
      <c r="H183" s="137">
        <v>22</v>
      </c>
      <c r="I183" s="137">
        <v>1</v>
      </c>
      <c r="J183" s="134">
        <f t="shared" si="5"/>
        <v>60</v>
      </c>
    </row>
    <row r="184" spans="1:10">
      <c r="A184" s="136" t="s">
        <v>779</v>
      </c>
      <c r="B184" s="137">
        <v>2</v>
      </c>
      <c r="C184" s="137">
        <v>0</v>
      </c>
      <c r="D184" s="137">
        <v>0</v>
      </c>
      <c r="E184" s="137">
        <v>0</v>
      </c>
      <c r="F184" s="137">
        <v>0</v>
      </c>
      <c r="G184" s="137">
        <v>0</v>
      </c>
      <c r="H184" s="137">
        <v>0</v>
      </c>
      <c r="I184" s="137">
        <v>0</v>
      </c>
      <c r="J184" s="134">
        <f t="shared" si="5"/>
        <v>2</v>
      </c>
    </row>
    <row r="185" spans="1:10">
      <c r="A185" s="136" t="s">
        <v>780</v>
      </c>
      <c r="B185" s="137">
        <v>12</v>
      </c>
      <c r="C185" s="137">
        <v>5</v>
      </c>
      <c r="D185" s="137">
        <v>1</v>
      </c>
      <c r="E185" s="137">
        <v>0</v>
      </c>
      <c r="F185" s="137">
        <v>19</v>
      </c>
      <c r="G185" s="137">
        <v>0</v>
      </c>
      <c r="H185" s="137">
        <v>19</v>
      </c>
      <c r="I185" s="137">
        <v>1</v>
      </c>
      <c r="J185" s="134">
        <f>SUM(B185:I185)</f>
        <v>57</v>
      </c>
    </row>
    <row r="186" spans="1:10">
      <c r="A186" s="136" t="s">
        <v>781</v>
      </c>
      <c r="B186" s="137">
        <v>9</v>
      </c>
      <c r="C186" s="137">
        <v>4</v>
      </c>
      <c r="D186" s="137">
        <v>1</v>
      </c>
      <c r="E186" s="137">
        <v>0</v>
      </c>
      <c r="F186" s="137">
        <v>8</v>
      </c>
      <c r="G186" s="137">
        <v>6</v>
      </c>
      <c r="H186" s="137">
        <v>13</v>
      </c>
      <c r="I186" s="137">
        <v>2</v>
      </c>
      <c r="J186" s="134">
        <f t="shared" si="5"/>
        <v>43</v>
      </c>
    </row>
    <row r="187" spans="1:10">
      <c r="A187" s="136" t="s">
        <v>782</v>
      </c>
      <c r="B187" s="137">
        <v>9</v>
      </c>
      <c r="C187" s="137">
        <v>1</v>
      </c>
      <c r="D187" s="137">
        <v>0</v>
      </c>
      <c r="E187" s="137">
        <v>1</v>
      </c>
      <c r="F187" s="137">
        <v>15</v>
      </c>
      <c r="G187" s="137">
        <v>0</v>
      </c>
      <c r="H187" s="137">
        <v>42</v>
      </c>
      <c r="I187" s="137">
        <v>0</v>
      </c>
      <c r="J187" s="134">
        <f t="shared" si="5"/>
        <v>68</v>
      </c>
    </row>
    <row r="188" spans="1:10">
      <c r="A188" s="136" t="s">
        <v>783</v>
      </c>
      <c r="B188" s="137">
        <v>24</v>
      </c>
      <c r="C188" s="137">
        <v>7</v>
      </c>
      <c r="D188" s="137">
        <v>7</v>
      </c>
      <c r="E188" s="137">
        <v>3</v>
      </c>
      <c r="F188" s="137">
        <v>23</v>
      </c>
      <c r="G188" s="137">
        <v>27</v>
      </c>
      <c r="H188" s="137">
        <v>36</v>
      </c>
      <c r="I188" s="137">
        <v>14</v>
      </c>
      <c r="J188" s="134">
        <f t="shared" si="5"/>
        <v>141</v>
      </c>
    </row>
    <row r="189" spans="1:10">
      <c r="A189" s="136" t="s">
        <v>784</v>
      </c>
      <c r="B189" s="137">
        <v>5</v>
      </c>
      <c r="C189" s="137">
        <v>0</v>
      </c>
      <c r="D189" s="137">
        <v>0</v>
      </c>
      <c r="E189" s="137">
        <v>0</v>
      </c>
      <c r="F189" s="137">
        <v>2</v>
      </c>
      <c r="G189" s="137">
        <v>0</v>
      </c>
      <c r="H189" s="137">
        <v>0</v>
      </c>
      <c r="I189" s="137">
        <v>0</v>
      </c>
      <c r="J189" s="134">
        <f t="shared" si="5"/>
        <v>7</v>
      </c>
    </row>
    <row r="190" spans="1:10">
      <c r="A190" s="136" t="s">
        <v>785</v>
      </c>
      <c r="B190" s="137">
        <v>6</v>
      </c>
      <c r="C190" s="137">
        <v>2</v>
      </c>
      <c r="D190" s="137">
        <v>0</v>
      </c>
      <c r="E190" s="137">
        <v>0</v>
      </c>
      <c r="F190" s="137">
        <v>6</v>
      </c>
      <c r="G190" s="137">
        <v>1</v>
      </c>
      <c r="H190" s="137">
        <v>12</v>
      </c>
      <c r="I190" s="137">
        <v>3</v>
      </c>
      <c r="J190" s="134">
        <f t="shared" si="5"/>
        <v>30</v>
      </c>
    </row>
    <row r="191" spans="1:10">
      <c r="A191" s="136" t="s">
        <v>786</v>
      </c>
      <c r="B191" s="137">
        <v>5</v>
      </c>
      <c r="C191" s="137">
        <v>2</v>
      </c>
      <c r="D191" s="137">
        <v>0</v>
      </c>
      <c r="E191" s="137">
        <v>0</v>
      </c>
      <c r="F191" s="137">
        <v>4</v>
      </c>
      <c r="G191" s="137">
        <v>0</v>
      </c>
      <c r="H191" s="137">
        <v>30</v>
      </c>
      <c r="I191" s="137">
        <v>2</v>
      </c>
      <c r="J191" s="134">
        <f t="shared" si="5"/>
        <v>43</v>
      </c>
    </row>
    <row r="192" spans="1:10">
      <c r="A192" s="136" t="s">
        <v>787</v>
      </c>
      <c r="B192" s="137">
        <v>12</v>
      </c>
      <c r="C192" s="137">
        <v>2</v>
      </c>
      <c r="D192" s="137">
        <v>0</v>
      </c>
      <c r="E192" s="137">
        <v>0</v>
      </c>
      <c r="F192" s="137">
        <v>11</v>
      </c>
      <c r="G192" s="137">
        <v>2</v>
      </c>
      <c r="H192" s="137">
        <v>8</v>
      </c>
      <c r="I192" s="137">
        <v>13</v>
      </c>
      <c r="J192" s="134">
        <f t="shared" si="5"/>
        <v>48</v>
      </c>
    </row>
    <row r="193" spans="1:10" s="138" customFormat="1">
      <c r="A193" s="136"/>
      <c r="B193" s="133"/>
      <c r="C193" s="133"/>
      <c r="D193" s="133"/>
      <c r="E193" s="133"/>
      <c r="F193" s="133"/>
      <c r="G193" s="133"/>
      <c r="H193" s="133"/>
      <c r="I193" s="133"/>
      <c r="J193" s="134"/>
    </row>
    <row r="194" spans="1:10" s="138" customFormat="1">
      <c r="A194" s="136"/>
      <c r="B194" s="133"/>
      <c r="C194" s="133"/>
      <c r="D194" s="133"/>
      <c r="E194" s="133"/>
      <c r="F194" s="133"/>
      <c r="G194" s="133"/>
      <c r="H194" s="133"/>
      <c r="I194" s="133"/>
      <c r="J194" s="134"/>
    </row>
    <row r="195" spans="1:10" ht="13.8">
      <c r="A195" s="126" t="s">
        <v>788</v>
      </c>
    </row>
    <row r="196" spans="1:10" ht="27.6">
      <c r="A196" s="135"/>
      <c r="B196" s="130" t="s">
        <v>8</v>
      </c>
      <c r="C196" s="130" t="s">
        <v>10</v>
      </c>
      <c r="D196" s="130" t="s">
        <v>12</v>
      </c>
      <c r="E196" s="130" t="s">
        <v>616</v>
      </c>
      <c r="F196" s="130" t="s">
        <v>16</v>
      </c>
      <c r="G196" s="130" t="s">
        <v>23</v>
      </c>
      <c r="H196" s="130" t="s">
        <v>617</v>
      </c>
      <c r="I196" s="130" t="s">
        <v>30</v>
      </c>
      <c r="J196" s="130" t="s">
        <v>58</v>
      </c>
    </row>
    <row r="197" spans="1:10">
      <c r="A197" s="131" t="s">
        <v>789</v>
      </c>
    </row>
    <row r="198" spans="1:10">
      <c r="A198" s="136" t="s">
        <v>790</v>
      </c>
      <c r="B198" s="137">
        <v>5</v>
      </c>
      <c r="C198" s="137">
        <v>2</v>
      </c>
      <c r="D198" s="137">
        <v>4</v>
      </c>
      <c r="E198" s="137">
        <v>0</v>
      </c>
      <c r="F198" s="137">
        <v>17</v>
      </c>
      <c r="G198" s="142">
        <v>0</v>
      </c>
      <c r="H198" s="137">
        <v>1</v>
      </c>
      <c r="I198" s="137">
        <v>30</v>
      </c>
      <c r="J198" s="134">
        <f t="shared" ref="J198:J205" si="6">SUM(B198:I198)</f>
        <v>59</v>
      </c>
    </row>
    <row r="199" spans="1:10">
      <c r="A199" s="136" t="s">
        <v>791</v>
      </c>
      <c r="B199" s="137">
        <v>13</v>
      </c>
      <c r="C199" s="137">
        <v>13</v>
      </c>
      <c r="D199" s="137">
        <v>7</v>
      </c>
      <c r="E199" s="137">
        <v>1</v>
      </c>
      <c r="F199" s="137">
        <v>13</v>
      </c>
      <c r="G199" s="142">
        <v>0</v>
      </c>
      <c r="H199" s="137">
        <v>9</v>
      </c>
      <c r="I199" s="137">
        <v>110</v>
      </c>
      <c r="J199" s="134">
        <f t="shared" si="6"/>
        <v>166</v>
      </c>
    </row>
    <row r="200" spans="1:10">
      <c r="A200" s="136" t="s">
        <v>792</v>
      </c>
      <c r="B200" s="137">
        <v>2</v>
      </c>
      <c r="C200" s="137">
        <v>0</v>
      </c>
      <c r="D200" s="137">
        <v>4</v>
      </c>
      <c r="E200" s="137">
        <v>0</v>
      </c>
      <c r="F200" s="137">
        <v>5</v>
      </c>
      <c r="G200" s="142">
        <v>0</v>
      </c>
      <c r="H200" s="137">
        <v>1</v>
      </c>
      <c r="I200" s="137">
        <v>25</v>
      </c>
      <c r="J200" s="134">
        <f t="shared" si="6"/>
        <v>37</v>
      </c>
    </row>
    <row r="201" spans="1:10">
      <c r="A201" s="136" t="s">
        <v>793</v>
      </c>
      <c r="B201" s="137">
        <v>7</v>
      </c>
      <c r="C201" s="137">
        <v>6</v>
      </c>
      <c r="D201" s="137">
        <v>8</v>
      </c>
      <c r="E201" s="137">
        <v>0</v>
      </c>
      <c r="F201" s="137">
        <v>14</v>
      </c>
      <c r="G201" s="137">
        <v>2</v>
      </c>
      <c r="H201" s="137">
        <v>6</v>
      </c>
      <c r="I201" s="137">
        <v>85</v>
      </c>
      <c r="J201" s="134">
        <f t="shared" si="6"/>
        <v>128</v>
      </c>
    </row>
    <row r="202" spans="1:10">
      <c r="A202" s="136" t="s">
        <v>794</v>
      </c>
      <c r="B202" s="137">
        <v>10</v>
      </c>
      <c r="C202" s="137">
        <v>5</v>
      </c>
      <c r="D202" s="137">
        <v>6</v>
      </c>
      <c r="E202" s="137">
        <v>0</v>
      </c>
      <c r="F202" s="137">
        <v>14</v>
      </c>
      <c r="G202" s="137">
        <v>0</v>
      </c>
      <c r="H202" s="137">
        <v>2</v>
      </c>
      <c r="I202" s="137">
        <v>111</v>
      </c>
      <c r="J202" s="134">
        <f t="shared" si="6"/>
        <v>148</v>
      </c>
    </row>
    <row r="203" spans="1:10">
      <c r="A203" s="136" t="s">
        <v>795</v>
      </c>
      <c r="B203" s="137">
        <v>72</v>
      </c>
      <c r="C203" s="137">
        <v>40</v>
      </c>
      <c r="D203" s="137">
        <v>18</v>
      </c>
      <c r="E203" s="137">
        <v>4</v>
      </c>
      <c r="F203" s="137">
        <v>106</v>
      </c>
      <c r="G203" s="137">
        <v>5</v>
      </c>
      <c r="H203" s="137">
        <v>36</v>
      </c>
      <c r="I203" s="137">
        <v>261</v>
      </c>
      <c r="J203" s="134">
        <f t="shared" si="6"/>
        <v>542</v>
      </c>
    </row>
    <row r="204" spans="1:10">
      <c r="A204" s="136" t="s">
        <v>796</v>
      </c>
      <c r="B204" s="137">
        <v>6</v>
      </c>
      <c r="C204" s="137">
        <v>5</v>
      </c>
      <c r="D204" s="137">
        <v>7</v>
      </c>
      <c r="E204" s="137">
        <v>0</v>
      </c>
      <c r="F204" s="137">
        <v>17</v>
      </c>
      <c r="G204" s="137">
        <v>2</v>
      </c>
      <c r="H204" s="137">
        <v>0</v>
      </c>
      <c r="I204" s="137">
        <v>39</v>
      </c>
      <c r="J204" s="134">
        <f t="shared" si="6"/>
        <v>76</v>
      </c>
    </row>
    <row r="205" spans="1:10">
      <c r="A205" s="136" t="s">
        <v>797</v>
      </c>
      <c r="B205" s="137">
        <v>17</v>
      </c>
      <c r="C205" s="137">
        <v>16</v>
      </c>
      <c r="D205" s="137">
        <v>7</v>
      </c>
      <c r="E205" s="137">
        <v>0</v>
      </c>
      <c r="F205" s="137">
        <v>17</v>
      </c>
      <c r="G205" s="137">
        <v>0</v>
      </c>
      <c r="H205" s="137">
        <v>2</v>
      </c>
      <c r="I205" s="137">
        <v>195</v>
      </c>
      <c r="J205" s="134">
        <f t="shared" si="6"/>
        <v>254</v>
      </c>
    </row>
    <row r="206" spans="1:10" s="138" customFormat="1">
      <c r="A206" s="136"/>
      <c r="B206" s="133"/>
      <c r="C206" s="133"/>
      <c r="D206" s="133"/>
      <c r="E206" s="133"/>
      <c r="F206" s="133"/>
      <c r="G206" s="133"/>
      <c r="H206" s="133"/>
      <c r="I206" s="133"/>
      <c r="J206" s="134"/>
    </row>
    <row r="207" spans="1:10" ht="27.6">
      <c r="A207" s="131"/>
      <c r="B207" s="130" t="s">
        <v>8</v>
      </c>
      <c r="C207" s="130" t="s">
        <v>10</v>
      </c>
      <c r="D207" s="130" t="s">
        <v>12</v>
      </c>
      <c r="E207" s="130" t="s">
        <v>616</v>
      </c>
      <c r="F207" s="130" t="s">
        <v>16</v>
      </c>
      <c r="G207" s="130" t="s">
        <v>23</v>
      </c>
      <c r="H207" s="130" t="s">
        <v>617</v>
      </c>
      <c r="I207" s="130" t="s">
        <v>30</v>
      </c>
      <c r="J207" s="130" t="s">
        <v>58</v>
      </c>
    </row>
    <row r="208" spans="1:10" ht="13.8">
      <c r="A208" s="131" t="s">
        <v>798</v>
      </c>
      <c r="B208" s="130"/>
      <c r="C208" s="130"/>
      <c r="D208" s="130"/>
      <c r="E208" s="130"/>
      <c r="F208" s="130"/>
      <c r="G208" s="130"/>
      <c r="H208" s="130"/>
      <c r="I208" s="130"/>
      <c r="J208" s="130"/>
    </row>
    <row r="209" spans="1:10">
      <c r="A209" s="136" t="s">
        <v>799</v>
      </c>
      <c r="B209" s="137">
        <v>0</v>
      </c>
      <c r="C209" s="137">
        <v>0</v>
      </c>
      <c r="D209" s="137">
        <v>4</v>
      </c>
      <c r="E209" s="137">
        <v>0</v>
      </c>
      <c r="F209" s="137">
        <v>11</v>
      </c>
      <c r="G209" s="142">
        <v>0</v>
      </c>
      <c r="H209" s="142">
        <v>0</v>
      </c>
      <c r="I209" s="137">
        <v>3</v>
      </c>
      <c r="J209" s="134">
        <f t="shared" ref="J209:J233" si="7">SUM(B209:I209)</f>
        <v>18</v>
      </c>
    </row>
    <row r="210" spans="1:10">
      <c r="A210" s="136" t="s">
        <v>800</v>
      </c>
      <c r="B210" s="137">
        <v>0</v>
      </c>
      <c r="C210" s="137">
        <v>1</v>
      </c>
      <c r="D210" s="137">
        <v>5</v>
      </c>
      <c r="E210" s="137">
        <v>0</v>
      </c>
      <c r="F210" s="137">
        <v>11</v>
      </c>
      <c r="G210" s="142">
        <v>0</v>
      </c>
      <c r="H210" s="142">
        <v>0</v>
      </c>
      <c r="I210" s="137">
        <v>4</v>
      </c>
      <c r="J210" s="134">
        <f t="shared" si="7"/>
        <v>21</v>
      </c>
    </row>
    <row r="211" spans="1:10">
      <c r="A211" s="136" t="s">
        <v>801</v>
      </c>
      <c r="B211" s="137">
        <v>1</v>
      </c>
      <c r="C211" s="137">
        <v>0</v>
      </c>
      <c r="D211" s="137">
        <v>3</v>
      </c>
      <c r="E211" s="137">
        <v>0</v>
      </c>
      <c r="F211" s="137">
        <v>12</v>
      </c>
      <c r="G211" s="142">
        <v>0</v>
      </c>
      <c r="H211" s="137">
        <v>1</v>
      </c>
      <c r="I211" s="137">
        <v>0</v>
      </c>
      <c r="J211" s="134">
        <f t="shared" si="7"/>
        <v>17</v>
      </c>
    </row>
    <row r="212" spans="1:10">
      <c r="A212" s="136" t="s">
        <v>802</v>
      </c>
      <c r="B212" s="137">
        <v>5</v>
      </c>
      <c r="C212" s="137">
        <v>4</v>
      </c>
      <c r="D212" s="137">
        <v>6</v>
      </c>
      <c r="E212" s="137">
        <v>0</v>
      </c>
      <c r="F212" s="137">
        <v>15</v>
      </c>
      <c r="G212" s="142">
        <v>0</v>
      </c>
      <c r="H212" s="137">
        <v>1</v>
      </c>
      <c r="I212" s="137">
        <v>5</v>
      </c>
      <c r="J212" s="134">
        <f t="shared" si="7"/>
        <v>36</v>
      </c>
    </row>
    <row r="213" spans="1:10">
      <c r="A213" s="136" t="s">
        <v>803</v>
      </c>
      <c r="B213" s="137">
        <v>0</v>
      </c>
      <c r="C213" s="137">
        <v>1</v>
      </c>
      <c r="D213" s="137">
        <v>3</v>
      </c>
      <c r="E213" s="137">
        <v>0</v>
      </c>
      <c r="F213" s="137">
        <v>11</v>
      </c>
      <c r="G213" s="142">
        <v>0</v>
      </c>
      <c r="H213" s="137">
        <v>0</v>
      </c>
      <c r="I213" s="137">
        <v>2</v>
      </c>
      <c r="J213" s="134">
        <f t="shared" si="7"/>
        <v>17</v>
      </c>
    </row>
    <row r="214" spans="1:10">
      <c r="A214" s="136" t="s">
        <v>804</v>
      </c>
      <c r="B214" s="137">
        <v>2</v>
      </c>
      <c r="C214" s="137">
        <v>2</v>
      </c>
      <c r="D214" s="137">
        <v>2</v>
      </c>
      <c r="E214" s="137">
        <v>0</v>
      </c>
      <c r="F214" s="137">
        <v>12</v>
      </c>
      <c r="G214" s="142">
        <v>0</v>
      </c>
      <c r="H214" s="137">
        <v>25</v>
      </c>
      <c r="I214" s="137">
        <v>4</v>
      </c>
      <c r="J214" s="134">
        <f t="shared" si="7"/>
        <v>47</v>
      </c>
    </row>
    <row r="215" spans="1:10">
      <c r="A215" s="136" t="s">
        <v>805</v>
      </c>
      <c r="B215" s="137">
        <v>0</v>
      </c>
      <c r="C215" s="137">
        <v>1</v>
      </c>
      <c r="D215" s="137">
        <v>2</v>
      </c>
      <c r="E215" s="137">
        <v>0</v>
      </c>
      <c r="F215" s="137">
        <v>10</v>
      </c>
      <c r="G215" s="137">
        <v>1</v>
      </c>
      <c r="H215" s="137">
        <v>0</v>
      </c>
      <c r="I215" s="137">
        <v>2</v>
      </c>
      <c r="J215" s="134">
        <f t="shared" si="7"/>
        <v>16</v>
      </c>
    </row>
    <row r="216" spans="1:10">
      <c r="A216" s="136" t="s">
        <v>806</v>
      </c>
      <c r="B216" s="137">
        <v>11</v>
      </c>
      <c r="C216" s="137">
        <v>18</v>
      </c>
      <c r="D216" s="137">
        <v>7</v>
      </c>
      <c r="E216" s="137">
        <v>0</v>
      </c>
      <c r="F216" s="137">
        <v>23</v>
      </c>
      <c r="G216" s="137">
        <v>0</v>
      </c>
      <c r="H216" s="137">
        <v>3</v>
      </c>
      <c r="I216" s="137">
        <v>163</v>
      </c>
      <c r="J216" s="134">
        <f t="shared" si="7"/>
        <v>225</v>
      </c>
    </row>
    <row r="217" spans="1:10">
      <c r="A217" s="136" t="s">
        <v>807</v>
      </c>
      <c r="B217" s="137">
        <v>1</v>
      </c>
      <c r="C217" s="137">
        <v>3</v>
      </c>
      <c r="D217" s="137">
        <v>4</v>
      </c>
      <c r="E217" s="137">
        <v>0</v>
      </c>
      <c r="F217" s="137">
        <v>11</v>
      </c>
      <c r="G217" s="137">
        <v>0</v>
      </c>
      <c r="H217" s="137">
        <v>0</v>
      </c>
      <c r="I217" s="137">
        <v>11</v>
      </c>
      <c r="J217" s="134">
        <f t="shared" si="7"/>
        <v>30</v>
      </c>
    </row>
    <row r="218" spans="1:10">
      <c r="A218" s="136" t="s">
        <v>808</v>
      </c>
      <c r="B218" s="137">
        <v>5</v>
      </c>
      <c r="C218" s="137">
        <v>15</v>
      </c>
      <c r="D218" s="137">
        <v>10</v>
      </c>
      <c r="E218" s="137">
        <v>1</v>
      </c>
      <c r="F218" s="137">
        <v>10</v>
      </c>
      <c r="G218" s="137">
        <v>0</v>
      </c>
      <c r="H218" s="137">
        <v>2</v>
      </c>
      <c r="I218" s="137">
        <v>30</v>
      </c>
      <c r="J218" s="134">
        <f t="shared" si="7"/>
        <v>73</v>
      </c>
    </row>
    <row r="219" spans="1:10">
      <c r="A219" s="136" t="s">
        <v>809</v>
      </c>
      <c r="B219" s="137">
        <v>1</v>
      </c>
      <c r="C219" s="137">
        <v>1</v>
      </c>
      <c r="D219" s="137">
        <v>4</v>
      </c>
      <c r="E219" s="137">
        <v>0</v>
      </c>
      <c r="F219" s="137">
        <v>12</v>
      </c>
      <c r="G219" s="137">
        <v>0</v>
      </c>
      <c r="H219" s="137">
        <v>0</v>
      </c>
      <c r="I219" s="137">
        <v>3</v>
      </c>
      <c r="J219" s="134">
        <f t="shared" si="7"/>
        <v>21</v>
      </c>
    </row>
    <row r="220" spans="1:10">
      <c r="A220" s="136" t="s">
        <v>810</v>
      </c>
      <c r="B220" s="137">
        <v>5</v>
      </c>
      <c r="C220" s="137">
        <v>1</v>
      </c>
      <c r="D220" s="137">
        <v>5</v>
      </c>
      <c r="E220" s="137">
        <v>0</v>
      </c>
      <c r="F220" s="137">
        <v>11</v>
      </c>
      <c r="G220" s="137">
        <v>1</v>
      </c>
      <c r="H220" s="137">
        <v>0</v>
      </c>
      <c r="I220" s="137">
        <v>7</v>
      </c>
      <c r="J220" s="134">
        <f t="shared" si="7"/>
        <v>30</v>
      </c>
    </row>
    <row r="221" spans="1:10">
      <c r="A221" s="136" t="s">
        <v>811</v>
      </c>
      <c r="B221" s="137">
        <v>4</v>
      </c>
      <c r="C221" s="137">
        <v>14</v>
      </c>
      <c r="D221" s="137">
        <v>8</v>
      </c>
      <c r="E221" s="137">
        <v>1</v>
      </c>
      <c r="F221" s="137">
        <v>12</v>
      </c>
      <c r="G221" s="137">
        <v>0</v>
      </c>
      <c r="H221" s="137">
        <v>2</v>
      </c>
      <c r="I221" s="137">
        <v>28</v>
      </c>
      <c r="J221" s="134">
        <f t="shared" si="7"/>
        <v>69</v>
      </c>
    </row>
    <row r="222" spans="1:10">
      <c r="A222" s="136" t="s">
        <v>812</v>
      </c>
      <c r="B222" s="137">
        <v>5</v>
      </c>
      <c r="C222" s="137">
        <v>12</v>
      </c>
      <c r="D222" s="137">
        <v>8</v>
      </c>
      <c r="E222" s="137">
        <v>4</v>
      </c>
      <c r="F222" s="137">
        <v>12</v>
      </c>
      <c r="G222" s="137">
        <v>0</v>
      </c>
      <c r="H222" s="137">
        <v>5</v>
      </c>
      <c r="I222" s="137">
        <v>208</v>
      </c>
      <c r="J222" s="134">
        <f t="shared" si="7"/>
        <v>254</v>
      </c>
    </row>
    <row r="223" spans="1:10">
      <c r="A223" s="136" t="s">
        <v>813</v>
      </c>
      <c r="B223" s="137">
        <v>0</v>
      </c>
      <c r="C223" s="137">
        <v>2</v>
      </c>
      <c r="D223" s="137">
        <v>5</v>
      </c>
      <c r="E223" s="137">
        <v>0</v>
      </c>
      <c r="F223" s="137">
        <v>11</v>
      </c>
      <c r="G223" s="137">
        <v>1</v>
      </c>
      <c r="H223" s="137">
        <v>0</v>
      </c>
      <c r="I223" s="137">
        <v>8</v>
      </c>
      <c r="J223" s="134">
        <f t="shared" si="7"/>
        <v>27</v>
      </c>
    </row>
    <row r="224" spans="1:10">
      <c r="A224" s="136" t="s">
        <v>814</v>
      </c>
      <c r="B224" s="137">
        <v>1</v>
      </c>
      <c r="C224" s="137">
        <v>2</v>
      </c>
      <c r="D224" s="137">
        <v>3</v>
      </c>
      <c r="E224" s="137">
        <v>0</v>
      </c>
      <c r="F224" s="137">
        <v>11</v>
      </c>
      <c r="G224" s="137">
        <v>0</v>
      </c>
      <c r="H224" s="137">
        <v>0</v>
      </c>
      <c r="I224" s="137">
        <v>3</v>
      </c>
      <c r="J224" s="134">
        <f t="shared" si="7"/>
        <v>20</v>
      </c>
    </row>
    <row r="225" spans="1:10">
      <c r="A225" s="136" t="s">
        <v>815</v>
      </c>
      <c r="B225" s="137">
        <v>3</v>
      </c>
      <c r="C225" s="137">
        <v>1</v>
      </c>
      <c r="D225" s="137">
        <v>6</v>
      </c>
      <c r="E225" s="137">
        <v>0</v>
      </c>
      <c r="F225" s="137">
        <v>13</v>
      </c>
      <c r="G225" s="137">
        <v>0</v>
      </c>
      <c r="H225" s="137">
        <v>0</v>
      </c>
      <c r="I225" s="137">
        <v>2</v>
      </c>
      <c r="J225" s="134">
        <f t="shared" si="7"/>
        <v>25</v>
      </c>
    </row>
    <row r="226" spans="1:10">
      <c r="A226" s="136" t="s">
        <v>816</v>
      </c>
      <c r="B226" s="137">
        <v>2</v>
      </c>
      <c r="C226" s="137">
        <v>8</v>
      </c>
      <c r="D226" s="137">
        <v>8</v>
      </c>
      <c r="E226" s="137">
        <v>3</v>
      </c>
      <c r="F226" s="137">
        <v>9</v>
      </c>
      <c r="G226" s="137">
        <v>0</v>
      </c>
      <c r="H226" s="137">
        <v>1</v>
      </c>
      <c r="I226" s="137">
        <v>53</v>
      </c>
      <c r="J226" s="134">
        <f t="shared" si="7"/>
        <v>84</v>
      </c>
    </row>
    <row r="227" spans="1:10">
      <c r="A227" s="136" t="s">
        <v>817</v>
      </c>
      <c r="B227" s="137">
        <v>1</v>
      </c>
      <c r="C227" s="137">
        <v>1</v>
      </c>
      <c r="D227" s="137">
        <v>3</v>
      </c>
      <c r="E227" s="137">
        <v>0</v>
      </c>
      <c r="F227" s="137">
        <v>11</v>
      </c>
      <c r="G227" s="137">
        <v>0</v>
      </c>
      <c r="H227" s="137">
        <v>0</v>
      </c>
      <c r="I227" s="137">
        <v>2</v>
      </c>
      <c r="J227" s="134">
        <f t="shared" si="7"/>
        <v>18</v>
      </c>
    </row>
    <row r="228" spans="1:10">
      <c r="A228" s="136" t="s">
        <v>818</v>
      </c>
      <c r="B228" s="137">
        <v>2</v>
      </c>
      <c r="C228" s="137">
        <v>5</v>
      </c>
      <c r="D228" s="137">
        <v>6</v>
      </c>
      <c r="E228" s="137">
        <v>0</v>
      </c>
      <c r="F228" s="137">
        <v>10</v>
      </c>
      <c r="G228" s="137">
        <v>0</v>
      </c>
      <c r="H228" s="137">
        <v>0</v>
      </c>
      <c r="I228" s="137">
        <v>6</v>
      </c>
      <c r="J228" s="134">
        <f t="shared" si="7"/>
        <v>29</v>
      </c>
    </row>
    <row r="229" spans="1:10" ht="26.4">
      <c r="A229" s="136" t="s">
        <v>819</v>
      </c>
      <c r="B229" s="137">
        <v>2</v>
      </c>
      <c r="C229" s="137">
        <v>2</v>
      </c>
      <c r="D229" s="137">
        <v>4</v>
      </c>
      <c r="E229" s="137">
        <v>0</v>
      </c>
      <c r="F229" s="137">
        <v>11</v>
      </c>
      <c r="G229" s="137">
        <v>0</v>
      </c>
      <c r="H229" s="137">
        <v>0</v>
      </c>
      <c r="I229" s="137">
        <v>4</v>
      </c>
      <c r="J229" s="134">
        <f t="shared" si="7"/>
        <v>23</v>
      </c>
    </row>
    <row r="230" spans="1:10">
      <c r="A230" s="136" t="s">
        <v>820</v>
      </c>
      <c r="B230" s="137">
        <v>1</v>
      </c>
      <c r="C230" s="137">
        <v>1</v>
      </c>
      <c r="D230" s="137">
        <v>5</v>
      </c>
      <c r="E230" s="137">
        <v>0</v>
      </c>
      <c r="F230" s="137">
        <v>15</v>
      </c>
      <c r="G230" s="137">
        <v>0</v>
      </c>
      <c r="H230" s="137">
        <v>0</v>
      </c>
      <c r="I230" s="137">
        <v>1</v>
      </c>
      <c r="J230" s="134">
        <f t="shared" si="7"/>
        <v>23</v>
      </c>
    </row>
    <row r="231" spans="1:10">
      <c r="A231" s="136" t="s">
        <v>821</v>
      </c>
      <c r="B231" s="137">
        <v>0</v>
      </c>
      <c r="C231" s="137">
        <v>3</v>
      </c>
      <c r="D231" s="137">
        <v>5</v>
      </c>
      <c r="E231" s="137">
        <v>0</v>
      </c>
      <c r="F231" s="137">
        <v>10</v>
      </c>
      <c r="G231" s="137">
        <v>0</v>
      </c>
      <c r="H231" s="137">
        <v>0</v>
      </c>
      <c r="I231" s="137">
        <v>2</v>
      </c>
      <c r="J231" s="134">
        <f t="shared" si="7"/>
        <v>20</v>
      </c>
    </row>
    <row r="232" spans="1:10">
      <c r="A232" s="136" t="s">
        <v>822</v>
      </c>
      <c r="B232" s="137">
        <v>0</v>
      </c>
      <c r="C232" s="137">
        <v>2</v>
      </c>
      <c r="D232" s="137">
        <v>6</v>
      </c>
      <c r="E232" s="137">
        <v>1</v>
      </c>
      <c r="F232" s="137">
        <v>10</v>
      </c>
      <c r="G232" s="137">
        <v>0</v>
      </c>
      <c r="H232" s="137">
        <v>0</v>
      </c>
      <c r="I232" s="137">
        <v>11</v>
      </c>
      <c r="J232" s="134">
        <f t="shared" si="7"/>
        <v>30</v>
      </c>
    </row>
    <row r="233" spans="1:10">
      <c r="A233" s="136" t="s">
        <v>823</v>
      </c>
      <c r="B233" s="137">
        <v>1</v>
      </c>
      <c r="C233" s="137">
        <v>2</v>
      </c>
      <c r="D233" s="137">
        <v>5</v>
      </c>
      <c r="E233" s="137">
        <v>0</v>
      </c>
      <c r="F233" s="137">
        <v>10</v>
      </c>
      <c r="G233" s="137">
        <v>0</v>
      </c>
      <c r="H233" s="137">
        <v>0</v>
      </c>
      <c r="I233" s="137">
        <v>10</v>
      </c>
      <c r="J233" s="134">
        <f t="shared" si="7"/>
        <v>28</v>
      </c>
    </row>
    <row r="235" spans="1:10" ht="27.6">
      <c r="B235" s="130" t="s">
        <v>8</v>
      </c>
      <c r="C235" s="130" t="s">
        <v>10</v>
      </c>
      <c r="D235" s="130" t="s">
        <v>12</v>
      </c>
      <c r="E235" s="130" t="s">
        <v>616</v>
      </c>
      <c r="F235" s="130" t="s">
        <v>16</v>
      </c>
      <c r="G235" s="130" t="s">
        <v>23</v>
      </c>
      <c r="H235" s="130" t="s">
        <v>617</v>
      </c>
      <c r="I235" s="130" t="s">
        <v>30</v>
      </c>
      <c r="J235" s="130" t="s">
        <v>58</v>
      </c>
    </row>
    <row r="236" spans="1:10">
      <c r="A236" s="131" t="s">
        <v>824</v>
      </c>
    </row>
    <row r="237" spans="1:10">
      <c r="A237" s="136" t="s">
        <v>825</v>
      </c>
      <c r="B237" s="137">
        <v>16</v>
      </c>
      <c r="C237" s="137">
        <v>8</v>
      </c>
      <c r="D237" s="137">
        <v>2</v>
      </c>
      <c r="E237" s="137">
        <v>1</v>
      </c>
      <c r="F237" s="137">
        <v>25</v>
      </c>
      <c r="G237" s="137">
        <v>1</v>
      </c>
      <c r="H237" s="137">
        <v>10</v>
      </c>
      <c r="I237" s="137">
        <v>1</v>
      </c>
      <c r="J237" s="134">
        <f>SUM(B237:I237)</f>
        <v>64</v>
      </c>
    </row>
    <row r="238" spans="1:10">
      <c r="A238" s="136" t="s">
        <v>826</v>
      </c>
      <c r="B238" s="137">
        <v>0</v>
      </c>
      <c r="C238" s="137">
        <v>1</v>
      </c>
      <c r="D238" s="137">
        <v>0</v>
      </c>
      <c r="E238" s="137">
        <v>0</v>
      </c>
      <c r="F238" s="137">
        <v>1</v>
      </c>
      <c r="G238" s="137">
        <v>0</v>
      </c>
      <c r="H238" s="137">
        <v>0</v>
      </c>
      <c r="I238" s="137">
        <v>0</v>
      </c>
      <c r="J238" s="134">
        <f>SUM(B238:I238)</f>
        <v>2</v>
      </c>
    </row>
    <row r="239" spans="1:10">
      <c r="A239" s="136" t="s">
        <v>827</v>
      </c>
      <c r="B239" s="137">
        <v>39</v>
      </c>
      <c r="C239" s="137">
        <v>56</v>
      </c>
      <c r="D239" s="137">
        <v>27</v>
      </c>
      <c r="E239" s="137">
        <v>25</v>
      </c>
      <c r="F239" s="137">
        <v>155</v>
      </c>
      <c r="G239" s="137">
        <v>258</v>
      </c>
      <c r="H239" s="137">
        <v>299</v>
      </c>
      <c r="I239" s="137">
        <v>240</v>
      </c>
      <c r="J239" s="134">
        <f>SUM(B239:I239)</f>
        <v>1099</v>
      </c>
    </row>
    <row r="242" spans="1:10" ht="13.8">
      <c r="A242" s="141" t="s">
        <v>828</v>
      </c>
    </row>
    <row r="243" spans="1:10" ht="27.6">
      <c r="A243" s="135"/>
      <c r="B243" s="130" t="s">
        <v>8</v>
      </c>
      <c r="C243" s="130" t="s">
        <v>10</v>
      </c>
      <c r="D243" s="130" t="s">
        <v>12</v>
      </c>
      <c r="E243" s="130" t="s">
        <v>616</v>
      </c>
      <c r="F243" s="130" t="s">
        <v>16</v>
      </c>
      <c r="G243" s="130" t="s">
        <v>23</v>
      </c>
      <c r="H243" s="130" t="s">
        <v>617</v>
      </c>
      <c r="I243" s="130" t="s">
        <v>30</v>
      </c>
      <c r="J243" s="130" t="s">
        <v>58</v>
      </c>
    </row>
    <row r="244" spans="1:10" ht="13.8">
      <c r="A244" s="141"/>
      <c r="B244" s="130"/>
      <c r="C244" s="130"/>
      <c r="D244" s="130"/>
      <c r="E244" s="130"/>
      <c r="F244" s="130"/>
      <c r="G244" s="130"/>
      <c r="H244" s="130"/>
      <c r="I244" s="130"/>
      <c r="J244" s="130"/>
    </row>
    <row r="245" spans="1:10">
      <c r="A245" s="135" t="s">
        <v>829</v>
      </c>
      <c r="B245" s="137">
        <v>32</v>
      </c>
      <c r="C245" s="137">
        <v>39</v>
      </c>
      <c r="D245" s="137">
        <v>5</v>
      </c>
      <c r="E245" s="137">
        <v>5</v>
      </c>
      <c r="F245" s="137">
        <v>9</v>
      </c>
      <c r="G245" s="142">
        <v>0</v>
      </c>
      <c r="H245" s="137">
        <v>10</v>
      </c>
      <c r="I245" s="137">
        <v>42</v>
      </c>
      <c r="J245" s="134">
        <f t="shared" ref="J245:J258" si="8">SUM(B245:I245)</f>
        <v>142</v>
      </c>
    </row>
    <row r="246" spans="1:10">
      <c r="A246" s="135" t="s">
        <v>830</v>
      </c>
      <c r="B246" s="137">
        <v>25</v>
      </c>
      <c r="C246" s="137">
        <v>28</v>
      </c>
      <c r="D246" s="137">
        <v>2</v>
      </c>
      <c r="E246" s="137">
        <v>1</v>
      </c>
      <c r="F246" s="137">
        <v>0</v>
      </c>
      <c r="G246" s="142">
        <v>0</v>
      </c>
      <c r="H246" s="137">
        <v>1</v>
      </c>
      <c r="I246" s="137">
        <v>70</v>
      </c>
      <c r="J246" s="134">
        <f t="shared" si="8"/>
        <v>127</v>
      </c>
    </row>
    <row r="247" spans="1:10">
      <c r="A247" s="136" t="s">
        <v>831</v>
      </c>
      <c r="B247" s="137">
        <v>74</v>
      </c>
      <c r="C247" s="137">
        <v>113</v>
      </c>
      <c r="D247" s="137">
        <v>22</v>
      </c>
      <c r="E247" s="137">
        <v>6</v>
      </c>
      <c r="F247" s="137">
        <v>33</v>
      </c>
      <c r="G247" s="137">
        <v>21</v>
      </c>
      <c r="H247" s="137">
        <v>13</v>
      </c>
      <c r="I247" s="137">
        <v>381</v>
      </c>
      <c r="J247" s="134">
        <f t="shared" si="8"/>
        <v>663</v>
      </c>
    </row>
    <row r="248" spans="1:10">
      <c r="A248" s="136" t="s">
        <v>832</v>
      </c>
      <c r="B248" s="137">
        <v>21</v>
      </c>
      <c r="C248" s="137">
        <v>22</v>
      </c>
      <c r="D248" s="137">
        <v>0</v>
      </c>
      <c r="E248" s="137">
        <v>3</v>
      </c>
      <c r="F248" s="137">
        <v>9</v>
      </c>
      <c r="G248" s="137">
        <v>0</v>
      </c>
      <c r="H248" s="137">
        <v>0</v>
      </c>
      <c r="I248" s="137">
        <v>40</v>
      </c>
      <c r="J248" s="134">
        <f t="shared" si="8"/>
        <v>95</v>
      </c>
    </row>
    <row r="249" spans="1:10">
      <c r="A249" s="136" t="s">
        <v>833</v>
      </c>
      <c r="B249" s="137">
        <v>39</v>
      </c>
      <c r="C249" s="137">
        <v>78</v>
      </c>
      <c r="D249" s="137">
        <v>14</v>
      </c>
      <c r="E249" s="137">
        <v>0</v>
      </c>
      <c r="F249" s="137">
        <v>23</v>
      </c>
      <c r="G249" s="137">
        <v>0</v>
      </c>
      <c r="H249" s="137">
        <v>0</v>
      </c>
      <c r="I249" s="137">
        <v>222</v>
      </c>
      <c r="J249" s="134">
        <f t="shared" si="8"/>
        <v>376</v>
      </c>
    </row>
    <row r="250" spans="1:10">
      <c r="A250" s="136" t="s">
        <v>834</v>
      </c>
      <c r="B250" s="137">
        <v>34</v>
      </c>
      <c r="C250" s="137">
        <v>62</v>
      </c>
      <c r="D250" s="137">
        <v>10</v>
      </c>
      <c r="E250" s="137">
        <v>0</v>
      </c>
      <c r="F250" s="137">
        <v>11</v>
      </c>
      <c r="G250" s="137">
        <v>48</v>
      </c>
      <c r="H250" s="137">
        <v>0</v>
      </c>
      <c r="I250" s="137">
        <v>975</v>
      </c>
      <c r="J250" s="134">
        <f t="shared" si="8"/>
        <v>1140</v>
      </c>
    </row>
    <row r="251" spans="1:10">
      <c r="A251" s="136" t="s">
        <v>835</v>
      </c>
      <c r="B251" s="137">
        <v>4</v>
      </c>
      <c r="C251" s="137">
        <v>6</v>
      </c>
      <c r="D251" s="137">
        <v>0</v>
      </c>
      <c r="E251" s="137">
        <v>0</v>
      </c>
      <c r="F251" s="137">
        <v>1</v>
      </c>
      <c r="G251" s="137">
        <v>0</v>
      </c>
      <c r="H251" s="137">
        <v>0</v>
      </c>
      <c r="I251" s="137">
        <v>5</v>
      </c>
      <c r="J251" s="134">
        <f t="shared" si="8"/>
        <v>16</v>
      </c>
    </row>
    <row r="252" spans="1:10">
      <c r="A252" s="136" t="s">
        <v>836</v>
      </c>
      <c r="B252" s="137">
        <v>10</v>
      </c>
      <c r="C252" s="137">
        <v>0</v>
      </c>
      <c r="D252" s="137">
        <v>7</v>
      </c>
      <c r="E252" s="137">
        <v>0</v>
      </c>
      <c r="F252" s="137">
        <v>13</v>
      </c>
      <c r="G252" s="137">
        <v>0</v>
      </c>
      <c r="H252" s="137">
        <v>0</v>
      </c>
      <c r="I252" s="137">
        <v>16</v>
      </c>
      <c r="J252" s="134">
        <f t="shared" si="8"/>
        <v>46</v>
      </c>
    </row>
    <row r="253" spans="1:10">
      <c r="A253" s="136" t="s">
        <v>837</v>
      </c>
      <c r="B253" s="137">
        <v>13</v>
      </c>
      <c r="C253" s="137">
        <v>2</v>
      </c>
      <c r="D253" s="137">
        <v>6</v>
      </c>
      <c r="E253" s="137">
        <v>0</v>
      </c>
      <c r="F253" s="137">
        <v>13</v>
      </c>
      <c r="G253" s="137">
        <v>0</v>
      </c>
      <c r="H253" s="137">
        <v>1</v>
      </c>
      <c r="I253" s="137">
        <v>23</v>
      </c>
      <c r="J253" s="134">
        <f t="shared" si="8"/>
        <v>58</v>
      </c>
    </row>
    <row r="254" spans="1:10">
      <c r="A254" s="136" t="s">
        <v>838</v>
      </c>
      <c r="B254" s="137">
        <v>10</v>
      </c>
      <c r="C254" s="137">
        <v>26</v>
      </c>
      <c r="D254" s="137">
        <v>2</v>
      </c>
      <c r="E254" s="137">
        <v>0</v>
      </c>
      <c r="F254" s="137">
        <v>0</v>
      </c>
      <c r="G254" s="137">
        <v>0</v>
      </c>
      <c r="H254" s="137">
        <v>0</v>
      </c>
      <c r="I254" s="137">
        <v>10</v>
      </c>
      <c r="J254" s="134">
        <f t="shared" si="8"/>
        <v>48</v>
      </c>
    </row>
    <row r="255" spans="1:10">
      <c r="A255" s="136" t="s">
        <v>839</v>
      </c>
      <c r="B255" s="137">
        <v>46</v>
      </c>
      <c r="C255" s="137">
        <v>76</v>
      </c>
      <c r="D255" s="137">
        <v>6</v>
      </c>
      <c r="E255" s="137">
        <v>1</v>
      </c>
      <c r="F255" s="137">
        <v>8</v>
      </c>
      <c r="G255" s="137">
        <v>0</v>
      </c>
      <c r="H255" s="137">
        <v>2</v>
      </c>
      <c r="I255" s="137">
        <v>274</v>
      </c>
      <c r="J255" s="134">
        <f t="shared" si="8"/>
        <v>413</v>
      </c>
    </row>
    <row r="256" spans="1:10">
      <c r="A256" s="136" t="s">
        <v>840</v>
      </c>
      <c r="B256" s="137">
        <v>12</v>
      </c>
      <c r="C256" s="137">
        <v>1</v>
      </c>
      <c r="D256" s="137">
        <v>6</v>
      </c>
      <c r="E256" s="137">
        <v>0</v>
      </c>
      <c r="F256" s="137">
        <v>12</v>
      </c>
      <c r="G256" s="137">
        <v>0</v>
      </c>
      <c r="H256" s="137">
        <v>0</v>
      </c>
      <c r="I256" s="137">
        <v>27</v>
      </c>
      <c r="J256" s="134">
        <f t="shared" si="8"/>
        <v>58</v>
      </c>
    </row>
    <row r="257" spans="1:10">
      <c r="A257" s="136" t="s">
        <v>841</v>
      </c>
      <c r="B257" s="137">
        <v>6</v>
      </c>
      <c r="C257" s="137">
        <v>11</v>
      </c>
      <c r="D257" s="137">
        <v>3</v>
      </c>
      <c r="E257" s="137">
        <v>0</v>
      </c>
      <c r="F257" s="137">
        <v>8</v>
      </c>
      <c r="G257" s="137">
        <v>0</v>
      </c>
      <c r="H257" s="137">
        <v>1</v>
      </c>
      <c r="I257" s="137">
        <v>1</v>
      </c>
      <c r="J257" s="134">
        <f t="shared" si="8"/>
        <v>30</v>
      </c>
    </row>
    <row r="258" spans="1:10">
      <c r="A258" s="136" t="s">
        <v>842</v>
      </c>
      <c r="B258" s="137">
        <v>26</v>
      </c>
      <c r="C258" s="137">
        <v>24</v>
      </c>
      <c r="D258" s="137">
        <v>13</v>
      </c>
      <c r="E258" s="137">
        <v>0</v>
      </c>
      <c r="F258" s="137">
        <v>19</v>
      </c>
      <c r="G258" s="137">
        <v>0</v>
      </c>
      <c r="H258" s="137">
        <v>1</v>
      </c>
      <c r="I258" s="137">
        <v>67</v>
      </c>
      <c r="J258" s="134">
        <f t="shared" si="8"/>
        <v>150</v>
      </c>
    </row>
    <row r="261" spans="1:10" s="138" customFormat="1" ht="13.8">
      <c r="A261" s="141" t="s">
        <v>843</v>
      </c>
      <c r="B261" s="133"/>
      <c r="C261" s="133"/>
      <c r="D261" s="133"/>
      <c r="E261" s="133"/>
      <c r="F261" s="133"/>
      <c r="G261" s="133"/>
      <c r="H261" s="133"/>
      <c r="I261" s="133"/>
      <c r="J261" s="134"/>
    </row>
    <row r="262" spans="1:10" ht="27.6">
      <c r="A262" s="135"/>
      <c r="B262" s="130" t="s">
        <v>8</v>
      </c>
      <c r="C262" s="130" t="s">
        <v>10</v>
      </c>
      <c r="D262" s="130" t="s">
        <v>12</v>
      </c>
      <c r="E262" s="130" t="s">
        <v>616</v>
      </c>
      <c r="F262" s="130" t="s">
        <v>16</v>
      </c>
      <c r="G262" s="130" t="s">
        <v>23</v>
      </c>
      <c r="H262" s="130" t="s">
        <v>617</v>
      </c>
      <c r="I262" s="130" t="s">
        <v>30</v>
      </c>
      <c r="J262" s="130" t="s">
        <v>58</v>
      </c>
    </row>
    <row r="263" spans="1:10" ht="13.8">
      <c r="A263" s="141"/>
      <c r="B263" s="130"/>
      <c r="C263" s="130"/>
      <c r="D263" s="130"/>
      <c r="E263" s="130"/>
      <c r="F263" s="130"/>
      <c r="G263" s="130"/>
      <c r="H263" s="130"/>
      <c r="I263" s="130"/>
      <c r="J263" s="130"/>
    </row>
    <row r="264" spans="1:10">
      <c r="A264" s="136" t="s">
        <v>844</v>
      </c>
      <c r="B264" s="137">
        <v>3</v>
      </c>
      <c r="C264" s="137">
        <v>3</v>
      </c>
      <c r="D264" s="137">
        <v>2</v>
      </c>
      <c r="E264" s="137">
        <v>0</v>
      </c>
      <c r="F264" s="137">
        <v>4</v>
      </c>
      <c r="G264" s="137">
        <v>5</v>
      </c>
      <c r="H264" s="142">
        <v>0</v>
      </c>
      <c r="I264" s="137">
        <v>1</v>
      </c>
      <c r="J264" s="134">
        <f t="shared" ref="J264:J291" si="9">SUM(B264:I264)</f>
        <v>18</v>
      </c>
    </row>
    <row r="265" spans="1:10">
      <c r="A265" s="136" t="s">
        <v>845</v>
      </c>
      <c r="B265" s="137">
        <v>63</v>
      </c>
      <c r="C265" s="137">
        <v>35</v>
      </c>
      <c r="D265" s="137">
        <v>38</v>
      </c>
      <c r="E265" s="137">
        <v>35</v>
      </c>
      <c r="F265" s="137">
        <v>74</v>
      </c>
      <c r="G265" s="137">
        <v>175</v>
      </c>
      <c r="H265" s="137">
        <v>107</v>
      </c>
      <c r="I265" s="137">
        <v>56</v>
      </c>
      <c r="J265" s="134">
        <f t="shared" si="9"/>
        <v>583</v>
      </c>
    </row>
    <row r="266" spans="1:10">
      <c r="A266" s="136" t="s">
        <v>846</v>
      </c>
      <c r="B266" s="137">
        <v>0</v>
      </c>
      <c r="C266" s="137">
        <v>5</v>
      </c>
      <c r="D266" s="137">
        <v>2</v>
      </c>
      <c r="E266" s="137">
        <v>0</v>
      </c>
      <c r="F266" s="137">
        <v>4</v>
      </c>
      <c r="G266" s="137">
        <v>0</v>
      </c>
      <c r="H266" s="137">
        <v>0</v>
      </c>
      <c r="I266" s="137">
        <v>1</v>
      </c>
      <c r="J266" s="134">
        <f t="shared" si="9"/>
        <v>12</v>
      </c>
    </row>
    <row r="267" spans="1:10">
      <c r="A267" s="89" t="s">
        <v>847</v>
      </c>
      <c r="B267" s="137">
        <v>0</v>
      </c>
      <c r="C267" s="137">
        <v>0</v>
      </c>
      <c r="D267" s="137">
        <v>0</v>
      </c>
      <c r="E267" s="137">
        <v>0</v>
      </c>
      <c r="F267" s="137">
        <v>3</v>
      </c>
      <c r="G267" s="137">
        <v>0</v>
      </c>
      <c r="H267" s="137">
        <v>0</v>
      </c>
      <c r="I267" s="137">
        <v>0</v>
      </c>
      <c r="J267" s="134">
        <f t="shared" si="9"/>
        <v>3</v>
      </c>
    </row>
    <row r="268" spans="1:10">
      <c r="A268" s="136" t="s">
        <v>848</v>
      </c>
      <c r="B268" s="137">
        <v>1</v>
      </c>
      <c r="C268" s="137">
        <v>7</v>
      </c>
      <c r="D268" s="137">
        <v>2</v>
      </c>
      <c r="E268" s="137">
        <v>0</v>
      </c>
      <c r="F268" s="137">
        <v>4</v>
      </c>
      <c r="G268" s="137">
        <v>0</v>
      </c>
      <c r="H268" s="137">
        <v>0</v>
      </c>
      <c r="I268" s="137">
        <v>1</v>
      </c>
      <c r="J268" s="134">
        <f t="shared" si="9"/>
        <v>15</v>
      </c>
    </row>
    <row r="269" spans="1:10">
      <c r="A269" s="136" t="s">
        <v>849</v>
      </c>
      <c r="B269" s="137">
        <v>5</v>
      </c>
      <c r="C269" s="137">
        <v>13</v>
      </c>
      <c r="D269" s="137">
        <v>6</v>
      </c>
      <c r="E269" s="137">
        <v>1</v>
      </c>
      <c r="F269" s="137">
        <v>8</v>
      </c>
      <c r="G269" s="137">
        <v>2</v>
      </c>
      <c r="H269" s="137">
        <v>0</v>
      </c>
      <c r="I269" s="137">
        <v>66</v>
      </c>
      <c r="J269" s="134">
        <f t="shared" si="9"/>
        <v>101</v>
      </c>
    </row>
    <row r="270" spans="1:10">
      <c r="A270" s="136" t="s">
        <v>850</v>
      </c>
      <c r="B270" s="137">
        <v>3</v>
      </c>
      <c r="C270" s="137">
        <v>23</v>
      </c>
      <c r="D270" s="137">
        <v>1</v>
      </c>
      <c r="E270" s="137">
        <v>0</v>
      </c>
      <c r="F270" s="137">
        <v>9</v>
      </c>
      <c r="G270" s="137">
        <v>29</v>
      </c>
      <c r="H270" s="137">
        <v>0</v>
      </c>
      <c r="I270" s="137">
        <v>47</v>
      </c>
      <c r="J270" s="134">
        <f t="shared" si="9"/>
        <v>112</v>
      </c>
    </row>
    <row r="271" spans="1:10">
      <c r="A271" s="136" t="s">
        <v>851</v>
      </c>
      <c r="B271" s="137">
        <v>2</v>
      </c>
      <c r="C271" s="137">
        <v>2</v>
      </c>
      <c r="D271" s="137">
        <v>2</v>
      </c>
      <c r="E271" s="137">
        <v>0</v>
      </c>
      <c r="F271" s="137">
        <v>6</v>
      </c>
      <c r="G271" s="137">
        <v>5</v>
      </c>
      <c r="H271" s="137">
        <v>0</v>
      </c>
      <c r="I271" s="137">
        <v>3</v>
      </c>
      <c r="J271" s="134">
        <f t="shared" si="9"/>
        <v>20</v>
      </c>
    </row>
    <row r="272" spans="1:10">
      <c r="A272" s="136" t="s">
        <v>852</v>
      </c>
      <c r="B272" s="137">
        <v>0</v>
      </c>
      <c r="C272" s="137">
        <v>4</v>
      </c>
      <c r="D272" s="137">
        <v>1</v>
      </c>
      <c r="E272" s="137">
        <v>0</v>
      </c>
      <c r="F272" s="137">
        <v>4</v>
      </c>
      <c r="G272" s="137">
        <v>1</v>
      </c>
      <c r="H272" s="137">
        <v>0</v>
      </c>
      <c r="I272" s="137">
        <v>0</v>
      </c>
      <c r="J272" s="134">
        <f t="shared" si="9"/>
        <v>10</v>
      </c>
    </row>
    <row r="273" spans="1:10">
      <c r="A273" s="136" t="s">
        <v>853</v>
      </c>
      <c r="B273" s="137">
        <v>1</v>
      </c>
      <c r="C273" s="137">
        <v>1</v>
      </c>
      <c r="D273" s="137">
        <v>2</v>
      </c>
      <c r="E273" s="137">
        <v>0</v>
      </c>
      <c r="F273" s="137">
        <v>7</v>
      </c>
      <c r="G273" s="137">
        <v>1</v>
      </c>
      <c r="H273" s="137">
        <v>0</v>
      </c>
      <c r="I273" s="137">
        <v>0</v>
      </c>
      <c r="J273" s="134">
        <f t="shared" si="9"/>
        <v>12</v>
      </c>
    </row>
    <row r="274" spans="1:10" ht="26.4">
      <c r="A274" s="136" t="s">
        <v>854</v>
      </c>
      <c r="B274" s="137">
        <v>6</v>
      </c>
      <c r="C274" s="137">
        <v>5</v>
      </c>
      <c r="D274" s="137">
        <v>2</v>
      </c>
      <c r="E274" s="137">
        <v>0</v>
      </c>
      <c r="F274" s="137">
        <v>6</v>
      </c>
      <c r="G274" s="137">
        <v>4</v>
      </c>
      <c r="H274" s="137">
        <v>0</v>
      </c>
      <c r="I274" s="137">
        <v>4</v>
      </c>
      <c r="J274" s="134">
        <f t="shared" si="9"/>
        <v>27</v>
      </c>
    </row>
    <row r="275" spans="1:10">
      <c r="A275" s="136" t="s">
        <v>855</v>
      </c>
      <c r="B275" s="137">
        <v>0</v>
      </c>
      <c r="C275" s="137">
        <v>2</v>
      </c>
      <c r="D275" s="137" t="s">
        <v>736</v>
      </c>
      <c r="E275" s="137">
        <v>0</v>
      </c>
      <c r="F275" s="137">
        <v>2</v>
      </c>
      <c r="G275" s="137">
        <v>0</v>
      </c>
      <c r="H275" s="137">
        <v>0</v>
      </c>
      <c r="I275" s="137">
        <v>0</v>
      </c>
      <c r="J275" s="134">
        <f t="shared" si="9"/>
        <v>4</v>
      </c>
    </row>
    <row r="276" spans="1:10">
      <c r="A276" s="136" t="s">
        <v>856</v>
      </c>
      <c r="B276" s="137">
        <v>6</v>
      </c>
      <c r="C276" s="137">
        <v>10</v>
      </c>
      <c r="D276" s="137">
        <v>2</v>
      </c>
      <c r="E276" s="137">
        <v>0</v>
      </c>
      <c r="F276" s="137">
        <v>10</v>
      </c>
      <c r="G276" s="137">
        <v>10</v>
      </c>
      <c r="H276" s="137">
        <v>1</v>
      </c>
      <c r="I276" s="137">
        <v>215</v>
      </c>
      <c r="J276" s="134">
        <f t="shared" si="9"/>
        <v>254</v>
      </c>
    </row>
    <row r="277" spans="1:10">
      <c r="A277" s="136" t="s">
        <v>857</v>
      </c>
      <c r="B277" s="137">
        <v>8</v>
      </c>
      <c r="C277" s="137">
        <v>63</v>
      </c>
      <c r="D277" s="137">
        <v>11</v>
      </c>
      <c r="E277" s="137">
        <v>1</v>
      </c>
      <c r="F277" s="137">
        <v>16</v>
      </c>
      <c r="G277" s="137">
        <v>5</v>
      </c>
      <c r="H277" s="137">
        <v>8</v>
      </c>
      <c r="I277" s="137">
        <v>21</v>
      </c>
      <c r="J277" s="134">
        <f t="shared" si="9"/>
        <v>133</v>
      </c>
    </row>
    <row r="278" spans="1:10">
      <c r="A278" s="136" t="s">
        <v>858</v>
      </c>
      <c r="B278" s="137">
        <v>0</v>
      </c>
      <c r="C278" s="137">
        <v>1</v>
      </c>
      <c r="D278" s="137">
        <v>1</v>
      </c>
      <c r="E278" s="137">
        <v>0</v>
      </c>
      <c r="F278" s="137">
        <v>3</v>
      </c>
      <c r="G278" s="137">
        <v>0</v>
      </c>
      <c r="H278" s="137">
        <v>0</v>
      </c>
      <c r="I278" s="137">
        <v>0</v>
      </c>
      <c r="J278" s="134">
        <f t="shared" si="9"/>
        <v>5</v>
      </c>
    </row>
    <row r="279" spans="1:10">
      <c r="A279" s="136" t="s">
        <v>859</v>
      </c>
      <c r="B279" s="137">
        <v>0</v>
      </c>
      <c r="C279" s="137">
        <v>7</v>
      </c>
      <c r="D279" s="137">
        <v>2</v>
      </c>
      <c r="E279" s="137">
        <v>0</v>
      </c>
      <c r="F279" s="137">
        <v>2</v>
      </c>
      <c r="G279" s="137">
        <v>12</v>
      </c>
      <c r="H279" s="137">
        <v>0</v>
      </c>
      <c r="I279" s="137">
        <v>1</v>
      </c>
      <c r="J279" s="134">
        <f t="shared" si="9"/>
        <v>24</v>
      </c>
    </row>
    <row r="280" spans="1:10">
      <c r="A280" s="136" t="s">
        <v>860</v>
      </c>
      <c r="B280" s="137">
        <v>2</v>
      </c>
      <c r="C280" s="137">
        <v>8</v>
      </c>
      <c r="D280" s="137">
        <v>2</v>
      </c>
      <c r="E280" s="137">
        <v>0</v>
      </c>
      <c r="F280" s="137">
        <v>5</v>
      </c>
      <c r="G280" s="137">
        <v>2</v>
      </c>
      <c r="H280" s="137">
        <v>0</v>
      </c>
      <c r="I280" s="137">
        <v>4</v>
      </c>
      <c r="J280" s="134">
        <f t="shared" si="9"/>
        <v>23</v>
      </c>
    </row>
    <row r="281" spans="1:10">
      <c r="A281" s="136" t="s">
        <v>861</v>
      </c>
      <c r="B281" s="137">
        <v>3</v>
      </c>
      <c r="C281" s="137">
        <v>2</v>
      </c>
      <c r="D281" s="137">
        <v>2</v>
      </c>
      <c r="E281" s="137">
        <v>0</v>
      </c>
      <c r="F281" s="137">
        <v>6</v>
      </c>
      <c r="G281" s="137">
        <v>5</v>
      </c>
      <c r="H281" s="137">
        <v>0</v>
      </c>
      <c r="I281" s="137">
        <v>3</v>
      </c>
      <c r="J281" s="134">
        <f t="shared" si="9"/>
        <v>21</v>
      </c>
    </row>
    <row r="282" spans="1:10">
      <c r="A282" s="136" t="s">
        <v>862</v>
      </c>
      <c r="B282" s="137">
        <v>58</v>
      </c>
      <c r="C282" s="137">
        <v>32</v>
      </c>
      <c r="D282" s="137">
        <v>9</v>
      </c>
      <c r="E282" s="137">
        <v>0</v>
      </c>
      <c r="F282" s="137">
        <v>31</v>
      </c>
      <c r="G282" s="137">
        <v>2</v>
      </c>
      <c r="H282" s="137">
        <v>10</v>
      </c>
      <c r="I282" s="137">
        <v>142</v>
      </c>
      <c r="J282" s="134">
        <f t="shared" si="9"/>
        <v>284</v>
      </c>
    </row>
    <row r="283" spans="1:10">
      <c r="A283" s="136" t="s">
        <v>863</v>
      </c>
      <c r="B283" s="137">
        <v>0</v>
      </c>
      <c r="C283" s="137">
        <v>8</v>
      </c>
      <c r="D283" s="137">
        <v>0</v>
      </c>
      <c r="E283" s="137">
        <v>0</v>
      </c>
      <c r="F283" s="137">
        <v>2</v>
      </c>
      <c r="G283" s="137">
        <v>5</v>
      </c>
      <c r="H283" s="137">
        <v>0</v>
      </c>
      <c r="I283" s="137">
        <v>7</v>
      </c>
      <c r="J283" s="134">
        <f t="shared" si="9"/>
        <v>22</v>
      </c>
    </row>
    <row r="284" spans="1:10">
      <c r="A284" s="136" t="s">
        <v>864</v>
      </c>
      <c r="B284" s="137">
        <v>3</v>
      </c>
      <c r="C284" s="137">
        <v>8</v>
      </c>
      <c r="D284" s="137">
        <v>1</v>
      </c>
      <c r="E284" s="137">
        <v>0</v>
      </c>
      <c r="F284" s="137">
        <v>4</v>
      </c>
      <c r="G284" s="137">
        <v>1</v>
      </c>
      <c r="H284" s="137">
        <v>0</v>
      </c>
      <c r="I284" s="137">
        <v>2</v>
      </c>
      <c r="J284" s="134">
        <f t="shared" si="9"/>
        <v>19</v>
      </c>
    </row>
    <row r="285" spans="1:10">
      <c r="A285" s="136" t="s">
        <v>865</v>
      </c>
      <c r="B285" s="137">
        <v>20</v>
      </c>
      <c r="C285" s="137">
        <v>23</v>
      </c>
      <c r="D285" s="137">
        <v>4</v>
      </c>
      <c r="E285" s="137">
        <v>0</v>
      </c>
      <c r="F285" s="137">
        <v>4</v>
      </c>
      <c r="G285" s="137">
        <v>2</v>
      </c>
      <c r="H285" s="137">
        <v>4</v>
      </c>
      <c r="I285" s="137">
        <v>16</v>
      </c>
      <c r="J285" s="134">
        <f t="shared" si="9"/>
        <v>73</v>
      </c>
    </row>
    <row r="286" spans="1:10">
      <c r="A286" s="136" t="s">
        <v>866</v>
      </c>
      <c r="B286" s="137">
        <v>0</v>
      </c>
      <c r="C286" s="137">
        <v>1</v>
      </c>
      <c r="D286" s="137">
        <v>2</v>
      </c>
      <c r="E286" s="137">
        <v>0</v>
      </c>
      <c r="F286" s="137">
        <v>2</v>
      </c>
      <c r="G286" s="137">
        <v>0</v>
      </c>
      <c r="H286" s="137">
        <v>0</v>
      </c>
      <c r="I286" s="137">
        <v>0</v>
      </c>
      <c r="J286" s="134">
        <f t="shared" si="9"/>
        <v>5</v>
      </c>
    </row>
    <row r="287" spans="1:10">
      <c r="A287" s="136" t="s">
        <v>867</v>
      </c>
      <c r="B287" s="137">
        <v>2</v>
      </c>
      <c r="C287" s="137">
        <v>3</v>
      </c>
      <c r="D287" s="137">
        <v>2</v>
      </c>
      <c r="E287" s="137">
        <v>0</v>
      </c>
      <c r="F287" s="137">
        <v>3</v>
      </c>
      <c r="G287" s="137">
        <v>2</v>
      </c>
      <c r="H287" s="137">
        <v>0</v>
      </c>
      <c r="I287" s="137">
        <v>3</v>
      </c>
      <c r="J287" s="134">
        <f t="shared" si="9"/>
        <v>15</v>
      </c>
    </row>
    <row r="288" spans="1:10">
      <c r="A288" s="136" t="s">
        <v>868</v>
      </c>
      <c r="B288" s="137">
        <v>0</v>
      </c>
      <c r="C288" s="137">
        <v>1</v>
      </c>
      <c r="D288" s="137">
        <v>1</v>
      </c>
      <c r="E288" s="137">
        <v>0</v>
      </c>
      <c r="F288" s="137">
        <v>4</v>
      </c>
      <c r="G288" s="137">
        <v>1</v>
      </c>
      <c r="H288" s="137">
        <v>0</v>
      </c>
      <c r="I288" s="137">
        <v>0</v>
      </c>
      <c r="J288" s="134">
        <f t="shared" si="9"/>
        <v>7</v>
      </c>
    </row>
    <row r="289" spans="1:10" ht="26.4">
      <c r="A289" s="136" t="s">
        <v>869</v>
      </c>
      <c r="B289" s="137">
        <v>0</v>
      </c>
      <c r="C289" s="137">
        <v>3</v>
      </c>
      <c r="D289" s="137">
        <v>1</v>
      </c>
      <c r="E289" s="137">
        <v>0</v>
      </c>
      <c r="F289" s="137">
        <v>5</v>
      </c>
      <c r="G289" s="137">
        <v>0</v>
      </c>
      <c r="H289" s="137">
        <v>0</v>
      </c>
      <c r="I289" s="137">
        <v>0</v>
      </c>
      <c r="J289" s="134">
        <f t="shared" si="9"/>
        <v>9</v>
      </c>
    </row>
    <row r="290" spans="1:10">
      <c r="A290" s="136" t="s">
        <v>870</v>
      </c>
      <c r="B290" s="137">
        <v>5</v>
      </c>
      <c r="C290" s="137">
        <v>8</v>
      </c>
      <c r="D290" s="137">
        <v>2</v>
      </c>
      <c r="E290" s="137">
        <v>0</v>
      </c>
      <c r="F290" s="137">
        <v>4</v>
      </c>
      <c r="G290" s="137">
        <v>0</v>
      </c>
      <c r="H290" s="137">
        <v>0</v>
      </c>
      <c r="I290" s="137">
        <v>10</v>
      </c>
      <c r="J290" s="134">
        <f t="shared" si="9"/>
        <v>29</v>
      </c>
    </row>
    <row r="291" spans="1:10" s="138" customFormat="1">
      <c r="A291" s="136" t="s">
        <v>871</v>
      </c>
      <c r="B291" s="137">
        <v>0</v>
      </c>
      <c r="C291" s="137">
        <v>1</v>
      </c>
      <c r="D291" s="137">
        <v>0</v>
      </c>
      <c r="E291" s="137">
        <v>0</v>
      </c>
      <c r="F291" s="137">
        <v>2</v>
      </c>
      <c r="G291" s="137">
        <v>0</v>
      </c>
      <c r="H291" s="137">
        <v>0</v>
      </c>
      <c r="I291" s="137">
        <v>1</v>
      </c>
      <c r="J291" s="134">
        <f t="shared" si="9"/>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N300"/>
  <sheetViews>
    <sheetView workbookViewId="0">
      <selection sqref="A1:XFD1048576"/>
    </sheetView>
  </sheetViews>
  <sheetFormatPr defaultColWidth="9.109375" defaultRowHeight="14.4"/>
  <cols>
    <col min="1" max="1" width="30.44140625" style="153" customWidth="1"/>
    <col min="2" max="2" width="4" style="154" customWidth="1"/>
    <col min="3" max="3" width="4" style="94" customWidth="1"/>
    <col min="4" max="4" width="8.5546875" style="95" bestFit="1" customWidth="1"/>
    <col min="5" max="5" width="4" style="154" bestFit="1" customWidth="1"/>
    <col min="6" max="7" width="4" style="154" customWidth="1"/>
    <col min="8" max="8" width="8.5546875" style="95" bestFit="1" customWidth="1"/>
    <col min="9" max="9" width="6.109375" style="154" bestFit="1" customWidth="1"/>
    <col min="10" max="10" width="4" style="154" bestFit="1" customWidth="1"/>
    <col min="11" max="12" width="4" style="154" customWidth="1"/>
    <col min="13" max="13" width="8.5546875" style="95" customWidth="1"/>
    <col min="14" max="14" width="3" style="151" bestFit="1" customWidth="1"/>
    <col min="15" max="256" width="9.109375" style="151"/>
    <col min="257" max="257" width="30.44140625" style="151" customWidth="1"/>
    <col min="258" max="259" width="4" style="151" customWidth="1"/>
    <col min="260" max="260" width="8.5546875" style="151" bestFit="1" customWidth="1"/>
    <col min="261" max="261" width="4" style="151" bestFit="1" customWidth="1"/>
    <col min="262" max="263" width="4" style="151" customWidth="1"/>
    <col min="264" max="264" width="8.5546875" style="151" bestFit="1" customWidth="1"/>
    <col min="265" max="265" width="6.109375" style="151" bestFit="1" customWidth="1"/>
    <col min="266" max="266" width="4" style="151" bestFit="1" customWidth="1"/>
    <col min="267" max="268" width="4" style="151" customWidth="1"/>
    <col min="269" max="269" width="8.5546875" style="151" customWidth="1"/>
    <col min="270" max="270" width="3" style="151" bestFit="1" customWidth="1"/>
    <col min="271" max="512" width="9.109375" style="151"/>
    <col min="513" max="513" width="30.44140625" style="151" customWidth="1"/>
    <col min="514" max="515" width="4" style="151" customWidth="1"/>
    <col min="516" max="516" width="8.5546875" style="151" bestFit="1" customWidth="1"/>
    <col min="517" max="517" width="4" style="151" bestFit="1" customWidth="1"/>
    <col min="518" max="519" width="4" style="151" customWidth="1"/>
    <col min="520" max="520" width="8.5546875" style="151" bestFit="1" customWidth="1"/>
    <col min="521" max="521" width="6.109375" style="151" bestFit="1" customWidth="1"/>
    <col min="522" max="522" width="4" style="151" bestFit="1" customWidth="1"/>
    <col min="523" max="524" width="4" style="151" customWidth="1"/>
    <col min="525" max="525" width="8.5546875" style="151" customWidth="1"/>
    <col min="526" max="526" width="3" style="151" bestFit="1" customWidth="1"/>
    <col min="527" max="768" width="9.109375" style="151"/>
    <col min="769" max="769" width="30.44140625" style="151" customWidth="1"/>
    <col min="770" max="771" width="4" style="151" customWidth="1"/>
    <col min="772" max="772" width="8.5546875" style="151" bestFit="1" customWidth="1"/>
    <col min="773" max="773" width="4" style="151" bestFit="1" customWidth="1"/>
    <col min="774" max="775" width="4" style="151" customWidth="1"/>
    <col min="776" max="776" width="8.5546875" style="151" bestFit="1" customWidth="1"/>
    <col min="777" max="777" width="6.109375" style="151" bestFit="1" customWidth="1"/>
    <col min="778" max="778" width="4" style="151" bestFit="1" customWidth="1"/>
    <col min="779" max="780" width="4" style="151" customWidth="1"/>
    <col min="781" max="781" width="8.5546875" style="151" customWidth="1"/>
    <col min="782" max="782" width="3" style="151" bestFit="1" customWidth="1"/>
    <col min="783" max="1024" width="9.109375" style="151"/>
    <col min="1025" max="1025" width="30.44140625" style="151" customWidth="1"/>
    <col min="1026" max="1027" width="4" style="151" customWidth="1"/>
    <col min="1028" max="1028" width="8.5546875" style="151" bestFit="1" customWidth="1"/>
    <col min="1029" max="1029" width="4" style="151" bestFit="1" customWidth="1"/>
    <col min="1030" max="1031" width="4" style="151" customWidth="1"/>
    <col min="1032" max="1032" width="8.5546875" style="151" bestFit="1" customWidth="1"/>
    <col min="1033" max="1033" width="6.109375" style="151" bestFit="1" customWidth="1"/>
    <col min="1034" max="1034" width="4" style="151" bestFit="1" customWidth="1"/>
    <col min="1035" max="1036" width="4" style="151" customWidth="1"/>
    <col min="1037" max="1037" width="8.5546875" style="151" customWidth="1"/>
    <col min="1038" max="1038" width="3" style="151" bestFit="1" customWidth="1"/>
    <col min="1039" max="1280" width="9.109375" style="151"/>
    <col min="1281" max="1281" width="30.44140625" style="151" customWidth="1"/>
    <col min="1282" max="1283" width="4" style="151" customWidth="1"/>
    <col min="1284" max="1284" width="8.5546875" style="151" bestFit="1" customWidth="1"/>
    <col min="1285" max="1285" width="4" style="151" bestFit="1" customWidth="1"/>
    <col min="1286" max="1287" width="4" style="151" customWidth="1"/>
    <col min="1288" max="1288" width="8.5546875" style="151" bestFit="1" customWidth="1"/>
    <col min="1289" max="1289" width="6.109375" style="151" bestFit="1" customWidth="1"/>
    <col min="1290" max="1290" width="4" style="151" bestFit="1" customWidth="1"/>
    <col min="1291" max="1292" width="4" style="151" customWidth="1"/>
    <col min="1293" max="1293" width="8.5546875" style="151" customWidth="1"/>
    <col min="1294" max="1294" width="3" style="151" bestFit="1" customWidth="1"/>
    <col min="1295" max="1536" width="9.109375" style="151"/>
    <col min="1537" max="1537" width="30.44140625" style="151" customWidth="1"/>
    <col min="1538" max="1539" width="4" style="151" customWidth="1"/>
    <col min="1540" max="1540" width="8.5546875" style="151" bestFit="1" customWidth="1"/>
    <col min="1541" max="1541" width="4" style="151" bestFit="1" customWidth="1"/>
    <col min="1542" max="1543" width="4" style="151" customWidth="1"/>
    <col min="1544" max="1544" width="8.5546875" style="151" bestFit="1" customWidth="1"/>
    <col min="1545" max="1545" width="6.109375" style="151" bestFit="1" customWidth="1"/>
    <col min="1546" max="1546" width="4" style="151" bestFit="1" customWidth="1"/>
    <col min="1547" max="1548" width="4" style="151" customWidth="1"/>
    <col min="1549" max="1549" width="8.5546875" style="151" customWidth="1"/>
    <col min="1550" max="1550" width="3" style="151" bestFit="1" customWidth="1"/>
    <col min="1551" max="1792" width="9.109375" style="151"/>
    <col min="1793" max="1793" width="30.44140625" style="151" customWidth="1"/>
    <col min="1794" max="1795" width="4" style="151" customWidth="1"/>
    <col min="1796" max="1796" width="8.5546875" style="151" bestFit="1" customWidth="1"/>
    <col min="1797" max="1797" width="4" style="151" bestFit="1" customWidth="1"/>
    <col min="1798" max="1799" width="4" style="151" customWidth="1"/>
    <col min="1800" max="1800" width="8.5546875" style="151" bestFit="1" customWidth="1"/>
    <col min="1801" max="1801" width="6.109375" style="151" bestFit="1" customWidth="1"/>
    <col min="1802" max="1802" width="4" style="151" bestFit="1" customWidth="1"/>
    <col min="1803" max="1804" width="4" style="151" customWidth="1"/>
    <col min="1805" max="1805" width="8.5546875" style="151" customWidth="1"/>
    <col min="1806" max="1806" width="3" style="151" bestFit="1" customWidth="1"/>
    <col min="1807" max="2048" width="9.109375" style="151"/>
    <col min="2049" max="2049" width="30.44140625" style="151" customWidth="1"/>
    <col min="2050" max="2051" width="4" style="151" customWidth="1"/>
    <col min="2052" max="2052" width="8.5546875" style="151" bestFit="1" customWidth="1"/>
    <col min="2053" max="2053" width="4" style="151" bestFit="1" customWidth="1"/>
    <col min="2054" max="2055" width="4" style="151" customWidth="1"/>
    <col min="2056" max="2056" width="8.5546875" style="151" bestFit="1" customWidth="1"/>
    <col min="2057" max="2057" width="6.109375" style="151" bestFit="1" customWidth="1"/>
    <col min="2058" max="2058" width="4" style="151" bestFit="1" customWidth="1"/>
    <col min="2059" max="2060" width="4" style="151" customWidth="1"/>
    <col min="2061" max="2061" width="8.5546875" style="151" customWidth="1"/>
    <col min="2062" max="2062" width="3" style="151" bestFit="1" customWidth="1"/>
    <col min="2063" max="2304" width="9.109375" style="151"/>
    <col min="2305" max="2305" width="30.44140625" style="151" customWidth="1"/>
    <col min="2306" max="2307" width="4" style="151" customWidth="1"/>
    <col min="2308" max="2308" width="8.5546875" style="151" bestFit="1" customWidth="1"/>
    <col min="2309" max="2309" width="4" style="151" bestFit="1" customWidth="1"/>
    <col min="2310" max="2311" width="4" style="151" customWidth="1"/>
    <col min="2312" max="2312" width="8.5546875" style="151" bestFit="1" customWidth="1"/>
    <col min="2313" max="2313" width="6.109375" style="151" bestFit="1" customWidth="1"/>
    <col min="2314" max="2314" width="4" style="151" bestFit="1" customWidth="1"/>
    <col min="2315" max="2316" width="4" style="151" customWidth="1"/>
    <col min="2317" max="2317" width="8.5546875" style="151" customWidth="1"/>
    <col min="2318" max="2318" width="3" style="151" bestFit="1" customWidth="1"/>
    <col min="2319" max="2560" width="9.109375" style="151"/>
    <col min="2561" max="2561" width="30.44140625" style="151" customWidth="1"/>
    <col min="2562" max="2563" width="4" style="151" customWidth="1"/>
    <col min="2564" max="2564" width="8.5546875" style="151" bestFit="1" customWidth="1"/>
    <col min="2565" max="2565" width="4" style="151" bestFit="1" customWidth="1"/>
    <col min="2566" max="2567" width="4" style="151" customWidth="1"/>
    <col min="2568" max="2568" width="8.5546875" style="151" bestFit="1" customWidth="1"/>
    <col min="2569" max="2569" width="6.109375" style="151" bestFit="1" customWidth="1"/>
    <col min="2570" max="2570" width="4" style="151" bestFit="1" customWidth="1"/>
    <col min="2571" max="2572" width="4" style="151" customWidth="1"/>
    <col min="2573" max="2573" width="8.5546875" style="151" customWidth="1"/>
    <col min="2574" max="2574" width="3" style="151" bestFit="1" customWidth="1"/>
    <col min="2575" max="2816" width="9.109375" style="151"/>
    <col min="2817" max="2817" width="30.44140625" style="151" customWidth="1"/>
    <col min="2818" max="2819" width="4" style="151" customWidth="1"/>
    <col min="2820" max="2820" width="8.5546875" style="151" bestFit="1" customWidth="1"/>
    <col min="2821" max="2821" width="4" style="151" bestFit="1" customWidth="1"/>
    <col min="2822" max="2823" width="4" style="151" customWidth="1"/>
    <col min="2824" max="2824" width="8.5546875" style="151" bestFit="1" customWidth="1"/>
    <col min="2825" max="2825" width="6.109375" style="151" bestFit="1" customWidth="1"/>
    <col min="2826" max="2826" width="4" style="151" bestFit="1" customWidth="1"/>
    <col min="2827" max="2828" width="4" style="151" customWidth="1"/>
    <col min="2829" max="2829" width="8.5546875" style="151" customWidth="1"/>
    <col min="2830" max="2830" width="3" style="151" bestFit="1" customWidth="1"/>
    <col min="2831" max="3072" width="9.109375" style="151"/>
    <col min="3073" max="3073" width="30.44140625" style="151" customWidth="1"/>
    <col min="3074" max="3075" width="4" style="151" customWidth="1"/>
    <col min="3076" max="3076" width="8.5546875" style="151" bestFit="1" customWidth="1"/>
    <col min="3077" max="3077" width="4" style="151" bestFit="1" customWidth="1"/>
    <col min="3078" max="3079" width="4" style="151" customWidth="1"/>
    <col min="3080" max="3080" width="8.5546875" style="151" bestFit="1" customWidth="1"/>
    <col min="3081" max="3081" width="6.109375" style="151" bestFit="1" customWidth="1"/>
    <col min="3082" max="3082" width="4" style="151" bestFit="1" customWidth="1"/>
    <col min="3083" max="3084" width="4" style="151" customWidth="1"/>
    <col min="3085" max="3085" width="8.5546875" style="151" customWidth="1"/>
    <col min="3086" max="3086" width="3" style="151" bestFit="1" customWidth="1"/>
    <col min="3087" max="3328" width="9.109375" style="151"/>
    <col min="3329" max="3329" width="30.44140625" style="151" customWidth="1"/>
    <col min="3330" max="3331" width="4" style="151" customWidth="1"/>
    <col min="3332" max="3332" width="8.5546875" style="151" bestFit="1" customWidth="1"/>
    <col min="3333" max="3333" width="4" style="151" bestFit="1" customWidth="1"/>
    <col min="3334" max="3335" width="4" style="151" customWidth="1"/>
    <col min="3336" max="3336" width="8.5546875" style="151" bestFit="1" customWidth="1"/>
    <col min="3337" max="3337" width="6.109375" style="151" bestFit="1" customWidth="1"/>
    <col min="3338" max="3338" width="4" style="151" bestFit="1" customWidth="1"/>
    <col min="3339" max="3340" width="4" style="151" customWidth="1"/>
    <col min="3341" max="3341" width="8.5546875" style="151" customWidth="1"/>
    <col min="3342" max="3342" width="3" style="151" bestFit="1" customWidth="1"/>
    <col min="3343" max="3584" width="9.109375" style="151"/>
    <col min="3585" max="3585" width="30.44140625" style="151" customWidth="1"/>
    <col min="3586" max="3587" width="4" style="151" customWidth="1"/>
    <col min="3588" max="3588" width="8.5546875" style="151" bestFit="1" customWidth="1"/>
    <col min="3589" max="3589" width="4" style="151" bestFit="1" customWidth="1"/>
    <col min="3590" max="3591" width="4" style="151" customWidth="1"/>
    <col min="3592" max="3592" width="8.5546875" style="151" bestFit="1" customWidth="1"/>
    <col min="3593" max="3593" width="6.109375" style="151" bestFit="1" customWidth="1"/>
    <col min="3594" max="3594" width="4" style="151" bestFit="1" customWidth="1"/>
    <col min="3595" max="3596" width="4" style="151" customWidth="1"/>
    <col min="3597" max="3597" width="8.5546875" style="151" customWidth="1"/>
    <col min="3598" max="3598" width="3" style="151" bestFit="1" customWidth="1"/>
    <col min="3599" max="3840" width="9.109375" style="151"/>
    <col min="3841" max="3841" width="30.44140625" style="151" customWidth="1"/>
    <col min="3842" max="3843" width="4" style="151" customWidth="1"/>
    <col min="3844" max="3844" width="8.5546875" style="151" bestFit="1" customWidth="1"/>
    <col min="3845" max="3845" width="4" style="151" bestFit="1" customWidth="1"/>
    <col min="3846" max="3847" width="4" style="151" customWidth="1"/>
    <col min="3848" max="3848" width="8.5546875" style="151" bestFit="1" customWidth="1"/>
    <col min="3849" max="3849" width="6.109375" style="151" bestFit="1" customWidth="1"/>
    <col min="3850" max="3850" width="4" style="151" bestFit="1" customWidth="1"/>
    <col min="3851" max="3852" width="4" style="151" customWidth="1"/>
    <col min="3853" max="3853" width="8.5546875" style="151" customWidth="1"/>
    <col min="3854" max="3854" width="3" style="151" bestFit="1" customWidth="1"/>
    <col min="3855" max="4096" width="9.109375" style="151"/>
    <col min="4097" max="4097" width="30.44140625" style="151" customWidth="1"/>
    <col min="4098" max="4099" width="4" style="151" customWidth="1"/>
    <col min="4100" max="4100" width="8.5546875" style="151" bestFit="1" customWidth="1"/>
    <col min="4101" max="4101" width="4" style="151" bestFit="1" customWidth="1"/>
    <col min="4102" max="4103" width="4" style="151" customWidth="1"/>
    <col min="4104" max="4104" width="8.5546875" style="151" bestFit="1" customWidth="1"/>
    <col min="4105" max="4105" width="6.109375" style="151" bestFit="1" customWidth="1"/>
    <col min="4106" max="4106" width="4" style="151" bestFit="1" customWidth="1"/>
    <col min="4107" max="4108" width="4" style="151" customWidth="1"/>
    <col min="4109" max="4109" width="8.5546875" style="151" customWidth="1"/>
    <col min="4110" max="4110" width="3" style="151" bestFit="1" customWidth="1"/>
    <col min="4111" max="4352" width="9.109375" style="151"/>
    <col min="4353" max="4353" width="30.44140625" style="151" customWidth="1"/>
    <col min="4354" max="4355" width="4" style="151" customWidth="1"/>
    <col min="4356" max="4356" width="8.5546875" style="151" bestFit="1" customWidth="1"/>
    <col min="4357" max="4357" width="4" style="151" bestFit="1" customWidth="1"/>
    <col min="4358" max="4359" width="4" style="151" customWidth="1"/>
    <col min="4360" max="4360" width="8.5546875" style="151" bestFit="1" customWidth="1"/>
    <col min="4361" max="4361" width="6.109375" style="151" bestFit="1" customWidth="1"/>
    <col min="4362" max="4362" width="4" style="151" bestFit="1" customWidth="1"/>
    <col min="4363" max="4364" width="4" style="151" customWidth="1"/>
    <col min="4365" max="4365" width="8.5546875" style="151" customWidth="1"/>
    <col min="4366" max="4366" width="3" style="151" bestFit="1" customWidth="1"/>
    <col min="4367" max="4608" width="9.109375" style="151"/>
    <col min="4609" max="4609" width="30.44140625" style="151" customWidth="1"/>
    <col min="4610" max="4611" width="4" style="151" customWidth="1"/>
    <col min="4612" max="4612" width="8.5546875" style="151" bestFit="1" customWidth="1"/>
    <col min="4613" max="4613" width="4" style="151" bestFit="1" customWidth="1"/>
    <col min="4614" max="4615" width="4" style="151" customWidth="1"/>
    <col min="4616" max="4616" width="8.5546875" style="151" bestFit="1" customWidth="1"/>
    <col min="4617" max="4617" width="6.109375" style="151" bestFit="1" customWidth="1"/>
    <col min="4618" max="4618" width="4" style="151" bestFit="1" customWidth="1"/>
    <col min="4619" max="4620" width="4" style="151" customWidth="1"/>
    <col min="4621" max="4621" width="8.5546875" style="151" customWidth="1"/>
    <col min="4622" max="4622" width="3" style="151" bestFit="1" customWidth="1"/>
    <col min="4623" max="4864" width="9.109375" style="151"/>
    <col min="4865" max="4865" width="30.44140625" style="151" customWidth="1"/>
    <col min="4866" max="4867" width="4" style="151" customWidth="1"/>
    <col min="4868" max="4868" width="8.5546875" style="151" bestFit="1" customWidth="1"/>
    <col min="4869" max="4869" width="4" style="151" bestFit="1" customWidth="1"/>
    <col min="4870" max="4871" width="4" style="151" customWidth="1"/>
    <col min="4872" max="4872" width="8.5546875" style="151" bestFit="1" customWidth="1"/>
    <col min="4873" max="4873" width="6.109375" style="151" bestFit="1" customWidth="1"/>
    <col min="4874" max="4874" width="4" style="151" bestFit="1" customWidth="1"/>
    <col min="4875" max="4876" width="4" style="151" customWidth="1"/>
    <col min="4877" max="4877" width="8.5546875" style="151" customWidth="1"/>
    <col min="4878" max="4878" width="3" style="151" bestFit="1" customWidth="1"/>
    <col min="4879" max="5120" width="9.109375" style="151"/>
    <col min="5121" max="5121" width="30.44140625" style="151" customWidth="1"/>
    <col min="5122" max="5123" width="4" style="151" customWidth="1"/>
    <col min="5124" max="5124" width="8.5546875" style="151" bestFit="1" customWidth="1"/>
    <col min="5125" max="5125" width="4" style="151" bestFit="1" customWidth="1"/>
    <col min="5126" max="5127" width="4" style="151" customWidth="1"/>
    <col min="5128" max="5128" width="8.5546875" style="151" bestFit="1" customWidth="1"/>
    <col min="5129" max="5129" width="6.109375" style="151" bestFit="1" customWidth="1"/>
    <col min="5130" max="5130" width="4" style="151" bestFit="1" customWidth="1"/>
    <col min="5131" max="5132" width="4" style="151" customWidth="1"/>
    <col min="5133" max="5133" width="8.5546875" style="151" customWidth="1"/>
    <col min="5134" max="5134" width="3" style="151" bestFit="1" customWidth="1"/>
    <col min="5135" max="5376" width="9.109375" style="151"/>
    <col min="5377" max="5377" width="30.44140625" style="151" customWidth="1"/>
    <col min="5378" max="5379" width="4" style="151" customWidth="1"/>
    <col min="5380" max="5380" width="8.5546875" style="151" bestFit="1" customWidth="1"/>
    <col min="5381" max="5381" width="4" style="151" bestFit="1" customWidth="1"/>
    <col min="5382" max="5383" width="4" style="151" customWidth="1"/>
    <col min="5384" max="5384" width="8.5546875" style="151" bestFit="1" customWidth="1"/>
    <col min="5385" max="5385" width="6.109375" style="151" bestFit="1" customWidth="1"/>
    <col min="5386" max="5386" width="4" style="151" bestFit="1" customWidth="1"/>
    <col min="5387" max="5388" width="4" style="151" customWidth="1"/>
    <col min="5389" max="5389" width="8.5546875" style="151" customWidth="1"/>
    <col min="5390" max="5390" width="3" style="151" bestFit="1" customWidth="1"/>
    <col min="5391" max="5632" width="9.109375" style="151"/>
    <col min="5633" max="5633" width="30.44140625" style="151" customWidth="1"/>
    <col min="5634" max="5635" width="4" style="151" customWidth="1"/>
    <col min="5636" max="5636" width="8.5546875" style="151" bestFit="1" customWidth="1"/>
    <col min="5637" max="5637" width="4" style="151" bestFit="1" customWidth="1"/>
    <col min="5638" max="5639" width="4" style="151" customWidth="1"/>
    <col min="5640" max="5640" width="8.5546875" style="151" bestFit="1" customWidth="1"/>
    <col min="5641" max="5641" width="6.109375" style="151" bestFit="1" customWidth="1"/>
    <col min="5642" max="5642" width="4" style="151" bestFit="1" customWidth="1"/>
    <col min="5643" max="5644" width="4" style="151" customWidth="1"/>
    <col min="5645" max="5645" width="8.5546875" style="151" customWidth="1"/>
    <col min="5646" max="5646" width="3" style="151" bestFit="1" customWidth="1"/>
    <col min="5647" max="5888" width="9.109375" style="151"/>
    <col min="5889" max="5889" width="30.44140625" style="151" customWidth="1"/>
    <col min="5890" max="5891" width="4" style="151" customWidth="1"/>
    <col min="5892" max="5892" width="8.5546875" style="151" bestFit="1" customWidth="1"/>
    <col min="5893" max="5893" width="4" style="151" bestFit="1" customWidth="1"/>
    <col min="5894" max="5895" width="4" style="151" customWidth="1"/>
    <col min="5896" max="5896" width="8.5546875" style="151" bestFit="1" customWidth="1"/>
    <col min="5897" max="5897" width="6.109375" style="151" bestFit="1" customWidth="1"/>
    <col min="5898" max="5898" width="4" style="151" bestFit="1" customWidth="1"/>
    <col min="5899" max="5900" width="4" style="151" customWidth="1"/>
    <col min="5901" max="5901" width="8.5546875" style="151" customWidth="1"/>
    <col min="5902" max="5902" width="3" style="151" bestFit="1" customWidth="1"/>
    <col min="5903" max="6144" width="9.109375" style="151"/>
    <col min="6145" max="6145" width="30.44140625" style="151" customWidth="1"/>
    <col min="6146" max="6147" width="4" style="151" customWidth="1"/>
    <col min="6148" max="6148" width="8.5546875" style="151" bestFit="1" customWidth="1"/>
    <col min="6149" max="6149" width="4" style="151" bestFit="1" customWidth="1"/>
    <col min="6150" max="6151" width="4" style="151" customWidth="1"/>
    <col min="6152" max="6152" width="8.5546875" style="151" bestFit="1" customWidth="1"/>
    <col min="6153" max="6153" width="6.109375" style="151" bestFit="1" customWidth="1"/>
    <col min="6154" max="6154" width="4" style="151" bestFit="1" customWidth="1"/>
    <col min="6155" max="6156" width="4" style="151" customWidth="1"/>
    <col min="6157" max="6157" width="8.5546875" style="151" customWidth="1"/>
    <col min="6158" max="6158" width="3" style="151" bestFit="1" customWidth="1"/>
    <col min="6159" max="6400" width="9.109375" style="151"/>
    <col min="6401" max="6401" width="30.44140625" style="151" customWidth="1"/>
    <col min="6402" max="6403" width="4" style="151" customWidth="1"/>
    <col min="6404" max="6404" width="8.5546875" style="151" bestFit="1" customWidth="1"/>
    <col min="6405" max="6405" width="4" style="151" bestFit="1" customWidth="1"/>
    <col min="6406" max="6407" width="4" style="151" customWidth="1"/>
    <col min="6408" max="6408" width="8.5546875" style="151" bestFit="1" customWidth="1"/>
    <col min="6409" max="6409" width="6.109375" style="151" bestFit="1" customWidth="1"/>
    <col min="6410" max="6410" width="4" style="151" bestFit="1" customWidth="1"/>
    <col min="6411" max="6412" width="4" style="151" customWidth="1"/>
    <col min="6413" max="6413" width="8.5546875" style="151" customWidth="1"/>
    <col min="6414" max="6414" width="3" style="151" bestFit="1" customWidth="1"/>
    <col min="6415" max="6656" width="9.109375" style="151"/>
    <col min="6657" max="6657" width="30.44140625" style="151" customWidth="1"/>
    <col min="6658" max="6659" width="4" style="151" customWidth="1"/>
    <col min="6660" max="6660" width="8.5546875" style="151" bestFit="1" customWidth="1"/>
    <col min="6661" max="6661" width="4" style="151" bestFit="1" customWidth="1"/>
    <col min="6662" max="6663" width="4" style="151" customWidth="1"/>
    <col min="6664" max="6664" width="8.5546875" style="151" bestFit="1" customWidth="1"/>
    <col min="6665" max="6665" width="6.109375" style="151" bestFit="1" customWidth="1"/>
    <col min="6666" max="6666" width="4" style="151" bestFit="1" customWidth="1"/>
    <col min="6667" max="6668" width="4" style="151" customWidth="1"/>
    <col min="6669" max="6669" width="8.5546875" style="151" customWidth="1"/>
    <col min="6670" max="6670" width="3" style="151" bestFit="1" customWidth="1"/>
    <col min="6671" max="6912" width="9.109375" style="151"/>
    <col min="6913" max="6913" width="30.44140625" style="151" customWidth="1"/>
    <col min="6914" max="6915" width="4" style="151" customWidth="1"/>
    <col min="6916" max="6916" width="8.5546875" style="151" bestFit="1" customWidth="1"/>
    <col min="6917" max="6917" width="4" style="151" bestFit="1" customWidth="1"/>
    <col min="6918" max="6919" width="4" style="151" customWidth="1"/>
    <col min="6920" max="6920" width="8.5546875" style="151" bestFit="1" customWidth="1"/>
    <col min="6921" max="6921" width="6.109375" style="151" bestFit="1" customWidth="1"/>
    <col min="6922" max="6922" width="4" style="151" bestFit="1" customWidth="1"/>
    <col min="6923" max="6924" width="4" style="151" customWidth="1"/>
    <col min="6925" max="6925" width="8.5546875" style="151" customWidth="1"/>
    <col min="6926" max="6926" width="3" style="151" bestFit="1" customWidth="1"/>
    <col min="6927" max="7168" width="9.109375" style="151"/>
    <col min="7169" max="7169" width="30.44140625" style="151" customWidth="1"/>
    <col min="7170" max="7171" width="4" style="151" customWidth="1"/>
    <col min="7172" max="7172" width="8.5546875" style="151" bestFit="1" customWidth="1"/>
    <col min="7173" max="7173" width="4" style="151" bestFit="1" customWidth="1"/>
    <col min="7174" max="7175" width="4" style="151" customWidth="1"/>
    <col min="7176" max="7176" width="8.5546875" style="151" bestFit="1" customWidth="1"/>
    <col min="7177" max="7177" width="6.109375" style="151" bestFit="1" customWidth="1"/>
    <col min="7178" max="7178" width="4" style="151" bestFit="1" customWidth="1"/>
    <col min="7179" max="7180" width="4" style="151" customWidth="1"/>
    <col min="7181" max="7181" width="8.5546875" style="151" customWidth="1"/>
    <col min="7182" max="7182" width="3" style="151" bestFit="1" customWidth="1"/>
    <col min="7183" max="7424" width="9.109375" style="151"/>
    <col min="7425" max="7425" width="30.44140625" style="151" customWidth="1"/>
    <col min="7426" max="7427" width="4" style="151" customWidth="1"/>
    <col min="7428" max="7428" width="8.5546875" style="151" bestFit="1" customWidth="1"/>
    <col min="7429" max="7429" width="4" style="151" bestFit="1" customWidth="1"/>
    <col min="7430" max="7431" width="4" style="151" customWidth="1"/>
    <col min="7432" max="7432" width="8.5546875" style="151" bestFit="1" customWidth="1"/>
    <col min="7433" max="7433" width="6.109375" style="151" bestFit="1" customWidth="1"/>
    <col min="7434" max="7434" width="4" style="151" bestFit="1" customWidth="1"/>
    <col min="7435" max="7436" width="4" style="151" customWidth="1"/>
    <col min="7437" max="7437" width="8.5546875" style="151" customWidth="1"/>
    <col min="7438" max="7438" width="3" style="151" bestFit="1" customWidth="1"/>
    <col min="7439" max="7680" width="9.109375" style="151"/>
    <col min="7681" max="7681" width="30.44140625" style="151" customWidth="1"/>
    <col min="7682" max="7683" width="4" style="151" customWidth="1"/>
    <col min="7684" max="7684" width="8.5546875" style="151" bestFit="1" customWidth="1"/>
    <col min="7685" max="7685" width="4" style="151" bestFit="1" customWidth="1"/>
    <col min="7686" max="7687" width="4" style="151" customWidth="1"/>
    <col min="7688" max="7688" width="8.5546875" style="151" bestFit="1" customWidth="1"/>
    <col min="7689" max="7689" width="6.109375" style="151" bestFit="1" customWidth="1"/>
    <col min="7690" max="7690" width="4" style="151" bestFit="1" customWidth="1"/>
    <col min="7691" max="7692" width="4" style="151" customWidth="1"/>
    <col min="7693" max="7693" width="8.5546875" style="151" customWidth="1"/>
    <col min="7694" max="7694" width="3" style="151" bestFit="1" customWidth="1"/>
    <col min="7695" max="7936" width="9.109375" style="151"/>
    <col min="7937" max="7937" width="30.44140625" style="151" customWidth="1"/>
    <col min="7938" max="7939" width="4" style="151" customWidth="1"/>
    <col min="7940" max="7940" width="8.5546875" style="151" bestFit="1" customWidth="1"/>
    <col min="7941" max="7941" width="4" style="151" bestFit="1" customWidth="1"/>
    <col min="7942" max="7943" width="4" style="151" customWidth="1"/>
    <col min="7944" max="7944" width="8.5546875" style="151" bestFit="1" customWidth="1"/>
    <col min="7945" max="7945" width="6.109375" style="151" bestFit="1" customWidth="1"/>
    <col min="7946" max="7946" width="4" style="151" bestFit="1" customWidth="1"/>
    <col min="7947" max="7948" width="4" style="151" customWidth="1"/>
    <col min="7949" max="7949" width="8.5546875" style="151" customWidth="1"/>
    <col min="7950" max="7950" width="3" style="151" bestFit="1" customWidth="1"/>
    <col min="7951" max="8192" width="9.109375" style="151"/>
    <col min="8193" max="8193" width="30.44140625" style="151" customWidth="1"/>
    <col min="8194" max="8195" width="4" style="151" customWidth="1"/>
    <col min="8196" max="8196" width="8.5546875" style="151" bestFit="1" customWidth="1"/>
    <col min="8197" max="8197" width="4" style="151" bestFit="1" customWidth="1"/>
    <col min="8198" max="8199" width="4" style="151" customWidth="1"/>
    <col min="8200" max="8200" width="8.5546875" style="151" bestFit="1" customWidth="1"/>
    <col min="8201" max="8201" width="6.109375" style="151" bestFit="1" customWidth="1"/>
    <col min="8202" max="8202" width="4" style="151" bestFit="1" customWidth="1"/>
    <col min="8203" max="8204" width="4" style="151" customWidth="1"/>
    <col min="8205" max="8205" width="8.5546875" style="151" customWidth="1"/>
    <col min="8206" max="8206" width="3" style="151" bestFit="1" customWidth="1"/>
    <col min="8207" max="8448" width="9.109375" style="151"/>
    <col min="8449" max="8449" width="30.44140625" style="151" customWidth="1"/>
    <col min="8450" max="8451" width="4" style="151" customWidth="1"/>
    <col min="8452" max="8452" width="8.5546875" style="151" bestFit="1" customWidth="1"/>
    <col min="8453" max="8453" width="4" style="151" bestFit="1" customWidth="1"/>
    <col min="8454" max="8455" width="4" style="151" customWidth="1"/>
    <col min="8456" max="8456" width="8.5546875" style="151" bestFit="1" customWidth="1"/>
    <col min="8457" max="8457" width="6.109375" style="151" bestFit="1" customWidth="1"/>
    <col min="8458" max="8458" width="4" style="151" bestFit="1" customWidth="1"/>
    <col min="8459" max="8460" width="4" style="151" customWidth="1"/>
    <col min="8461" max="8461" width="8.5546875" style="151" customWidth="1"/>
    <col min="8462" max="8462" width="3" style="151" bestFit="1" customWidth="1"/>
    <col min="8463" max="8704" width="9.109375" style="151"/>
    <col min="8705" max="8705" width="30.44140625" style="151" customWidth="1"/>
    <col min="8706" max="8707" width="4" style="151" customWidth="1"/>
    <col min="8708" max="8708" width="8.5546875" style="151" bestFit="1" customWidth="1"/>
    <col min="8709" max="8709" width="4" style="151" bestFit="1" customWidth="1"/>
    <col min="8710" max="8711" width="4" style="151" customWidth="1"/>
    <col min="8712" max="8712" width="8.5546875" style="151" bestFit="1" customWidth="1"/>
    <col min="8713" max="8713" width="6.109375" style="151" bestFit="1" customWidth="1"/>
    <col min="8714" max="8714" width="4" style="151" bestFit="1" customWidth="1"/>
    <col min="8715" max="8716" width="4" style="151" customWidth="1"/>
    <col min="8717" max="8717" width="8.5546875" style="151" customWidth="1"/>
    <col min="8718" max="8718" width="3" style="151" bestFit="1" customWidth="1"/>
    <col min="8719" max="8960" width="9.109375" style="151"/>
    <col min="8961" max="8961" width="30.44140625" style="151" customWidth="1"/>
    <col min="8962" max="8963" width="4" style="151" customWidth="1"/>
    <col min="8964" max="8964" width="8.5546875" style="151" bestFit="1" customWidth="1"/>
    <col min="8965" max="8965" width="4" style="151" bestFit="1" customWidth="1"/>
    <col min="8966" max="8967" width="4" style="151" customWidth="1"/>
    <col min="8968" max="8968" width="8.5546875" style="151" bestFit="1" customWidth="1"/>
    <col min="8969" max="8969" width="6.109375" style="151" bestFit="1" customWidth="1"/>
    <col min="8970" max="8970" width="4" style="151" bestFit="1" customWidth="1"/>
    <col min="8971" max="8972" width="4" style="151" customWidth="1"/>
    <col min="8973" max="8973" width="8.5546875" style="151" customWidth="1"/>
    <col min="8974" max="8974" width="3" style="151" bestFit="1" customWidth="1"/>
    <col min="8975" max="9216" width="9.109375" style="151"/>
    <col min="9217" max="9217" width="30.44140625" style="151" customWidth="1"/>
    <col min="9218" max="9219" width="4" style="151" customWidth="1"/>
    <col min="9220" max="9220" width="8.5546875" style="151" bestFit="1" customWidth="1"/>
    <col min="9221" max="9221" width="4" style="151" bestFit="1" customWidth="1"/>
    <col min="9222" max="9223" width="4" style="151" customWidth="1"/>
    <col min="9224" max="9224" width="8.5546875" style="151" bestFit="1" customWidth="1"/>
    <col min="9225" max="9225" width="6.109375" style="151" bestFit="1" customWidth="1"/>
    <col min="9226" max="9226" width="4" style="151" bestFit="1" customWidth="1"/>
    <col min="9227" max="9228" width="4" style="151" customWidth="1"/>
    <col min="9229" max="9229" width="8.5546875" style="151" customWidth="1"/>
    <col min="9230" max="9230" width="3" style="151" bestFit="1" customWidth="1"/>
    <col min="9231" max="9472" width="9.109375" style="151"/>
    <col min="9473" max="9473" width="30.44140625" style="151" customWidth="1"/>
    <col min="9474" max="9475" width="4" style="151" customWidth="1"/>
    <col min="9476" max="9476" width="8.5546875" style="151" bestFit="1" customWidth="1"/>
    <col min="9477" max="9477" width="4" style="151" bestFit="1" customWidth="1"/>
    <col min="9478" max="9479" width="4" style="151" customWidth="1"/>
    <col min="9480" max="9480" width="8.5546875" style="151" bestFit="1" customWidth="1"/>
    <col min="9481" max="9481" width="6.109375" style="151" bestFit="1" customWidth="1"/>
    <col min="9482" max="9482" width="4" style="151" bestFit="1" customWidth="1"/>
    <col min="9483" max="9484" width="4" style="151" customWidth="1"/>
    <col min="9485" max="9485" width="8.5546875" style="151" customWidth="1"/>
    <col min="9486" max="9486" width="3" style="151" bestFit="1" customWidth="1"/>
    <col min="9487" max="9728" width="9.109375" style="151"/>
    <col min="9729" max="9729" width="30.44140625" style="151" customWidth="1"/>
    <col min="9730" max="9731" width="4" style="151" customWidth="1"/>
    <col min="9732" max="9732" width="8.5546875" style="151" bestFit="1" customWidth="1"/>
    <col min="9733" max="9733" width="4" style="151" bestFit="1" customWidth="1"/>
    <col min="9734" max="9735" width="4" style="151" customWidth="1"/>
    <col min="9736" max="9736" width="8.5546875" style="151" bestFit="1" customWidth="1"/>
    <col min="9737" max="9737" width="6.109375" style="151" bestFit="1" customWidth="1"/>
    <col min="9738" max="9738" width="4" style="151" bestFit="1" customWidth="1"/>
    <col min="9739" max="9740" width="4" style="151" customWidth="1"/>
    <col min="9741" max="9741" width="8.5546875" style="151" customWidth="1"/>
    <col min="9742" max="9742" width="3" style="151" bestFit="1" customWidth="1"/>
    <col min="9743" max="9984" width="9.109375" style="151"/>
    <col min="9985" max="9985" width="30.44140625" style="151" customWidth="1"/>
    <col min="9986" max="9987" width="4" style="151" customWidth="1"/>
    <col min="9988" max="9988" width="8.5546875" style="151" bestFit="1" customWidth="1"/>
    <col min="9989" max="9989" width="4" style="151" bestFit="1" customWidth="1"/>
    <col min="9990" max="9991" width="4" style="151" customWidth="1"/>
    <col min="9992" max="9992" width="8.5546875" style="151" bestFit="1" customWidth="1"/>
    <col min="9993" max="9993" width="6.109375" style="151" bestFit="1" customWidth="1"/>
    <col min="9994" max="9994" width="4" style="151" bestFit="1" customWidth="1"/>
    <col min="9995" max="9996" width="4" style="151" customWidth="1"/>
    <col min="9997" max="9997" width="8.5546875" style="151" customWidth="1"/>
    <col min="9998" max="9998" width="3" style="151" bestFit="1" customWidth="1"/>
    <col min="9999" max="10240" width="9.109375" style="151"/>
    <col min="10241" max="10241" width="30.44140625" style="151" customWidth="1"/>
    <col min="10242" max="10243" width="4" style="151" customWidth="1"/>
    <col min="10244" max="10244" width="8.5546875" style="151" bestFit="1" customWidth="1"/>
    <col min="10245" max="10245" width="4" style="151" bestFit="1" customWidth="1"/>
    <col min="10246" max="10247" width="4" style="151" customWidth="1"/>
    <col min="10248" max="10248" width="8.5546875" style="151" bestFit="1" customWidth="1"/>
    <col min="10249" max="10249" width="6.109375" style="151" bestFit="1" customWidth="1"/>
    <col min="10250" max="10250" width="4" style="151" bestFit="1" customWidth="1"/>
    <col min="10251" max="10252" width="4" style="151" customWidth="1"/>
    <col min="10253" max="10253" width="8.5546875" style="151" customWidth="1"/>
    <col min="10254" max="10254" width="3" style="151" bestFit="1" customWidth="1"/>
    <col min="10255" max="10496" width="9.109375" style="151"/>
    <col min="10497" max="10497" width="30.44140625" style="151" customWidth="1"/>
    <col min="10498" max="10499" width="4" style="151" customWidth="1"/>
    <col min="10500" max="10500" width="8.5546875" style="151" bestFit="1" customWidth="1"/>
    <col min="10501" max="10501" width="4" style="151" bestFit="1" customWidth="1"/>
    <col min="10502" max="10503" width="4" style="151" customWidth="1"/>
    <col min="10504" max="10504" width="8.5546875" style="151" bestFit="1" customWidth="1"/>
    <col min="10505" max="10505" width="6.109375" style="151" bestFit="1" customWidth="1"/>
    <col min="10506" max="10506" width="4" style="151" bestFit="1" customWidth="1"/>
    <col min="10507" max="10508" width="4" style="151" customWidth="1"/>
    <col min="10509" max="10509" width="8.5546875" style="151" customWidth="1"/>
    <col min="10510" max="10510" width="3" style="151" bestFit="1" customWidth="1"/>
    <col min="10511" max="10752" width="9.109375" style="151"/>
    <col min="10753" max="10753" width="30.44140625" style="151" customWidth="1"/>
    <col min="10754" max="10755" width="4" style="151" customWidth="1"/>
    <col min="10756" max="10756" width="8.5546875" style="151" bestFit="1" customWidth="1"/>
    <col min="10757" max="10757" width="4" style="151" bestFit="1" customWidth="1"/>
    <col min="10758" max="10759" width="4" style="151" customWidth="1"/>
    <col min="10760" max="10760" width="8.5546875" style="151" bestFit="1" customWidth="1"/>
    <col min="10761" max="10761" width="6.109375" style="151" bestFit="1" customWidth="1"/>
    <col min="10762" max="10762" width="4" style="151" bestFit="1" customWidth="1"/>
    <col min="10763" max="10764" width="4" style="151" customWidth="1"/>
    <col min="10765" max="10765" width="8.5546875" style="151" customWidth="1"/>
    <col min="10766" max="10766" width="3" style="151" bestFit="1" customWidth="1"/>
    <col min="10767" max="11008" width="9.109375" style="151"/>
    <col min="11009" max="11009" width="30.44140625" style="151" customWidth="1"/>
    <col min="11010" max="11011" width="4" style="151" customWidth="1"/>
    <col min="11012" max="11012" width="8.5546875" style="151" bestFit="1" customWidth="1"/>
    <col min="11013" max="11013" width="4" style="151" bestFit="1" customWidth="1"/>
    <col min="11014" max="11015" width="4" style="151" customWidth="1"/>
    <col min="11016" max="11016" width="8.5546875" style="151" bestFit="1" customWidth="1"/>
    <col min="11017" max="11017" width="6.109375" style="151" bestFit="1" customWidth="1"/>
    <col min="11018" max="11018" width="4" style="151" bestFit="1" customWidth="1"/>
    <col min="11019" max="11020" width="4" style="151" customWidth="1"/>
    <col min="11021" max="11021" width="8.5546875" style="151" customWidth="1"/>
    <col min="11022" max="11022" width="3" style="151" bestFit="1" customWidth="1"/>
    <col min="11023" max="11264" width="9.109375" style="151"/>
    <col min="11265" max="11265" width="30.44140625" style="151" customWidth="1"/>
    <col min="11266" max="11267" width="4" style="151" customWidth="1"/>
    <col min="11268" max="11268" width="8.5546875" style="151" bestFit="1" customWidth="1"/>
    <col min="11269" max="11269" width="4" style="151" bestFit="1" customWidth="1"/>
    <col min="11270" max="11271" width="4" style="151" customWidth="1"/>
    <col min="11272" max="11272" width="8.5546875" style="151" bestFit="1" customWidth="1"/>
    <col min="11273" max="11273" width="6.109375" style="151" bestFit="1" customWidth="1"/>
    <col min="11274" max="11274" width="4" style="151" bestFit="1" customWidth="1"/>
    <col min="11275" max="11276" width="4" style="151" customWidth="1"/>
    <col min="11277" max="11277" width="8.5546875" style="151" customWidth="1"/>
    <col min="11278" max="11278" width="3" style="151" bestFit="1" customWidth="1"/>
    <col min="11279" max="11520" width="9.109375" style="151"/>
    <col min="11521" max="11521" width="30.44140625" style="151" customWidth="1"/>
    <col min="11522" max="11523" width="4" style="151" customWidth="1"/>
    <col min="11524" max="11524" width="8.5546875" style="151" bestFit="1" customWidth="1"/>
    <col min="11525" max="11525" width="4" style="151" bestFit="1" customWidth="1"/>
    <col min="11526" max="11527" width="4" style="151" customWidth="1"/>
    <col min="11528" max="11528" width="8.5546875" style="151" bestFit="1" customWidth="1"/>
    <col min="11529" max="11529" width="6.109375" style="151" bestFit="1" customWidth="1"/>
    <col min="11530" max="11530" width="4" style="151" bestFit="1" customWidth="1"/>
    <col min="11531" max="11532" width="4" style="151" customWidth="1"/>
    <col min="11533" max="11533" width="8.5546875" style="151" customWidth="1"/>
    <col min="11534" max="11534" width="3" style="151" bestFit="1" customWidth="1"/>
    <col min="11535" max="11776" width="9.109375" style="151"/>
    <col min="11777" max="11777" width="30.44140625" style="151" customWidth="1"/>
    <col min="11778" max="11779" width="4" style="151" customWidth="1"/>
    <col min="11780" max="11780" width="8.5546875" style="151" bestFit="1" customWidth="1"/>
    <col min="11781" max="11781" width="4" style="151" bestFit="1" customWidth="1"/>
    <col min="11782" max="11783" width="4" style="151" customWidth="1"/>
    <col min="11784" max="11784" width="8.5546875" style="151" bestFit="1" customWidth="1"/>
    <col min="11785" max="11785" width="6.109375" style="151" bestFit="1" customWidth="1"/>
    <col min="11786" max="11786" width="4" style="151" bestFit="1" customWidth="1"/>
    <col min="11787" max="11788" width="4" style="151" customWidth="1"/>
    <col min="11789" max="11789" width="8.5546875" style="151" customWidth="1"/>
    <col min="11790" max="11790" width="3" style="151" bestFit="1" customWidth="1"/>
    <col min="11791" max="12032" width="9.109375" style="151"/>
    <col min="12033" max="12033" width="30.44140625" style="151" customWidth="1"/>
    <col min="12034" max="12035" width="4" style="151" customWidth="1"/>
    <col min="12036" max="12036" width="8.5546875" style="151" bestFit="1" customWidth="1"/>
    <col min="12037" max="12037" width="4" style="151" bestFit="1" customWidth="1"/>
    <col min="12038" max="12039" width="4" style="151" customWidth="1"/>
    <col min="12040" max="12040" width="8.5546875" style="151" bestFit="1" customWidth="1"/>
    <col min="12041" max="12041" width="6.109375" style="151" bestFit="1" customWidth="1"/>
    <col min="12042" max="12042" width="4" style="151" bestFit="1" customWidth="1"/>
    <col min="12043" max="12044" width="4" style="151" customWidth="1"/>
    <col min="12045" max="12045" width="8.5546875" style="151" customWidth="1"/>
    <col min="12046" max="12046" width="3" style="151" bestFit="1" customWidth="1"/>
    <col min="12047" max="12288" width="9.109375" style="151"/>
    <col min="12289" max="12289" width="30.44140625" style="151" customWidth="1"/>
    <col min="12290" max="12291" width="4" style="151" customWidth="1"/>
    <col min="12292" max="12292" width="8.5546875" style="151" bestFit="1" customWidth="1"/>
    <col min="12293" max="12293" width="4" style="151" bestFit="1" customWidth="1"/>
    <col min="12294" max="12295" width="4" style="151" customWidth="1"/>
    <col min="12296" max="12296" width="8.5546875" style="151" bestFit="1" customWidth="1"/>
    <col min="12297" max="12297" width="6.109375" style="151" bestFit="1" customWidth="1"/>
    <col min="12298" max="12298" width="4" style="151" bestFit="1" customWidth="1"/>
    <col min="12299" max="12300" width="4" style="151" customWidth="1"/>
    <col min="12301" max="12301" width="8.5546875" style="151" customWidth="1"/>
    <col min="12302" max="12302" width="3" style="151" bestFit="1" customWidth="1"/>
    <col min="12303" max="12544" width="9.109375" style="151"/>
    <col min="12545" max="12545" width="30.44140625" style="151" customWidth="1"/>
    <col min="12546" max="12547" width="4" style="151" customWidth="1"/>
    <col min="12548" max="12548" width="8.5546875" style="151" bestFit="1" customWidth="1"/>
    <col min="12549" max="12549" width="4" style="151" bestFit="1" customWidth="1"/>
    <col min="12550" max="12551" width="4" style="151" customWidth="1"/>
    <col min="12552" max="12552" width="8.5546875" style="151" bestFit="1" customWidth="1"/>
    <col min="12553" max="12553" width="6.109375" style="151" bestFit="1" customWidth="1"/>
    <col min="12554" max="12554" width="4" style="151" bestFit="1" customWidth="1"/>
    <col min="12555" max="12556" width="4" style="151" customWidth="1"/>
    <col min="12557" max="12557" width="8.5546875" style="151" customWidth="1"/>
    <col min="12558" max="12558" width="3" style="151" bestFit="1" customWidth="1"/>
    <col min="12559" max="12800" width="9.109375" style="151"/>
    <col min="12801" max="12801" width="30.44140625" style="151" customWidth="1"/>
    <col min="12802" max="12803" width="4" style="151" customWidth="1"/>
    <col min="12804" max="12804" width="8.5546875" style="151" bestFit="1" customWidth="1"/>
    <col min="12805" max="12805" width="4" style="151" bestFit="1" customWidth="1"/>
    <col min="12806" max="12807" width="4" style="151" customWidth="1"/>
    <col min="12808" max="12808" width="8.5546875" style="151" bestFit="1" customWidth="1"/>
    <col min="12809" max="12809" width="6.109375" style="151" bestFit="1" customWidth="1"/>
    <col min="12810" max="12810" width="4" style="151" bestFit="1" customWidth="1"/>
    <col min="12811" max="12812" width="4" style="151" customWidth="1"/>
    <col min="12813" max="12813" width="8.5546875" style="151" customWidth="1"/>
    <col min="12814" max="12814" width="3" style="151" bestFit="1" customWidth="1"/>
    <col min="12815" max="13056" width="9.109375" style="151"/>
    <col min="13057" max="13057" width="30.44140625" style="151" customWidth="1"/>
    <col min="13058" max="13059" width="4" style="151" customWidth="1"/>
    <col min="13060" max="13060" width="8.5546875" style="151" bestFit="1" customWidth="1"/>
    <col min="13061" max="13061" width="4" style="151" bestFit="1" customWidth="1"/>
    <col min="13062" max="13063" width="4" style="151" customWidth="1"/>
    <col min="13064" max="13064" width="8.5546875" style="151" bestFit="1" customWidth="1"/>
    <col min="13065" max="13065" width="6.109375" style="151" bestFit="1" customWidth="1"/>
    <col min="13066" max="13066" width="4" style="151" bestFit="1" customWidth="1"/>
    <col min="13067" max="13068" width="4" style="151" customWidth="1"/>
    <col min="13069" max="13069" width="8.5546875" style="151" customWidth="1"/>
    <col min="13070" max="13070" width="3" style="151" bestFit="1" customWidth="1"/>
    <col min="13071" max="13312" width="9.109375" style="151"/>
    <col min="13313" max="13313" width="30.44140625" style="151" customWidth="1"/>
    <col min="13314" max="13315" width="4" style="151" customWidth="1"/>
    <col min="13316" max="13316" width="8.5546875" style="151" bestFit="1" customWidth="1"/>
    <col min="13317" max="13317" width="4" style="151" bestFit="1" customWidth="1"/>
    <col min="13318" max="13319" width="4" style="151" customWidth="1"/>
    <col min="13320" max="13320" width="8.5546875" style="151" bestFit="1" customWidth="1"/>
    <col min="13321" max="13321" width="6.109375" style="151" bestFit="1" customWidth="1"/>
    <col min="13322" max="13322" width="4" style="151" bestFit="1" customWidth="1"/>
    <col min="13323" max="13324" width="4" style="151" customWidth="1"/>
    <col min="13325" max="13325" width="8.5546875" style="151" customWidth="1"/>
    <col min="13326" max="13326" width="3" style="151" bestFit="1" customWidth="1"/>
    <col min="13327" max="13568" width="9.109375" style="151"/>
    <col min="13569" max="13569" width="30.44140625" style="151" customWidth="1"/>
    <col min="13570" max="13571" width="4" style="151" customWidth="1"/>
    <col min="13572" max="13572" width="8.5546875" style="151" bestFit="1" customWidth="1"/>
    <col min="13573" max="13573" width="4" style="151" bestFit="1" customWidth="1"/>
    <col min="13574" max="13575" width="4" style="151" customWidth="1"/>
    <col min="13576" max="13576" width="8.5546875" style="151" bestFit="1" customWidth="1"/>
    <col min="13577" max="13577" width="6.109375" style="151" bestFit="1" customWidth="1"/>
    <col min="13578" max="13578" width="4" style="151" bestFit="1" customWidth="1"/>
    <col min="13579" max="13580" width="4" style="151" customWidth="1"/>
    <col min="13581" max="13581" width="8.5546875" style="151" customWidth="1"/>
    <col min="13582" max="13582" width="3" style="151" bestFit="1" customWidth="1"/>
    <col min="13583" max="13824" width="9.109375" style="151"/>
    <col min="13825" max="13825" width="30.44140625" style="151" customWidth="1"/>
    <col min="13826" max="13827" width="4" style="151" customWidth="1"/>
    <col min="13828" max="13828" width="8.5546875" style="151" bestFit="1" customWidth="1"/>
    <col min="13829" max="13829" width="4" style="151" bestFit="1" customWidth="1"/>
    <col min="13830" max="13831" width="4" style="151" customWidth="1"/>
    <col min="13832" max="13832" width="8.5546875" style="151" bestFit="1" customWidth="1"/>
    <col min="13833" max="13833" width="6.109375" style="151" bestFit="1" customWidth="1"/>
    <col min="13834" max="13834" width="4" style="151" bestFit="1" customWidth="1"/>
    <col min="13835" max="13836" width="4" style="151" customWidth="1"/>
    <col min="13837" max="13837" width="8.5546875" style="151" customWidth="1"/>
    <col min="13838" max="13838" width="3" style="151" bestFit="1" customWidth="1"/>
    <col min="13839" max="14080" width="9.109375" style="151"/>
    <col min="14081" max="14081" width="30.44140625" style="151" customWidth="1"/>
    <col min="14082" max="14083" width="4" style="151" customWidth="1"/>
    <col min="14084" max="14084" width="8.5546875" style="151" bestFit="1" customWidth="1"/>
    <col min="14085" max="14085" width="4" style="151" bestFit="1" customWidth="1"/>
    <col min="14086" max="14087" width="4" style="151" customWidth="1"/>
    <col min="14088" max="14088" width="8.5546875" style="151" bestFit="1" customWidth="1"/>
    <col min="14089" max="14089" width="6.109375" style="151" bestFit="1" customWidth="1"/>
    <col min="14090" max="14090" width="4" style="151" bestFit="1" customWidth="1"/>
    <col min="14091" max="14092" width="4" style="151" customWidth="1"/>
    <col min="14093" max="14093" width="8.5546875" style="151" customWidth="1"/>
    <col min="14094" max="14094" width="3" style="151" bestFit="1" customWidth="1"/>
    <col min="14095" max="14336" width="9.109375" style="151"/>
    <col min="14337" max="14337" width="30.44140625" style="151" customWidth="1"/>
    <col min="14338" max="14339" width="4" style="151" customWidth="1"/>
    <col min="14340" max="14340" width="8.5546875" style="151" bestFit="1" customWidth="1"/>
    <col min="14341" max="14341" width="4" style="151" bestFit="1" customWidth="1"/>
    <col min="14342" max="14343" width="4" style="151" customWidth="1"/>
    <col min="14344" max="14344" width="8.5546875" style="151" bestFit="1" customWidth="1"/>
    <col min="14345" max="14345" width="6.109375" style="151" bestFit="1" customWidth="1"/>
    <col min="14346" max="14346" width="4" style="151" bestFit="1" customWidth="1"/>
    <col min="14347" max="14348" width="4" style="151" customWidth="1"/>
    <col min="14349" max="14349" width="8.5546875" style="151" customWidth="1"/>
    <col min="14350" max="14350" width="3" style="151" bestFit="1" customWidth="1"/>
    <col min="14351" max="14592" width="9.109375" style="151"/>
    <col min="14593" max="14593" width="30.44140625" style="151" customWidth="1"/>
    <col min="14594" max="14595" width="4" style="151" customWidth="1"/>
    <col min="14596" max="14596" width="8.5546875" style="151" bestFit="1" customWidth="1"/>
    <col min="14597" max="14597" width="4" style="151" bestFit="1" customWidth="1"/>
    <col min="14598" max="14599" width="4" style="151" customWidth="1"/>
    <col min="14600" max="14600" width="8.5546875" style="151" bestFit="1" customWidth="1"/>
    <col min="14601" max="14601" width="6.109375" style="151" bestFit="1" customWidth="1"/>
    <col min="14602" max="14602" width="4" style="151" bestFit="1" customWidth="1"/>
    <col min="14603" max="14604" width="4" style="151" customWidth="1"/>
    <col min="14605" max="14605" width="8.5546875" style="151" customWidth="1"/>
    <col min="14606" max="14606" width="3" style="151" bestFit="1" customWidth="1"/>
    <col min="14607" max="14848" width="9.109375" style="151"/>
    <col min="14849" max="14849" width="30.44140625" style="151" customWidth="1"/>
    <col min="14850" max="14851" width="4" style="151" customWidth="1"/>
    <col min="14852" max="14852" width="8.5546875" style="151" bestFit="1" customWidth="1"/>
    <col min="14853" max="14853" width="4" style="151" bestFit="1" customWidth="1"/>
    <col min="14854" max="14855" width="4" style="151" customWidth="1"/>
    <col min="14856" max="14856" width="8.5546875" style="151" bestFit="1" customWidth="1"/>
    <col min="14857" max="14857" width="6.109375" style="151" bestFit="1" customWidth="1"/>
    <col min="14858" max="14858" width="4" style="151" bestFit="1" customWidth="1"/>
    <col min="14859" max="14860" width="4" style="151" customWidth="1"/>
    <col min="14861" max="14861" width="8.5546875" style="151" customWidth="1"/>
    <col min="14862" max="14862" width="3" style="151" bestFit="1" customWidth="1"/>
    <col min="14863" max="15104" width="9.109375" style="151"/>
    <col min="15105" max="15105" width="30.44140625" style="151" customWidth="1"/>
    <col min="15106" max="15107" width="4" style="151" customWidth="1"/>
    <col min="15108" max="15108" width="8.5546875" style="151" bestFit="1" customWidth="1"/>
    <col min="15109" max="15109" width="4" style="151" bestFit="1" customWidth="1"/>
    <col min="15110" max="15111" width="4" style="151" customWidth="1"/>
    <col min="15112" max="15112" width="8.5546875" style="151" bestFit="1" customWidth="1"/>
    <col min="15113" max="15113" width="6.109375" style="151" bestFit="1" customWidth="1"/>
    <col min="15114" max="15114" width="4" style="151" bestFit="1" customWidth="1"/>
    <col min="15115" max="15116" width="4" style="151" customWidth="1"/>
    <col min="15117" max="15117" width="8.5546875" style="151" customWidth="1"/>
    <col min="15118" max="15118" width="3" style="151" bestFit="1" customWidth="1"/>
    <col min="15119" max="15360" width="9.109375" style="151"/>
    <col min="15361" max="15361" width="30.44140625" style="151" customWidth="1"/>
    <col min="15362" max="15363" width="4" style="151" customWidth="1"/>
    <col min="15364" max="15364" width="8.5546875" style="151" bestFit="1" customWidth="1"/>
    <col min="15365" max="15365" width="4" style="151" bestFit="1" customWidth="1"/>
    <col min="15366" max="15367" width="4" style="151" customWidth="1"/>
    <col min="15368" max="15368" width="8.5546875" style="151" bestFit="1" customWidth="1"/>
    <col min="15369" max="15369" width="6.109375" style="151" bestFit="1" customWidth="1"/>
    <col min="15370" max="15370" width="4" style="151" bestFit="1" customWidth="1"/>
    <col min="15371" max="15372" width="4" style="151" customWidth="1"/>
    <col min="15373" max="15373" width="8.5546875" style="151" customWidth="1"/>
    <col min="15374" max="15374" width="3" style="151" bestFit="1" customWidth="1"/>
    <col min="15375" max="15616" width="9.109375" style="151"/>
    <col min="15617" max="15617" width="30.44140625" style="151" customWidth="1"/>
    <col min="15618" max="15619" width="4" style="151" customWidth="1"/>
    <col min="15620" max="15620" width="8.5546875" style="151" bestFit="1" customWidth="1"/>
    <col min="15621" max="15621" width="4" style="151" bestFit="1" customWidth="1"/>
    <col min="15622" max="15623" width="4" style="151" customWidth="1"/>
    <col min="15624" max="15624" width="8.5546875" style="151" bestFit="1" customWidth="1"/>
    <col min="15625" max="15625" width="6.109375" style="151" bestFit="1" customWidth="1"/>
    <col min="15626" max="15626" width="4" style="151" bestFit="1" customWidth="1"/>
    <col min="15627" max="15628" width="4" style="151" customWidth="1"/>
    <col min="15629" max="15629" width="8.5546875" style="151" customWidth="1"/>
    <col min="15630" max="15630" width="3" style="151" bestFit="1" customWidth="1"/>
    <col min="15631" max="15872" width="9.109375" style="151"/>
    <col min="15873" max="15873" width="30.44140625" style="151" customWidth="1"/>
    <col min="15874" max="15875" width="4" style="151" customWidth="1"/>
    <col min="15876" max="15876" width="8.5546875" style="151" bestFit="1" customWidth="1"/>
    <col min="15877" max="15877" width="4" style="151" bestFit="1" customWidth="1"/>
    <col min="15878" max="15879" width="4" style="151" customWidth="1"/>
    <col min="15880" max="15880" width="8.5546875" style="151" bestFit="1" customWidth="1"/>
    <col min="15881" max="15881" width="6.109375" style="151" bestFit="1" customWidth="1"/>
    <col min="15882" max="15882" width="4" style="151" bestFit="1" customWidth="1"/>
    <col min="15883" max="15884" width="4" style="151" customWidth="1"/>
    <col min="15885" max="15885" width="8.5546875" style="151" customWidth="1"/>
    <col min="15886" max="15886" width="3" style="151" bestFit="1" customWidth="1"/>
    <col min="15887" max="16128" width="9.109375" style="151"/>
    <col min="16129" max="16129" width="30.44140625" style="151" customWidth="1"/>
    <col min="16130" max="16131" width="4" style="151" customWidth="1"/>
    <col min="16132" max="16132" width="8.5546875" style="151" bestFit="1" customWidth="1"/>
    <col min="16133" max="16133" width="4" style="151" bestFit="1" customWidth="1"/>
    <col min="16134" max="16135" width="4" style="151" customWidth="1"/>
    <col min="16136" max="16136" width="8.5546875" style="151" bestFit="1" customWidth="1"/>
    <col min="16137" max="16137" width="6.109375" style="151" bestFit="1" customWidth="1"/>
    <col min="16138" max="16138" width="4" style="151" bestFit="1" customWidth="1"/>
    <col min="16139" max="16140" width="4" style="151" customWidth="1"/>
    <col min="16141" max="16141" width="8.5546875" style="151" customWidth="1"/>
    <col min="16142" max="16142" width="3" style="151" bestFit="1" customWidth="1"/>
    <col min="16143" max="16384" width="9.109375" style="151"/>
  </cols>
  <sheetData>
    <row r="1" spans="1:14" s="79" customFormat="1" ht="31.2" customHeight="1">
      <c r="A1" s="144" t="s">
        <v>872</v>
      </c>
      <c r="B1" s="145"/>
      <c r="C1" s="145"/>
      <c r="D1" s="145"/>
      <c r="E1" s="145"/>
      <c r="F1" s="145"/>
      <c r="G1" s="145"/>
      <c r="H1" s="145"/>
      <c r="I1" s="145"/>
      <c r="J1" s="145"/>
      <c r="K1" s="145"/>
      <c r="L1" s="145"/>
      <c r="M1" s="145"/>
    </row>
    <row r="2" spans="1:14" s="79" customFormat="1" ht="13.2">
      <c r="A2" s="88"/>
      <c r="B2" s="76"/>
      <c r="C2" s="76"/>
      <c r="D2" s="77"/>
      <c r="E2" s="76"/>
      <c r="F2" s="76"/>
      <c r="G2" s="76"/>
      <c r="H2" s="77"/>
      <c r="I2" s="76"/>
      <c r="J2" s="76"/>
      <c r="K2" s="76"/>
      <c r="L2" s="76"/>
      <c r="M2" s="76"/>
    </row>
    <row r="3" spans="1:14" s="79" customFormat="1" ht="54.75" customHeight="1">
      <c r="A3" s="146" t="s">
        <v>873</v>
      </c>
      <c r="B3" s="147"/>
      <c r="C3" s="147"/>
      <c r="D3" s="147"/>
      <c r="E3" s="147"/>
      <c r="F3" s="147"/>
      <c r="G3" s="147"/>
      <c r="H3" s="147"/>
      <c r="I3" s="147"/>
      <c r="J3" s="147"/>
      <c r="K3" s="147"/>
      <c r="L3" s="147"/>
      <c r="M3" s="147"/>
    </row>
    <row r="4" spans="1:14" s="79" customFormat="1" ht="13.2">
      <c r="A4" s="88"/>
      <c r="B4" s="76"/>
      <c r="C4" s="76"/>
      <c r="D4" s="77"/>
      <c r="E4" s="76"/>
      <c r="F4" s="76"/>
      <c r="G4" s="76"/>
      <c r="H4" s="77"/>
      <c r="I4" s="76"/>
      <c r="J4" s="76"/>
      <c r="K4" s="76"/>
      <c r="L4" s="76"/>
      <c r="M4" s="76"/>
    </row>
    <row r="5" spans="1:14" s="79" customFormat="1" ht="13.2">
      <c r="A5" s="88" t="s">
        <v>615</v>
      </c>
      <c r="B5" s="76"/>
      <c r="C5" s="76"/>
      <c r="D5" s="77"/>
      <c r="E5" s="76"/>
      <c r="F5" s="76"/>
      <c r="G5" s="76"/>
      <c r="H5" s="77"/>
      <c r="I5" s="76"/>
      <c r="J5" s="76"/>
      <c r="K5" s="76"/>
      <c r="L5" s="76"/>
      <c r="M5" s="76"/>
    </row>
    <row r="6" spans="1:14" s="95" customFormat="1" ht="13.2">
      <c r="B6" s="76" t="s">
        <v>52</v>
      </c>
      <c r="C6" s="76" t="s">
        <v>53</v>
      </c>
      <c r="D6" s="77" t="s">
        <v>18</v>
      </c>
      <c r="E6" s="76" t="s">
        <v>47</v>
      </c>
      <c r="F6" s="76" t="s">
        <v>48</v>
      </c>
      <c r="G6" s="76" t="s">
        <v>49</v>
      </c>
      <c r="H6" s="77" t="s">
        <v>18</v>
      </c>
      <c r="I6" s="76" t="s">
        <v>54</v>
      </c>
      <c r="J6" s="76" t="s">
        <v>55</v>
      </c>
      <c r="K6" s="76" t="s">
        <v>56</v>
      </c>
      <c r="L6" s="76" t="s">
        <v>57</v>
      </c>
      <c r="M6" s="76" t="s">
        <v>58</v>
      </c>
    </row>
    <row r="7" spans="1:14" s="79" customFormat="1" ht="13.2">
      <c r="A7" s="88" t="s">
        <v>618</v>
      </c>
      <c r="B7" s="95"/>
      <c r="C7" s="94"/>
      <c r="D7" s="95"/>
      <c r="E7" s="76"/>
      <c r="F7" s="76"/>
      <c r="G7" s="76"/>
      <c r="H7" s="76"/>
      <c r="I7" s="76"/>
      <c r="J7" s="76"/>
      <c r="K7" s="76"/>
      <c r="L7" s="76"/>
      <c r="M7" s="76"/>
    </row>
    <row r="8" spans="1:14" s="150" customFormat="1" ht="13.2">
      <c r="A8" s="148" t="s">
        <v>619</v>
      </c>
      <c r="B8" s="149">
        <v>1</v>
      </c>
      <c r="C8" s="149">
        <v>1</v>
      </c>
      <c r="D8" s="76">
        <f t="shared" ref="D8:D13" si="0">SUM(B8:C8)</f>
        <v>2</v>
      </c>
      <c r="E8" s="149">
        <v>2</v>
      </c>
      <c r="F8" s="149">
        <v>8</v>
      </c>
      <c r="G8" s="149">
        <v>32</v>
      </c>
      <c r="H8" s="76">
        <f t="shared" ref="H8:H13" si="1">SUM(E8:G8)</f>
        <v>42</v>
      </c>
      <c r="I8" s="149">
        <v>2</v>
      </c>
      <c r="J8" s="149">
        <v>28</v>
      </c>
      <c r="K8" s="149">
        <v>25</v>
      </c>
      <c r="L8" s="149">
        <v>61</v>
      </c>
      <c r="M8" s="95">
        <f t="shared" ref="M8:M13" si="2">SUM(B8+C8+E8+F8+G8+I8+J8+K8+L8)</f>
        <v>160</v>
      </c>
      <c r="N8" s="75"/>
    </row>
    <row r="9" spans="1:14">
      <c r="A9" s="148" t="s">
        <v>620</v>
      </c>
      <c r="B9" s="149">
        <v>0</v>
      </c>
      <c r="C9" s="149">
        <v>1</v>
      </c>
      <c r="D9" s="76">
        <f t="shared" si="0"/>
        <v>1</v>
      </c>
      <c r="E9" s="149">
        <v>4</v>
      </c>
      <c r="F9" s="149">
        <v>8</v>
      </c>
      <c r="G9" s="149">
        <v>28</v>
      </c>
      <c r="H9" s="76">
        <f t="shared" si="1"/>
        <v>40</v>
      </c>
      <c r="I9" s="149">
        <v>4</v>
      </c>
      <c r="J9" s="149">
        <v>34</v>
      </c>
      <c r="K9" s="149">
        <v>20</v>
      </c>
      <c r="L9" s="149">
        <v>65</v>
      </c>
      <c r="M9" s="95">
        <f t="shared" si="2"/>
        <v>164</v>
      </c>
      <c r="N9" s="75"/>
    </row>
    <row r="10" spans="1:14">
      <c r="A10" s="148" t="s">
        <v>621</v>
      </c>
      <c r="B10" s="149">
        <v>0</v>
      </c>
      <c r="C10" s="149">
        <v>1</v>
      </c>
      <c r="D10" s="76">
        <f t="shared" si="0"/>
        <v>1</v>
      </c>
      <c r="E10" s="149">
        <v>4</v>
      </c>
      <c r="F10" s="149">
        <v>4</v>
      </c>
      <c r="G10" s="149">
        <v>12</v>
      </c>
      <c r="H10" s="76">
        <f t="shared" si="1"/>
        <v>20</v>
      </c>
      <c r="I10" s="149">
        <v>0</v>
      </c>
      <c r="J10" s="149">
        <v>22</v>
      </c>
      <c r="K10" s="149">
        <v>16</v>
      </c>
      <c r="L10" s="149">
        <v>53</v>
      </c>
      <c r="M10" s="95">
        <f t="shared" si="2"/>
        <v>112</v>
      </c>
      <c r="N10" s="75"/>
    </row>
    <row r="11" spans="1:14">
      <c r="A11" s="148" t="s">
        <v>622</v>
      </c>
      <c r="B11" s="149">
        <v>0</v>
      </c>
      <c r="C11" s="149">
        <v>1</v>
      </c>
      <c r="D11" s="76">
        <f t="shared" si="0"/>
        <v>1</v>
      </c>
      <c r="E11" s="149">
        <v>6</v>
      </c>
      <c r="F11" s="149">
        <v>7</v>
      </c>
      <c r="G11" s="149">
        <v>32</v>
      </c>
      <c r="H11" s="76">
        <f t="shared" si="1"/>
        <v>45</v>
      </c>
      <c r="I11" s="149">
        <v>2</v>
      </c>
      <c r="J11" s="149">
        <v>34</v>
      </c>
      <c r="K11" s="149">
        <v>31</v>
      </c>
      <c r="L11" s="149">
        <v>64</v>
      </c>
      <c r="M11" s="95">
        <f t="shared" si="2"/>
        <v>177</v>
      </c>
      <c r="N11" s="75"/>
    </row>
    <row r="12" spans="1:14">
      <c r="A12" s="148" t="s">
        <v>623</v>
      </c>
      <c r="B12" s="149">
        <v>0</v>
      </c>
      <c r="C12" s="149">
        <v>1</v>
      </c>
      <c r="D12" s="76">
        <f t="shared" si="0"/>
        <v>1</v>
      </c>
      <c r="E12" s="149">
        <v>2</v>
      </c>
      <c r="F12" s="149">
        <v>6</v>
      </c>
      <c r="G12" s="149">
        <v>24</v>
      </c>
      <c r="H12" s="76">
        <f t="shared" si="1"/>
        <v>32</v>
      </c>
      <c r="I12" s="149">
        <v>1</v>
      </c>
      <c r="J12" s="149">
        <v>25</v>
      </c>
      <c r="K12" s="149">
        <v>19</v>
      </c>
      <c r="L12" s="149">
        <v>40</v>
      </c>
      <c r="M12" s="95">
        <f t="shared" si="2"/>
        <v>118</v>
      </c>
      <c r="N12" s="75"/>
    </row>
    <row r="13" spans="1:14">
      <c r="A13" s="148" t="s">
        <v>624</v>
      </c>
      <c r="B13" s="149">
        <v>0</v>
      </c>
      <c r="C13" s="149">
        <v>1</v>
      </c>
      <c r="D13" s="76">
        <f t="shared" si="0"/>
        <v>1</v>
      </c>
      <c r="E13" s="149">
        <v>2</v>
      </c>
      <c r="F13" s="149">
        <v>3</v>
      </c>
      <c r="G13" s="149">
        <v>10</v>
      </c>
      <c r="H13" s="76">
        <f t="shared" si="1"/>
        <v>15</v>
      </c>
      <c r="I13" s="149">
        <v>1</v>
      </c>
      <c r="J13" s="149">
        <v>13</v>
      </c>
      <c r="K13" s="149">
        <v>13</v>
      </c>
      <c r="L13" s="149">
        <v>15</v>
      </c>
      <c r="M13" s="95">
        <f t="shared" si="2"/>
        <v>58</v>
      </c>
      <c r="N13" s="75"/>
    </row>
    <row r="14" spans="1:14">
      <c r="A14" s="148"/>
      <c r="B14" s="152"/>
      <c r="C14" s="152"/>
      <c r="D14" s="76"/>
      <c r="E14" s="152"/>
      <c r="F14" s="152"/>
      <c r="G14" s="152"/>
      <c r="H14" s="76"/>
      <c r="I14" s="152"/>
      <c r="J14" s="152"/>
      <c r="K14" s="152"/>
      <c r="L14" s="152"/>
      <c r="N14" s="75"/>
    </row>
    <row r="16" spans="1:14" s="79" customFormat="1" ht="13.2">
      <c r="A16" s="88"/>
      <c r="B16" s="76" t="s">
        <v>52</v>
      </c>
      <c r="C16" s="76" t="s">
        <v>53</v>
      </c>
      <c r="D16" s="77" t="s">
        <v>18</v>
      </c>
      <c r="E16" s="76" t="s">
        <v>47</v>
      </c>
      <c r="F16" s="76" t="s">
        <v>48</v>
      </c>
      <c r="G16" s="76" t="s">
        <v>49</v>
      </c>
      <c r="H16" s="77" t="s">
        <v>18</v>
      </c>
      <c r="I16" s="76" t="s">
        <v>54</v>
      </c>
      <c r="J16" s="76" t="s">
        <v>55</v>
      </c>
      <c r="K16" s="76" t="s">
        <v>56</v>
      </c>
      <c r="L16" s="76" t="s">
        <v>57</v>
      </c>
      <c r="M16" s="76" t="s">
        <v>58</v>
      </c>
    </row>
    <row r="17" spans="1:13" s="150" customFormat="1" ht="13.2">
      <c r="A17" s="88" t="s">
        <v>625</v>
      </c>
      <c r="B17" s="94"/>
      <c r="C17" s="94"/>
      <c r="D17" s="95"/>
      <c r="E17" s="152"/>
      <c r="F17" s="152"/>
      <c r="G17" s="152"/>
      <c r="H17" s="76"/>
      <c r="I17" s="152"/>
      <c r="J17" s="152"/>
      <c r="K17" s="152"/>
      <c r="L17" s="152"/>
      <c r="M17" s="76"/>
    </row>
    <row r="18" spans="1:13">
      <c r="A18" s="148" t="s">
        <v>626</v>
      </c>
      <c r="B18" s="155">
        <v>0</v>
      </c>
      <c r="C18" s="155">
        <v>0</v>
      </c>
      <c r="D18" s="76">
        <f t="shared" ref="D18:D68" si="3">SUM(B18:C18)</f>
        <v>0</v>
      </c>
      <c r="E18" s="149">
        <v>3</v>
      </c>
      <c r="F18" s="149">
        <v>16</v>
      </c>
      <c r="G18" s="149">
        <v>33</v>
      </c>
      <c r="H18" s="76">
        <f t="shared" ref="H18:H68" si="4">SUM(E18:G18)</f>
        <v>52</v>
      </c>
      <c r="I18" s="149">
        <v>21</v>
      </c>
      <c r="J18" s="149">
        <v>53</v>
      </c>
      <c r="K18" s="149">
        <v>40</v>
      </c>
      <c r="L18" s="149">
        <v>197</v>
      </c>
      <c r="M18" s="95">
        <f t="shared" ref="M18:M68" si="5">SUM(B18+C18+E18+F18+G18+I18+J18+K18+L18)</f>
        <v>363</v>
      </c>
    </row>
    <row r="19" spans="1:13">
      <c r="A19" s="148" t="s">
        <v>627</v>
      </c>
      <c r="B19" s="155">
        <v>0</v>
      </c>
      <c r="C19" s="155">
        <v>0</v>
      </c>
      <c r="D19" s="76">
        <f t="shared" si="3"/>
        <v>0</v>
      </c>
      <c r="E19" s="149">
        <v>2</v>
      </c>
      <c r="F19" s="149">
        <v>3</v>
      </c>
      <c r="G19" s="149">
        <v>14</v>
      </c>
      <c r="H19" s="76">
        <f t="shared" si="4"/>
        <v>19</v>
      </c>
      <c r="I19" s="149">
        <v>10</v>
      </c>
      <c r="J19" s="149">
        <v>27</v>
      </c>
      <c r="K19" s="149">
        <v>17</v>
      </c>
      <c r="L19" s="149">
        <v>106</v>
      </c>
      <c r="M19" s="95">
        <f t="shared" si="5"/>
        <v>179</v>
      </c>
    </row>
    <row r="20" spans="1:13">
      <c r="A20" s="148" t="s">
        <v>628</v>
      </c>
      <c r="B20" s="155">
        <v>0</v>
      </c>
      <c r="C20" s="155">
        <v>0</v>
      </c>
      <c r="D20" s="76">
        <f t="shared" si="3"/>
        <v>0</v>
      </c>
      <c r="E20" s="149">
        <v>0</v>
      </c>
      <c r="F20" s="149">
        <v>2</v>
      </c>
      <c r="G20" s="149">
        <v>12</v>
      </c>
      <c r="H20" s="76">
        <f t="shared" si="4"/>
        <v>14</v>
      </c>
      <c r="I20" s="149">
        <v>20</v>
      </c>
      <c r="J20" s="149">
        <v>15</v>
      </c>
      <c r="K20" s="149">
        <v>4</v>
      </c>
      <c r="L20" s="149">
        <v>116</v>
      </c>
      <c r="M20" s="95">
        <f t="shared" si="5"/>
        <v>169</v>
      </c>
    </row>
    <row r="21" spans="1:13">
      <c r="A21" s="148" t="s">
        <v>629</v>
      </c>
      <c r="B21" s="149">
        <v>0</v>
      </c>
      <c r="C21" s="149">
        <v>1</v>
      </c>
      <c r="D21" s="76">
        <f t="shared" si="3"/>
        <v>1</v>
      </c>
      <c r="E21" s="149">
        <v>0</v>
      </c>
      <c r="F21" s="149">
        <v>2</v>
      </c>
      <c r="G21" s="149">
        <v>8</v>
      </c>
      <c r="H21" s="76">
        <f t="shared" si="4"/>
        <v>10</v>
      </c>
      <c r="I21" s="149">
        <v>11</v>
      </c>
      <c r="J21" s="149">
        <v>13</v>
      </c>
      <c r="K21" s="149">
        <v>3</v>
      </c>
      <c r="L21" s="149">
        <v>76</v>
      </c>
      <c r="M21" s="95">
        <f t="shared" si="5"/>
        <v>114</v>
      </c>
    </row>
    <row r="22" spans="1:13">
      <c r="A22" s="148" t="s">
        <v>630</v>
      </c>
      <c r="B22" s="149">
        <v>0</v>
      </c>
      <c r="C22" s="149">
        <v>0</v>
      </c>
      <c r="D22" s="76">
        <f t="shared" si="3"/>
        <v>0</v>
      </c>
      <c r="E22" s="149">
        <v>0</v>
      </c>
      <c r="F22" s="149">
        <v>3</v>
      </c>
      <c r="G22" s="149">
        <v>13</v>
      </c>
      <c r="H22" s="76">
        <f t="shared" si="4"/>
        <v>16</v>
      </c>
      <c r="I22" s="149">
        <v>4</v>
      </c>
      <c r="J22" s="149">
        <v>14</v>
      </c>
      <c r="K22" s="149">
        <v>7</v>
      </c>
      <c r="L22" s="149">
        <v>76</v>
      </c>
      <c r="M22" s="95">
        <f t="shared" si="5"/>
        <v>117</v>
      </c>
    </row>
    <row r="23" spans="1:13">
      <c r="A23" s="148" t="s">
        <v>631</v>
      </c>
      <c r="B23" s="149">
        <v>0</v>
      </c>
      <c r="C23" s="149">
        <v>0</v>
      </c>
      <c r="D23" s="76">
        <f t="shared" si="3"/>
        <v>0</v>
      </c>
      <c r="E23" s="149">
        <v>19</v>
      </c>
      <c r="F23" s="149">
        <v>26</v>
      </c>
      <c r="G23" s="149">
        <v>48</v>
      </c>
      <c r="H23" s="76">
        <f t="shared" si="4"/>
        <v>93</v>
      </c>
      <c r="I23" s="149">
        <v>12</v>
      </c>
      <c r="J23" s="149">
        <v>73</v>
      </c>
      <c r="K23" s="149">
        <v>33</v>
      </c>
      <c r="L23" s="149">
        <v>197</v>
      </c>
      <c r="M23" s="95">
        <f t="shared" si="5"/>
        <v>408</v>
      </c>
    </row>
    <row r="24" spans="1:13">
      <c r="A24" s="148" t="s">
        <v>632</v>
      </c>
      <c r="B24" s="149">
        <v>1</v>
      </c>
      <c r="C24" s="149">
        <v>0</v>
      </c>
      <c r="D24" s="76">
        <f t="shared" si="3"/>
        <v>1</v>
      </c>
      <c r="E24" s="149">
        <v>2</v>
      </c>
      <c r="F24" s="149">
        <v>4</v>
      </c>
      <c r="G24" s="149">
        <v>12</v>
      </c>
      <c r="H24" s="76">
        <f t="shared" si="4"/>
        <v>18</v>
      </c>
      <c r="I24" s="149">
        <v>3</v>
      </c>
      <c r="J24" s="149">
        <v>14</v>
      </c>
      <c r="K24" s="149">
        <v>10</v>
      </c>
      <c r="L24" s="149">
        <v>7</v>
      </c>
      <c r="M24" s="95">
        <f t="shared" si="5"/>
        <v>53</v>
      </c>
    </row>
    <row r="25" spans="1:13">
      <c r="A25" s="148" t="s">
        <v>633</v>
      </c>
      <c r="B25" s="149">
        <v>0</v>
      </c>
      <c r="C25" s="149">
        <v>0</v>
      </c>
      <c r="D25" s="76">
        <f t="shared" si="3"/>
        <v>0</v>
      </c>
      <c r="E25" s="149">
        <v>0</v>
      </c>
      <c r="F25" s="149">
        <v>5</v>
      </c>
      <c r="G25" s="149">
        <v>13</v>
      </c>
      <c r="H25" s="76">
        <f t="shared" si="4"/>
        <v>18</v>
      </c>
      <c r="I25" s="149">
        <v>13</v>
      </c>
      <c r="J25" s="149">
        <v>26</v>
      </c>
      <c r="K25" s="149">
        <v>8</v>
      </c>
      <c r="L25" s="149">
        <v>123</v>
      </c>
      <c r="M25" s="95">
        <f t="shared" si="5"/>
        <v>188</v>
      </c>
    </row>
    <row r="26" spans="1:13">
      <c r="A26" s="148" t="s">
        <v>634</v>
      </c>
      <c r="B26" s="149">
        <v>0</v>
      </c>
      <c r="C26" s="149">
        <v>1</v>
      </c>
      <c r="D26" s="76">
        <f t="shared" si="3"/>
        <v>1</v>
      </c>
      <c r="E26" s="149">
        <v>2</v>
      </c>
      <c r="F26" s="149">
        <v>5</v>
      </c>
      <c r="G26" s="149">
        <v>15</v>
      </c>
      <c r="H26" s="76">
        <f t="shared" si="4"/>
        <v>22</v>
      </c>
      <c r="I26" s="149">
        <v>12</v>
      </c>
      <c r="J26" s="149">
        <v>16</v>
      </c>
      <c r="K26" s="149">
        <v>6</v>
      </c>
      <c r="L26" s="149">
        <v>83</v>
      </c>
      <c r="M26" s="95">
        <f t="shared" si="5"/>
        <v>140</v>
      </c>
    </row>
    <row r="27" spans="1:13">
      <c r="A27" s="148" t="s">
        <v>635</v>
      </c>
      <c r="B27" s="149">
        <v>0</v>
      </c>
      <c r="C27" s="149">
        <v>0</v>
      </c>
      <c r="D27" s="76">
        <f t="shared" si="3"/>
        <v>0</v>
      </c>
      <c r="E27" s="149">
        <v>6</v>
      </c>
      <c r="F27" s="149">
        <v>6</v>
      </c>
      <c r="G27" s="149">
        <v>8</v>
      </c>
      <c r="H27" s="76">
        <f t="shared" si="4"/>
        <v>20</v>
      </c>
      <c r="I27" s="149">
        <v>2</v>
      </c>
      <c r="J27" s="149">
        <v>12</v>
      </c>
      <c r="K27" s="149">
        <v>7</v>
      </c>
      <c r="L27" s="149">
        <v>8</v>
      </c>
      <c r="M27" s="95">
        <f t="shared" si="5"/>
        <v>49</v>
      </c>
    </row>
    <row r="28" spans="1:13">
      <c r="A28" s="148" t="s">
        <v>636</v>
      </c>
      <c r="B28" s="149">
        <v>0</v>
      </c>
      <c r="C28" s="149">
        <v>0</v>
      </c>
      <c r="D28" s="76">
        <f t="shared" si="3"/>
        <v>0</v>
      </c>
      <c r="E28" s="149">
        <v>3</v>
      </c>
      <c r="F28" s="149">
        <v>8</v>
      </c>
      <c r="G28" s="149">
        <v>18</v>
      </c>
      <c r="H28" s="76">
        <f t="shared" si="4"/>
        <v>29</v>
      </c>
      <c r="I28" s="149">
        <v>3</v>
      </c>
      <c r="J28" s="149">
        <v>43</v>
      </c>
      <c r="K28" s="149">
        <v>21</v>
      </c>
      <c r="L28" s="149">
        <v>106</v>
      </c>
      <c r="M28" s="95">
        <f t="shared" si="5"/>
        <v>202</v>
      </c>
    </row>
    <row r="29" spans="1:13" ht="26.4">
      <c r="A29" s="148" t="s">
        <v>637</v>
      </c>
      <c r="B29" s="149">
        <v>0</v>
      </c>
      <c r="C29" s="149">
        <v>0</v>
      </c>
      <c r="D29" s="76">
        <f t="shared" si="3"/>
        <v>0</v>
      </c>
      <c r="E29" s="149">
        <v>10</v>
      </c>
      <c r="F29" s="149">
        <v>54</v>
      </c>
      <c r="G29" s="149">
        <v>60</v>
      </c>
      <c r="H29" s="76">
        <f t="shared" si="4"/>
        <v>124</v>
      </c>
      <c r="I29" s="149">
        <v>21</v>
      </c>
      <c r="J29" s="149">
        <v>85</v>
      </c>
      <c r="K29" s="149">
        <v>40</v>
      </c>
      <c r="L29" s="149">
        <v>246</v>
      </c>
      <c r="M29" s="95">
        <f t="shared" si="5"/>
        <v>516</v>
      </c>
    </row>
    <row r="30" spans="1:13">
      <c r="A30" s="148" t="s">
        <v>638</v>
      </c>
      <c r="B30" s="149">
        <v>0</v>
      </c>
      <c r="C30" s="149">
        <v>0</v>
      </c>
      <c r="D30" s="76">
        <f t="shared" si="3"/>
        <v>0</v>
      </c>
      <c r="E30" s="149">
        <v>4</v>
      </c>
      <c r="F30" s="149">
        <v>11</v>
      </c>
      <c r="G30" s="149">
        <v>30</v>
      </c>
      <c r="H30" s="76">
        <f t="shared" si="4"/>
        <v>45</v>
      </c>
      <c r="I30" s="149">
        <v>12</v>
      </c>
      <c r="J30" s="149">
        <v>45</v>
      </c>
      <c r="K30" s="149">
        <v>36</v>
      </c>
      <c r="L30" s="149">
        <v>134</v>
      </c>
      <c r="M30" s="95">
        <f t="shared" si="5"/>
        <v>272</v>
      </c>
    </row>
    <row r="31" spans="1:13">
      <c r="A31" s="148" t="s">
        <v>639</v>
      </c>
      <c r="B31" s="149">
        <v>0</v>
      </c>
      <c r="C31" s="149">
        <v>0</v>
      </c>
      <c r="D31" s="76">
        <f t="shared" si="3"/>
        <v>0</v>
      </c>
      <c r="E31" s="149">
        <v>2</v>
      </c>
      <c r="F31" s="149">
        <v>0</v>
      </c>
      <c r="G31" s="149">
        <v>17</v>
      </c>
      <c r="H31" s="76">
        <f t="shared" si="4"/>
        <v>19</v>
      </c>
      <c r="I31" s="149">
        <v>7</v>
      </c>
      <c r="J31" s="149">
        <v>21</v>
      </c>
      <c r="K31" s="149">
        <v>11</v>
      </c>
      <c r="L31" s="149">
        <v>33</v>
      </c>
      <c r="M31" s="95">
        <f t="shared" si="5"/>
        <v>91</v>
      </c>
    </row>
    <row r="32" spans="1:13">
      <c r="A32" s="148" t="s">
        <v>640</v>
      </c>
      <c r="B32" s="149">
        <v>0</v>
      </c>
      <c r="C32" s="149">
        <v>0</v>
      </c>
      <c r="D32" s="76">
        <f t="shared" si="3"/>
        <v>0</v>
      </c>
      <c r="E32" s="149">
        <v>3</v>
      </c>
      <c r="F32" s="149">
        <v>11</v>
      </c>
      <c r="G32" s="149">
        <v>19</v>
      </c>
      <c r="H32" s="76">
        <f t="shared" si="4"/>
        <v>33</v>
      </c>
      <c r="I32" s="149">
        <v>2</v>
      </c>
      <c r="J32" s="149">
        <v>42</v>
      </c>
      <c r="K32" s="149">
        <v>17</v>
      </c>
      <c r="L32" s="149">
        <v>81</v>
      </c>
      <c r="M32" s="95">
        <f t="shared" si="5"/>
        <v>175</v>
      </c>
    </row>
    <row r="33" spans="1:13">
      <c r="A33" s="148" t="s">
        <v>641</v>
      </c>
      <c r="B33" s="149">
        <v>0</v>
      </c>
      <c r="C33" s="149">
        <v>0</v>
      </c>
      <c r="D33" s="76">
        <f t="shared" si="3"/>
        <v>0</v>
      </c>
      <c r="E33" s="149">
        <v>3</v>
      </c>
      <c r="F33" s="149">
        <v>4</v>
      </c>
      <c r="G33" s="149">
        <v>26</v>
      </c>
      <c r="H33" s="76">
        <f t="shared" si="4"/>
        <v>33</v>
      </c>
      <c r="I33" s="149">
        <v>9</v>
      </c>
      <c r="J33" s="149">
        <v>26</v>
      </c>
      <c r="K33" s="149">
        <v>5</v>
      </c>
      <c r="L33" s="149">
        <v>33</v>
      </c>
      <c r="M33" s="95">
        <f t="shared" si="5"/>
        <v>106</v>
      </c>
    </row>
    <row r="34" spans="1:13">
      <c r="A34" s="148" t="s">
        <v>642</v>
      </c>
      <c r="B34" s="149">
        <v>0</v>
      </c>
      <c r="C34" s="149">
        <v>0</v>
      </c>
      <c r="D34" s="76">
        <f t="shared" si="3"/>
        <v>0</v>
      </c>
      <c r="E34" s="149">
        <v>9</v>
      </c>
      <c r="F34" s="149">
        <v>9</v>
      </c>
      <c r="G34" s="149">
        <v>38</v>
      </c>
      <c r="H34" s="76">
        <f t="shared" si="4"/>
        <v>56</v>
      </c>
      <c r="I34" s="149">
        <v>19</v>
      </c>
      <c r="J34" s="149">
        <v>50</v>
      </c>
      <c r="K34" s="149">
        <v>13</v>
      </c>
      <c r="L34" s="149">
        <v>163</v>
      </c>
      <c r="M34" s="95">
        <f t="shared" si="5"/>
        <v>301</v>
      </c>
    </row>
    <row r="35" spans="1:13">
      <c r="A35" s="148" t="s">
        <v>643</v>
      </c>
      <c r="B35" s="149">
        <v>0</v>
      </c>
      <c r="C35" s="149">
        <v>0</v>
      </c>
      <c r="D35" s="76">
        <f t="shared" si="3"/>
        <v>0</v>
      </c>
      <c r="E35" s="149">
        <v>4</v>
      </c>
      <c r="F35" s="149">
        <v>7</v>
      </c>
      <c r="G35" s="149">
        <v>21</v>
      </c>
      <c r="H35" s="76">
        <f t="shared" si="4"/>
        <v>32</v>
      </c>
      <c r="I35" s="149">
        <v>4</v>
      </c>
      <c r="J35" s="149">
        <v>45</v>
      </c>
      <c r="K35" s="149">
        <v>27</v>
      </c>
      <c r="L35" s="149">
        <v>105</v>
      </c>
      <c r="M35" s="95">
        <f t="shared" si="5"/>
        <v>213</v>
      </c>
    </row>
    <row r="36" spans="1:13">
      <c r="A36" s="148" t="s">
        <v>644</v>
      </c>
      <c r="B36" s="149">
        <v>0</v>
      </c>
      <c r="C36" s="149">
        <v>0</v>
      </c>
      <c r="D36" s="76">
        <f t="shared" si="3"/>
        <v>0</v>
      </c>
      <c r="E36" s="149">
        <v>3</v>
      </c>
      <c r="F36" s="149">
        <v>2</v>
      </c>
      <c r="G36" s="149">
        <v>11</v>
      </c>
      <c r="H36" s="76">
        <f t="shared" si="4"/>
        <v>16</v>
      </c>
      <c r="I36" s="149">
        <v>5</v>
      </c>
      <c r="J36" s="149">
        <v>28</v>
      </c>
      <c r="K36" s="149">
        <v>18</v>
      </c>
      <c r="L36" s="149">
        <v>67</v>
      </c>
      <c r="M36" s="95">
        <f t="shared" si="5"/>
        <v>134</v>
      </c>
    </row>
    <row r="37" spans="1:13">
      <c r="A37" s="148" t="s">
        <v>645</v>
      </c>
      <c r="B37" s="149">
        <v>0</v>
      </c>
      <c r="C37" s="149">
        <v>0</v>
      </c>
      <c r="D37" s="76">
        <f t="shared" si="3"/>
        <v>0</v>
      </c>
      <c r="E37" s="149">
        <v>3</v>
      </c>
      <c r="F37" s="149">
        <v>6</v>
      </c>
      <c r="G37" s="149">
        <v>22</v>
      </c>
      <c r="H37" s="76">
        <f t="shared" si="4"/>
        <v>31</v>
      </c>
      <c r="I37" s="149">
        <v>9</v>
      </c>
      <c r="J37" s="149">
        <v>62</v>
      </c>
      <c r="K37" s="149">
        <v>29</v>
      </c>
      <c r="L37" s="149">
        <v>143</v>
      </c>
      <c r="M37" s="95">
        <f t="shared" si="5"/>
        <v>274</v>
      </c>
    </row>
    <row r="38" spans="1:13">
      <c r="A38" s="148" t="s">
        <v>646</v>
      </c>
      <c r="B38" s="149">
        <v>0</v>
      </c>
      <c r="C38" s="149">
        <v>0</v>
      </c>
      <c r="D38" s="76">
        <f t="shared" si="3"/>
        <v>0</v>
      </c>
      <c r="E38" s="149">
        <v>5</v>
      </c>
      <c r="F38" s="149">
        <v>9</v>
      </c>
      <c r="G38" s="149">
        <v>20</v>
      </c>
      <c r="H38" s="76">
        <f t="shared" si="4"/>
        <v>34</v>
      </c>
      <c r="I38" s="149">
        <v>9</v>
      </c>
      <c r="J38" s="149">
        <v>45</v>
      </c>
      <c r="K38" s="149">
        <v>26</v>
      </c>
      <c r="L38" s="149">
        <v>105</v>
      </c>
      <c r="M38" s="95">
        <f t="shared" si="5"/>
        <v>219</v>
      </c>
    </row>
    <row r="39" spans="1:13">
      <c r="A39" s="148" t="s">
        <v>647</v>
      </c>
      <c r="B39" s="149">
        <v>0</v>
      </c>
      <c r="C39" s="149">
        <v>0</v>
      </c>
      <c r="D39" s="76">
        <f t="shared" si="3"/>
        <v>0</v>
      </c>
      <c r="E39" s="149">
        <v>4</v>
      </c>
      <c r="F39" s="149">
        <v>2</v>
      </c>
      <c r="G39" s="149">
        <v>8</v>
      </c>
      <c r="H39" s="76">
        <f t="shared" si="4"/>
        <v>14</v>
      </c>
      <c r="I39" s="149">
        <v>9</v>
      </c>
      <c r="J39" s="149">
        <v>29</v>
      </c>
      <c r="K39" s="149">
        <v>14</v>
      </c>
      <c r="L39" s="149">
        <v>55</v>
      </c>
      <c r="M39" s="95">
        <f t="shared" si="5"/>
        <v>121</v>
      </c>
    </row>
    <row r="40" spans="1:13">
      <c r="A40" s="148" t="s">
        <v>648</v>
      </c>
      <c r="B40" s="149">
        <v>42</v>
      </c>
      <c r="C40" s="149">
        <v>4</v>
      </c>
      <c r="D40" s="76">
        <f t="shared" si="3"/>
        <v>46</v>
      </c>
      <c r="E40" s="149">
        <v>19</v>
      </c>
      <c r="F40" s="149">
        <v>36</v>
      </c>
      <c r="G40" s="149">
        <v>66</v>
      </c>
      <c r="H40" s="76">
        <f t="shared" si="4"/>
        <v>121</v>
      </c>
      <c r="I40" s="149">
        <v>28</v>
      </c>
      <c r="J40" s="149">
        <v>68</v>
      </c>
      <c r="K40" s="149">
        <v>34</v>
      </c>
      <c r="L40" s="149">
        <v>237</v>
      </c>
      <c r="M40" s="95">
        <f t="shared" si="5"/>
        <v>534</v>
      </c>
    </row>
    <row r="41" spans="1:13">
      <c r="A41" s="148" t="s">
        <v>649</v>
      </c>
      <c r="B41" s="149">
        <v>0</v>
      </c>
      <c r="C41" s="149">
        <v>0</v>
      </c>
      <c r="D41" s="76">
        <f t="shared" si="3"/>
        <v>0</v>
      </c>
      <c r="E41" s="149">
        <v>1</v>
      </c>
      <c r="F41" s="149">
        <v>1</v>
      </c>
      <c r="G41" s="149">
        <v>13</v>
      </c>
      <c r="H41" s="76">
        <f t="shared" si="4"/>
        <v>15</v>
      </c>
      <c r="I41" s="149">
        <v>4</v>
      </c>
      <c r="J41" s="149">
        <v>7</v>
      </c>
      <c r="K41" s="149">
        <v>0</v>
      </c>
      <c r="L41" s="149">
        <v>29</v>
      </c>
      <c r="M41" s="95">
        <f t="shared" si="5"/>
        <v>55</v>
      </c>
    </row>
    <row r="42" spans="1:13">
      <c r="A42" s="148" t="s">
        <v>650</v>
      </c>
      <c r="B42" s="149">
        <v>0</v>
      </c>
      <c r="C42" s="149">
        <v>0</v>
      </c>
      <c r="D42" s="76">
        <f t="shared" si="3"/>
        <v>0</v>
      </c>
      <c r="E42" s="149">
        <v>6</v>
      </c>
      <c r="F42" s="149">
        <v>9</v>
      </c>
      <c r="G42" s="149">
        <v>23</v>
      </c>
      <c r="H42" s="76">
        <f t="shared" si="4"/>
        <v>38</v>
      </c>
      <c r="I42" s="149">
        <v>1</v>
      </c>
      <c r="J42" s="149">
        <v>45</v>
      </c>
      <c r="K42" s="149">
        <v>26</v>
      </c>
      <c r="L42" s="149">
        <v>107</v>
      </c>
      <c r="M42" s="95">
        <f t="shared" si="5"/>
        <v>217</v>
      </c>
    </row>
    <row r="43" spans="1:13">
      <c r="A43" s="148" t="s">
        <v>651</v>
      </c>
      <c r="B43" s="149">
        <v>6</v>
      </c>
      <c r="C43" s="149">
        <v>0</v>
      </c>
      <c r="D43" s="76">
        <f t="shared" si="3"/>
        <v>6</v>
      </c>
      <c r="E43" s="149">
        <v>23</v>
      </c>
      <c r="F43" s="149">
        <v>47</v>
      </c>
      <c r="G43" s="149">
        <v>84</v>
      </c>
      <c r="H43" s="76">
        <f t="shared" si="4"/>
        <v>154</v>
      </c>
      <c r="I43" s="149">
        <v>5</v>
      </c>
      <c r="J43" s="149">
        <v>59</v>
      </c>
      <c r="K43" s="149">
        <v>48</v>
      </c>
      <c r="L43" s="149">
        <v>60</v>
      </c>
      <c r="M43" s="95">
        <f t="shared" si="5"/>
        <v>332</v>
      </c>
    </row>
    <row r="44" spans="1:13">
      <c r="A44" s="148" t="s">
        <v>652</v>
      </c>
      <c r="B44" s="149">
        <v>0</v>
      </c>
      <c r="C44" s="149">
        <v>0</v>
      </c>
      <c r="D44" s="76">
        <f t="shared" si="3"/>
        <v>0</v>
      </c>
      <c r="E44" s="149">
        <v>1</v>
      </c>
      <c r="F44" s="149">
        <v>12</v>
      </c>
      <c r="G44" s="149">
        <v>14</v>
      </c>
      <c r="H44" s="76">
        <f t="shared" si="4"/>
        <v>27</v>
      </c>
      <c r="I44" s="149">
        <v>17</v>
      </c>
      <c r="J44" s="149">
        <v>27</v>
      </c>
      <c r="K44" s="149">
        <v>4</v>
      </c>
      <c r="L44" s="149">
        <v>130</v>
      </c>
      <c r="M44" s="95">
        <f t="shared" si="5"/>
        <v>205</v>
      </c>
    </row>
    <row r="45" spans="1:13">
      <c r="A45" s="148" t="s">
        <v>653</v>
      </c>
      <c r="B45" s="149">
        <v>0</v>
      </c>
      <c r="C45" s="149">
        <v>1</v>
      </c>
      <c r="D45" s="76">
        <f t="shared" si="3"/>
        <v>1</v>
      </c>
      <c r="E45" s="149">
        <v>2</v>
      </c>
      <c r="F45" s="149">
        <v>4</v>
      </c>
      <c r="G45" s="149">
        <v>13</v>
      </c>
      <c r="H45" s="76">
        <f t="shared" si="4"/>
        <v>19</v>
      </c>
      <c r="I45" s="149">
        <v>9</v>
      </c>
      <c r="J45" s="149">
        <v>16</v>
      </c>
      <c r="K45" s="149">
        <v>5</v>
      </c>
      <c r="L45" s="149">
        <v>79</v>
      </c>
      <c r="M45" s="95">
        <f t="shared" si="5"/>
        <v>129</v>
      </c>
    </row>
    <row r="46" spans="1:13">
      <c r="A46" s="148" t="s">
        <v>654</v>
      </c>
      <c r="B46" s="149">
        <v>0</v>
      </c>
      <c r="C46" s="149">
        <v>1</v>
      </c>
      <c r="D46" s="76">
        <f t="shared" si="3"/>
        <v>1</v>
      </c>
      <c r="E46" s="149">
        <v>4</v>
      </c>
      <c r="F46" s="149">
        <v>4</v>
      </c>
      <c r="G46" s="149">
        <v>17</v>
      </c>
      <c r="H46" s="76">
        <f t="shared" si="4"/>
        <v>25</v>
      </c>
      <c r="I46" s="149">
        <v>6</v>
      </c>
      <c r="J46" s="149">
        <v>24</v>
      </c>
      <c r="K46" s="149">
        <v>23</v>
      </c>
      <c r="L46" s="149">
        <v>47</v>
      </c>
      <c r="M46" s="95">
        <f t="shared" si="5"/>
        <v>126</v>
      </c>
    </row>
    <row r="47" spans="1:13">
      <c r="A47" s="148" t="s">
        <v>655</v>
      </c>
      <c r="B47" s="149">
        <v>41</v>
      </c>
      <c r="C47" s="149">
        <v>0</v>
      </c>
      <c r="D47" s="76">
        <f t="shared" si="3"/>
        <v>41</v>
      </c>
      <c r="E47" s="149">
        <v>8</v>
      </c>
      <c r="F47" s="149">
        <v>17</v>
      </c>
      <c r="G47" s="149">
        <v>30</v>
      </c>
      <c r="H47" s="76">
        <f t="shared" si="4"/>
        <v>55</v>
      </c>
      <c r="I47" s="149">
        <v>2</v>
      </c>
      <c r="J47" s="149">
        <v>17</v>
      </c>
      <c r="K47" s="149">
        <v>20</v>
      </c>
      <c r="L47" s="149">
        <v>6</v>
      </c>
      <c r="M47" s="95">
        <f t="shared" si="5"/>
        <v>141</v>
      </c>
    </row>
    <row r="48" spans="1:13">
      <c r="A48" s="148" t="s">
        <v>656</v>
      </c>
      <c r="B48" s="149">
        <v>5</v>
      </c>
      <c r="C48" s="149">
        <v>0</v>
      </c>
      <c r="D48" s="76">
        <f t="shared" si="3"/>
        <v>5</v>
      </c>
      <c r="E48" s="149">
        <v>1</v>
      </c>
      <c r="F48" s="149">
        <v>2</v>
      </c>
      <c r="G48" s="149">
        <v>3</v>
      </c>
      <c r="H48" s="76">
        <f t="shared" si="4"/>
        <v>6</v>
      </c>
      <c r="I48" s="149">
        <v>0</v>
      </c>
      <c r="J48" s="149">
        <v>1</v>
      </c>
      <c r="K48" s="149">
        <v>1</v>
      </c>
      <c r="L48" s="149">
        <v>3</v>
      </c>
      <c r="M48" s="95">
        <f t="shared" si="5"/>
        <v>16</v>
      </c>
    </row>
    <row r="49" spans="1:13">
      <c r="A49" s="148" t="s">
        <v>657</v>
      </c>
      <c r="B49" s="149">
        <v>0</v>
      </c>
      <c r="C49" s="149">
        <v>0</v>
      </c>
      <c r="D49" s="76">
        <f t="shared" si="3"/>
        <v>0</v>
      </c>
      <c r="E49" s="149">
        <v>3</v>
      </c>
      <c r="F49" s="149">
        <v>15</v>
      </c>
      <c r="G49" s="149">
        <v>44</v>
      </c>
      <c r="H49" s="76">
        <f t="shared" si="4"/>
        <v>62</v>
      </c>
      <c r="I49" s="149">
        <v>23</v>
      </c>
      <c r="J49" s="149">
        <v>59</v>
      </c>
      <c r="K49" s="149">
        <v>39</v>
      </c>
      <c r="L49" s="149">
        <v>152</v>
      </c>
      <c r="M49" s="95">
        <f t="shared" si="5"/>
        <v>335</v>
      </c>
    </row>
    <row r="50" spans="1:13">
      <c r="A50" s="148" t="s">
        <v>658</v>
      </c>
      <c r="B50" s="149">
        <v>1</v>
      </c>
      <c r="C50" s="149">
        <v>0</v>
      </c>
      <c r="D50" s="76">
        <f t="shared" si="3"/>
        <v>1</v>
      </c>
      <c r="E50" s="149">
        <v>3</v>
      </c>
      <c r="F50" s="149">
        <v>10</v>
      </c>
      <c r="G50" s="149">
        <v>28</v>
      </c>
      <c r="H50" s="76">
        <f t="shared" si="4"/>
        <v>41</v>
      </c>
      <c r="I50" s="149">
        <v>20</v>
      </c>
      <c r="J50" s="149">
        <v>38</v>
      </c>
      <c r="K50" s="149">
        <v>28</v>
      </c>
      <c r="L50" s="149">
        <v>125</v>
      </c>
      <c r="M50" s="95">
        <f t="shared" si="5"/>
        <v>253</v>
      </c>
    </row>
    <row r="51" spans="1:13">
      <c r="A51" s="148" t="s">
        <v>659</v>
      </c>
      <c r="B51" s="149">
        <v>0</v>
      </c>
      <c r="C51" s="149">
        <v>1</v>
      </c>
      <c r="D51" s="76">
        <f t="shared" si="3"/>
        <v>1</v>
      </c>
      <c r="E51" s="149">
        <v>1</v>
      </c>
      <c r="F51" s="149">
        <v>3</v>
      </c>
      <c r="G51" s="149">
        <v>11</v>
      </c>
      <c r="H51" s="76">
        <f t="shared" si="4"/>
        <v>15</v>
      </c>
      <c r="I51" s="149">
        <v>11</v>
      </c>
      <c r="J51" s="149">
        <v>12</v>
      </c>
      <c r="K51" s="149">
        <v>4</v>
      </c>
      <c r="L51" s="149">
        <v>74</v>
      </c>
      <c r="M51" s="95">
        <f t="shared" si="5"/>
        <v>117</v>
      </c>
    </row>
    <row r="52" spans="1:13">
      <c r="A52" s="148" t="s">
        <v>660</v>
      </c>
      <c r="B52" s="149">
        <v>0</v>
      </c>
      <c r="C52" s="149">
        <v>1</v>
      </c>
      <c r="D52" s="76">
        <f t="shared" si="3"/>
        <v>1</v>
      </c>
      <c r="E52" s="149">
        <v>2</v>
      </c>
      <c r="F52" s="149">
        <v>18</v>
      </c>
      <c r="G52" s="149">
        <v>30</v>
      </c>
      <c r="H52" s="76">
        <f t="shared" si="4"/>
        <v>50</v>
      </c>
      <c r="I52" s="149">
        <v>12</v>
      </c>
      <c r="J52" s="149">
        <v>62</v>
      </c>
      <c r="K52" s="149">
        <v>32</v>
      </c>
      <c r="L52" s="149">
        <v>179</v>
      </c>
      <c r="M52" s="95">
        <f t="shared" si="5"/>
        <v>336</v>
      </c>
    </row>
    <row r="53" spans="1:13">
      <c r="A53" s="148" t="s">
        <v>661</v>
      </c>
      <c r="B53" s="149">
        <v>15</v>
      </c>
      <c r="C53" s="149">
        <v>0</v>
      </c>
      <c r="D53" s="76">
        <f t="shared" si="3"/>
        <v>15</v>
      </c>
      <c r="E53" s="149">
        <v>4</v>
      </c>
      <c r="F53" s="149">
        <v>9</v>
      </c>
      <c r="G53" s="149">
        <v>18</v>
      </c>
      <c r="H53" s="76">
        <f t="shared" si="4"/>
        <v>31</v>
      </c>
      <c r="I53" s="149">
        <v>0</v>
      </c>
      <c r="J53" s="149">
        <v>11</v>
      </c>
      <c r="K53" s="149">
        <v>14</v>
      </c>
      <c r="L53" s="149">
        <v>7</v>
      </c>
      <c r="M53" s="95">
        <f t="shared" si="5"/>
        <v>78</v>
      </c>
    </row>
    <row r="54" spans="1:13">
      <c r="A54" s="148" t="s">
        <v>662</v>
      </c>
      <c r="B54" s="149">
        <v>0</v>
      </c>
      <c r="C54" s="149">
        <v>0</v>
      </c>
      <c r="D54" s="76">
        <f t="shared" si="3"/>
        <v>0</v>
      </c>
      <c r="E54" s="149">
        <v>0</v>
      </c>
      <c r="F54" s="149">
        <v>4</v>
      </c>
      <c r="G54" s="149">
        <v>15</v>
      </c>
      <c r="H54" s="76">
        <f t="shared" si="4"/>
        <v>19</v>
      </c>
      <c r="I54" s="149">
        <v>10</v>
      </c>
      <c r="J54" s="149">
        <v>27</v>
      </c>
      <c r="K54" s="149">
        <v>7</v>
      </c>
      <c r="L54" s="149">
        <v>102</v>
      </c>
      <c r="M54" s="95">
        <f t="shared" si="5"/>
        <v>165</v>
      </c>
    </row>
    <row r="55" spans="1:13">
      <c r="A55" s="148" t="s">
        <v>663</v>
      </c>
      <c r="B55" s="149">
        <v>29</v>
      </c>
      <c r="C55" s="149">
        <v>0</v>
      </c>
      <c r="D55" s="76">
        <f t="shared" si="3"/>
        <v>29</v>
      </c>
      <c r="E55" s="149">
        <v>5</v>
      </c>
      <c r="F55" s="149">
        <v>5</v>
      </c>
      <c r="G55" s="149">
        <v>18</v>
      </c>
      <c r="H55" s="76">
        <f t="shared" si="4"/>
        <v>28</v>
      </c>
      <c r="I55" s="149">
        <v>3</v>
      </c>
      <c r="J55" s="149">
        <v>7</v>
      </c>
      <c r="K55" s="149">
        <v>10</v>
      </c>
      <c r="L55" s="149">
        <v>5</v>
      </c>
      <c r="M55" s="95">
        <f t="shared" si="5"/>
        <v>82</v>
      </c>
    </row>
    <row r="56" spans="1:13">
      <c r="A56" s="148" t="s">
        <v>874</v>
      </c>
      <c r="B56" s="149">
        <v>0</v>
      </c>
      <c r="C56" s="149">
        <v>0</v>
      </c>
      <c r="D56" s="76">
        <f t="shared" si="3"/>
        <v>0</v>
      </c>
      <c r="E56" s="149">
        <v>4</v>
      </c>
      <c r="F56" s="149">
        <v>4</v>
      </c>
      <c r="G56" s="149">
        <v>13</v>
      </c>
      <c r="H56" s="76">
        <f t="shared" si="4"/>
        <v>21</v>
      </c>
      <c r="I56" s="149">
        <v>1</v>
      </c>
      <c r="J56" s="149">
        <v>16</v>
      </c>
      <c r="K56" s="149">
        <v>32</v>
      </c>
      <c r="L56" s="149">
        <v>13</v>
      </c>
      <c r="M56" s="95">
        <f t="shared" si="5"/>
        <v>83</v>
      </c>
    </row>
    <row r="57" spans="1:13">
      <c r="A57" s="148" t="s">
        <v>665</v>
      </c>
      <c r="B57" s="149">
        <v>0</v>
      </c>
      <c r="C57" s="149">
        <v>1</v>
      </c>
      <c r="D57" s="76">
        <f t="shared" si="3"/>
        <v>1</v>
      </c>
      <c r="E57" s="149">
        <v>4</v>
      </c>
      <c r="F57" s="149">
        <v>11</v>
      </c>
      <c r="G57" s="149">
        <v>24</v>
      </c>
      <c r="H57" s="76">
        <f t="shared" si="4"/>
        <v>39</v>
      </c>
      <c r="I57" s="149">
        <v>13</v>
      </c>
      <c r="J57" s="149">
        <v>43</v>
      </c>
      <c r="K57" s="149">
        <v>27</v>
      </c>
      <c r="L57" s="149">
        <v>108</v>
      </c>
      <c r="M57" s="95">
        <f t="shared" si="5"/>
        <v>231</v>
      </c>
    </row>
    <row r="58" spans="1:13">
      <c r="A58" s="148" t="s">
        <v>666</v>
      </c>
      <c r="B58" s="149">
        <v>4</v>
      </c>
      <c r="C58" s="149">
        <v>0</v>
      </c>
      <c r="D58" s="76">
        <f t="shared" si="3"/>
        <v>4</v>
      </c>
      <c r="E58" s="149">
        <v>9</v>
      </c>
      <c r="F58" s="149">
        <v>3</v>
      </c>
      <c r="G58" s="149">
        <v>23</v>
      </c>
      <c r="H58" s="76">
        <f t="shared" si="4"/>
        <v>35</v>
      </c>
      <c r="I58" s="149">
        <v>7</v>
      </c>
      <c r="J58" s="149">
        <v>19</v>
      </c>
      <c r="K58" s="149">
        <v>15</v>
      </c>
      <c r="L58" s="149">
        <v>10</v>
      </c>
      <c r="M58" s="95">
        <f t="shared" si="5"/>
        <v>90</v>
      </c>
    </row>
    <row r="59" spans="1:13">
      <c r="A59" s="148" t="s">
        <v>667</v>
      </c>
      <c r="B59" s="149">
        <v>0</v>
      </c>
      <c r="C59" s="149">
        <v>0</v>
      </c>
      <c r="D59" s="76">
        <f t="shared" si="3"/>
        <v>0</v>
      </c>
      <c r="E59" s="149">
        <v>5</v>
      </c>
      <c r="F59" s="149">
        <v>10</v>
      </c>
      <c r="G59" s="149">
        <v>21</v>
      </c>
      <c r="H59" s="76">
        <f t="shared" si="4"/>
        <v>36</v>
      </c>
      <c r="I59" s="149">
        <v>5</v>
      </c>
      <c r="J59" s="149">
        <v>49</v>
      </c>
      <c r="K59" s="149">
        <v>26</v>
      </c>
      <c r="L59" s="149">
        <v>105</v>
      </c>
      <c r="M59" s="95">
        <f t="shared" si="5"/>
        <v>221</v>
      </c>
    </row>
    <row r="60" spans="1:13">
      <c r="A60" s="148" t="s">
        <v>668</v>
      </c>
      <c r="B60" s="149">
        <v>0</v>
      </c>
      <c r="C60" s="149">
        <v>0</v>
      </c>
      <c r="D60" s="76">
        <f t="shared" si="3"/>
        <v>0</v>
      </c>
      <c r="E60" s="149">
        <v>6</v>
      </c>
      <c r="F60" s="149">
        <v>9</v>
      </c>
      <c r="G60" s="149">
        <v>33</v>
      </c>
      <c r="H60" s="76">
        <f t="shared" si="4"/>
        <v>48</v>
      </c>
      <c r="I60" s="149">
        <v>14</v>
      </c>
      <c r="J60" s="149">
        <v>38</v>
      </c>
      <c r="K60" s="149">
        <v>25</v>
      </c>
      <c r="L60" s="149">
        <v>114</v>
      </c>
      <c r="M60" s="95">
        <f t="shared" si="5"/>
        <v>239</v>
      </c>
    </row>
    <row r="61" spans="1:13">
      <c r="A61" s="148" t="s">
        <v>669</v>
      </c>
      <c r="B61" s="149">
        <v>6</v>
      </c>
      <c r="C61" s="149">
        <v>0</v>
      </c>
      <c r="D61" s="76">
        <f t="shared" si="3"/>
        <v>6</v>
      </c>
      <c r="E61" s="149">
        <v>29</v>
      </c>
      <c r="F61" s="149">
        <v>50</v>
      </c>
      <c r="G61" s="149">
        <v>173</v>
      </c>
      <c r="H61" s="76">
        <f t="shared" si="4"/>
        <v>252</v>
      </c>
      <c r="I61" s="149">
        <v>36</v>
      </c>
      <c r="J61" s="149">
        <v>119</v>
      </c>
      <c r="K61" s="149">
        <v>57</v>
      </c>
      <c r="L61" s="149">
        <v>200</v>
      </c>
      <c r="M61" s="95">
        <f t="shared" si="5"/>
        <v>670</v>
      </c>
    </row>
    <row r="62" spans="1:13">
      <c r="A62" s="148" t="s">
        <v>670</v>
      </c>
      <c r="B62" s="149">
        <v>0</v>
      </c>
      <c r="C62" s="149">
        <v>1</v>
      </c>
      <c r="D62" s="76">
        <f t="shared" si="3"/>
        <v>1</v>
      </c>
      <c r="E62" s="149">
        <v>5</v>
      </c>
      <c r="F62" s="149">
        <v>8</v>
      </c>
      <c r="G62" s="149">
        <v>25</v>
      </c>
      <c r="H62" s="76">
        <f t="shared" si="4"/>
        <v>38</v>
      </c>
      <c r="I62" s="149">
        <v>18</v>
      </c>
      <c r="J62" s="149">
        <v>49</v>
      </c>
      <c r="K62" s="149">
        <v>13</v>
      </c>
      <c r="L62" s="149">
        <v>195</v>
      </c>
      <c r="M62" s="95">
        <f t="shared" si="5"/>
        <v>314</v>
      </c>
    </row>
    <row r="63" spans="1:13">
      <c r="A63" s="148" t="s">
        <v>671</v>
      </c>
      <c r="B63" s="149">
        <v>0</v>
      </c>
      <c r="C63" s="149">
        <v>0</v>
      </c>
      <c r="D63" s="76">
        <f t="shared" si="3"/>
        <v>0</v>
      </c>
      <c r="E63" s="149">
        <v>1</v>
      </c>
      <c r="F63" s="149">
        <v>1</v>
      </c>
      <c r="G63" s="149">
        <v>8</v>
      </c>
      <c r="H63" s="76">
        <f t="shared" si="4"/>
        <v>10</v>
      </c>
      <c r="I63" s="149">
        <v>16</v>
      </c>
      <c r="J63" s="149">
        <v>8</v>
      </c>
      <c r="K63" s="149">
        <v>0</v>
      </c>
      <c r="L63" s="149">
        <v>39</v>
      </c>
      <c r="M63" s="95">
        <f t="shared" si="5"/>
        <v>73</v>
      </c>
    </row>
    <row r="64" spans="1:13">
      <c r="A64" s="148" t="s">
        <v>672</v>
      </c>
      <c r="B64" s="149">
        <v>41</v>
      </c>
      <c r="C64" s="149">
        <v>5</v>
      </c>
      <c r="D64" s="76">
        <f t="shared" si="3"/>
        <v>46</v>
      </c>
      <c r="E64" s="149">
        <v>11</v>
      </c>
      <c r="F64" s="149">
        <v>69</v>
      </c>
      <c r="G64" s="149">
        <v>72</v>
      </c>
      <c r="H64" s="76">
        <f t="shared" si="4"/>
        <v>152</v>
      </c>
      <c r="I64" s="149">
        <v>31</v>
      </c>
      <c r="J64" s="149">
        <v>68</v>
      </c>
      <c r="K64" s="149">
        <v>74</v>
      </c>
      <c r="L64" s="149">
        <v>220</v>
      </c>
      <c r="M64" s="95">
        <f t="shared" si="5"/>
        <v>591</v>
      </c>
    </row>
    <row r="65" spans="1:13">
      <c r="A65" s="148" t="s">
        <v>673</v>
      </c>
      <c r="B65" s="149">
        <v>0</v>
      </c>
      <c r="C65" s="149">
        <v>0</v>
      </c>
      <c r="D65" s="76">
        <f t="shared" si="3"/>
        <v>0</v>
      </c>
      <c r="E65" s="149">
        <v>3</v>
      </c>
      <c r="F65" s="149">
        <v>2</v>
      </c>
      <c r="G65" s="149">
        <v>13</v>
      </c>
      <c r="H65" s="76">
        <f t="shared" si="4"/>
        <v>18</v>
      </c>
      <c r="I65" s="149">
        <v>10</v>
      </c>
      <c r="J65" s="149">
        <v>33</v>
      </c>
      <c r="K65" s="149">
        <v>19</v>
      </c>
      <c r="L65" s="149">
        <v>97</v>
      </c>
      <c r="M65" s="95">
        <f t="shared" si="5"/>
        <v>177</v>
      </c>
    </row>
    <row r="66" spans="1:13">
      <c r="A66" s="148" t="s">
        <v>674</v>
      </c>
      <c r="B66" s="149">
        <v>42</v>
      </c>
      <c r="C66" s="149">
        <v>4</v>
      </c>
      <c r="D66" s="76">
        <f t="shared" si="3"/>
        <v>46</v>
      </c>
      <c r="E66" s="149">
        <v>12</v>
      </c>
      <c r="F66" s="149">
        <v>20</v>
      </c>
      <c r="G66" s="149">
        <v>38</v>
      </c>
      <c r="H66" s="76">
        <f t="shared" si="4"/>
        <v>70</v>
      </c>
      <c r="I66" s="149">
        <v>17</v>
      </c>
      <c r="J66" s="149">
        <v>47</v>
      </c>
      <c r="K66" s="149">
        <v>10</v>
      </c>
      <c r="L66" s="149">
        <v>213</v>
      </c>
      <c r="M66" s="95">
        <f t="shared" si="5"/>
        <v>403</v>
      </c>
    </row>
    <row r="67" spans="1:13">
      <c r="A67" s="148" t="s">
        <v>675</v>
      </c>
      <c r="B67" s="154">
        <v>0</v>
      </c>
      <c r="C67" s="154">
        <v>0</v>
      </c>
      <c r="D67" s="76">
        <f t="shared" si="3"/>
        <v>0</v>
      </c>
      <c r="E67" s="149">
        <v>1</v>
      </c>
      <c r="F67" s="149">
        <v>5</v>
      </c>
      <c r="G67" s="149">
        <v>22</v>
      </c>
      <c r="H67" s="76">
        <f t="shared" si="4"/>
        <v>28</v>
      </c>
      <c r="I67" s="149">
        <v>19</v>
      </c>
      <c r="J67" s="149">
        <v>28</v>
      </c>
      <c r="K67" s="149">
        <v>9</v>
      </c>
      <c r="L67" s="149">
        <v>161</v>
      </c>
      <c r="M67" s="95">
        <f t="shared" si="5"/>
        <v>245</v>
      </c>
    </row>
    <row r="68" spans="1:13">
      <c r="A68" s="148" t="s">
        <v>676</v>
      </c>
      <c r="B68" s="154">
        <v>0</v>
      </c>
      <c r="C68" s="154">
        <v>0</v>
      </c>
      <c r="D68" s="76">
        <f t="shared" si="3"/>
        <v>0</v>
      </c>
      <c r="E68" s="149">
        <v>1</v>
      </c>
      <c r="F68" s="149">
        <v>4</v>
      </c>
      <c r="G68" s="149">
        <v>18</v>
      </c>
      <c r="H68" s="76">
        <f t="shared" si="4"/>
        <v>23</v>
      </c>
      <c r="I68" s="149">
        <v>20</v>
      </c>
      <c r="J68" s="149">
        <v>24</v>
      </c>
      <c r="K68" s="149">
        <v>4</v>
      </c>
      <c r="L68" s="149">
        <v>130</v>
      </c>
      <c r="M68" s="95">
        <f t="shared" si="5"/>
        <v>201</v>
      </c>
    </row>
    <row r="69" spans="1:13">
      <c r="A69" s="148"/>
      <c r="E69" s="152"/>
      <c r="F69" s="152"/>
      <c r="G69" s="152"/>
      <c r="H69" s="76"/>
      <c r="I69" s="152"/>
      <c r="J69" s="152"/>
      <c r="K69" s="152"/>
      <c r="L69" s="152"/>
      <c r="M69" s="76"/>
    </row>
    <row r="70" spans="1:13">
      <c r="A70" s="148"/>
      <c r="E70" s="152"/>
      <c r="F70" s="152"/>
      <c r="G70" s="152"/>
      <c r="H70" s="76"/>
      <c r="I70" s="152"/>
      <c r="J70" s="152"/>
      <c r="K70" s="152"/>
      <c r="L70" s="152"/>
      <c r="M70" s="76"/>
    </row>
    <row r="71" spans="1:13">
      <c r="A71" s="88" t="s">
        <v>677</v>
      </c>
      <c r="E71" s="152"/>
      <c r="F71" s="152"/>
      <c r="G71" s="152"/>
      <c r="H71" s="76"/>
      <c r="I71" s="152"/>
      <c r="J71" s="152"/>
      <c r="K71" s="152"/>
      <c r="L71" s="152"/>
      <c r="M71" s="76"/>
    </row>
    <row r="72" spans="1:13" s="79" customFormat="1" ht="13.2">
      <c r="A72" s="88"/>
      <c r="B72" s="76" t="s">
        <v>52</v>
      </c>
      <c r="C72" s="76" t="s">
        <v>53</v>
      </c>
      <c r="D72" s="77" t="s">
        <v>18</v>
      </c>
      <c r="E72" s="76" t="s">
        <v>47</v>
      </c>
      <c r="F72" s="76" t="s">
        <v>48</v>
      </c>
      <c r="G72" s="76" t="s">
        <v>49</v>
      </c>
      <c r="H72" s="77" t="s">
        <v>18</v>
      </c>
      <c r="I72" s="76" t="s">
        <v>54</v>
      </c>
      <c r="J72" s="76" t="s">
        <v>55</v>
      </c>
      <c r="K72" s="76" t="s">
        <v>56</v>
      </c>
      <c r="L72" s="76" t="s">
        <v>57</v>
      </c>
      <c r="M72" s="76" t="s">
        <v>58</v>
      </c>
    </row>
    <row r="73" spans="1:13" s="150" customFormat="1" ht="13.2">
      <c r="A73" s="156"/>
      <c r="B73" s="152"/>
      <c r="C73" s="152"/>
      <c r="D73" s="76"/>
      <c r="E73" s="152"/>
      <c r="F73" s="152"/>
      <c r="G73" s="152"/>
      <c r="H73" s="76"/>
      <c r="I73" s="152"/>
      <c r="J73" s="152"/>
      <c r="K73" s="152"/>
      <c r="L73" s="152"/>
      <c r="M73" s="152"/>
    </row>
    <row r="74" spans="1:13" s="150" customFormat="1" ht="13.2">
      <c r="A74" s="148" t="s">
        <v>678</v>
      </c>
      <c r="B74" s="152">
        <v>0</v>
      </c>
      <c r="C74" s="152">
        <v>0</v>
      </c>
      <c r="D74" s="76">
        <f>SUM(B74:C74)</f>
        <v>0</v>
      </c>
      <c r="E74" s="149">
        <v>0</v>
      </c>
      <c r="F74" s="149">
        <v>0</v>
      </c>
      <c r="G74" s="149">
        <v>2</v>
      </c>
      <c r="H74" s="76">
        <f>SUM(E74:G74)</f>
        <v>2</v>
      </c>
      <c r="I74" s="149">
        <v>4</v>
      </c>
      <c r="J74" s="155">
        <v>0</v>
      </c>
      <c r="K74" s="149">
        <v>2</v>
      </c>
      <c r="L74" s="149">
        <v>6</v>
      </c>
      <c r="M74" s="95">
        <f>SUM(B74+C74+E74+F74+G74+I74+J74+K74+L74)</f>
        <v>14</v>
      </c>
    </row>
    <row r="75" spans="1:13">
      <c r="A75" s="148" t="s">
        <v>679</v>
      </c>
      <c r="B75" s="152">
        <v>0</v>
      </c>
      <c r="C75" s="152">
        <v>0</v>
      </c>
      <c r="D75" s="76">
        <f>SUM(B75:C75)</f>
        <v>0</v>
      </c>
      <c r="E75" s="149">
        <v>0</v>
      </c>
      <c r="F75" s="149">
        <v>0</v>
      </c>
      <c r="G75" s="149">
        <v>1</v>
      </c>
      <c r="H75" s="76">
        <f>SUM(E75:G75)</f>
        <v>1</v>
      </c>
      <c r="I75" s="149">
        <v>1</v>
      </c>
      <c r="J75" s="155">
        <v>0</v>
      </c>
      <c r="K75" s="149">
        <v>1</v>
      </c>
      <c r="L75" s="149">
        <v>5</v>
      </c>
      <c r="M75" s="95">
        <f>SUM(B75+C75+E75+F75+G75+I75+J75+K75+L75)</f>
        <v>8</v>
      </c>
    </row>
    <row r="76" spans="1:13">
      <c r="A76" s="148" t="s">
        <v>680</v>
      </c>
      <c r="B76" s="152">
        <v>1</v>
      </c>
      <c r="C76" s="152">
        <v>0</v>
      </c>
      <c r="D76" s="76">
        <f>SUM(B76:C76)</f>
        <v>1</v>
      </c>
      <c r="E76" s="149">
        <v>2</v>
      </c>
      <c r="F76" s="149">
        <v>5</v>
      </c>
      <c r="G76" s="149">
        <v>7</v>
      </c>
      <c r="H76" s="76">
        <f>SUM(E76:G76)</f>
        <v>14</v>
      </c>
      <c r="I76" s="149">
        <v>3</v>
      </c>
      <c r="J76" s="149">
        <v>5</v>
      </c>
      <c r="K76" s="149">
        <v>6</v>
      </c>
      <c r="L76" s="149">
        <v>8</v>
      </c>
      <c r="M76" s="95">
        <f>SUM(B76+C76+E76+F76+G76+I76+J76+K76+L76)</f>
        <v>37</v>
      </c>
    </row>
    <row r="77" spans="1:13">
      <c r="A77" s="148" t="s">
        <v>681</v>
      </c>
      <c r="B77" s="152">
        <v>0</v>
      </c>
      <c r="C77" s="152">
        <v>0</v>
      </c>
      <c r="D77" s="76">
        <f>SUM(B77:C77)</f>
        <v>0</v>
      </c>
      <c r="E77" s="149">
        <v>0</v>
      </c>
      <c r="F77" s="149">
        <v>1</v>
      </c>
      <c r="G77" s="149">
        <v>3</v>
      </c>
      <c r="H77" s="76">
        <f>SUM(E77:G77)</f>
        <v>4</v>
      </c>
      <c r="I77" s="149">
        <v>2</v>
      </c>
      <c r="J77" s="149">
        <v>2</v>
      </c>
      <c r="K77" s="149">
        <v>3</v>
      </c>
      <c r="L77" s="149">
        <v>8</v>
      </c>
      <c r="M77" s="95">
        <f>SUM(B77+C77+E77+F77+G77+I77+J77+K77+L77)</f>
        <v>19</v>
      </c>
    </row>
    <row r="78" spans="1:13" ht="26.4">
      <c r="A78" s="148" t="s">
        <v>682</v>
      </c>
      <c r="B78" s="152">
        <v>0</v>
      </c>
      <c r="C78" s="152">
        <v>0</v>
      </c>
      <c r="D78" s="76">
        <f>SUM(B78:C78)</f>
        <v>0</v>
      </c>
      <c r="E78" s="149">
        <v>0</v>
      </c>
      <c r="F78" s="149">
        <v>2</v>
      </c>
      <c r="G78" s="149">
        <v>5</v>
      </c>
      <c r="H78" s="76">
        <f>SUM(E78:G78)</f>
        <v>7</v>
      </c>
      <c r="I78" s="149">
        <v>2</v>
      </c>
      <c r="J78" s="149">
        <v>5</v>
      </c>
      <c r="K78" s="149">
        <v>2</v>
      </c>
      <c r="L78" s="149">
        <v>8</v>
      </c>
      <c r="M78" s="95">
        <f>SUM(B78+C78+E78+F78+G78+I78+J78+K78+L78)</f>
        <v>24</v>
      </c>
    </row>
    <row r="79" spans="1:13">
      <c r="A79" s="148"/>
      <c r="C79" s="154"/>
      <c r="E79" s="152"/>
      <c r="F79" s="152"/>
      <c r="I79" s="152"/>
      <c r="J79" s="152"/>
      <c r="K79" s="152"/>
      <c r="L79" s="152"/>
      <c r="M79" s="76"/>
    </row>
    <row r="80" spans="1:13">
      <c r="A80" s="148"/>
      <c r="C80" s="154"/>
      <c r="E80" s="152"/>
      <c r="F80" s="152"/>
      <c r="I80" s="152"/>
      <c r="J80" s="152"/>
      <c r="K80" s="152"/>
      <c r="L80" s="152"/>
      <c r="M80" s="76"/>
    </row>
    <row r="81" spans="1:13">
      <c r="A81" s="88" t="s">
        <v>683</v>
      </c>
      <c r="E81" s="152"/>
      <c r="F81" s="152"/>
      <c r="I81" s="152"/>
      <c r="J81" s="152"/>
      <c r="K81" s="152"/>
      <c r="L81" s="152"/>
      <c r="M81" s="76"/>
    </row>
    <row r="82" spans="1:13" s="79" customFormat="1" ht="13.2">
      <c r="B82" s="76" t="s">
        <v>52</v>
      </c>
      <c r="C82" s="76" t="s">
        <v>53</v>
      </c>
      <c r="D82" s="77" t="s">
        <v>18</v>
      </c>
      <c r="E82" s="76" t="s">
        <v>47</v>
      </c>
      <c r="F82" s="76" t="s">
        <v>48</v>
      </c>
      <c r="G82" s="76" t="s">
        <v>49</v>
      </c>
      <c r="H82" s="77" t="s">
        <v>18</v>
      </c>
      <c r="I82" s="76" t="s">
        <v>54</v>
      </c>
      <c r="J82" s="76" t="s">
        <v>55</v>
      </c>
      <c r="K82" s="76" t="s">
        <v>56</v>
      </c>
      <c r="L82" s="76" t="s">
        <v>57</v>
      </c>
      <c r="M82" s="76" t="s">
        <v>58</v>
      </c>
    </row>
    <row r="83" spans="1:13" s="150" customFormat="1" ht="13.2">
      <c r="A83" s="88" t="s">
        <v>684</v>
      </c>
      <c r="B83" s="152"/>
      <c r="C83" s="152"/>
      <c r="D83" s="76"/>
      <c r="E83" s="152"/>
      <c r="F83" s="152"/>
      <c r="G83" s="152"/>
      <c r="H83" s="76"/>
      <c r="I83" s="152"/>
      <c r="J83" s="152"/>
      <c r="K83" s="152"/>
      <c r="L83" s="152"/>
      <c r="M83" s="152"/>
    </row>
    <row r="84" spans="1:13">
      <c r="A84" s="148" t="s">
        <v>685</v>
      </c>
      <c r="B84" s="149">
        <v>3</v>
      </c>
      <c r="C84" s="149">
        <v>1</v>
      </c>
      <c r="D84" s="76">
        <f t="shared" ref="D84:D91" si="6">SUM(B84:C84)</f>
        <v>4</v>
      </c>
      <c r="E84" s="149">
        <v>29</v>
      </c>
      <c r="F84" s="149">
        <v>69</v>
      </c>
      <c r="G84" s="149">
        <v>140</v>
      </c>
      <c r="H84" s="76">
        <f t="shared" ref="H84:H91" si="7">SUM(E84:G84)</f>
        <v>238</v>
      </c>
      <c r="I84" s="149">
        <v>10</v>
      </c>
      <c r="J84" s="149">
        <v>132</v>
      </c>
      <c r="K84" s="149">
        <v>55</v>
      </c>
      <c r="L84" s="149">
        <v>331</v>
      </c>
      <c r="M84" s="95">
        <f t="shared" ref="M84:M91" si="8">SUM(B84+C84+E84+F84+G84+I84+J84+K84+L84)</f>
        <v>770</v>
      </c>
    </row>
    <row r="85" spans="1:13">
      <c r="A85" s="148" t="s">
        <v>686</v>
      </c>
      <c r="B85" s="149">
        <v>0</v>
      </c>
      <c r="C85" s="149">
        <v>0</v>
      </c>
      <c r="D85" s="76">
        <f t="shared" si="6"/>
        <v>0</v>
      </c>
      <c r="E85" s="149">
        <v>0</v>
      </c>
      <c r="F85" s="149">
        <v>6</v>
      </c>
      <c r="G85" s="149">
        <v>15</v>
      </c>
      <c r="H85" s="76">
        <f t="shared" si="7"/>
        <v>21</v>
      </c>
      <c r="I85" s="149">
        <v>0</v>
      </c>
      <c r="J85" s="149">
        <v>21</v>
      </c>
      <c r="K85" s="149">
        <v>11</v>
      </c>
      <c r="L85" s="149">
        <v>8</v>
      </c>
      <c r="M85" s="95">
        <f t="shared" si="8"/>
        <v>61</v>
      </c>
    </row>
    <row r="86" spans="1:13">
      <c r="A86" s="148" t="s">
        <v>687</v>
      </c>
      <c r="B86" s="149">
        <v>15</v>
      </c>
      <c r="C86" s="149">
        <v>0</v>
      </c>
      <c r="D86" s="76">
        <f t="shared" si="6"/>
        <v>15</v>
      </c>
      <c r="E86" s="149">
        <v>19</v>
      </c>
      <c r="F86" s="149">
        <v>67</v>
      </c>
      <c r="G86" s="149">
        <v>79</v>
      </c>
      <c r="H86" s="76">
        <f t="shared" si="7"/>
        <v>165</v>
      </c>
      <c r="I86" s="149">
        <v>12</v>
      </c>
      <c r="J86" s="149">
        <v>65</v>
      </c>
      <c r="K86" s="149">
        <v>115</v>
      </c>
      <c r="L86" s="149">
        <v>83</v>
      </c>
      <c r="M86" s="95">
        <f t="shared" si="8"/>
        <v>455</v>
      </c>
    </row>
    <row r="87" spans="1:13" ht="26.4">
      <c r="A87" s="148" t="s">
        <v>688</v>
      </c>
      <c r="B87" s="149">
        <v>1</v>
      </c>
      <c r="C87" s="149">
        <v>0</v>
      </c>
      <c r="D87" s="76">
        <f t="shared" si="6"/>
        <v>1</v>
      </c>
      <c r="E87" s="149">
        <v>0</v>
      </c>
      <c r="F87" s="149">
        <v>12</v>
      </c>
      <c r="G87" s="149">
        <v>26</v>
      </c>
      <c r="H87" s="76">
        <f t="shared" si="7"/>
        <v>38</v>
      </c>
      <c r="I87" s="149">
        <v>7</v>
      </c>
      <c r="J87" s="149">
        <v>25</v>
      </c>
      <c r="K87" s="149">
        <v>7</v>
      </c>
      <c r="L87" s="149">
        <v>63</v>
      </c>
      <c r="M87" s="95">
        <f t="shared" si="8"/>
        <v>141</v>
      </c>
    </row>
    <row r="88" spans="1:13">
      <c r="A88" s="148" t="s">
        <v>689</v>
      </c>
      <c r="B88" s="149">
        <v>1</v>
      </c>
      <c r="C88" s="149">
        <v>0</v>
      </c>
      <c r="D88" s="76">
        <f t="shared" si="6"/>
        <v>1</v>
      </c>
      <c r="E88" s="149">
        <v>1</v>
      </c>
      <c r="F88" s="149">
        <v>13</v>
      </c>
      <c r="G88" s="149">
        <v>32</v>
      </c>
      <c r="H88" s="76">
        <f t="shared" si="7"/>
        <v>46</v>
      </c>
      <c r="I88" s="149">
        <v>7</v>
      </c>
      <c r="J88" s="149">
        <v>26</v>
      </c>
      <c r="K88" s="149">
        <v>12</v>
      </c>
      <c r="L88" s="149">
        <v>53</v>
      </c>
      <c r="M88" s="95">
        <f t="shared" si="8"/>
        <v>145</v>
      </c>
    </row>
    <row r="89" spans="1:13">
      <c r="A89" s="148" t="s">
        <v>690</v>
      </c>
      <c r="B89" s="149">
        <v>0</v>
      </c>
      <c r="C89" s="149">
        <v>0</v>
      </c>
      <c r="D89" s="76">
        <f t="shared" si="6"/>
        <v>0</v>
      </c>
      <c r="E89" s="149">
        <v>0</v>
      </c>
      <c r="F89" s="149">
        <v>0</v>
      </c>
      <c r="G89" s="149">
        <v>4</v>
      </c>
      <c r="H89" s="76">
        <f t="shared" si="7"/>
        <v>4</v>
      </c>
      <c r="I89" s="149">
        <v>0</v>
      </c>
      <c r="J89" s="149">
        <v>13</v>
      </c>
      <c r="K89" s="149">
        <v>1</v>
      </c>
      <c r="L89" s="149">
        <v>1</v>
      </c>
      <c r="M89" s="95">
        <f t="shared" si="8"/>
        <v>19</v>
      </c>
    </row>
    <row r="90" spans="1:13">
      <c r="A90" s="148" t="s">
        <v>691</v>
      </c>
      <c r="B90" s="149">
        <v>0</v>
      </c>
      <c r="C90" s="149">
        <v>1</v>
      </c>
      <c r="D90" s="76">
        <f t="shared" si="6"/>
        <v>1</v>
      </c>
      <c r="E90" s="149">
        <v>3</v>
      </c>
      <c r="F90" s="149">
        <v>6</v>
      </c>
      <c r="G90" s="149">
        <v>25</v>
      </c>
      <c r="H90" s="76">
        <f t="shared" si="7"/>
        <v>34</v>
      </c>
      <c r="I90" s="149">
        <v>2</v>
      </c>
      <c r="J90" s="149">
        <v>25</v>
      </c>
      <c r="K90" s="149">
        <v>3</v>
      </c>
      <c r="L90" s="149">
        <v>93</v>
      </c>
      <c r="M90" s="95">
        <f t="shared" si="8"/>
        <v>158</v>
      </c>
    </row>
    <row r="91" spans="1:13">
      <c r="A91" s="148" t="s">
        <v>692</v>
      </c>
      <c r="B91" s="154">
        <v>0</v>
      </c>
      <c r="C91" s="154">
        <v>0</v>
      </c>
      <c r="D91" s="76">
        <f t="shared" si="6"/>
        <v>0</v>
      </c>
      <c r="E91" s="149">
        <v>3</v>
      </c>
      <c r="F91" s="149">
        <v>19</v>
      </c>
      <c r="G91" s="149">
        <v>42</v>
      </c>
      <c r="H91" s="76">
        <f t="shared" si="7"/>
        <v>64</v>
      </c>
      <c r="I91" s="149">
        <v>5</v>
      </c>
      <c r="J91" s="149">
        <v>52</v>
      </c>
      <c r="K91" s="149">
        <v>33</v>
      </c>
      <c r="L91" s="149">
        <v>49</v>
      </c>
      <c r="M91" s="95">
        <f t="shared" si="8"/>
        <v>203</v>
      </c>
    </row>
    <row r="92" spans="1:13">
      <c r="A92" s="148"/>
      <c r="B92" s="152"/>
      <c r="C92" s="152"/>
      <c r="D92" s="76"/>
      <c r="E92" s="152"/>
      <c r="F92" s="152"/>
      <c r="G92" s="152"/>
      <c r="H92" s="76"/>
      <c r="I92" s="152"/>
      <c r="J92" s="152"/>
      <c r="K92" s="152"/>
      <c r="L92" s="152"/>
    </row>
    <row r="94" spans="1:13" s="79" customFormat="1" ht="13.2">
      <c r="A94" s="88"/>
      <c r="B94" s="76" t="s">
        <v>52</v>
      </c>
      <c r="C94" s="76" t="s">
        <v>53</v>
      </c>
      <c r="D94" s="77" t="s">
        <v>18</v>
      </c>
      <c r="E94" s="76" t="s">
        <v>47</v>
      </c>
      <c r="F94" s="76" t="s">
        <v>48</v>
      </c>
      <c r="G94" s="76" t="s">
        <v>49</v>
      </c>
      <c r="H94" s="77" t="s">
        <v>18</v>
      </c>
      <c r="I94" s="76" t="s">
        <v>54</v>
      </c>
      <c r="J94" s="76" t="s">
        <v>55</v>
      </c>
      <c r="K94" s="76" t="s">
        <v>56</v>
      </c>
      <c r="L94" s="76" t="s">
        <v>57</v>
      </c>
      <c r="M94" s="76" t="s">
        <v>58</v>
      </c>
    </row>
    <row r="95" spans="1:13" s="150" customFormat="1" ht="13.2">
      <c r="A95" s="88" t="s">
        <v>693</v>
      </c>
      <c r="B95" s="94"/>
      <c r="C95" s="94"/>
      <c r="D95" s="95"/>
      <c r="E95" s="152"/>
      <c r="F95" s="152"/>
      <c r="G95" s="152"/>
      <c r="H95" s="76"/>
      <c r="I95" s="152"/>
      <c r="J95" s="152"/>
      <c r="K95" s="152"/>
      <c r="L95" s="152"/>
      <c r="M95" s="152"/>
    </row>
    <row r="96" spans="1:13">
      <c r="A96" s="148" t="s">
        <v>694</v>
      </c>
      <c r="B96" s="149">
        <v>0</v>
      </c>
      <c r="C96" s="149">
        <v>1</v>
      </c>
      <c r="D96" s="76">
        <f>SUM(B96:C96)</f>
        <v>1</v>
      </c>
      <c r="E96" s="149">
        <v>0</v>
      </c>
      <c r="F96" s="149">
        <v>2</v>
      </c>
      <c r="G96" s="149">
        <v>13</v>
      </c>
      <c r="H96" s="76">
        <f>SUM(E96:G96)</f>
        <v>15</v>
      </c>
      <c r="I96" s="149">
        <v>5</v>
      </c>
      <c r="J96" s="149">
        <v>25</v>
      </c>
      <c r="K96" s="149">
        <v>9</v>
      </c>
      <c r="L96" s="149">
        <v>54</v>
      </c>
      <c r="M96" s="95">
        <f>SUM(B96+C96+E96+F96+G96+I96+J96+K96+L96)</f>
        <v>109</v>
      </c>
    </row>
    <row r="97" spans="1:13">
      <c r="A97" s="148" t="s">
        <v>695</v>
      </c>
      <c r="B97" s="149">
        <v>0</v>
      </c>
      <c r="C97" s="149">
        <v>0</v>
      </c>
      <c r="D97" s="76">
        <f>SUM(B97:C97)</f>
        <v>0</v>
      </c>
      <c r="E97" s="149">
        <v>0</v>
      </c>
      <c r="F97" s="149">
        <v>3</v>
      </c>
      <c r="G97" s="149">
        <v>23</v>
      </c>
      <c r="H97" s="76">
        <f>SUM(E97:G97)</f>
        <v>26</v>
      </c>
      <c r="I97" s="149">
        <v>2</v>
      </c>
      <c r="J97" s="149">
        <v>24</v>
      </c>
      <c r="K97" s="149">
        <v>25</v>
      </c>
      <c r="L97" s="149">
        <v>42</v>
      </c>
      <c r="M97" s="95">
        <f>SUM(B97+C97+E97+F97+G97+I97+J97+K97+L97)</f>
        <v>119</v>
      </c>
    </row>
    <row r="98" spans="1:13">
      <c r="A98" s="148" t="s">
        <v>696</v>
      </c>
      <c r="B98" s="149">
        <v>2</v>
      </c>
      <c r="C98" s="149">
        <v>1</v>
      </c>
      <c r="D98" s="76">
        <f>SUM(B98:C98)</f>
        <v>3</v>
      </c>
      <c r="E98" s="149">
        <v>8</v>
      </c>
      <c r="F98" s="149">
        <v>35</v>
      </c>
      <c r="G98" s="149">
        <v>94</v>
      </c>
      <c r="H98" s="76">
        <f>SUM(E98:G98)</f>
        <v>137</v>
      </c>
      <c r="I98" s="149">
        <v>16</v>
      </c>
      <c r="J98" s="149">
        <v>74</v>
      </c>
      <c r="K98" s="149">
        <v>52</v>
      </c>
      <c r="L98" s="149">
        <v>215</v>
      </c>
      <c r="M98" s="95">
        <f>SUM(B98+C98+E98+F98+G98+I98+J98+K98+L98)</f>
        <v>497</v>
      </c>
    </row>
    <row r="99" spans="1:13">
      <c r="A99" s="148" t="s">
        <v>697</v>
      </c>
      <c r="B99" s="149">
        <v>0</v>
      </c>
      <c r="C99" s="149">
        <v>1</v>
      </c>
      <c r="D99" s="76">
        <f>SUM(B99:C99)</f>
        <v>1</v>
      </c>
      <c r="E99" s="149">
        <v>1</v>
      </c>
      <c r="F99" s="149">
        <v>7</v>
      </c>
      <c r="G99" s="149">
        <v>43</v>
      </c>
      <c r="H99" s="76">
        <f>SUM(E99:G99)</f>
        <v>51</v>
      </c>
      <c r="I99" s="149">
        <v>6</v>
      </c>
      <c r="J99" s="149">
        <v>43</v>
      </c>
      <c r="K99" s="149">
        <v>39</v>
      </c>
      <c r="L99" s="149">
        <v>82</v>
      </c>
      <c r="M99" s="95">
        <f>SUM(B99+C99+E99+F99+G99+I99+J99+K99+L99)</f>
        <v>222</v>
      </c>
    </row>
    <row r="100" spans="1:13">
      <c r="A100" s="148"/>
      <c r="B100" s="152"/>
      <c r="C100" s="152"/>
      <c r="D100" s="76"/>
      <c r="E100" s="152"/>
      <c r="F100" s="152"/>
      <c r="G100" s="152"/>
      <c r="H100" s="76"/>
      <c r="I100" s="152"/>
      <c r="J100" s="152"/>
      <c r="K100" s="152"/>
      <c r="L100" s="152"/>
    </row>
    <row r="102" spans="1:13" s="79" customFormat="1" ht="13.2">
      <c r="A102" s="88"/>
      <c r="B102" s="76" t="s">
        <v>52</v>
      </c>
      <c r="C102" s="76" t="s">
        <v>53</v>
      </c>
      <c r="D102" s="77" t="s">
        <v>18</v>
      </c>
      <c r="E102" s="76" t="s">
        <v>47</v>
      </c>
      <c r="F102" s="76" t="s">
        <v>48</v>
      </c>
      <c r="G102" s="76" t="s">
        <v>49</v>
      </c>
      <c r="H102" s="77" t="s">
        <v>18</v>
      </c>
      <c r="I102" s="76" t="s">
        <v>54</v>
      </c>
      <c r="J102" s="76" t="s">
        <v>55</v>
      </c>
      <c r="K102" s="76" t="s">
        <v>56</v>
      </c>
      <c r="L102" s="76" t="s">
        <v>57</v>
      </c>
      <c r="M102" s="76" t="s">
        <v>58</v>
      </c>
    </row>
    <row r="103" spans="1:13" s="79" customFormat="1" ht="13.2">
      <c r="A103" s="88" t="s">
        <v>698</v>
      </c>
      <c r="B103" s="76"/>
      <c r="C103" s="76"/>
      <c r="D103" s="76"/>
      <c r="E103" s="76"/>
      <c r="F103" s="76"/>
      <c r="G103" s="76"/>
      <c r="H103" s="76"/>
      <c r="I103" s="76"/>
      <c r="J103" s="76"/>
      <c r="K103" s="76"/>
      <c r="L103" s="76"/>
      <c r="M103" s="76"/>
    </row>
    <row r="104" spans="1:13">
      <c r="A104" s="148" t="s">
        <v>699</v>
      </c>
      <c r="B104" s="149">
        <v>0</v>
      </c>
      <c r="C104" s="149">
        <v>1</v>
      </c>
      <c r="D104" s="76">
        <f t="shared" ref="D104:D121" si="9">SUM(B104:C104)</f>
        <v>1</v>
      </c>
      <c r="E104" s="149">
        <v>5</v>
      </c>
      <c r="F104" s="149">
        <v>23</v>
      </c>
      <c r="G104" s="149">
        <v>45</v>
      </c>
      <c r="H104" s="76">
        <f t="shared" ref="H104:H121" si="10">SUM(E104:G104)</f>
        <v>73</v>
      </c>
      <c r="I104" s="149">
        <v>3</v>
      </c>
      <c r="J104" s="149">
        <v>43</v>
      </c>
      <c r="K104" s="149">
        <v>14</v>
      </c>
      <c r="L104" s="149">
        <v>57</v>
      </c>
      <c r="M104" s="95">
        <f t="shared" ref="M104:M121" si="11">SUM(B104+C104+E104+F104+G104+I104+J104+K104+L104)</f>
        <v>191</v>
      </c>
    </row>
    <row r="105" spans="1:13">
      <c r="A105" s="148" t="s">
        <v>700</v>
      </c>
      <c r="B105" s="149">
        <v>0</v>
      </c>
      <c r="C105" s="149">
        <v>0</v>
      </c>
      <c r="D105" s="76">
        <f t="shared" si="9"/>
        <v>0</v>
      </c>
      <c r="E105" s="149">
        <v>1</v>
      </c>
      <c r="F105" s="149">
        <v>9</v>
      </c>
      <c r="G105" s="149">
        <v>25</v>
      </c>
      <c r="H105" s="76">
        <f t="shared" si="10"/>
        <v>35</v>
      </c>
      <c r="I105" s="149">
        <v>0</v>
      </c>
      <c r="J105" s="149">
        <v>19</v>
      </c>
      <c r="K105" s="149">
        <v>0</v>
      </c>
      <c r="L105" s="149">
        <v>46</v>
      </c>
      <c r="M105" s="95">
        <f t="shared" si="11"/>
        <v>100</v>
      </c>
    </row>
    <row r="106" spans="1:13">
      <c r="A106" s="148" t="s">
        <v>701</v>
      </c>
      <c r="B106" s="149">
        <v>0</v>
      </c>
      <c r="C106" s="149">
        <v>0</v>
      </c>
      <c r="D106" s="76">
        <f t="shared" si="9"/>
        <v>0</v>
      </c>
      <c r="E106" s="149">
        <v>1</v>
      </c>
      <c r="F106" s="149">
        <v>1</v>
      </c>
      <c r="G106" s="149">
        <v>4</v>
      </c>
      <c r="H106" s="76">
        <f t="shared" si="10"/>
        <v>6</v>
      </c>
      <c r="I106" s="149">
        <v>3</v>
      </c>
      <c r="J106" s="149">
        <v>6</v>
      </c>
      <c r="K106" s="149">
        <v>6</v>
      </c>
      <c r="L106" s="149">
        <v>1</v>
      </c>
      <c r="M106" s="95">
        <f t="shared" si="11"/>
        <v>22</v>
      </c>
    </row>
    <row r="107" spans="1:13">
      <c r="A107" s="148" t="s">
        <v>702</v>
      </c>
      <c r="B107" s="149">
        <v>0</v>
      </c>
      <c r="C107" s="149">
        <v>0</v>
      </c>
      <c r="D107" s="76">
        <f t="shared" si="9"/>
        <v>0</v>
      </c>
      <c r="E107" s="149">
        <v>1</v>
      </c>
      <c r="F107" s="149">
        <v>10</v>
      </c>
      <c r="G107" s="149">
        <v>24</v>
      </c>
      <c r="H107" s="76">
        <f t="shared" si="10"/>
        <v>35</v>
      </c>
      <c r="I107" s="149">
        <v>0</v>
      </c>
      <c r="J107" s="149">
        <v>98</v>
      </c>
      <c r="K107" s="149">
        <v>7</v>
      </c>
      <c r="L107" s="149">
        <v>54</v>
      </c>
      <c r="M107" s="95">
        <f t="shared" si="11"/>
        <v>194</v>
      </c>
    </row>
    <row r="108" spans="1:13">
      <c r="A108" s="148" t="s">
        <v>703</v>
      </c>
      <c r="B108" s="149">
        <v>0</v>
      </c>
      <c r="C108" s="149">
        <v>0</v>
      </c>
      <c r="D108" s="76">
        <f t="shared" si="9"/>
        <v>0</v>
      </c>
      <c r="E108" s="149">
        <v>9</v>
      </c>
      <c r="F108" s="149">
        <v>21</v>
      </c>
      <c r="G108" s="149">
        <v>34</v>
      </c>
      <c r="H108" s="76">
        <f t="shared" si="10"/>
        <v>64</v>
      </c>
      <c r="I108" s="149">
        <v>1</v>
      </c>
      <c r="J108" s="149">
        <v>40</v>
      </c>
      <c r="K108" s="149">
        <v>13</v>
      </c>
      <c r="L108" s="149">
        <v>73</v>
      </c>
      <c r="M108" s="95">
        <f t="shared" si="11"/>
        <v>191</v>
      </c>
    </row>
    <row r="109" spans="1:13">
      <c r="A109" s="148" t="s">
        <v>704</v>
      </c>
      <c r="B109" s="149">
        <v>0</v>
      </c>
      <c r="C109" s="149">
        <v>0</v>
      </c>
      <c r="D109" s="76">
        <f t="shared" si="9"/>
        <v>0</v>
      </c>
      <c r="E109" s="149">
        <v>19</v>
      </c>
      <c r="F109" s="149">
        <v>54</v>
      </c>
      <c r="G109" s="149">
        <v>163</v>
      </c>
      <c r="H109" s="76">
        <f t="shared" si="10"/>
        <v>236</v>
      </c>
      <c r="I109" s="149">
        <v>8</v>
      </c>
      <c r="J109" s="149">
        <v>126</v>
      </c>
      <c r="K109" s="149">
        <v>52</v>
      </c>
      <c r="L109" s="149">
        <v>232</v>
      </c>
      <c r="M109" s="95">
        <f t="shared" si="11"/>
        <v>654</v>
      </c>
    </row>
    <row r="110" spans="1:13">
      <c r="A110" s="148" t="s">
        <v>705</v>
      </c>
      <c r="B110" s="149">
        <v>3</v>
      </c>
      <c r="C110" s="149">
        <v>0</v>
      </c>
      <c r="D110" s="76">
        <f t="shared" si="9"/>
        <v>3</v>
      </c>
      <c r="E110" s="149">
        <v>46</v>
      </c>
      <c r="F110" s="149">
        <v>105</v>
      </c>
      <c r="G110" s="149">
        <v>260</v>
      </c>
      <c r="H110" s="76">
        <f t="shared" si="10"/>
        <v>411</v>
      </c>
      <c r="I110" s="149">
        <v>11</v>
      </c>
      <c r="J110" s="149">
        <v>325</v>
      </c>
      <c r="K110" s="149">
        <v>111</v>
      </c>
      <c r="L110" s="149">
        <v>344</v>
      </c>
      <c r="M110" s="95">
        <f t="shared" si="11"/>
        <v>1205</v>
      </c>
    </row>
    <row r="111" spans="1:13">
      <c r="A111" s="148" t="s">
        <v>706</v>
      </c>
      <c r="B111" s="149">
        <v>0</v>
      </c>
      <c r="C111" s="149">
        <v>0</v>
      </c>
      <c r="D111" s="76">
        <f t="shared" si="9"/>
        <v>0</v>
      </c>
      <c r="E111" s="149">
        <v>8</v>
      </c>
      <c r="F111" s="149">
        <v>18</v>
      </c>
      <c r="G111" s="149">
        <v>42</v>
      </c>
      <c r="H111" s="76">
        <f t="shared" si="10"/>
        <v>68</v>
      </c>
      <c r="I111" s="149">
        <v>0</v>
      </c>
      <c r="J111" s="149">
        <v>48</v>
      </c>
      <c r="K111" s="149">
        <v>13</v>
      </c>
      <c r="L111" s="149">
        <v>101</v>
      </c>
      <c r="M111" s="95">
        <f t="shared" si="11"/>
        <v>230</v>
      </c>
    </row>
    <row r="112" spans="1:13">
      <c r="A112" s="148" t="s">
        <v>707</v>
      </c>
      <c r="B112" s="149">
        <v>0</v>
      </c>
      <c r="C112" s="149">
        <v>0</v>
      </c>
      <c r="D112" s="76">
        <f t="shared" si="9"/>
        <v>0</v>
      </c>
      <c r="E112" s="149">
        <v>18</v>
      </c>
      <c r="F112" s="149">
        <v>38</v>
      </c>
      <c r="G112" s="149">
        <v>89</v>
      </c>
      <c r="H112" s="76">
        <f t="shared" si="10"/>
        <v>145</v>
      </c>
      <c r="I112" s="149">
        <v>6</v>
      </c>
      <c r="J112" s="149">
        <v>162</v>
      </c>
      <c r="K112" s="149">
        <v>34</v>
      </c>
      <c r="L112" s="149">
        <v>211</v>
      </c>
      <c r="M112" s="95">
        <f t="shared" si="11"/>
        <v>558</v>
      </c>
    </row>
    <row r="113" spans="1:13">
      <c r="A113" s="148" t="s">
        <v>708</v>
      </c>
      <c r="B113" s="149">
        <v>0</v>
      </c>
      <c r="C113" s="149">
        <v>0</v>
      </c>
      <c r="D113" s="76">
        <f t="shared" si="9"/>
        <v>0</v>
      </c>
      <c r="E113" s="149">
        <v>1</v>
      </c>
      <c r="F113" s="149">
        <v>1</v>
      </c>
      <c r="G113" s="149">
        <v>9</v>
      </c>
      <c r="H113" s="76">
        <f t="shared" si="10"/>
        <v>11</v>
      </c>
      <c r="I113" s="149">
        <v>5</v>
      </c>
      <c r="J113" s="149">
        <v>15</v>
      </c>
      <c r="K113" s="149">
        <v>10</v>
      </c>
      <c r="L113" s="149">
        <v>6</v>
      </c>
      <c r="M113" s="95">
        <f t="shared" si="11"/>
        <v>47</v>
      </c>
    </row>
    <row r="114" spans="1:13">
      <c r="A114" s="148" t="s">
        <v>709</v>
      </c>
      <c r="B114" s="149">
        <v>0</v>
      </c>
      <c r="C114" s="149">
        <v>0</v>
      </c>
      <c r="D114" s="76">
        <f t="shared" si="9"/>
        <v>0</v>
      </c>
      <c r="E114" s="149">
        <v>9</v>
      </c>
      <c r="F114" s="149">
        <v>27</v>
      </c>
      <c r="G114" s="149">
        <v>67</v>
      </c>
      <c r="H114" s="76">
        <f t="shared" si="10"/>
        <v>103</v>
      </c>
      <c r="I114" s="149">
        <v>6</v>
      </c>
      <c r="J114" s="149">
        <v>117</v>
      </c>
      <c r="K114" s="149">
        <v>22</v>
      </c>
      <c r="L114" s="149">
        <v>167</v>
      </c>
      <c r="M114" s="95">
        <f t="shared" si="11"/>
        <v>415</v>
      </c>
    </row>
    <row r="115" spans="1:13">
      <c r="A115" s="148" t="s">
        <v>710</v>
      </c>
      <c r="B115" s="149">
        <v>0</v>
      </c>
      <c r="C115" s="149">
        <v>0</v>
      </c>
      <c r="D115" s="76">
        <f t="shared" si="9"/>
        <v>0</v>
      </c>
      <c r="E115" s="149">
        <v>3</v>
      </c>
      <c r="F115" s="149">
        <v>13</v>
      </c>
      <c r="G115" s="149">
        <v>45</v>
      </c>
      <c r="H115" s="76">
        <f t="shared" si="10"/>
        <v>61</v>
      </c>
      <c r="I115" s="149">
        <v>0</v>
      </c>
      <c r="J115" s="149">
        <v>44</v>
      </c>
      <c r="K115" s="149">
        <v>5</v>
      </c>
      <c r="L115" s="149">
        <v>104</v>
      </c>
      <c r="M115" s="95">
        <f t="shared" si="11"/>
        <v>214</v>
      </c>
    </row>
    <row r="116" spans="1:13">
      <c r="A116" s="148" t="s">
        <v>711</v>
      </c>
      <c r="B116" s="149">
        <v>2</v>
      </c>
      <c r="C116" s="149">
        <v>0</v>
      </c>
      <c r="D116" s="76">
        <f t="shared" si="9"/>
        <v>2</v>
      </c>
      <c r="E116" s="149">
        <v>47</v>
      </c>
      <c r="F116" s="149">
        <v>47</v>
      </c>
      <c r="G116" s="149">
        <v>121</v>
      </c>
      <c r="H116" s="76">
        <f t="shared" si="10"/>
        <v>215</v>
      </c>
      <c r="I116" s="149">
        <v>7</v>
      </c>
      <c r="J116" s="149">
        <v>107</v>
      </c>
      <c r="K116" s="149">
        <v>54</v>
      </c>
      <c r="L116" s="149">
        <v>95</v>
      </c>
      <c r="M116" s="95">
        <f t="shared" si="11"/>
        <v>480</v>
      </c>
    </row>
    <row r="117" spans="1:13">
      <c r="A117" s="148" t="s">
        <v>712</v>
      </c>
      <c r="B117" s="149">
        <v>0</v>
      </c>
      <c r="C117" s="149">
        <v>0</v>
      </c>
      <c r="D117" s="76">
        <f t="shared" si="9"/>
        <v>0</v>
      </c>
      <c r="E117" s="149">
        <v>0</v>
      </c>
      <c r="F117" s="149">
        <v>4</v>
      </c>
      <c r="G117" s="149">
        <v>22</v>
      </c>
      <c r="H117" s="76">
        <f t="shared" si="10"/>
        <v>26</v>
      </c>
      <c r="I117" s="149">
        <v>5</v>
      </c>
      <c r="J117" s="149">
        <v>48</v>
      </c>
      <c r="K117" s="149">
        <v>11</v>
      </c>
      <c r="L117" s="149">
        <v>18</v>
      </c>
      <c r="M117" s="95">
        <f t="shared" si="11"/>
        <v>108</v>
      </c>
    </row>
    <row r="118" spans="1:13">
      <c r="A118" s="148" t="s">
        <v>713</v>
      </c>
      <c r="B118" s="149">
        <v>0</v>
      </c>
      <c r="C118" s="149">
        <v>0</v>
      </c>
      <c r="D118" s="76">
        <f t="shared" si="9"/>
        <v>0</v>
      </c>
      <c r="E118" s="149">
        <v>8</v>
      </c>
      <c r="F118" s="149">
        <v>24</v>
      </c>
      <c r="G118" s="149">
        <v>36</v>
      </c>
      <c r="H118" s="76">
        <f t="shared" si="10"/>
        <v>68</v>
      </c>
      <c r="I118" s="149">
        <v>15</v>
      </c>
      <c r="J118" s="149">
        <v>48</v>
      </c>
      <c r="K118" s="149">
        <v>28</v>
      </c>
      <c r="L118" s="149">
        <v>73</v>
      </c>
      <c r="M118" s="95">
        <f t="shared" si="11"/>
        <v>232</v>
      </c>
    </row>
    <row r="119" spans="1:13">
      <c r="A119" s="148" t="s">
        <v>714</v>
      </c>
      <c r="B119" s="149">
        <v>1</v>
      </c>
      <c r="C119" s="149">
        <v>1</v>
      </c>
      <c r="D119" s="76">
        <f t="shared" si="9"/>
        <v>2</v>
      </c>
      <c r="E119" s="149">
        <v>12</v>
      </c>
      <c r="F119" s="149">
        <v>35</v>
      </c>
      <c r="G119" s="149">
        <v>82</v>
      </c>
      <c r="H119" s="76">
        <f t="shared" si="10"/>
        <v>129</v>
      </c>
      <c r="I119" s="149">
        <v>4</v>
      </c>
      <c r="J119" s="149">
        <v>150</v>
      </c>
      <c r="K119" s="149">
        <v>40</v>
      </c>
      <c r="L119" s="149">
        <v>175</v>
      </c>
      <c r="M119" s="95">
        <f t="shared" si="11"/>
        <v>500</v>
      </c>
    </row>
    <row r="120" spans="1:13">
      <c r="A120" s="148" t="s">
        <v>715</v>
      </c>
      <c r="B120" s="154">
        <v>0</v>
      </c>
      <c r="C120" s="154">
        <v>0</v>
      </c>
      <c r="D120" s="76">
        <f>SUM(B120:C120)</f>
        <v>0</v>
      </c>
      <c r="E120" s="149">
        <v>1</v>
      </c>
      <c r="F120" s="149">
        <v>3</v>
      </c>
      <c r="G120" s="149">
        <v>4</v>
      </c>
      <c r="H120" s="76">
        <f>SUM(E120:G120)</f>
        <v>8</v>
      </c>
      <c r="I120" s="149">
        <v>1</v>
      </c>
      <c r="J120" s="149">
        <v>7</v>
      </c>
      <c r="K120" s="149">
        <v>5</v>
      </c>
      <c r="L120" s="149">
        <v>4</v>
      </c>
      <c r="M120" s="95">
        <f>SUM(B120+C120+E120+F120+G120+I120+J120+K120+L120)</f>
        <v>25</v>
      </c>
    </row>
    <row r="121" spans="1:13">
      <c r="A121" s="148" t="s">
        <v>716</v>
      </c>
      <c r="B121" s="154">
        <v>0</v>
      </c>
      <c r="C121" s="154">
        <v>0</v>
      </c>
      <c r="D121" s="76">
        <f t="shared" si="9"/>
        <v>0</v>
      </c>
      <c r="E121" s="149">
        <v>16</v>
      </c>
      <c r="F121" s="149">
        <v>41</v>
      </c>
      <c r="G121" s="149">
        <v>69</v>
      </c>
      <c r="H121" s="76">
        <f t="shared" si="10"/>
        <v>126</v>
      </c>
      <c r="I121" s="149">
        <v>4</v>
      </c>
      <c r="J121" s="149">
        <v>73</v>
      </c>
      <c r="K121" s="149">
        <v>34</v>
      </c>
      <c r="L121" s="149">
        <v>147</v>
      </c>
      <c r="M121" s="95">
        <f t="shared" si="11"/>
        <v>384</v>
      </c>
    </row>
    <row r="122" spans="1:13">
      <c r="A122" s="148"/>
      <c r="B122" s="152"/>
      <c r="C122" s="152"/>
      <c r="D122" s="76"/>
      <c r="E122" s="152"/>
      <c r="F122" s="152"/>
      <c r="G122" s="152"/>
      <c r="H122" s="76"/>
      <c r="I122" s="152"/>
      <c r="J122" s="152"/>
      <c r="K122" s="152"/>
      <c r="L122" s="152"/>
    </row>
    <row r="124" spans="1:13" s="79" customFormat="1" ht="13.2">
      <c r="A124" s="88"/>
      <c r="B124" s="76" t="s">
        <v>52</v>
      </c>
      <c r="C124" s="76" t="s">
        <v>53</v>
      </c>
      <c r="D124" s="77" t="s">
        <v>18</v>
      </c>
      <c r="E124" s="76" t="s">
        <v>47</v>
      </c>
      <c r="F124" s="76" t="s">
        <v>48</v>
      </c>
      <c r="G124" s="76" t="s">
        <v>49</v>
      </c>
      <c r="H124" s="77" t="s">
        <v>18</v>
      </c>
      <c r="I124" s="76" t="s">
        <v>54</v>
      </c>
      <c r="J124" s="76" t="s">
        <v>55</v>
      </c>
      <c r="K124" s="76" t="s">
        <v>56</v>
      </c>
      <c r="L124" s="76" t="s">
        <v>57</v>
      </c>
      <c r="M124" s="76" t="s">
        <v>58</v>
      </c>
    </row>
    <row r="125" spans="1:13" s="150" customFormat="1" ht="13.2">
      <c r="A125" s="88" t="s">
        <v>717</v>
      </c>
      <c r="B125" s="94"/>
      <c r="C125" s="94"/>
      <c r="D125" s="95"/>
      <c r="E125" s="152"/>
      <c r="F125" s="152"/>
      <c r="G125" s="152"/>
      <c r="H125" s="76"/>
      <c r="I125" s="152"/>
      <c r="J125" s="152"/>
      <c r="K125" s="152"/>
      <c r="L125" s="152"/>
      <c r="M125" s="152"/>
    </row>
    <row r="126" spans="1:13">
      <c r="A126" s="148" t="s">
        <v>718</v>
      </c>
      <c r="B126" s="155">
        <v>0</v>
      </c>
      <c r="C126" s="155">
        <v>0</v>
      </c>
      <c r="D126" s="76">
        <f t="shared" ref="D126:D151" si="12">SUM(B126:C126)</f>
        <v>0</v>
      </c>
      <c r="E126" s="149">
        <v>2</v>
      </c>
      <c r="F126" s="149">
        <v>5</v>
      </c>
      <c r="G126" s="149">
        <v>20</v>
      </c>
      <c r="H126" s="76">
        <f t="shared" ref="H126:H151" si="13">SUM(E126:G126)</f>
        <v>27</v>
      </c>
      <c r="I126" s="149">
        <v>1</v>
      </c>
      <c r="J126" s="149">
        <v>24</v>
      </c>
      <c r="K126" s="149">
        <v>6</v>
      </c>
      <c r="L126" s="149">
        <v>93</v>
      </c>
      <c r="M126" s="95">
        <f t="shared" ref="M126:M151" si="14">SUM(B126+C126+E126+F126+G126+I126+J126+K126+L126)</f>
        <v>151</v>
      </c>
    </row>
    <row r="127" spans="1:13">
      <c r="A127" s="148" t="s">
        <v>719</v>
      </c>
      <c r="B127" s="155">
        <v>0</v>
      </c>
      <c r="C127" s="155">
        <v>0</v>
      </c>
      <c r="D127" s="76">
        <f t="shared" si="12"/>
        <v>0</v>
      </c>
      <c r="E127" s="149">
        <v>2</v>
      </c>
      <c r="F127" s="149">
        <v>4</v>
      </c>
      <c r="G127" s="149">
        <v>22</v>
      </c>
      <c r="H127" s="76">
        <f t="shared" si="13"/>
        <v>28</v>
      </c>
      <c r="I127" s="149">
        <v>3</v>
      </c>
      <c r="J127" s="149">
        <v>21</v>
      </c>
      <c r="K127" s="149">
        <v>9</v>
      </c>
      <c r="L127" s="149">
        <v>55</v>
      </c>
      <c r="M127" s="95">
        <f t="shared" si="14"/>
        <v>116</v>
      </c>
    </row>
    <row r="128" spans="1:13">
      <c r="A128" s="148" t="s">
        <v>720</v>
      </c>
      <c r="B128" s="155">
        <v>0</v>
      </c>
      <c r="C128" s="155">
        <v>0</v>
      </c>
      <c r="D128" s="76">
        <f t="shared" si="12"/>
        <v>0</v>
      </c>
      <c r="E128" s="149">
        <v>2</v>
      </c>
      <c r="F128" s="149">
        <v>7</v>
      </c>
      <c r="G128" s="149">
        <v>28</v>
      </c>
      <c r="H128" s="76">
        <f t="shared" si="13"/>
        <v>37</v>
      </c>
      <c r="I128" s="149">
        <v>3</v>
      </c>
      <c r="J128" s="149">
        <v>25</v>
      </c>
      <c r="K128" s="149">
        <v>16</v>
      </c>
      <c r="L128" s="149">
        <v>56</v>
      </c>
      <c r="M128" s="95">
        <f t="shared" si="14"/>
        <v>137</v>
      </c>
    </row>
    <row r="129" spans="1:13">
      <c r="A129" s="148" t="s">
        <v>721</v>
      </c>
      <c r="B129" s="155">
        <v>0</v>
      </c>
      <c r="C129" s="155">
        <v>0</v>
      </c>
      <c r="D129" s="76">
        <f t="shared" si="12"/>
        <v>0</v>
      </c>
      <c r="E129" s="149">
        <v>0</v>
      </c>
      <c r="F129" s="149">
        <v>0</v>
      </c>
      <c r="G129" s="149">
        <v>13</v>
      </c>
      <c r="H129" s="76">
        <f t="shared" si="13"/>
        <v>13</v>
      </c>
      <c r="I129" s="149">
        <v>0</v>
      </c>
      <c r="J129" s="149">
        <v>11</v>
      </c>
      <c r="K129" s="149">
        <v>6</v>
      </c>
      <c r="L129" s="149">
        <v>2</v>
      </c>
      <c r="M129" s="95">
        <f t="shared" si="14"/>
        <v>32</v>
      </c>
    </row>
    <row r="130" spans="1:13">
      <c r="A130" s="148" t="s">
        <v>722</v>
      </c>
      <c r="B130" s="155">
        <v>0</v>
      </c>
      <c r="C130" s="155">
        <v>0</v>
      </c>
      <c r="D130" s="76">
        <f t="shared" si="12"/>
        <v>0</v>
      </c>
      <c r="E130" s="149">
        <v>1</v>
      </c>
      <c r="F130" s="149">
        <v>5</v>
      </c>
      <c r="G130" s="149">
        <v>9</v>
      </c>
      <c r="H130" s="76">
        <f t="shared" si="13"/>
        <v>15</v>
      </c>
      <c r="I130" s="149">
        <v>1</v>
      </c>
      <c r="J130" s="149">
        <v>19</v>
      </c>
      <c r="K130" s="149">
        <v>15</v>
      </c>
      <c r="L130" s="149">
        <v>11</v>
      </c>
      <c r="M130" s="95">
        <f t="shared" si="14"/>
        <v>61</v>
      </c>
    </row>
    <row r="131" spans="1:13">
      <c r="A131" s="148" t="s">
        <v>723</v>
      </c>
      <c r="B131" s="155">
        <v>0</v>
      </c>
      <c r="C131" s="155">
        <v>0</v>
      </c>
      <c r="D131" s="76">
        <f t="shared" si="12"/>
        <v>0</v>
      </c>
      <c r="E131" s="149">
        <v>4</v>
      </c>
      <c r="F131" s="149">
        <v>7</v>
      </c>
      <c r="G131" s="149">
        <v>29</v>
      </c>
      <c r="H131" s="76">
        <f t="shared" si="13"/>
        <v>40</v>
      </c>
      <c r="I131" s="149">
        <v>3</v>
      </c>
      <c r="J131" s="149">
        <v>26</v>
      </c>
      <c r="K131" s="149">
        <v>23</v>
      </c>
      <c r="L131" s="149">
        <v>64</v>
      </c>
      <c r="M131" s="95">
        <f t="shared" si="14"/>
        <v>156</v>
      </c>
    </row>
    <row r="132" spans="1:13">
      <c r="A132" s="148" t="s">
        <v>724</v>
      </c>
      <c r="B132" s="155">
        <v>0</v>
      </c>
      <c r="C132" s="155">
        <v>0</v>
      </c>
      <c r="D132" s="76">
        <f t="shared" si="12"/>
        <v>0</v>
      </c>
      <c r="E132" s="149">
        <v>4</v>
      </c>
      <c r="F132" s="149">
        <v>14</v>
      </c>
      <c r="G132" s="149">
        <v>44</v>
      </c>
      <c r="H132" s="76">
        <f t="shared" si="13"/>
        <v>62</v>
      </c>
      <c r="I132" s="149">
        <v>3</v>
      </c>
      <c r="J132" s="149">
        <v>45</v>
      </c>
      <c r="K132" s="149">
        <v>25</v>
      </c>
      <c r="L132" s="149">
        <v>114</v>
      </c>
      <c r="M132" s="95">
        <f t="shared" si="14"/>
        <v>249</v>
      </c>
    </row>
    <row r="133" spans="1:13">
      <c r="A133" s="148" t="s">
        <v>725</v>
      </c>
      <c r="B133" s="155">
        <v>0</v>
      </c>
      <c r="C133" s="155">
        <v>0</v>
      </c>
      <c r="D133" s="76">
        <f t="shared" si="12"/>
        <v>0</v>
      </c>
      <c r="E133" s="149">
        <v>1</v>
      </c>
      <c r="F133" s="149">
        <v>3</v>
      </c>
      <c r="G133" s="149">
        <v>25</v>
      </c>
      <c r="H133" s="76">
        <f t="shared" si="13"/>
        <v>29</v>
      </c>
      <c r="I133" s="149">
        <v>1</v>
      </c>
      <c r="J133" s="149">
        <v>25</v>
      </c>
      <c r="K133" s="149">
        <v>10</v>
      </c>
      <c r="L133" s="149">
        <v>44</v>
      </c>
      <c r="M133" s="95">
        <f t="shared" si="14"/>
        <v>109</v>
      </c>
    </row>
    <row r="134" spans="1:13">
      <c r="A134" s="148" t="s">
        <v>726</v>
      </c>
      <c r="B134" s="149">
        <v>3</v>
      </c>
      <c r="C134" s="149">
        <v>0</v>
      </c>
      <c r="D134" s="76">
        <f t="shared" si="12"/>
        <v>3</v>
      </c>
      <c r="E134" s="149">
        <v>5</v>
      </c>
      <c r="F134" s="149">
        <v>10</v>
      </c>
      <c r="G134" s="149">
        <v>36</v>
      </c>
      <c r="H134" s="76">
        <f t="shared" si="13"/>
        <v>51</v>
      </c>
      <c r="I134" s="149">
        <v>1</v>
      </c>
      <c r="J134" s="149">
        <v>42</v>
      </c>
      <c r="K134" s="149">
        <v>18</v>
      </c>
      <c r="L134" s="149">
        <v>59</v>
      </c>
      <c r="M134" s="95">
        <f t="shared" si="14"/>
        <v>174</v>
      </c>
    </row>
    <row r="135" spans="1:13">
      <c r="A135" s="148" t="s">
        <v>727</v>
      </c>
      <c r="B135" s="149">
        <v>0</v>
      </c>
      <c r="C135" s="149">
        <v>0</v>
      </c>
      <c r="D135" s="76">
        <f t="shared" si="12"/>
        <v>0</v>
      </c>
      <c r="E135" s="149">
        <v>1</v>
      </c>
      <c r="F135" s="149">
        <v>4</v>
      </c>
      <c r="G135" s="149">
        <v>21</v>
      </c>
      <c r="H135" s="76">
        <f t="shared" si="13"/>
        <v>26</v>
      </c>
      <c r="I135" s="149">
        <v>0</v>
      </c>
      <c r="J135" s="149">
        <v>28</v>
      </c>
      <c r="K135" s="149">
        <v>6</v>
      </c>
      <c r="L135" s="149">
        <v>39</v>
      </c>
      <c r="M135" s="95">
        <f t="shared" si="14"/>
        <v>99</v>
      </c>
    </row>
    <row r="136" spans="1:13">
      <c r="A136" s="148" t="s">
        <v>728</v>
      </c>
      <c r="B136" s="149">
        <v>0</v>
      </c>
      <c r="C136" s="149">
        <v>1</v>
      </c>
      <c r="D136" s="76">
        <f t="shared" si="12"/>
        <v>1</v>
      </c>
      <c r="E136" s="149">
        <v>3</v>
      </c>
      <c r="F136" s="149">
        <v>11</v>
      </c>
      <c r="G136" s="149">
        <v>32</v>
      </c>
      <c r="H136" s="76">
        <f t="shared" si="13"/>
        <v>46</v>
      </c>
      <c r="I136" s="149">
        <v>3</v>
      </c>
      <c r="J136" s="149">
        <v>32</v>
      </c>
      <c r="K136" s="149">
        <v>16</v>
      </c>
      <c r="L136" s="149">
        <v>99</v>
      </c>
      <c r="M136" s="95">
        <f t="shared" si="14"/>
        <v>197</v>
      </c>
    </row>
    <row r="137" spans="1:13">
      <c r="A137" s="148" t="s">
        <v>729</v>
      </c>
      <c r="B137" s="149">
        <v>0</v>
      </c>
      <c r="C137" s="149">
        <v>1</v>
      </c>
      <c r="D137" s="76">
        <f t="shared" si="12"/>
        <v>1</v>
      </c>
      <c r="E137" s="149">
        <v>1</v>
      </c>
      <c r="F137" s="149">
        <v>1</v>
      </c>
      <c r="G137" s="149">
        <v>13</v>
      </c>
      <c r="H137" s="76">
        <f t="shared" si="13"/>
        <v>15</v>
      </c>
      <c r="I137" s="149">
        <v>1</v>
      </c>
      <c r="J137" s="149">
        <v>17</v>
      </c>
      <c r="K137" s="149">
        <v>4</v>
      </c>
      <c r="L137" s="149">
        <v>12</v>
      </c>
      <c r="M137" s="95">
        <f t="shared" si="14"/>
        <v>50</v>
      </c>
    </row>
    <row r="138" spans="1:13">
      <c r="A138" s="148" t="s">
        <v>730</v>
      </c>
      <c r="B138" s="149">
        <v>0</v>
      </c>
      <c r="C138" s="149">
        <v>0</v>
      </c>
      <c r="D138" s="76">
        <f t="shared" si="12"/>
        <v>0</v>
      </c>
      <c r="E138" s="149">
        <v>0</v>
      </c>
      <c r="F138" s="149">
        <v>3</v>
      </c>
      <c r="G138" s="149">
        <v>13</v>
      </c>
      <c r="H138" s="76">
        <f t="shared" si="13"/>
        <v>16</v>
      </c>
      <c r="I138" s="149">
        <v>0</v>
      </c>
      <c r="J138" s="149">
        <v>9</v>
      </c>
      <c r="K138" s="149">
        <v>2</v>
      </c>
      <c r="L138" s="149">
        <v>25</v>
      </c>
      <c r="M138" s="95">
        <f t="shared" si="14"/>
        <v>52</v>
      </c>
    </row>
    <row r="139" spans="1:13">
      <c r="A139" s="148" t="s">
        <v>731</v>
      </c>
      <c r="B139" s="149">
        <v>0</v>
      </c>
      <c r="C139" s="149">
        <v>0</v>
      </c>
      <c r="D139" s="76">
        <f t="shared" si="12"/>
        <v>0</v>
      </c>
      <c r="E139" s="149">
        <v>0</v>
      </c>
      <c r="F139" s="149">
        <v>2</v>
      </c>
      <c r="G139" s="149">
        <v>21</v>
      </c>
      <c r="H139" s="76">
        <f t="shared" si="13"/>
        <v>23</v>
      </c>
      <c r="I139" s="149">
        <v>1</v>
      </c>
      <c r="J139" s="149">
        <v>29</v>
      </c>
      <c r="K139" s="149">
        <v>15</v>
      </c>
      <c r="L139" s="149">
        <v>37</v>
      </c>
      <c r="M139" s="95">
        <f t="shared" si="14"/>
        <v>105</v>
      </c>
    </row>
    <row r="140" spans="1:13">
      <c r="A140" s="148" t="s">
        <v>732</v>
      </c>
      <c r="B140" s="149">
        <v>0</v>
      </c>
      <c r="C140" s="149">
        <v>0</v>
      </c>
      <c r="D140" s="76">
        <f t="shared" si="12"/>
        <v>0</v>
      </c>
      <c r="E140" s="149">
        <v>4</v>
      </c>
      <c r="F140" s="149">
        <v>10</v>
      </c>
      <c r="G140" s="149">
        <v>29</v>
      </c>
      <c r="H140" s="76">
        <f t="shared" si="13"/>
        <v>43</v>
      </c>
      <c r="I140" s="149">
        <v>3</v>
      </c>
      <c r="J140" s="149">
        <v>36</v>
      </c>
      <c r="K140" s="149">
        <v>18</v>
      </c>
      <c r="L140" s="149">
        <v>36</v>
      </c>
      <c r="M140" s="95">
        <f t="shared" si="14"/>
        <v>136</v>
      </c>
    </row>
    <row r="141" spans="1:13">
      <c r="A141" s="148" t="s">
        <v>733</v>
      </c>
      <c r="B141" s="149">
        <v>0</v>
      </c>
      <c r="C141" s="149">
        <v>0</v>
      </c>
      <c r="D141" s="76">
        <f t="shared" si="12"/>
        <v>0</v>
      </c>
      <c r="E141" s="149">
        <v>5</v>
      </c>
      <c r="F141" s="149">
        <v>14</v>
      </c>
      <c r="G141" s="149">
        <v>38</v>
      </c>
      <c r="H141" s="76">
        <f t="shared" si="13"/>
        <v>57</v>
      </c>
      <c r="I141" s="149">
        <v>2</v>
      </c>
      <c r="J141" s="149">
        <v>57</v>
      </c>
      <c r="K141" s="149">
        <v>22</v>
      </c>
      <c r="L141" s="149">
        <v>121</v>
      </c>
      <c r="M141" s="95">
        <f t="shared" si="14"/>
        <v>259</v>
      </c>
    </row>
    <row r="142" spans="1:13">
      <c r="A142" s="148" t="s">
        <v>734</v>
      </c>
      <c r="B142" s="149">
        <v>0</v>
      </c>
      <c r="C142" s="149">
        <v>0</v>
      </c>
      <c r="D142" s="76">
        <f t="shared" si="12"/>
        <v>0</v>
      </c>
      <c r="E142" s="149">
        <v>0</v>
      </c>
      <c r="F142" s="149">
        <v>0</v>
      </c>
      <c r="G142" s="149">
        <v>2</v>
      </c>
      <c r="H142" s="76">
        <f t="shared" si="13"/>
        <v>2</v>
      </c>
      <c r="I142" s="149">
        <v>0</v>
      </c>
      <c r="J142" s="149">
        <v>0</v>
      </c>
      <c r="K142" s="149">
        <v>0</v>
      </c>
      <c r="L142" s="149">
        <v>0</v>
      </c>
      <c r="M142" s="95">
        <f t="shared" si="14"/>
        <v>2</v>
      </c>
    </row>
    <row r="143" spans="1:13">
      <c r="A143" s="148" t="s">
        <v>735</v>
      </c>
      <c r="B143" s="149">
        <v>0</v>
      </c>
      <c r="C143" s="149">
        <v>0</v>
      </c>
      <c r="D143" s="76">
        <f t="shared" si="12"/>
        <v>0</v>
      </c>
      <c r="E143" s="149">
        <v>1</v>
      </c>
      <c r="F143" s="149">
        <v>0</v>
      </c>
      <c r="G143" s="149">
        <v>10</v>
      </c>
      <c r="H143" s="76">
        <f t="shared" si="13"/>
        <v>11</v>
      </c>
      <c r="I143" s="149">
        <v>0</v>
      </c>
      <c r="J143" s="149">
        <v>14</v>
      </c>
      <c r="K143" s="149">
        <v>5</v>
      </c>
      <c r="L143" s="149">
        <v>2</v>
      </c>
      <c r="M143" s="95">
        <f t="shared" si="14"/>
        <v>32</v>
      </c>
    </row>
    <row r="144" spans="1:13">
      <c r="A144" s="148" t="s">
        <v>737</v>
      </c>
      <c r="B144" s="149">
        <v>0</v>
      </c>
      <c r="C144" s="149">
        <v>1</v>
      </c>
      <c r="D144" s="76">
        <f t="shared" si="12"/>
        <v>1</v>
      </c>
      <c r="E144" s="149">
        <v>2</v>
      </c>
      <c r="F144" s="149">
        <v>5</v>
      </c>
      <c r="G144" s="149">
        <v>28</v>
      </c>
      <c r="H144" s="76">
        <f t="shared" si="13"/>
        <v>35</v>
      </c>
      <c r="I144" s="149">
        <v>3</v>
      </c>
      <c r="J144" s="149">
        <v>34</v>
      </c>
      <c r="K144" s="149">
        <v>14</v>
      </c>
      <c r="L144" s="149">
        <v>48</v>
      </c>
      <c r="M144" s="95">
        <f t="shared" si="14"/>
        <v>135</v>
      </c>
    </row>
    <row r="145" spans="1:13">
      <c r="A145" s="148" t="s">
        <v>738</v>
      </c>
      <c r="B145" s="149">
        <v>1</v>
      </c>
      <c r="C145" s="149">
        <v>0</v>
      </c>
      <c r="D145" s="76">
        <f t="shared" si="12"/>
        <v>1</v>
      </c>
      <c r="E145" s="149">
        <v>0</v>
      </c>
      <c r="F145" s="149">
        <v>6</v>
      </c>
      <c r="G145" s="149">
        <v>20</v>
      </c>
      <c r="H145" s="76">
        <f t="shared" si="13"/>
        <v>26</v>
      </c>
      <c r="I145" s="149">
        <v>1</v>
      </c>
      <c r="J145" s="149">
        <v>31</v>
      </c>
      <c r="K145" s="149">
        <v>15</v>
      </c>
      <c r="L145" s="149">
        <v>46</v>
      </c>
      <c r="M145" s="95">
        <f t="shared" si="14"/>
        <v>120</v>
      </c>
    </row>
    <row r="146" spans="1:13">
      <c r="A146" s="148" t="s">
        <v>739</v>
      </c>
      <c r="B146" s="149">
        <v>0</v>
      </c>
      <c r="C146" s="149">
        <v>0</v>
      </c>
      <c r="D146" s="76">
        <f t="shared" si="12"/>
        <v>0</v>
      </c>
      <c r="E146" s="149">
        <v>1</v>
      </c>
      <c r="F146" s="149">
        <v>4</v>
      </c>
      <c r="G146" s="149">
        <v>17</v>
      </c>
      <c r="H146" s="76">
        <f t="shared" si="13"/>
        <v>22</v>
      </c>
      <c r="I146" s="149">
        <v>0</v>
      </c>
      <c r="J146" s="149">
        <v>17</v>
      </c>
      <c r="K146" s="149">
        <v>1</v>
      </c>
      <c r="L146" s="149">
        <v>28</v>
      </c>
      <c r="M146" s="95">
        <f t="shared" si="14"/>
        <v>68</v>
      </c>
    </row>
    <row r="147" spans="1:13">
      <c r="A147" s="148" t="s">
        <v>740</v>
      </c>
      <c r="B147" s="149">
        <v>0</v>
      </c>
      <c r="C147" s="149">
        <v>0</v>
      </c>
      <c r="D147" s="76">
        <f t="shared" si="12"/>
        <v>0</v>
      </c>
      <c r="E147" s="149">
        <v>12</v>
      </c>
      <c r="F147" s="149">
        <v>21</v>
      </c>
      <c r="G147" s="149">
        <v>52</v>
      </c>
      <c r="H147" s="76">
        <f t="shared" si="13"/>
        <v>85</v>
      </c>
      <c r="I147" s="149">
        <v>3</v>
      </c>
      <c r="J147" s="149">
        <v>57</v>
      </c>
      <c r="K147" s="149">
        <v>60</v>
      </c>
      <c r="L147" s="149">
        <v>106</v>
      </c>
      <c r="M147" s="95">
        <f t="shared" si="14"/>
        <v>311</v>
      </c>
    </row>
    <row r="148" spans="1:13">
      <c r="A148" s="148" t="s">
        <v>741</v>
      </c>
      <c r="B148" s="149">
        <v>0</v>
      </c>
      <c r="C148" s="149">
        <v>0</v>
      </c>
      <c r="D148" s="76">
        <f t="shared" si="12"/>
        <v>0</v>
      </c>
      <c r="E148" s="149">
        <v>2</v>
      </c>
      <c r="F148" s="149">
        <v>7</v>
      </c>
      <c r="G148" s="149">
        <v>25</v>
      </c>
      <c r="H148" s="76">
        <f t="shared" si="13"/>
        <v>34</v>
      </c>
      <c r="I148" s="149">
        <v>1</v>
      </c>
      <c r="J148" s="149">
        <v>19</v>
      </c>
      <c r="K148" s="149">
        <v>11</v>
      </c>
      <c r="L148" s="149">
        <v>51</v>
      </c>
      <c r="M148" s="95">
        <f t="shared" si="14"/>
        <v>116</v>
      </c>
    </row>
    <row r="149" spans="1:13">
      <c r="A149" s="148" t="s">
        <v>742</v>
      </c>
      <c r="B149" s="149">
        <v>0</v>
      </c>
      <c r="C149" s="149">
        <v>0</v>
      </c>
      <c r="D149" s="76">
        <f t="shared" si="12"/>
        <v>0</v>
      </c>
      <c r="E149" s="149">
        <v>0</v>
      </c>
      <c r="F149" s="149">
        <v>3</v>
      </c>
      <c r="G149" s="149">
        <v>16</v>
      </c>
      <c r="H149" s="76">
        <f t="shared" si="13"/>
        <v>19</v>
      </c>
      <c r="I149" s="149">
        <v>0</v>
      </c>
      <c r="J149" s="149">
        <v>18</v>
      </c>
      <c r="K149" s="149">
        <v>8</v>
      </c>
      <c r="L149" s="149">
        <v>9</v>
      </c>
      <c r="M149" s="95">
        <f t="shared" si="14"/>
        <v>54</v>
      </c>
    </row>
    <row r="150" spans="1:13">
      <c r="A150" s="148" t="s">
        <v>743</v>
      </c>
      <c r="B150" s="149">
        <v>0</v>
      </c>
      <c r="C150" s="149">
        <v>0</v>
      </c>
      <c r="D150" s="76">
        <f t="shared" si="12"/>
        <v>0</v>
      </c>
      <c r="E150" s="149">
        <v>3</v>
      </c>
      <c r="F150" s="149">
        <v>5</v>
      </c>
      <c r="G150" s="149">
        <v>17</v>
      </c>
      <c r="H150" s="76">
        <f t="shared" si="13"/>
        <v>25</v>
      </c>
      <c r="I150" s="149">
        <v>1</v>
      </c>
      <c r="J150" s="149">
        <v>21</v>
      </c>
      <c r="K150" s="149">
        <v>6</v>
      </c>
      <c r="L150" s="149">
        <v>45</v>
      </c>
      <c r="M150" s="95">
        <f t="shared" si="14"/>
        <v>98</v>
      </c>
    </row>
    <row r="151" spans="1:13">
      <c r="A151" s="148" t="s">
        <v>744</v>
      </c>
      <c r="B151" s="149">
        <v>1</v>
      </c>
      <c r="C151" s="149">
        <v>1</v>
      </c>
      <c r="D151" s="76">
        <f t="shared" si="12"/>
        <v>2</v>
      </c>
      <c r="E151" s="149">
        <v>4</v>
      </c>
      <c r="F151" s="149">
        <v>2</v>
      </c>
      <c r="G151" s="149">
        <v>26</v>
      </c>
      <c r="H151" s="76">
        <f t="shared" si="13"/>
        <v>32</v>
      </c>
      <c r="I151" s="149">
        <v>1</v>
      </c>
      <c r="J151" s="149">
        <v>32</v>
      </c>
      <c r="K151" s="149">
        <v>14</v>
      </c>
      <c r="L151" s="149">
        <v>43</v>
      </c>
      <c r="M151" s="95">
        <f t="shared" si="14"/>
        <v>124</v>
      </c>
    </row>
    <row r="152" spans="1:13">
      <c r="C152" s="154"/>
    </row>
    <row r="153" spans="1:13">
      <c r="C153" s="154"/>
    </row>
    <row r="154" spans="1:13">
      <c r="A154" s="88" t="s">
        <v>745</v>
      </c>
    </row>
    <row r="155" spans="1:13" s="79" customFormat="1" ht="13.2">
      <c r="B155" s="76" t="s">
        <v>52</v>
      </c>
      <c r="C155" s="76" t="s">
        <v>53</v>
      </c>
      <c r="D155" s="77" t="s">
        <v>18</v>
      </c>
      <c r="E155" s="76" t="s">
        <v>47</v>
      </c>
      <c r="F155" s="76" t="s">
        <v>48</v>
      </c>
      <c r="G155" s="76" t="s">
        <v>49</v>
      </c>
      <c r="H155" s="77" t="s">
        <v>18</v>
      </c>
      <c r="I155" s="76" t="s">
        <v>54</v>
      </c>
      <c r="J155" s="76" t="s">
        <v>55</v>
      </c>
      <c r="K155" s="76" t="s">
        <v>56</v>
      </c>
      <c r="L155" s="76" t="s">
        <v>57</v>
      </c>
      <c r="M155" s="76" t="s">
        <v>58</v>
      </c>
    </row>
    <row r="156" spans="1:13" s="150" customFormat="1" ht="13.2">
      <c r="A156" s="156"/>
      <c r="B156" s="152"/>
      <c r="C156" s="152"/>
      <c r="D156" s="76"/>
      <c r="E156" s="152"/>
      <c r="F156" s="152"/>
      <c r="G156" s="152"/>
      <c r="H156" s="76"/>
      <c r="I156" s="152"/>
      <c r="J156" s="152"/>
      <c r="K156" s="152"/>
      <c r="L156" s="152"/>
      <c r="M156" s="152"/>
    </row>
    <row r="157" spans="1:13">
      <c r="A157" s="148" t="s">
        <v>746</v>
      </c>
      <c r="B157" s="155">
        <v>0</v>
      </c>
      <c r="C157" s="155">
        <v>0</v>
      </c>
      <c r="D157" s="76">
        <f t="shared" ref="D157:D199" si="15">SUM(B157:C157)</f>
        <v>0</v>
      </c>
      <c r="E157" s="149">
        <v>3</v>
      </c>
      <c r="F157" s="149">
        <v>6</v>
      </c>
      <c r="G157" s="149">
        <v>21</v>
      </c>
      <c r="H157" s="76">
        <f t="shared" ref="H157:H199" si="16">SUM(E157:G157)</f>
        <v>30</v>
      </c>
      <c r="I157" s="149">
        <v>2</v>
      </c>
      <c r="J157" s="149">
        <v>33</v>
      </c>
      <c r="K157" s="149">
        <v>24</v>
      </c>
      <c r="L157" s="149">
        <v>53</v>
      </c>
      <c r="M157" s="95">
        <f t="shared" ref="M157:M199" si="17">SUM(B157+C157+E157+F157+G157+I157+J157+K157+L157)</f>
        <v>142</v>
      </c>
    </row>
    <row r="158" spans="1:13">
      <c r="A158" s="148" t="s">
        <v>747</v>
      </c>
      <c r="B158" s="155">
        <v>0</v>
      </c>
      <c r="C158" s="155">
        <v>0</v>
      </c>
      <c r="D158" s="76">
        <f t="shared" si="15"/>
        <v>0</v>
      </c>
      <c r="E158" s="149">
        <v>0</v>
      </c>
      <c r="F158" s="149">
        <v>0</v>
      </c>
      <c r="G158" s="149">
        <v>7</v>
      </c>
      <c r="H158" s="76">
        <f t="shared" si="16"/>
        <v>7</v>
      </c>
      <c r="I158" s="149">
        <v>0</v>
      </c>
      <c r="J158" s="149">
        <v>2</v>
      </c>
      <c r="K158" s="149">
        <v>0</v>
      </c>
      <c r="L158" s="149">
        <v>16</v>
      </c>
      <c r="M158" s="95">
        <f t="shared" si="17"/>
        <v>25</v>
      </c>
    </row>
    <row r="159" spans="1:13">
      <c r="A159" s="148" t="s">
        <v>748</v>
      </c>
      <c r="B159" s="149">
        <v>2</v>
      </c>
      <c r="C159" s="149">
        <v>0</v>
      </c>
      <c r="D159" s="76">
        <f t="shared" si="15"/>
        <v>2</v>
      </c>
      <c r="E159" s="149">
        <v>9</v>
      </c>
      <c r="F159" s="149">
        <v>13</v>
      </c>
      <c r="G159" s="149">
        <v>39</v>
      </c>
      <c r="H159" s="76">
        <f t="shared" si="16"/>
        <v>61</v>
      </c>
      <c r="I159" s="149">
        <v>5</v>
      </c>
      <c r="J159" s="149">
        <v>43</v>
      </c>
      <c r="K159" s="149">
        <v>33</v>
      </c>
      <c r="L159" s="149">
        <v>89</v>
      </c>
      <c r="M159" s="95">
        <f t="shared" si="17"/>
        <v>233</v>
      </c>
    </row>
    <row r="160" spans="1:13">
      <c r="A160" s="148" t="s">
        <v>749</v>
      </c>
      <c r="B160" s="149">
        <v>0</v>
      </c>
      <c r="C160" s="149">
        <v>0</v>
      </c>
      <c r="D160" s="76">
        <f t="shared" si="15"/>
        <v>0</v>
      </c>
      <c r="E160" s="149">
        <v>2</v>
      </c>
      <c r="F160" s="149">
        <v>3</v>
      </c>
      <c r="G160" s="149">
        <v>26</v>
      </c>
      <c r="H160" s="76">
        <f t="shared" si="16"/>
        <v>31</v>
      </c>
      <c r="I160" s="149">
        <v>4</v>
      </c>
      <c r="J160" s="149">
        <v>29</v>
      </c>
      <c r="K160" s="149">
        <v>15</v>
      </c>
      <c r="L160" s="149">
        <v>77</v>
      </c>
      <c r="M160" s="95">
        <f t="shared" si="17"/>
        <v>156</v>
      </c>
    </row>
    <row r="161" spans="1:13">
      <c r="A161" s="148" t="s">
        <v>750</v>
      </c>
      <c r="B161" s="149">
        <v>0</v>
      </c>
      <c r="C161" s="149">
        <v>0</v>
      </c>
      <c r="D161" s="76">
        <f t="shared" si="15"/>
        <v>0</v>
      </c>
      <c r="E161" s="149">
        <v>1</v>
      </c>
      <c r="F161" s="149">
        <v>3</v>
      </c>
      <c r="G161" s="149">
        <v>31</v>
      </c>
      <c r="H161" s="76">
        <f t="shared" si="16"/>
        <v>35</v>
      </c>
      <c r="I161" s="149">
        <v>1</v>
      </c>
      <c r="J161" s="149">
        <v>25</v>
      </c>
      <c r="K161" s="149">
        <v>13</v>
      </c>
      <c r="L161" s="149">
        <v>39</v>
      </c>
      <c r="M161" s="95">
        <f t="shared" si="17"/>
        <v>113</v>
      </c>
    </row>
    <row r="162" spans="1:13">
      <c r="A162" s="148" t="s">
        <v>751</v>
      </c>
      <c r="B162" s="149">
        <v>0</v>
      </c>
      <c r="C162" s="149">
        <v>0</v>
      </c>
      <c r="D162" s="76">
        <f t="shared" si="15"/>
        <v>0</v>
      </c>
      <c r="E162" s="149">
        <v>2</v>
      </c>
      <c r="F162" s="149">
        <v>7</v>
      </c>
      <c r="G162" s="149">
        <v>36</v>
      </c>
      <c r="H162" s="76">
        <f t="shared" si="16"/>
        <v>45</v>
      </c>
      <c r="I162" s="149">
        <v>3</v>
      </c>
      <c r="J162" s="149">
        <v>41</v>
      </c>
      <c r="K162" s="149">
        <v>41</v>
      </c>
      <c r="L162" s="149">
        <v>87</v>
      </c>
      <c r="M162" s="95">
        <f t="shared" si="17"/>
        <v>217</v>
      </c>
    </row>
    <row r="163" spans="1:13">
      <c r="A163" s="148" t="s">
        <v>752</v>
      </c>
      <c r="B163" s="149">
        <v>1</v>
      </c>
      <c r="C163" s="149">
        <v>0</v>
      </c>
      <c r="D163" s="76">
        <f t="shared" si="15"/>
        <v>1</v>
      </c>
      <c r="E163" s="149">
        <v>1</v>
      </c>
      <c r="F163" s="149">
        <v>8</v>
      </c>
      <c r="G163" s="149">
        <v>43</v>
      </c>
      <c r="H163" s="76">
        <f t="shared" si="16"/>
        <v>52</v>
      </c>
      <c r="I163" s="149">
        <v>1</v>
      </c>
      <c r="J163" s="149">
        <v>31</v>
      </c>
      <c r="K163" s="149">
        <v>28</v>
      </c>
      <c r="L163" s="149">
        <v>43</v>
      </c>
      <c r="M163" s="95">
        <f t="shared" si="17"/>
        <v>156</v>
      </c>
    </row>
    <row r="164" spans="1:13">
      <c r="A164" s="148" t="s">
        <v>753</v>
      </c>
      <c r="B164" s="149">
        <v>0</v>
      </c>
      <c r="C164" s="149">
        <v>0</v>
      </c>
      <c r="D164" s="76">
        <f t="shared" si="15"/>
        <v>0</v>
      </c>
      <c r="E164" s="149">
        <v>1</v>
      </c>
      <c r="F164" s="149">
        <v>3</v>
      </c>
      <c r="G164" s="149">
        <v>32</v>
      </c>
      <c r="H164" s="76">
        <f t="shared" si="16"/>
        <v>36</v>
      </c>
      <c r="I164" s="149">
        <v>5</v>
      </c>
      <c r="J164" s="149">
        <v>33</v>
      </c>
      <c r="K164" s="149">
        <v>18</v>
      </c>
      <c r="L164" s="149">
        <v>80</v>
      </c>
      <c r="M164" s="95">
        <f t="shared" si="17"/>
        <v>172</v>
      </c>
    </row>
    <row r="165" spans="1:13">
      <c r="A165" s="148" t="s">
        <v>754</v>
      </c>
      <c r="B165" s="149">
        <v>0</v>
      </c>
      <c r="C165" s="149">
        <v>0</v>
      </c>
      <c r="D165" s="76">
        <f t="shared" si="15"/>
        <v>0</v>
      </c>
      <c r="E165" s="149">
        <v>0</v>
      </c>
      <c r="F165" s="149">
        <v>4</v>
      </c>
      <c r="G165" s="149">
        <v>20</v>
      </c>
      <c r="H165" s="76">
        <f t="shared" si="16"/>
        <v>24</v>
      </c>
      <c r="I165" s="149">
        <v>6</v>
      </c>
      <c r="J165" s="149">
        <v>21</v>
      </c>
      <c r="K165" s="149">
        <v>16</v>
      </c>
      <c r="L165" s="149">
        <v>66</v>
      </c>
      <c r="M165" s="95">
        <f t="shared" si="17"/>
        <v>133</v>
      </c>
    </row>
    <row r="166" spans="1:13">
      <c r="A166" s="148" t="s">
        <v>755</v>
      </c>
      <c r="B166" s="149">
        <v>0</v>
      </c>
      <c r="C166" s="149">
        <v>0</v>
      </c>
      <c r="D166" s="76">
        <f t="shared" si="15"/>
        <v>0</v>
      </c>
      <c r="E166" s="149">
        <v>0</v>
      </c>
      <c r="F166" s="149">
        <v>0</v>
      </c>
      <c r="G166" s="149">
        <v>13</v>
      </c>
      <c r="H166" s="76">
        <f t="shared" si="16"/>
        <v>13</v>
      </c>
      <c r="I166" s="149">
        <v>3</v>
      </c>
      <c r="J166" s="149">
        <v>18</v>
      </c>
      <c r="K166" s="149">
        <v>10</v>
      </c>
      <c r="L166" s="149">
        <v>64</v>
      </c>
      <c r="M166" s="95">
        <f t="shared" si="17"/>
        <v>108</v>
      </c>
    </row>
    <row r="167" spans="1:13">
      <c r="A167" s="148" t="s">
        <v>756</v>
      </c>
      <c r="B167" s="149">
        <v>1</v>
      </c>
      <c r="C167" s="149">
        <v>0</v>
      </c>
      <c r="D167" s="76">
        <f t="shared" si="15"/>
        <v>1</v>
      </c>
      <c r="E167" s="149">
        <v>0</v>
      </c>
      <c r="F167" s="149">
        <v>4</v>
      </c>
      <c r="G167" s="149">
        <v>7</v>
      </c>
      <c r="H167" s="76">
        <f t="shared" si="16"/>
        <v>11</v>
      </c>
      <c r="I167" s="149">
        <v>2</v>
      </c>
      <c r="J167" s="149">
        <v>4</v>
      </c>
      <c r="K167" s="149">
        <v>1</v>
      </c>
      <c r="L167" s="149">
        <v>6</v>
      </c>
      <c r="M167" s="95">
        <f t="shared" si="17"/>
        <v>25</v>
      </c>
    </row>
    <row r="168" spans="1:13">
      <c r="A168" s="148" t="s">
        <v>757</v>
      </c>
      <c r="B168" s="149">
        <v>0</v>
      </c>
      <c r="C168" s="149">
        <v>0</v>
      </c>
      <c r="D168" s="76">
        <f t="shared" si="15"/>
        <v>0</v>
      </c>
      <c r="E168" s="149">
        <v>0</v>
      </c>
      <c r="F168" s="149">
        <v>1</v>
      </c>
      <c r="G168" s="149">
        <v>17</v>
      </c>
      <c r="H168" s="76">
        <f t="shared" si="16"/>
        <v>18</v>
      </c>
      <c r="I168" s="149">
        <v>5</v>
      </c>
      <c r="J168" s="149">
        <v>24</v>
      </c>
      <c r="K168" s="149">
        <v>13</v>
      </c>
      <c r="L168" s="149">
        <v>79</v>
      </c>
      <c r="M168" s="95">
        <f t="shared" si="17"/>
        <v>139</v>
      </c>
    </row>
    <row r="169" spans="1:13">
      <c r="A169" s="148" t="s">
        <v>758</v>
      </c>
      <c r="B169" s="149">
        <v>2</v>
      </c>
      <c r="C169" s="149">
        <v>0</v>
      </c>
      <c r="D169" s="76">
        <f t="shared" si="15"/>
        <v>2</v>
      </c>
      <c r="E169" s="149">
        <v>8</v>
      </c>
      <c r="F169" s="149">
        <v>10</v>
      </c>
      <c r="G169" s="149">
        <v>90</v>
      </c>
      <c r="H169" s="76">
        <f t="shared" si="16"/>
        <v>108</v>
      </c>
      <c r="I169" s="149">
        <v>7</v>
      </c>
      <c r="J169" s="149">
        <v>68</v>
      </c>
      <c r="K169" s="149">
        <v>41</v>
      </c>
      <c r="L169" s="149">
        <v>124</v>
      </c>
      <c r="M169" s="95">
        <f t="shared" si="17"/>
        <v>350</v>
      </c>
    </row>
    <row r="170" spans="1:13">
      <c r="A170" s="148" t="s">
        <v>759</v>
      </c>
      <c r="B170" s="149">
        <v>1</v>
      </c>
      <c r="C170" s="149">
        <v>1</v>
      </c>
      <c r="D170" s="76">
        <f t="shared" si="15"/>
        <v>2</v>
      </c>
      <c r="E170" s="149">
        <v>1</v>
      </c>
      <c r="F170" s="149">
        <v>7</v>
      </c>
      <c r="G170" s="149">
        <v>51</v>
      </c>
      <c r="H170" s="76">
        <f t="shared" si="16"/>
        <v>59</v>
      </c>
      <c r="I170" s="149">
        <v>8</v>
      </c>
      <c r="J170" s="149">
        <v>44</v>
      </c>
      <c r="K170" s="149">
        <v>35</v>
      </c>
      <c r="L170" s="149">
        <v>104</v>
      </c>
      <c r="M170" s="95">
        <f t="shared" si="17"/>
        <v>252</v>
      </c>
    </row>
    <row r="171" spans="1:13">
      <c r="A171" s="148" t="s">
        <v>760</v>
      </c>
      <c r="B171" s="149">
        <v>0</v>
      </c>
      <c r="C171" s="149">
        <v>0</v>
      </c>
      <c r="D171" s="76">
        <f t="shared" si="15"/>
        <v>0</v>
      </c>
      <c r="E171" s="149">
        <v>1</v>
      </c>
      <c r="F171" s="149">
        <v>3</v>
      </c>
      <c r="G171" s="149">
        <v>9</v>
      </c>
      <c r="H171" s="76">
        <f t="shared" si="16"/>
        <v>13</v>
      </c>
      <c r="I171" s="149">
        <v>1</v>
      </c>
      <c r="J171" s="149">
        <v>9</v>
      </c>
      <c r="K171" s="149">
        <v>7</v>
      </c>
      <c r="L171" s="149">
        <v>11</v>
      </c>
      <c r="M171" s="95">
        <f t="shared" si="17"/>
        <v>41</v>
      </c>
    </row>
    <row r="172" spans="1:13">
      <c r="A172" s="148" t="s">
        <v>761</v>
      </c>
      <c r="B172" s="149">
        <v>1</v>
      </c>
      <c r="C172" s="149">
        <v>0</v>
      </c>
      <c r="D172" s="76">
        <f t="shared" si="15"/>
        <v>1</v>
      </c>
      <c r="E172" s="149">
        <v>6</v>
      </c>
      <c r="F172" s="149">
        <v>7</v>
      </c>
      <c r="G172" s="149">
        <v>51</v>
      </c>
      <c r="H172" s="76">
        <f t="shared" si="16"/>
        <v>64</v>
      </c>
      <c r="I172" s="149">
        <v>4</v>
      </c>
      <c r="J172" s="149">
        <v>53</v>
      </c>
      <c r="K172" s="149">
        <v>49</v>
      </c>
      <c r="L172" s="149">
        <v>72</v>
      </c>
      <c r="M172" s="95">
        <f t="shared" si="17"/>
        <v>243</v>
      </c>
    </row>
    <row r="173" spans="1:13">
      <c r="A173" s="148" t="s">
        <v>762</v>
      </c>
      <c r="B173" s="149">
        <v>1</v>
      </c>
      <c r="C173" s="149">
        <v>0</v>
      </c>
      <c r="D173" s="76">
        <f t="shared" si="15"/>
        <v>1</v>
      </c>
      <c r="E173" s="149">
        <v>0</v>
      </c>
      <c r="F173" s="149">
        <v>5</v>
      </c>
      <c r="G173" s="149">
        <v>6</v>
      </c>
      <c r="H173" s="76">
        <f t="shared" si="16"/>
        <v>11</v>
      </c>
      <c r="I173" s="149">
        <v>5</v>
      </c>
      <c r="J173" s="149">
        <v>5</v>
      </c>
      <c r="K173" s="149">
        <v>2</v>
      </c>
      <c r="L173" s="149">
        <v>24</v>
      </c>
      <c r="M173" s="95">
        <f t="shared" si="17"/>
        <v>48</v>
      </c>
    </row>
    <row r="174" spans="1:13">
      <c r="A174" s="148" t="s">
        <v>875</v>
      </c>
      <c r="B174" s="149">
        <v>0</v>
      </c>
      <c r="C174" s="149">
        <v>0</v>
      </c>
      <c r="D174" s="76">
        <f t="shared" si="15"/>
        <v>0</v>
      </c>
      <c r="E174" s="149">
        <v>0</v>
      </c>
      <c r="F174" s="149">
        <v>0</v>
      </c>
      <c r="G174" s="149">
        <v>0</v>
      </c>
      <c r="H174" s="76">
        <f t="shared" si="16"/>
        <v>0</v>
      </c>
      <c r="I174" s="149">
        <v>0</v>
      </c>
      <c r="J174" s="149">
        <v>0</v>
      </c>
      <c r="K174" s="149">
        <v>0</v>
      </c>
      <c r="L174" s="149">
        <v>5</v>
      </c>
      <c r="M174" s="95">
        <f t="shared" si="17"/>
        <v>5</v>
      </c>
    </row>
    <row r="175" spans="1:13">
      <c r="A175" s="148" t="s">
        <v>763</v>
      </c>
      <c r="B175" s="149">
        <v>0</v>
      </c>
      <c r="C175" s="149">
        <v>0</v>
      </c>
      <c r="D175" s="76">
        <f t="shared" si="15"/>
        <v>0</v>
      </c>
      <c r="E175" s="149">
        <v>1</v>
      </c>
      <c r="F175" s="149">
        <v>4</v>
      </c>
      <c r="G175" s="149">
        <v>46</v>
      </c>
      <c r="H175" s="76">
        <f t="shared" si="16"/>
        <v>51</v>
      </c>
      <c r="I175" s="149">
        <v>4</v>
      </c>
      <c r="J175" s="149">
        <v>38</v>
      </c>
      <c r="K175" s="149">
        <v>25</v>
      </c>
      <c r="L175" s="149">
        <v>79</v>
      </c>
      <c r="M175" s="95">
        <f t="shared" si="17"/>
        <v>197</v>
      </c>
    </row>
    <row r="176" spans="1:13">
      <c r="A176" s="148" t="s">
        <v>764</v>
      </c>
      <c r="B176" s="149">
        <v>1</v>
      </c>
      <c r="C176" s="149">
        <v>0</v>
      </c>
      <c r="D176" s="76">
        <f t="shared" si="15"/>
        <v>1</v>
      </c>
      <c r="E176" s="149">
        <v>0</v>
      </c>
      <c r="F176" s="149">
        <v>7</v>
      </c>
      <c r="G176" s="149">
        <v>8</v>
      </c>
      <c r="H176" s="76">
        <f t="shared" si="16"/>
        <v>15</v>
      </c>
      <c r="I176" s="149">
        <v>4</v>
      </c>
      <c r="J176" s="149">
        <v>7</v>
      </c>
      <c r="K176" s="149">
        <v>5</v>
      </c>
      <c r="L176" s="149">
        <v>20</v>
      </c>
      <c r="M176" s="95">
        <f t="shared" si="17"/>
        <v>52</v>
      </c>
    </row>
    <row r="177" spans="1:13">
      <c r="A177" s="148" t="s">
        <v>765</v>
      </c>
      <c r="B177" s="149">
        <v>1</v>
      </c>
      <c r="C177" s="149">
        <v>0</v>
      </c>
      <c r="D177" s="76">
        <f t="shared" si="15"/>
        <v>1</v>
      </c>
      <c r="E177" s="149">
        <v>0</v>
      </c>
      <c r="F177" s="149">
        <v>3</v>
      </c>
      <c r="G177" s="149">
        <v>13</v>
      </c>
      <c r="H177" s="76">
        <f t="shared" si="16"/>
        <v>16</v>
      </c>
      <c r="I177" s="149">
        <v>6</v>
      </c>
      <c r="J177" s="149">
        <v>17</v>
      </c>
      <c r="K177" s="149">
        <v>17</v>
      </c>
      <c r="L177" s="149">
        <v>43</v>
      </c>
      <c r="M177" s="95">
        <f t="shared" si="17"/>
        <v>100</v>
      </c>
    </row>
    <row r="178" spans="1:13">
      <c r="A178" s="148" t="s">
        <v>766</v>
      </c>
      <c r="B178" s="149">
        <v>1</v>
      </c>
      <c r="C178" s="149">
        <v>0</v>
      </c>
      <c r="D178" s="76">
        <f t="shared" si="15"/>
        <v>1</v>
      </c>
      <c r="E178" s="149">
        <v>8</v>
      </c>
      <c r="F178" s="149">
        <v>11</v>
      </c>
      <c r="G178" s="149">
        <v>82</v>
      </c>
      <c r="H178" s="76">
        <f t="shared" si="16"/>
        <v>101</v>
      </c>
      <c r="I178" s="149">
        <v>6</v>
      </c>
      <c r="J178" s="149">
        <v>65</v>
      </c>
      <c r="K178" s="149">
        <v>38</v>
      </c>
      <c r="L178" s="149">
        <v>94</v>
      </c>
      <c r="M178" s="95">
        <f t="shared" si="17"/>
        <v>305</v>
      </c>
    </row>
    <row r="179" spans="1:13">
      <c r="A179" s="148" t="s">
        <v>767</v>
      </c>
      <c r="B179" s="149">
        <v>0</v>
      </c>
      <c r="C179" s="149">
        <v>0</v>
      </c>
      <c r="D179" s="76">
        <f t="shared" si="15"/>
        <v>0</v>
      </c>
      <c r="E179" s="149">
        <v>0</v>
      </c>
      <c r="F179" s="149">
        <v>1</v>
      </c>
      <c r="G179" s="149">
        <v>18</v>
      </c>
      <c r="H179" s="76">
        <f t="shared" si="16"/>
        <v>19</v>
      </c>
      <c r="I179" s="149">
        <v>3</v>
      </c>
      <c r="J179" s="149">
        <v>28</v>
      </c>
      <c r="K179" s="149">
        <v>10</v>
      </c>
      <c r="L179" s="149">
        <v>72</v>
      </c>
      <c r="M179" s="95">
        <f t="shared" si="17"/>
        <v>132</v>
      </c>
    </row>
    <row r="180" spans="1:13">
      <c r="A180" s="148" t="s">
        <v>768</v>
      </c>
      <c r="B180" s="149">
        <v>0</v>
      </c>
      <c r="C180" s="149">
        <v>0</v>
      </c>
      <c r="D180" s="76">
        <f t="shared" si="15"/>
        <v>0</v>
      </c>
      <c r="E180" s="149">
        <v>0</v>
      </c>
      <c r="F180" s="149">
        <v>0</v>
      </c>
      <c r="G180" s="149">
        <v>8</v>
      </c>
      <c r="H180" s="76">
        <f t="shared" si="16"/>
        <v>8</v>
      </c>
      <c r="I180" s="149">
        <v>2</v>
      </c>
      <c r="J180" s="149">
        <v>9</v>
      </c>
      <c r="K180" s="149">
        <v>0</v>
      </c>
      <c r="L180" s="149">
        <v>39</v>
      </c>
      <c r="M180" s="95">
        <f t="shared" si="17"/>
        <v>58</v>
      </c>
    </row>
    <row r="181" spans="1:13">
      <c r="A181" s="148" t="s">
        <v>769</v>
      </c>
      <c r="B181" s="149">
        <v>0</v>
      </c>
      <c r="C181" s="149">
        <v>1</v>
      </c>
      <c r="D181" s="76">
        <f t="shared" si="15"/>
        <v>1</v>
      </c>
      <c r="E181" s="149">
        <v>0</v>
      </c>
      <c r="F181" s="149">
        <v>1</v>
      </c>
      <c r="G181" s="149">
        <v>17</v>
      </c>
      <c r="H181" s="76">
        <f t="shared" si="16"/>
        <v>18</v>
      </c>
      <c r="I181" s="149">
        <v>5</v>
      </c>
      <c r="J181" s="149">
        <v>27</v>
      </c>
      <c r="K181" s="149">
        <v>14</v>
      </c>
      <c r="L181" s="149">
        <v>58</v>
      </c>
      <c r="M181" s="95">
        <f t="shared" si="17"/>
        <v>123</v>
      </c>
    </row>
    <row r="182" spans="1:13">
      <c r="A182" s="148" t="s">
        <v>770</v>
      </c>
      <c r="B182" s="149">
        <v>0</v>
      </c>
      <c r="C182" s="149">
        <v>0</v>
      </c>
      <c r="D182" s="76">
        <f t="shared" si="15"/>
        <v>0</v>
      </c>
      <c r="E182" s="149">
        <v>1</v>
      </c>
      <c r="F182" s="149">
        <v>1</v>
      </c>
      <c r="G182" s="149">
        <v>6</v>
      </c>
      <c r="H182" s="76">
        <f t="shared" si="16"/>
        <v>8</v>
      </c>
      <c r="I182" s="149">
        <v>1</v>
      </c>
      <c r="J182" s="149">
        <v>12</v>
      </c>
      <c r="K182" s="149">
        <v>2</v>
      </c>
      <c r="L182" s="149">
        <v>46</v>
      </c>
      <c r="M182" s="95">
        <f t="shared" si="17"/>
        <v>69</v>
      </c>
    </row>
    <row r="183" spans="1:13" ht="26.4">
      <c r="A183" s="148" t="s">
        <v>771</v>
      </c>
      <c r="B183" s="149">
        <v>1</v>
      </c>
      <c r="C183" s="149">
        <v>0</v>
      </c>
      <c r="D183" s="76">
        <f t="shared" si="15"/>
        <v>1</v>
      </c>
      <c r="E183" s="149">
        <v>0</v>
      </c>
      <c r="F183" s="149">
        <v>1</v>
      </c>
      <c r="G183" s="149">
        <v>24</v>
      </c>
      <c r="H183" s="76">
        <f t="shared" si="16"/>
        <v>25</v>
      </c>
      <c r="I183" s="149">
        <v>0</v>
      </c>
      <c r="J183" s="149">
        <v>24</v>
      </c>
      <c r="K183" s="149">
        <v>3</v>
      </c>
      <c r="L183" s="149">
        <v>33</v>
      </c>
      <c r="M183" s="95">
        <f t="shared" si="17"/>
        <v>86</v>
      </c>
    </row>
    <row r="184" spans="1:13">
      <c r="A184" s="148" t="s">
        <v>772</v>
      </c>
      <c r="B184" s="149">
        <v>0</v>
      </c>
      <c r="C184" s="149">
        <v>0</v>
      </c>
      <c r="D184" s="76">
        <f t="shared" si="15"/>
        <v>0</v>
      </c>
      <c r="E184" s="149">
        <v>4</v>
      </c>
      <c r="F184" s="149">
        <v>2</v>
      </c>
      <c r="G184" s="149">
        <v>10</v>
      </c>
      <c r="H184" s="76">
        <f t="shared" si="16"/>
        <v>16</v>
      </c>
      <c r="I184" s="149">
        <v>0</v>
      </c>
      <c r="J184" s="149">
        <v>15</v>
      </c>
      <c r="K184" s="149">
        <v>17</v>
      </c>
      <c r="L184" s="149">
        <v>16</v>
      </c>
      <c r="M184" s="95">
        <f t="shared" si="17"/>
        <v>64</v>
      </c>
    </row>
    <row r="185" spans="1:13">
      <c r="A185" s="148" t="s">
        <v>773</v>
      </c>
      <c r="B185" s="149">
        <v>0</v>
      </c>
      <c r="C185" s="149">
        <v>0</v>
      </c>
      <c r="D185" s="76">
        <f t="shared" si="15"/>
        <v>0</v>
      </c>
      <c r="E185" s="149">
        <v>0</v>
      </c>
      <c r="F185" s="149">
        <v>2</v>
      </c>
      <c r="G185" s="149">
        <v>7</v>
      </c>
      <c r="H185" s="76">
        <f t="shared" si="16"/>
        <v>9</v>
      </c>
      <c r="I185" s="149">
        <v>1</v>
      </c>
      <c r="J185" s="149">
        <v>10</v>
      </c>
      <c r="K185" s="149">
        <v>6</v>
      </c>
      <c r="L185" s="149">
        <v>10</v>
      </c>
      <c r="M185" s="95">
        <f t="shared" si="17"/>
        <v>36</v>
      </c>
    </row>
    <row r="186" spans="1:13">
      <c r="A186" s="148" t="s">
        <v>774</v>
      </c>
      <c r="B186" s="149">
        <v>0</v>
      </c>
      <c r="C186" s="149">
        <v>0</v>
      </c>
      <c r="D186" s="76">
        <f t="shared" si="15"/>
        <v>0</v>
      </c>
      <c r="E186" s="149">
        <v>1</v>
      </c>
      <c r="F186" s="149">
        <v>3</v>
      </c>
      <c r="G186" s="149">
        <v>24</v>
      </c>
      <c r="H186" s="76">
        <f t="shared" si="16"/>
        <v>28</v>
      </c>
      <c r="I186" s="149">
        <v>5</v>
      </c>
      <c r="J186" s="149">
        <v>28</v>
      </c>
      <c r="K186" s="149">
        <v>20</v>
      </c>
      <c r="L186" s="149">
        <v>83</v>
      </c>
      <c r="M186" s="95">
        <f t="shared" si="17"/>
        <v>164</v>
      </c>
    </row>
    <row r="187" spans="1:13">
      <c r="A187" s="148" t="s">
        <v>775</v>
      </c>
      <c r="B187" s="149">
        <v>0</v>
      </c>
      <c r="C187" s="149">
        <v>0</v>
      </c>
      <c r="D187" s="76">
        <f t="shared" si="15"/>
        <v>0</v>
      </c>
      <c r="E187" s="149">
        <v>0</v>
      </c>
      <c r="F187" s="149">
        <v>6</v>
      </c>
      <c r="G187" s="149">
        <v>22</v>
      </c>
      <c r="H187" s="76">
        <f t="shared" si="16"/>
        <v>28</v>
      </c>
      <c r="I187" s="149">
        <v>9</v>
      </c>
      <c r="J187" s="149">
        <v>27</v>
      </c>
      <c r="K187" s="149">
        <v>15</v>
      </c>
      <c r="L187" s="149">
        <v>74</v>
      </c>
      <c r="M187" s="95">
        <f t="shared" si="17"/>
        <v>153</v>
      </c>
    </row>
    <row r="188" spans="1:13">
      <c r="A188" s="148" t="s">
        <v>776</v>
      </c>
      <c r="B188" s="149">
        <v>0</v>
      </c>
      <c r="C188" s="149">
        <v>1</v>
      </c>
      <c r="D188" s="76">
        <f t="shared" si="15"/>
        <v>1</v>
      </c>
      <c r="E188" s="149">
        <v>0</v>
      </c>
      <c r="F188" s="149">
        <v>6</v>
      </c>
      <c r="G188" s="149">
        <v>30</v>
      </c>
      <c r="H188" s="76">
        <f t="shared" si="16"/>
        <v>36</v>
      </c>
      <c r="I188" s="149">
        <v>6</v>
      </c>
      <c r="J188" s="149">
        <v>42</v>
      </c>
      <c r="K188" s="149">
        <v>19</v>
      </c>
      <c r="L188" s="149">
        <v>91</v>
      </c>
      <c r="M188" s="95">
        <f t="shared" si="17"/>
        <v>195</v>
      </c>
    </row>
    <row r="189" spans="1:13">
      <c r="A189" s="148" t="s">
        <v>777</v>
      </c>
      <c r="B189" s="149">
        <v>2</v>
      </c>
      <c r="C189" s="149">
        <v>0</v>
      </c>
      <c r="D189" s="76">
        <f t="shared" si="15"/>
        <v>2</v>
      </c>
      <c r="E189" s="149">
        <v>18</v>
      </c>
      <c r="F189" s="149">
        <v>16</v>
      </c>
      <c r="G189" s="149">
        <v>92</v>
      </c>
      <c r="H189" s="76">
        <f t="shared" si="16"/>
        <v>126</v>
      </c>
      <c r="I189" s="149">
        <v>9</v>
      </c>
      <c r="J189" s="149">
        <v>46</v>
      </c>
      <c r="K189" s="149">
        <v>32</v>
      </c>
      <c r="L189" s="149">
        <v>80</v>
      </c>
      <c r="M189" s="95">
        <f t="shared" si="17"/>
        <v>295</v>
      </c>
    </row>
    <row r="190" spans="1:13">
      <c r="A190" s="148" t="s">
        <v>778</v>
      </c>
      <c r="B190" s="149">
        <v>0</v>
      </c>
      <c r="C190" s="149">
        <v>0</v>
      </c>
      <c r="D190" s="76">
        <f t="shared" si="15"/>
        <v>0</v>
      </c>
      <c r="E190" s="149">
        <v>3</v>
      </c>
      <c r="F190" s="149">
        <v>8</v>
      </c>
      <c r="G190" s="149">
        <v>48</v>
      </c>
      <c r="H190" s="76">
        <f t="shared" si="16"/>
        <v>59</v>
      </c>
      <c r="I190" s="149">
        <v>6</v>
      </c>
      <c r="J190" s="149">
        <v>43</v>
      </c>
      <c r="K190" s="149">
        <v>38</v>
      </c>
      <c r="L190" s="149">
        <v>89</v>
      </c>
      <c r="M190" s="95">
        <f t="shared" si="17"/>
        <v>235</v>
      </c>
    </row>
    <row r="191" spans="1:13">
      <c r="A191" s="148" t="s">
        <v>779</v>
      </c>
      <c r="B191" s="149">
        <v>0</v>
      </c>
      <c r="C191" s="149">
        <v>0</v>
      </c>
      <c r="D191" s="76">
        <f t="shared" si="15"/>
        <v>0</v>
      </c>
      <c r="E191" s="149">
        <v>0</v>
      </c>
      <c r="F191" s="149">
        <v>0</v>
      </c>
      <c r="G191" s="149">
        <v>2</v>
      </c>
      <c r="H191" s="76">
        <f t="shared" si="16"/>
        <v>2</v>
      </c>
      <c r="I191" s="149">
        <v>0</v>
      </c>
      <c r="J191" s="149">
        <v>2</v>
      </c>
      <c r="K191" s="149">
        <v>0</v>
      </c>
      <c r="L191" s="149">
        <v>5</v>
      </c>
      <c r="M191" s="95">
        <f t="shared" si="17"/>
        <v>9</v>
      </c>
    </row>
    <row r="192" spans="1:13">
      <c r="A192" s="148" t="s">
        <v>780</v>
      </c>
      <c r="B192" s="149">
        <v>1</v>
      </c>
      <c r="C192" s="149">
        <v>0</v>
      </c>
      <c r="D192" s="76">
        <f>SUM(B192:C192)</f>
        <v>1</v>
      </c>
      <c r="E192" s="149">
        <v>3</v>
      </c>
      <c r="F192" s="149">
        <v>7</v>
      </c>
      <c r="G192" s="149">
        <v>46</v>
      </c>
      <c r="H192" s="76">
        <f>SUM(E192:G192)</f>
        <v>56</v>
      </c>
      <c r="I192" s="149">
        <v>2</v>
      </c>
      <c r="J192" s="149">
        <v>46</v>
      </c>
      <c r="K192" s="149">
        <v>38</v>
      </c>
      <c r="L192" s="149">
        <v>69</v>
      </c>
      <c r="M192" s="95">
        <f>SUM(B192+C192+E192+F192+G192+I192+J192+K192+L192)</f>
        <v>212</v>
      </c>
    </row>
    <row r="193" spans="1:13">
      <c r="A193" s="148" t="s">
        <v>781</v>
      </c>
      <c r="B193" s="149">
        <v>0</v>
      </c>
      <c r="C193" s="149">
        <v>0</v>
      </c>
      <c r="D193" s="76">
        <f t="shared" si="15"/>
        <v>0</v>
      </c>
      <c r="E193" s="149">
        <v>0</v>
      </c>
      <c r="F193" s="149">
        <v>4</v>
      </c>
      <c r="G193" s="149">
        <v>37</v>
      </c>
      <c r="H193" s="76">
        <f t="shared" si="16"/>
        <v>41</v>
      </c>
      <c r="I193" s="149">
        <v>5</v>
      </c>
      <c r="J193" s="149">
        <v>41</v>
      </c>
      <c r="K193" s="149">
        <v>17</v>
      </c>
      <c r="L193" s="149">
        <v>80</v>
      </c>
      <c r="M193" s="95">
        <f t="shared" si="17"/>
        <v>184</v>
      </c>
    </row>
    <row r="194" spans="1:13">
      <c r="A194" s="148" t="s">
        <v>782</v>
      </c>
      <c r="B194" s="149">
        <v>0</v>
      </c>
      <c r="C194" s="149">
        <v>0</v>
      </c>
      <c r="D194" s="76">
        <f t="shared" si="15"/>
        <v>0</v>
      </c>
      <c r="E194" s="149">
        <v>0</v>
      </c>
      <c r="F194" s="149">
        <v>6</v>
      </c>
      <c r="G194" s="149">
        <v>62</v>
      </c>
      <c r="H194" s="76">
        <f t="shared" si="16"/>
        <v>68</v>
      </c>
      <c r="I194" s="149">
        <v>1</v>
      </c>
      <c r="J194" s="149">
        <v>29</v>
      </c>
      <c r="K194" s="149">
        <v>18</v>
      </c>
      <c r="L194" s="149">
        <v>62</v>
      </c>
      <c r="M194" s="95">
        <f t="shared" si="17"/>
        <v>178</v>
      </c>
    </row>
    <row r="195" spans="1:13">
      <c r="A195" s="148" t="s">
        <v>783</v>
      </c>
      <c r="B195" s="149">
        <v>2</v>
      </c>
      <c r="C195" s="149">
        <v>0</v>
      </c>
      <c r="D195" s="76">
        <f t="shared" si="15"/>
        <v>2</v>
      </c>
      <c r="E195" s="149">
        <v>10</v>
      </c>
      <c r="F195" s="149">
        <v>24</v>
      </c>
      <c r="G195" s="149">
        <v>93</v>
      </c>
      <c r="H195" s="76">
        <f t="shared" si="16"/>
        <v>127</v>
      </c>
      <c r="I195" s="149">
        <v>10</v>
      </c>
      <c r="J195" s="149">
        <v>99</v>
      </c>
      <c r="K195" s="149">
        <v>41</v>
      </c>
      <c r="L195" s="149">
        <v>105</v>
      </c>
      <c r="M195" s="95">
        <f t="shared" si="17"/>
        <v>384</v>
      </c>
    </row>
    <row r="196" spans="1:13">
      <c r="A196" s="148" t="s">
        <v>784</v>
      </c>
      <c r="B196" s="149">
        <v>0</v>
      </c>
      <c r="C196" s="149">
        <v>0</v>
      </c>
      <c r="D196" s="76">
        <f t="shared" si="15"/>
        <v>0</v>
      </c>
      <c r="E196" s="149">
        <v>0</v>
      </c>
      <c r="F196" s="149">
        <v>3</v>
      </c>
      <c r="G196" s="149">
        <v>4</v>
      </c>
      <c r="H196" s="76">
        <f t="shared" si="16"/>
        <v>7</v>
      </c>
      <c r="I196" s="149">
        <v>3</v>
      </c>
      <c r="J196" s="149">
        <v>1</v>
      </c>
      <c r="K196" s="149">
        <v>1</v>
      </c>
      <c r="L196" s="149">
        <v>7</v>
      </c>
      <c r="M196" s="95">
        <f t="shared" si="17"/>
        <v>19</v>
      </c>
    </row>
    <row r="197" spans="1:13">
      <c r="A197" s="148" t="s">
        <v>785</v>
      </c>
      <c r="B197" s="149">
        <v>0</v>
      </c>
      <c r="C197" s="149">
        <v>0</v>
      </c>
      <c r="D197" s="76">
        <f t="shared" si="15"/>
        <v>0</v>
      </c>
      <c r="E197" s="149">
        <v>0</v>
      </c>
      <c r="F197" s="149">
        <v>3</v>
      </c>
      <c r="G197" s="149">
        <v>24</v>
      </c>
      <c r="H197" s="76">
        <f t="shared" si="16"/>
        <v>27</v>
      </c>
      <c r="I197" s="149">
        <v>6</v>
      </c>
      <c r="J197" s="149">
        <v>33</v>
      </c>
      <c r="K197" s="149">
        <v>17</v>
      </c>
      <c r="L197" s="149">
        <v>87</v>
      </c>
      <c r="M197" s="95">
        <f t="shared" si="17"/>
        <v>170</v>
      </c>
    </row>
    <row r="198" spans="1:13">
      <c r="A198" s="148" t="s">
        <v>786</v>
      </c>
      <c r="B198" s="149">
        <v>0</v>
      </c>
      <c r="C198" s="149">
        <v>0</v>
      </c>
      <c r="D198" s="76">
        <f t="shared" si="15"/>
        <v>0</v>
      </c>
      <c r="E198" s="149">
        <v>1</v>
      </c>
      <c r="F198" s="149">
        <v>0</v>
      </c>
      <c r="G198" s="149">
        <v>40</v>
      </c>
      <c r="H198" s="76">
        <f t="shared" si="16"/>
        <v>41</v>
      </c>
      <c r="I198" s="149">
        <v>5</v>
      </c>
      <c r="J198" s="149">
        <v>41</v>
      </c>
      <c r="K198" s="149">
        <v>13</v>
      </c>
      <c r="L198" s="149">
        <v>79</v>
      </c>
      <c r="M198" s="95">
        <f t="shared" si="17"/>
        <v>179</v>
      </c>
    </row>
    <row r="199" spans="1:13">
      <c r="A199" s="148" t="s">
        <v>787</v>
      </c>
      <c r="B199" s="149">
        <v>1</v>
      </c>
      <c r="C199" s="149">
        <v>0</v>
      </c>
      <c r="D199" s="76">
        <f t="shared" si="15"/>
        <v>1</v>
      </c>
      <c r="E199" s="149">
        <v>2</v>
      </c>
      <c r="F199" s="149">
        <v>8</v>
      </c>
      <c r="G199" s="149">
        <v>25</v>
      </c>
      <c r="H199" s="76">
        <f t="shared" si="16"/>
        <v>35</v>
      </c>
      <c r="I199" s="149">
        <v>8</v>
      </c>
      <c r="J199" s="149">
        <v>29</v>
      </c>
      <c r="K199" s="149">
        <v>27</v>
      </c>
      <c r="L199" s="149">
        <v>79</v>
      </c>
      <c r="M199" s="95">
        <f t="shared" si="17"/>
        <v>179</v>
      </c>
    </row>
    <row r="200" spans="1:13">
      <c r="A200" s="148"/>
      <c r="B200" s="152"/>
      <c r="C200" s="152"/>
      <c r="D200" s="76"/>
      <c r="E200" s="152"/>
      <c r="F200" s="152"/>
      <c r="G200" s="152"/>
      <c r="H200" s="76"/>
      <c r="I200" s="152"/>
      <c r="J200" s="152"/>
      <c r="K200" s="152"/>
      <c r="L200" s="152"/>
      <c r="M200" s="76"/>
    </row>
    <row r="201" spans="1:13">
      <c r="A201" s="148"/>
      <c r="B201" s="152"/>
      <c r="C201" s="152"/>
      <c r="D201" s="76"/>
      <c r="E201" s="152"/>
      <c r="F201" s="152"/>
      <c r="G201" s="152"/>
      <c r="H201" s="76"/>
      <c r="I201" s="152"/>
      <c r="J201" s="152"/>
      <c r="K201" s="152"/>
      <c r="L201" s="152"/>
      <c r="M201" s="76"/>
    </row>
    <row r="202" spans="1:13">
      <c r="A202" s="88" t="s">
        <v>788</v>
      </c>
    </row>
    <row r="203" spans="1:13" s="79" customFormat="1" ht="13.2">
      <c r="B203" s="76" t="s">
        <v>52</v>
      </c>
      <c r="C203" s="76" t="s">
        <v>53</v>
      </c>
      <c r="D203" s="77" t="s">
        <v>18</v>
      </c>
      <c r="E203" s="76" t="s">
        <v>47</v>
      </c>
      <c r="F203" s="76" t="s">
        <v>48</v>
      </c>
      <c r="G203" s="76" t="s">
        <v>49</v>
      </c>
      <c r="H203" s="77" t="s">
        <v>18</v>
      </c>
      <c r="I203" s="76" t="s">
        <v>54</v>
      </c>
      <c r="J203" s="76" t="s">
        <v>55</v>
      </c>
      <c r="K203" s="76" t="s">
        <v>56</v>
      </c>
      <c r="L203" s="76" t="s">
        <v>57</v>
      </c>
      <c r="M203" s="76" t="s">
        <v>58</v>
      </c>
    </row>
    <row r="204" spans="1:13" s="150" customFormat="1" ht="13.2">
      <c r="A204" s="88" t="s">
        <v>789</v>
      </c>
      <c r="B204" s="152"/>
      <c r="C204" s="152"/>
      <c r="D204" s="76"/>
      <c r="E204" s="152"/>
      <c r="F204" s="152"/>
      <c r="G204" s="152"/>
      <c r="H204" s="76"/>
      <c r="I204" s="152"/>
      <c r="J204" s="152"/>
      <c r="K204" s="152"/>
      <c r="L204" s="152"/>
      <c r="M204" s="152"/>
    </row>
    <row r="205" spans="1:13">
      <c r="A205" s="148" t="s">
        <v>790</v>
      </c>
      <c r="B205" s="155">
        <v>0</v>
      </c>
      <c r="C205" s="155">
        <v>0</v>
      </c>
      <c r="D205" s="76">
        <f t="shared" ref="D205:D212" si="18">SUM(B205:C205)</f>
        <v>0</v>
      </c>
      <c r="E205" s="149">
        <v>2</v>
      </c>
      <c r="F205" s="149">
        <v>10</v>
      </c>
      <c r="G205" s="149">
        <v>17</v>
      </c>
      <c r="H205" s="76">
        <f t="shared" ref="H205:H212" si="19">SUM(E205:G205)</f>
        <v>29</v>
      </c>
      <c r="I205" s="149">
        <v>1</v>
      </c>
      <c r="J205" s="149">
        <v>33</v>
      </c>
      <c r="K205" s="149">
        <v>9</v>
      </c>
      <c r="L205" s="149">
        <v>98</v>
      </c>
      <c r="M205" s="95">
        <f t="shared" ref="M205:M212" si="20">SUM(B205+C205+E205+F205+G205+I205+J205+K205+L205)</f>
        <v>170</v>
      </c>
    </row>
    <row r="206" spans="1:13">
      <c r="A206" s="148" t="s">
        <v>791</v>
      </c>
      <c r="B206" s="155">
        <v>0</v>
      </c>
      <c r="C206" s="155">
        <v>0</v>
      </c>
      <c r="D206" s="76">
        <f t="shared" si="18"/>
        <v>0</v>
      </c>
      <c r="E206" s="149">
        <v>6</v>
      </c>
      <c r="F206" s="149">
        <v>21</v>
      </c>
      <c r="G206" s="149">
        <v>29</v>
      </c>
      <c r="H206" s="76">
        <f t="shared" si="19"/>
        <v>56</v>
      </c>
      <c r="I206" s="149">
        <v>4</v>
      </c>
      <c r="J206" s="149">
        <v>49</v>
      </c>
      <c r="K206" s="149">
        <v>20</v>
      </c>
      <c r="L206" s="149">
        <v>164</v>
      </c>
      <c r="M206" s="95">
        <f t="shared" si="20"/>
        <v>293</v>
      </c>
    </row>
    <row r="207" spans="1:13">
      <c r="A207" s="148" t="s">
        <v>792</v>
      </c>
      <c r="B207" s="155">
        <v>0</v>
      </c>
      <c r="C207" s="155">
        <v>0</v>
      </c>
      <c r="D207" s="76">
        <f t="shared" si="18"/>
        <v>0</v>
      </c>
      <c r="E207" s="149">
        <v>5</v>
      </c>
      <c r="F207" s="149">
        <v>2</v>
      </c>
      <c r="G207" s="149">
        <v>5</v>
      </c>
      <c r="H207" s="76">
        <f t="shared" si="19"/>
        <v>12</v>
      </c>
      <c r="I207" s="149">
        <v>0</v>
      </c>
      <c r="J207" s="149">
        <v>27</v>
      </c>
      <c r="K207" s="149">
        <v>12</v>
      </c>
      <c r="L207" s="149">
        <v>121</v>
      </c>
      <c r="M207" s="95">
        <f t="shared" si="20"/>
        <v>172</v>
      </c>
    </row>
    <row r="208" spans="1:13">
      <c r="A208" s="148" t="s">
        <v>793</v>
      </c>
      <c r="B208" s="149">
        <v>1</v>
      </c>
      <c r="C208" s="149">
        <v>0</v>
      </c>
      <c r="D208" s="76">
        <f t="shared" si="18"/>
        <v>1</v>
      </c>
      <c r="E208" s="149">
        <v>6</v>
      </c>
      <c r="F208" s="149">
        <v>20</v>
      </c>
      <c r="G208" s="149">
        <v>17</v>
      </c>
      <c r="H208" s="76">
        <f t="shared" si="19"/>
        <v>43</v>
      </c>
      <c r="I208" s="149">
        <v>4</v>
      </c>
      <c r="J208" s="149">
        <v>46</v>
      </c>
      <c r="K208" s="149">
        <v>18</v>
      </c>
      <c r="L208" s="149">
        <v>152</v>
      </c>
      <c r="M208" s="95">
        <f t="shared" si="20"/>
        <v>264</v>
      </c>
    </row>
    <row r="209" spans="1:13">
      <c r="A209" s="148" t="s">
        <v>794</v>
      </c>
      <c r="B209" s="149">
        <v>2</v>
      </c>
      <c r="C209" s="149">
        <v>0</v>
      </c>
      <c r="D209" s="76">
        <f t="shared" si="18"/>
        <v>2</v>
      </c>
      <c r="E209" s="149">
        <v>6</v>
      </c>
      <c r="F209" s="149">
        <v>10</v>
      </c>
      <c r="G209" s="149">
        <v>21</v>
      </c>
      <c r="H209" s="76">
        <f t="shared" si="19"/>
        <v>37</v>
      </c>
      <c r="I209" s="149">
        <v>4</v>
      </c>
      <c r="J209" s="149">
        <v>41</v>
      </c>
      <c r="K209" s="149">
        <v>20</v>
      </c>
      <c r="L209" s="149">
        <v>156</v>
      </c>
      <c r="M209" s="95">
        <f t="shared" si="20"/>
        <v>260</v>
      </c>
    </row>
    <row r="210" spans="1:13">
      <c r="A210" s="148" t="s">
        <v>795</v>
      </c>
      <c r="B210" s="149">
        <v>21</v>
      </c>
      <c r="C210" s="149">
        <v>6</v>
      </c>
      <c r="D210" s="76">
        <f t="shared" si="18"/>
        <v>27</v>
      </c>
      <c r="E210" s="149">
        <v>59</v>
      </c>
      <c r="F210" s="149">
        <v>94</v>
      </c>
      <c r="G210" s="149">
        <v>128</v>
      </c>
      <c r="H210" s="76">
        <f t="shared" si="19"/>
        <v>281</v>
      </c>
      <c r="I210" s="149">
        <v>12</v>
      </c>
      <c r="J210" s="149">
        <v>121</v>
      </c>
      <c r="K210" s="149">
        <v>44</v>
      </c>
      <c r="L210" s="149">
        <v>344</v>
      </c>
      <c r="M210" s="95">
        <f t="shared" si="20"/>
        <v>829</v>
      </c>
    </row>
    <row r="211" spans="1:13">
      <c r="A211" s="148" t="s">
        <v>796</v>
      </c>
      <c r="B211" s="154">
        <v>0</v>
      </c>
      <c r="C211" s="154">
        <v>0</v>
      </c>
      <c r="D211" s="76">
        <f t="shared" si="18"/>
        <v>0</v>
      </c>
      <c r="E211" s="149">
        <v>5</v>
      </c>
      <c r="F211" s="149">
        <v>11</v>
      </c>
      <c r="G211" s="149">
        <v>21</v>
      </c>
      <c r="H211" s="76">
        <f t="shared" si="19"/>
        <v>37</v>
      </c>
      <c r="I211" s="149">
        <v>2</v>
      </c>
      <c r="J211" s="149">
        <v>47</v>
      </c>
      <c r="K211" s="149">
        <v>24</v>
      </c>
      <c r="L211" s="149">
        <v>148</v>
      </c>
      <c r="M211" s="95">
        <f t="shared" si="20"/>
        <v>258</v>
      </c>
    </row>
    <row r="212" spans="1:13">
      <c r="A212" s="148" t="s">
        <v>797</v>
      </c>
      <c r="B212" s="154">
        <v>0</v>
      </c>
      <c r="C212" s="154">
        <v>0</v>
      </c>
      <c r="D212" s="76">
        <f t="shared" si="18"/>
        <v>0</v>
      </c>
      <c r="E212" s="149">
        <v>6</v>
      </c>
      <c r="F212" s="149">
        <v>15</v>
      </c>
      <c r="G212" s="149">
        <v>38</v>
      </c>
      <c r="H212" s="76">
        <f t="shared" si="19"/>
        <v>59</v>
      </c>
      <c r="I212" s="149">
        <v>4</v>
      </c>
      <c r="J212" s="149">
        <v>58</v>
      </c>
      <c r="K212" s="149">
        <v>23</v>
      </c>
      <c r="L212" s="149">
        <v>171</v>
      </c>
      <c r="M212" s="95">
        <f t="shared" si="20"/>
        <v>315</v>
      </c>
    </row>
    <row r="213" spans="1:13">
      <c r="A213" s="148"/>
      <c r="B213" s="152"/>
      <c r="C213" s="152"/>
      <c r="D213" s="76"/>
      <c r="E213" s="152"/>
      <c r="F213" s="152"/>
      <c r="G213" s="152"/>
      <c r="H213" s="76"/>
      <c r="I213" s="152"/>
      <c r="J213" s="152"/>
      <c r="K213" s="152"/>
      <c r="L213" s="152"/>
    </row>
    <row r="215" spans="1:13" s="79" customFormat="1" ht="13.2">
      <c r="A215" s="88"/>
      <c r="B215" s="76" t="s">
        <v>52</v>
      </c>
      <c r="C215" s="76" t="s">
        <v>53</v>
      </c>
      <c r="D215" s="77" t="s">
        <v>18</v>
      </c>
      <c r="E215" s="76" t="s">
        <v>47</v>
      </c>
      <c r="F215" s="76" t="s">
        <v>48</v>
      </c>
      <c r="G215" s="76" t="s">
        <v>49</v>
      </c>
      <c r="H215" s="77" t="s">
        <v>18</v>
      </c>
      <c r="I215" s="76" t="s">
        <v>54</v>
      </c>
      <c r="J215" s="76" t="s">
        <v>55</v>
      </c>
      <c r="K215" s="76" t="s">
        <v>56</v>
      </c>
      <c r="L215" s="76" t="s">
        <v>57</v>
      </c>
      <c r="M215" s="76" t="s">
        <v>58</v>
      </c>
    </row>
    <row r="216" spans="1:13" s="150" customFormat="1" ht="13.2">
      <c r="A216" s="88" t="s">
        <v>798</v>
      </c>
      <c r="B216" s="152"/>
      <c r="C216" s="152"/>
      <c r="D216" s="76"/>
      <c r="E216" s="152"/>
      <c r="F216" s="152"/>
      <c r="G216" s="152"/>
      <c r="H216" s="76"/>
      <c r="I216" s="152"/>
      <c r="J216" s="152"/>
      <c r="K216" s="152"/>
      <c r="L216" s="152"/>
      <c r="M216" s="152"/>
    </row>
    <row r="217" spans="1:13">
      <c r="A217" s="148" t="s">
        <v>799</v>
      </c>
      <c r="B217" s="155">
        <v>0</v>
      </c>
      <c r="C217" s="154">
        <v>0</v>
      </c>
      <c r="D217" s="76">
        <f t="shared" ref="D217:D241" si="21">SUM(B217:C217)</f>
        <v>0</v>
      </c>
      <c r="E217" s="149">
        <v>2</v>
      </c>
      <c r="F217" s="149">
        <v>3</v>
      </c>
      <c r="G217" s="149">
        <v>10</v>
      </c>
      <c r="H217" s="76">
        <f t="shared" ref="H217:H241" si="22">SUM(E217:G217)</f>
        <v>15</v>
      </c>
      <c r="I217" s="149">
        <v>0</v>
      </c>
      <c r="J217" s="149">
        <v>7</v>
      </c>
      <c r="K217" s="149">
        <v>5</v>
      </c>
      <c r="L217" s="149">
        <v>1</v>
      </c>
      <c r="M217" s="95">
        <f t="shared" ref="M217:M241" si="23">SUM(B217+C217+E217+F217+G217+I217+J217+K217+L217)</f>
        <v>28</v>
      </c>
    </row>
    <row r="218" spans="1:13">
      <c r="A218" s="148" t="s">
        <v>800</v>
      </c>
      <c r="B218" s="155">
        <v>0</v>
      </c>
      <c r="C218" s="154">
        <v>0</v>
      </c>
      <c r="D218" s="76">
        <f t="shared" si="21"/>
        <v>0</v>
      </c>
      <c r="E218" s="149">
        <v>4</v>
      </c>
      <c r="F218" s="149">
        <v>2</v>
      </c>
      <c r="G218" s="149">
        <v>11</v>
      </c>
      <c r="H218" s="76">
        <f t="shared" si="22"/>
        <v>17</v>
      </c>
      <c r="I218" s="149">
        <v>0</v>
      </c>
      <c r="J218" s="149">
        <v>11</v>
      </c>
      <c r="K218" s="149">
        <v>6</v>
      </c>
      <c r="L218" s="149">
        <v>5</v>
      </c>
      <c r="M218" s="95">
        <f t="shared" si="23"/>
        <v>39</v>
      </c>
    </row>
    <row r="219" spans="1:13">
      <c r="A219" s="148" t="s">
        <v>801</v>
      </c>
      <c r="B219" s="155">
        <v>0</v>
      </c>
      <c r="C219" s="154">
        <v>0</v>
      </c>
      <c r="D219" s="76">
        <f t="shared" si="21"/>
        <v>0</v>
      </c>
      <c r="E219" s="149">
        <v>4</v>
      </c>
      <c r="F219" s="149">
        <v>3</v>
      </c>
      <c r="G219" s="149">
        <v>10</v>
      </c>
      <c r="H219" s="76">
        <f t="shared" si="22"/>
        <v>17</v>
      </c>
      <c r="I219" s="149">
        <v>0</v>
      </c>
      <c r="J219" s="149">
        <v>7</v>
      </c>
      <c r="K219" s="149">
        <v>7</v>
      </c>
      <c r="L219" s="149">
        <v>3</v>
      </c>
      <c r="M219" s="95">
        <f t="shared" si="23"/>
        <v>34</v>
      </c>
    </row>
    <row r="220" spans="1:13">
      <c r="A220" s="148" t="s">
        <v>802</v>
      </c>
      <c r="B220" s="149">
        <v>2</v>
      </c>
      <c r="C220" s="154">
        <v>0</v>
      </c>
      <c r="D220" s="76">
        <f t="shared" si="21"/>
        <v>2</v>
      </c>
      <c r="E220" s="149">
        <v>5</v>
      </c>
      <c r="F220" s="149">
        <v>5</v>
      </c>
      <c r="G220" s="149">
        <v>21</v>
      </c>
      <c r="H220" s="76">
        <f t="shared" si="22"/>
        <v>31</v>
      </c>
      <c r="I220" s="149">
        <v>2</v>
      </c>
      <c r="J220" s="149">
        <v>19</v>
      </c>
      <c r="K220" s="149">
        <v>18</v>
      </c>
      <c r="L220" s="149">
        <v>12</v>
      </c>
      <c r="M220" s="95">
        <f t="shared" si="23"/>
        <v>84</v>
      </c>
    </row>
    <row r="221" spans="1:13">
      <c r="A221" s="148" t="s">
        <v>803</v>
      </c>
      <c r="B221" s="149">
        <v>1</v>
      </c>
      <c r="C221" s="154">
        <v>0</v>
      </c>
      <c r="D221" s="76">
        <f t="shared" si="21"/>
        <v>1</v>
      </c>
      <c r="E221" s="149">
        <v>3</v>
      </c>
      <c r="F221" s="149">
        <v>2</v>
      </c>
      <c r="G221" s="149">
        <v>10</v>
      </c>
      <c r="H221" s="76">
        <f t="shared" si="22"/>
        <v>15</v>
      </c>
      <c r="I221" s="149">
        <v>0</v>
      </c>
      <c r="J221" s="149">
        <v>10</v>
      </c>
      <c r="K221" s="149">
        <v>11</v>
      </c>
      <c r="L221" s="149">
        <v>6</v>
      </c>
      <c r="M221" s="95">
        <f t="shared" si="23"/>
        <v>43</v>
      </c>
    </row>
    <row r="222" spans="1:13">
      <c r="A222" s="148" t="s">
        <v>804</v>
      </c>
      <c r="B222" s="149">
        <v>0</v>
      </c>
      <c r="C222" s="154">
        <v>0</v>
      </c>
      <c r="D222" s="76">
        <f t="shared" si="21"/>
        <v>0</v>
      </c>
      <c r="E222" s="149">
        <v>28</v>
      </c>
      <c r="F222" s="149">
        <v>5</v>
      </c>
      <c r="G222" s="149">
        <v>10</v>
      </c>
      <c r="H222" s="76">
        <f t="shared" si="22"/>
        <v>43</v>
      </c>
      <c r="I222" s="149">
        <v>1</v>
      </c>
      <c r="J222" s="149">
        <v>9</v>
      </c>
      <c r="K222" s="149">
        <v>7</v>
      </c>
      <c r="L222" s="149">
        <v>5</v>
      </c>
      <c r="M222" s="95">
        <f t="shared" si="23"/>
        <v>65</v>
      </c>
    </row>
    <row r="223" spans="1:13">
      <c r="A223" s="148" t="s">
        <v>805</v>
      </c>
      <c r="B223" s="149">
        <v>1</v>
      </c>
      <c r="C223" s="154">
        <v>0</v>
      </c>
      <c r="D223" s="76">
        <f t="shared" si="21"/>
        <v>1</v>
      </c>
      <c r="E223" s="149">
        <v>2</v>
      </c>
      <c r="F223" s="149">
        <v>2</v>
      </c>
      <c r="G223" s="149">
        <v>10</v>
      </c>
      <c r="H223" s="76">
        <f t="shared" si="22"/>
        <v>14</v>
      </c>
      <c r="I223" s="149">
        <v>0</v>
      </c>
      <c r="J223" s="149">
        <v>11</v>
      </c>
      <c r="K223" s="149">
        <v>8</v>
      </c>
      <c r="L223" s="149">
        <v>4</v>
      </c>
      <c r="M223" s="95">
        <f t="shared" si="23"/>
        <v>38</v>
      </c>
    </row>
    <row r="224" spans="1:13">
      <c r="A224" s="148" t="s">
        <v>806</v>
      </c>
      <c r="B224" s="149">
        <v>7</v>
      </c>
      <c r="C224" s="154">
        <v>0</v>
      </c>
      <c r="D224" s="76">
        <f t="shared" si="21"/>
        <v>7</v>
      </c>
      <c r="E224" s="149">
        <v>13</v>
      </c>
      <c r="F224" s="149">
        <v>16</v>
      </c>
      <c r="G224" s="149">
        <v>33</v>
      </c>
      <c r="H224" s="76">
        <f t="shared" si="22"/>
        <v>62</v>
      </c>
      <c r="I224" s="149">
        <v>3</v>
      </c>
      <c r="J224" s="149">
        <v>33</v>
      </c>
      <c r="K224" s="149">
        <v>17</v>
      </c>
      <c r="L224" s="149">
        <v>26</v>
      </c>
      <c r="M224" s="95">
        <f t="shared" si="23"/>
        <v>148</v>
      </c>
    </row>
    <row r="225" spans="1:13">
      <c r="A225" s="148" t="s">
        <v>807</v>
      </c>
      <c r="B225" s="149">
        <v>1</v>
      </c>
      <c r="C225" s="154">
        <v>0</v>
      </c>
      <c r="D225" s="76">
        <f t="shared" si="21"/>
        <v>1</v>
      </c>
      <c r="E225" s="149">
        <v>3</v>
      </c>
      <c r="F225" s="149">
        <v>3</v>
      </c>
      <c r="G225" s="149">
        <v>13</v>
      </c>
      <c r="H225" s="76">
        <f t="shared" si="22"/>
        <v>19</v>
      </c>
      <c r="I225" s="149">
        <v>1</v>
      </c>
      <c r="J225" s="149">
        <v>10</v>
      </c>
      <c r="K225" s="149">
        <v>7</v>
      </c>
      <c r="L225" s="149">
        <v>8</v>
      </c>
      <c r="M225" s="95">
        <f t="shared" si="23"/>
        <v>46</v>
      </c>
    </row>
    <row r="226" spans="1:13">
      <c r="A226" s="148" t="s">
        <v>808</v>
      </c>
      <c r="B226" s="149">
        <v>7</v>
      </c>
      <c r="C226" s="154">
        <v>0</v>
      </c>
      <c r="D226" s="76">
        <f t="shared" si="21"/>
        <v>7</v>
      </c>
      <c r="E226" s="149">
        <v>7</v>
      </c>
      <c r="F226" s="149">
        <v>9</v>
      </c>
      <c r="G226" s="149">
        <v>27</v>
      </c>
      <c r="H226" s="76">
        <f t="shared" si="22"/>
        <v>43</v>
      </c>
      <c r="I226" s="149">
        <v>0</v>
      </c>
      <c r="J226" s="149">
        <v>26</v>
      </c>
      <c r="K226" s="149">
        <v>12</v>
      </c>
      <c r="L226" s="149">
        <v>13</v>
      </c>
      <c r="M226" s="95">
        <f t="shared" si="23"/>
        <v>101</v>
      </c>
    </row>
    <row r="227" spans="1:13">
      <c r="A227" s="148" t="s">
        <v>809</v>
      </c>
      <c r="B227" s="149">
        <v>0</v>
      </c>
      <c r="C227" s="154">
        <v>0</v>
      </c>
      <c r="D227" s="76">
        <f t="shared" si="21"/>
        <v>0</v>
      </c>
      <c r="E227" s="149">
        <v>4</v>
      </c>
      <c r="F227" s="149">
        <v>3</v>
      </c>
      <c r="G227" s="149">
        <v>11</v>
      </c>
      <c r="H227" s="76">
        <f t="shared" si="22"/>
        <v>18</v>
      </c>
      <c r="I227" s="149">
        <v>0</v>
      </c>
      <c r="J227" s="149">
        <v>7</v>
      </c>
      <c r="K227" s="149">
        <v>9</v>
      </c>
      <c r="L227" s="149">
        <v>14</v>
      </c>
      <c r="M227" s="95">
        <f t="shared" si="23"/>
        <v>48</v>
      </c>
    </row>
    <row r="228" spans="1:13">
      <c r="A228" s="148" t="s">
        <v>810</v>
      </c>
      <c r="B228" s="149">
        <v>7</v>
      </c>
      <c r="C228" s="154">
        <v>0</v>
      </c>
      <c r="D228" s="76">
        <f t="shared" si="21"/>
        <v>7</v>
      </c>
      <c r="E228" s="149">
        <v>3</v>
      </c>
      <c r="F228" s="149">
        <v>7</v>
      </c>
      <c r="G228" s="149">
        <v>13</v>
      </c>
      <c r="H228" s="76">
        <f t="shared" si="22"/>
        <v>23</v>
      </c>
      <c r="I228" s="149">
        <v>1</v>
      </c>
      <c r="J228" s="149">
        <v>13</v>
      </c>
      <c r="K228" s="149">
        <v>4</v>
      </c>
      <c r="L228" s="149">
        <v>8</v>
      </c>
      <c r="M228" s="95">
        <f t="shared" si="23"/>
        <v>56</v>
      </c>
    </row>
    <row r="229" spans="1:13">
      <c r="A229" s="148" t="s">
        <v>811</v>
      </c>
      <c r="B229" s="149">
        <v>11</v>
      </c>
      <c r="C229" s="154">
        <v>0</v>
      </c>
      <c r="D229" s="76">
        <f t="shared" si="21"/>
        <v>11</v>
      </c>
      <c r="E229" s="149">
        <v>7</v>
      </c>
      <c r="F229" s="149">
        <v>8</v>
      </c>
      <c r="G229" s="149">
        <v>26</v>
      </c>
      <c r="H229" s="76">
        <f t="shared" si="22"/>
        <v>41</v>
      </c>
      <c r="I229" s="149">
        <v>2</v>
      </c>
      <c r="J229" s="149">
        <v>25</v>
      </c>
      <c r="K229" s="149">
        <v>10</v>
      </c>
      <c r="L229" s="149">
        <v>13</v>
      </c>
      <c r="M229" s="95">
        <f t="shared" si="23"/>
        <v>102</v>
      </c>
    </row>
    <row r="230" spans="1:13">
      <c r="A230" s="148" t="s">
        <v>812</v>
      </c>
      <c r="B230" s="149">
        <v>4</v>
      </c>
      <c r="C230" s="154">
        <v>0</v>
      </c>
      <c r="D230" s="76">
        <f t="shared" si="21"/>
        <v>4</v>
      </c>
      <c r="E230" s="149">
        <v>7</v>
      </c>
      <c r="F230" s="149">
        <v>10</v>
      </c>
      <c r="G230" s="149">
        <v>29</v>
      </c>
      <c r="H230" s="76">
        <f t="shared" si="22"/>
        <v>46</v>
      </c>
      <c r="I230" s="149">
        <v>3</v>
      </c>
      <c r="J230" s="149">
        <v>20</v>
      </c>
      <c r="K230" s="149">
        <v>16</v>
      </c>
      <c r="L230" s="149">
        <v>18</v>
      </c>
      <c r="M230" s="95">
        <f t="shared" si="23"/>
        <v>107</v>
      </c>
    </row>
    <row r="231" spans="1:13">
      <c r="A231" s="148" t="s">
        <v>813</v>
      </c>
      <c r="B231" s="149">
        <v>8</v>
      </c>
      <c r="C231" s="154">
        <v>0</v>
      </c>
      <c r="D231" s="76">
        <f t="shared" si="21"/>
        <v>8</v>
      </c>
      <c r="E231" s="149">
        <v>4</v>
      </c>
      <c r="F231" s="149">
        <v>3</v>
      </c>
      <c r="G231" s="149">
        <v>12</v>
      </c>
      <c r="H231" s="76">
        <f t="shared" si="22"/>
        <v>19</v>
      </c>
      <c r="I231" s="149">
        <v>1</v>
      </c>
      <c r="J231" s="149">
        <v>12</v>
      </c>
      <c r="K231" s="149">
        <v>4</v>
      </c>
      <c r="L231" s="149">
        <v>6</v>
      </c>
      <c r="M231" s="95">
        <f t="shared" si="23"/>
        <v>50</v>
      </c>
    </row>
    <row r="232" spans="1:13">
      <c r="A232" s="148" t="s">
        <v>814</v>
      </c>
      <c r="B232" s="149">
        <v>0</v>
      </c>
      <c r="C232" s="154">
        <v>0</v>
      </c>
      <c r="D232" s="76">
        <f t="shared" si="21"/>
        <v>0</v>
      </c>
      <c r="E232" s="149">
        <v>4</v>
      </c>
      <c r="F232" s="149">
        <v>3</v>
      </c>
      <c r="G232" s="149">
        <v>10</v>
      </c>
      <c r="H232" s="76">
        <f t="shared" si="22"/>
        <v>17</v>
      </c>
      <c r="I232" s="149">
        <v>0</v>
      </c>
      <c r="J232" s="149">
        <v>10</v>
      </c>
      <c r="K232" s="149">
        <v>3</v>
      </c>
      <c r="L232" s="149">
        <v>6</v>
      </c>
      <c r="M232" s="95">
        <f t="shared" si="23"/>
        <v>36</v>
      </c>
    </row>
    <row r="233" spans="1:13">
      <c r="A233" s="148" t="s">
        <v>815</v>
      </c>
      <c r="B233" s="149">
        <v>0</v>
      </c>
      <c r="C233" s="154">
        <v>0</v>
      </c>
      <c r="D233" s="76">
        <f t="shared" si="21"/>
        <v>0</v>
      </c>
      <c r="E233" s="149">
        <v>3</v>
      </c>
      <c r="F233" s="149">
        <v>6</v>
      </c>
      <c r="G233" s="149">
        <v>14</v>
      </c>
      <c r="H233" s="76">
        <f t="shared" si="22"/>
        <v>23</v>
      </c>
      <c r="I233" s="149">
        <v>0</v>
      </c>
      <c r="J233" s="149">
        <v>10</v>
      </c>
      <c r="K233" s="149">
        <v>10</v>
      </c>
      <c r="L233" s="149">
        <v>10</v>
      </c>
      <c r="M233" s="95">
        <f t="shared" si="23"/>
        <v>53</v>
      </c>
    </row>
    <row r="234" spans="1:13">
      <c r="A234" s="148" t="s">
        <v>816</v>
      </c>
      <c r="B234" s="149">
        <v>1</v>
      </c>
      <c r="C234" s="154">
        <v>0</v>
      </c>
      <c r="D234" s="76">
        <f t="shared" si="21"/>
        <v>1</v>
      </c>
      <c r="E234" s="149">
        <v>7</v>
      </c>
      <c r="F234" s="149">
        <v>6</v>
      </c>
      <c r="G234" s="149">
        <v>18</v>
      </c>
      <c r="H234" s="76">
        <f t="shared" si="22"/>
        <v>31</v>
      </c>
      <c r="I234" s="149">
        <v>1</v>
      </c>
      <c r="J234" s="149">
        <v>17</v>
      </c>
      <c r="K234" s="149">
        <v>11</v>
      </c>
      <c r="L234" s="149">
        <v>12</v>
      </c>
      <c r="M234" s="95">
        <f t="shared" si="23"/>
        <v>73</v>
      </c>
    </row>
    <row r="235" spans="1:13">
      <c r="A235" s="148" t="s">
        <v>817</v>
      </c>
      <c r="B235" s="149">
        <v>0</v>
      </c>
      <c r="C235" s="154">
        <v>0</v>
      </c>
      <c r="D235" s="76">
        <f t="shared" si="21"/>
        <v>0</v>
      </c>
      <c r="E235" s="149">
        <v>3</v>
      </c>
      <c r="F235" s="149">
        <v>2</v>
      </c>
      <c r="G235" s="149">
        <v>11</v>
      </c>
      <c r="H235" s="76">
        <f t="shared" si="22"/>
        <v>16</v>
      </c>
      <c r="I235" s="149">
        <v>0</v>
      </c>
      <c r="J235" s="149">
        <v>11</v>
      </c>
      <c r="K235" s="149">
        <v>6</v>
      </c>
      <c r="L235" s="149">
        <v>6</v>
      </c>
      <c r="M235" s="95">
        <f t="shared" si="23"/>
        <v>39</v>
      </c>
    </row>
    <row r="236" spans="1:13">
      <c r="A236" s="148" t="s">
        <v>818</v>
      </c>
      <c r="B236" s="149">
        <v>1</v>
      </c>
      <c r="C236" s="154">
        <v>0</v>
      </c>
      <c r="D236" s="76">
        <f t="shared" si="21"/>
        <v>1</v>
      </c>
      <c r="E236" s="149">
        <v>4</v>
      </c>
      <c r="F236" s="149">
        <v>6</v>
      </c>
      <c r="G236" s="149">
        <v>13</v>
      </c>
      <c r="H236" s="76">
        <f t="shared" si="22"/>
        <v>23</v>
      </c>
      <c r="I236" s="149">
        <v>1</v>
      </c>
      <c r="J236" s="149">
        <v>12</v>
      </c>
      <c r="K236" s="149">
        <v>5</v>
      </c>
      <c r="L236" s="149">
        <v>5</v>
      </c>
      <c r="M236" s="95">
        <f t="shared" si="23"/>
        <v>47</v>
      </c>
    </row>
    <row r="237" spans="1:13">
      <c r="A237" s="148" t="s">
        <v>819</v>
      </c>
      <c r="B237" s="149">
        <v>0</v>
      </c>
      <c r="C237" s="154">
        <v>0</v>
      </c>
      <c r="D237" s="76">
        <f t="shared" si="21"/>
        <v>0</v>
      </c>
      <c r="E237" s="149">
        <v>4</v>
      </c>
      <c r="F237" s="149">
        <v>4</v>
      </c>
      <c r="G237" s="149">
        <v>11</v>
      </c>
      <c r="H237" s="76">
        <f t="shared" si="22"/>
        <v>19</v>
      </c>
      <c r="I237" s="149">
        <v>5</v>
      </c>
      <c r="J237" s="149">
        <v>10</v>
      </c>
      <c r="K237" s="149">
        <v>11</v>
      </c>
      <c r="L237" s="149">
        <v>7</v>
      </c>
      <c r="M237" s="95">
        <f t="shared" si="23"/>
        <v>52</v>
      </c>
    </row>
    <row r="238" spans="1:13">
      <c r="A238" s="148" t="s">
        <v>820</v>
      </c>
      <c r="B238" s="149">
        <v>0</v>
      </c>
      <c r="C238" s="154">
        <v>0</v>
      </c>
      <c r="D238" s="76">
        <f t="shared" si="21"/>
        <v>0</v>
      </c>
      <c r="E238" s="149">
        <v>5</v>
      </c>
      <c r="F238" s="149">
        <v>5</v>
      </c>
      <c r="G238" s="149">
        <v>12</v>
      </c>
      <c r="H238" s="76">
        <f t="shared" si="22"/>
        <v>22</v>
      </c>
      <c r="I238" s="149">
        <v>1</v>
      </c>
      <c r="J238" s="149">
        <v>20</v>
      </c>
      <c r="K238" s="149">
        <v>14</v>
      </c>
      <c r="L238" s="149">
        <v>86</v>
      </c>
      <c r="M238" s="95">
        <f t="shared" si="23"/>
        <v>143</v>
      </c>
    </row>
    <row r="239" spans="1:13">
      <c r="A239" s="148" t="s">
        <v>821</v>
      </c>
      <c r="B239" s="149">
        <v>0</v>
      </c>
      <c r="C239" s="154">
        <v>0</v>
      </c>
      <c r="D239" s="76">
        <f t="shared" si="21"/>
        <v>0</v>
      </c>
      <c r="E239" s="149">
        <v>4</v>
      </c>
      <c r="F239" s="149">
        <v>3</v>
      </c>
      <c r="G239" s="149">
        <v>11</v>
      </c>
      <c r="H239" s="76">
        <f t="shared" si="22"/>
        <v>18</v>
      </c>
      <c r="I239" s="149">
        <v>0</v>
      </c>
      <c r="J239" s="149">
        <v>11</v>
      </c>
      <c r="K239" s="149">
        <v>5</v>
      </c>
      <c r="L239" s="149">
        <v>2</v>
      </c>
      <c r="M239" s="95">
        <f t="shared" si="23"/>
        <v>36</v>
      </c>
    </row>
    <row r="240" spans="1:13">
      <c r="A240" s="148" t="s">
        <v>822</v>
      </c>
      <c r="B240" s="149">
        <v>0</v>
      </c>
      <c r="C240" s="154">
        <v>0</v>
      </c>
      <c r="D240" s="76">
        <f t="shared" si="21"/>
        <v>0</v>
      </c>
      <c r="E240" s="149">
        <v>5</v>
      </c>
      <c r="F240" s="149">
        <v>3</v>
      </c>
      <c r="G240" s="149">
        <v>11</v>
      </c>
      <c r="H240" s="76">
        <f t="shared" si="22"/>
        <v>19</v>
      </c>
      <c r="I240" s="149">
        <v>1</v>
      </c>
      <c r="J240" s="149">
        <v>10</v>
      </c>
      <c r="K240" s="149">
        <v>6</v>
      </c>
      <c r="L240" s="149">
        <v>2</v>
      </c>
      <c r="M240" s="95">
        <f t="shared" si="23"/>
        <v>38</v>
      </c>
    </row>
    <row r="241" spans="1:13">
      <c r="A241" s="148" t="s">
        <v>823</v>
      </c>
      <c r="B241" s="149">
        <v>1</v>
      </c>
      <c r="C241" s="154">
        <v>0</v>
      </c>
      <c r="D241" s="76">
        <f t="shared" si="21"/>
        <v>1</v>
      </c>
      <c r="E241" s="149">
        <v>5</v>
      </c>
      <c r="F241" s="149">
        <v>2</v>
      </c>
      <c r="G241" s="149">
        <v>11</v>
      </c>
      <c r="H241" s="76">
        <f t="shared" si="22"/>
        <v>18</v>
      </c>
      <c r="I241" s="149">
        <v>1</v>
      </c>
      <c r="J241" s="149">
        <v>9</v>
      </c>
      <c r="K241" s="149">
        <v>9</v>
      </c>
      <c r="L241" s="149">
        <v>6</v>
      </c>
      <c r="M241" s="95">
        <f t="shared" si="23"/>
        <v>44</v>
      </c>
    </row>
    <row r="242" spans="1:13">
      <c r="A242" s="148"/>
      <c r="B242" s="152"/>
      <c r="C242" s="152"/>
      <c r="D242" s="76"/>
      <c r="E242" s="152"/>
      <c r="F242" s="152"/>
      <c r="G242" s="152"/>
      <c r="H242" s="76"/>
      <c r="I242" s="152"/>
      <c r="J242" s="152"/>
      <c r="K242" s="152"/>
      <c r="L242" s="152"/>
    </row>
    <row r="244" spans="1:13" s="79" customFormat="1" ht="13.2">
      <c r="A244" s="88"/>
      <c r="B244" s="76" t="s">
        <v>52</v>
      </c>
      <c r="C244" s="76" t="s">
        <v>53</v>
      </c>
      <c r="D244" s="77" t="s">
        <v>18</v>
      </c>
      <c r="E244" s="76" t="s">
        <v>47</v>
      </c>
      <c r="F244" s="76" t="s">
        <v>48</v>
      </c>
      <c r="G244" s="76" t="s">
        <v>49</v>
      </c>
      <c r="H244" s="77" t="s">
        <v>18</v>
      </c>
      <c r="I244" s="76" t="s">
        <v>54</v>
      </c>
      <c r="J244" s="76" t="s">
        <v>55</v>
      </c>
      <c r="K244" s="76" t="s">
        <v>56</v>
      </c>
      <c r="L244" s="76" t="s">
        <v>57</v>
      </c>
      <c r="M244" s="76" t="s">
        <v>58</v>
      </c>
    </row>
    <row r="245" spans="1:13" s="150" customFormat="1" ht="13.2">
      <c r="A245" s="88" t="s">
        <v>824</v>
      </c>
      <c r="B245" s="152"/>
      <c r="C245" s="152"/>
      <c r="D245" s="76"/>
      <c r="E245" s="152"/>
      <c r="F245" s="152"/>
      <c r="G245" s="152"/>
      <c r="H245" s="76"/>
      <c r="I245" s="152"/>
      <c r="J245" s="152"/>
      <c r="K245" s="152"/>
      <c r="L245" s="152"/>
      <c r="M245" s="152"/>
    </row>
    <row r="246" spans="1:13">
      <c r="A246" s="148" t="s">
        <v>825</v>
      </c>
      <c r="B246" s="149">
        <v>6</v>
      </c>
      <c r="C246" s="149">
        <v>1</v>
      </c>
      <c r="D246" s="76">
        <f>SUM(B246:C246)</f>
        <v>7</v>
      </c>
      <c r="E246" s="149">
        <v>4</v>
      </c>
      <c r="F246" s="149">
        <v>15</v>
      </c>
      <c r="G246" s="149">
        <v>44</v>
      </c>
      <c r="H246" s="76">
        <f>SUM(E246:G246)</f>
        <v>63</v>
      </c>
      <c r="I246" s="149">
        <v>11</v>
      </c>
      <c r="J246" s="149">
        <v>28</v>
      </c>
      <c r="K246" s="149">
        <v>26</v>
      </c>
      <c r="L246" s="149">
        <v>165</v>
      </c>
      <c r="M246" s="95">
        <f>SUM(B246+C246+E246+F246+G246+I246+J246+K246+L246)</f>
        <v>300</v>
      </c>
    </row>
    <row r="247" spans="1:13">
      <c r="A247" s="148" t="s">
        <v>826</v>
      </c>
      <c r="B247" s="149">
        <v>0</v>
      </c>
      <c r="C247" s="149">
        <v>0</v>
      </c>
      <c r="D247" s="76">
        <f>SUM(B247:C247)</f>
        <v>0</v>
      </c>
      <c r="E247" s="149">
        <v>0</v>
      </c>
      <c r="F247" s="149">
        <v>0</v>
      </c>
      <c r="G247" s="149">
        <v>2</v>
      </c>
      <c r="H247" s="76">
        <f>SUM(E247:G247)</f>
        <v>2</v>
      </c>
      <c r="I247" s="149">
        <v>0</v>
      </c>
      <c r="J247" s="149">
        <v>0</v>
      </c>
      <c r="K247" s="149">
        <v>2</v>
      </c>
      <c r="L247" s="149">
        <v>0</v>
      </c>
      <c r="M247" s="95">
        <f>SUM(B247+C247+E247+F247+G247+I247+J247+K247+L247)</f>
        <v>4</v>
      </c>
    </row>
    <row r="248" spans="1:13">
      <c r="A248" s="148" t="s">
        <v>827</v>
      </c>
      <c r="B248" s="149">
        <v>239</v>
      </c>
      <c r="C248" s="149">
        <v>3</v>
      </c>
      <c r="D248" s="76">
        <f>SUM(B248:C248)</f>
        <v>242</v>
      </c>
      <c r="E248" s="149">
        <v>162</v>
      </c>
      <c r="F248" s="149">
        <v>172</v>
      </c>
      <c r="G248" s="149">
        <v>525</v>
      </c>
      <c r="H248" s="76">
        <f>SUM(E248:G248)</f>
        <v>859</v>
      </c>
      <c r="I248" s="149">
        <v>24</v>
      </c>
      <c r="J248" s="149">
        <v>227</v>
      </c>
      <c r="K248" s="149">
        <v>222</v>
      </c>
      <c r="L248" s="149">
        <v>337</v>
      </c>
      <c r="M248" s="95">
        <f>SUM(B248+C248+E248+F248+G248+I248+J248+K248+L248)</f>
        <v>1911</v>
      </c>
    </row>
    <row r="249" spans="1:13">
      <c r="A249" s="148"/>
      <c r="B249" s="152"/>
      <c r="C249" s="152"/>
      <c r="D249" s="76"/>
      <c r="E249" s="152"/>
      <c r="F249" s="152"/>
      <c r="G249" s="152"/>
      <c r="H249" s="76"/>
      <c r="I249" s="152"/>
      <c r="J249" s="152"/>
      <c r="K249" s="152"/>
      <c r="L249" s="152"/>
    </row>
    <row r="251" spans="1:13">
      <c r="A251" s="88" t="s">
        <v>828</v>
      </c>
    </row>
    <row r="252" spans="1:13" s="79" customFormat="1" ht="13.2">
      <c r="B252" s="76" t="s">
        <v>52</v>
      </c>
      <c r="C252" s="76" t="s">
        <v>53</v>
      </c>
      <c r="D252" s="77" t="s">
        <v>18</v>
      </c>
      <c r="E252" s="76" t="s">
        <v>47</v>
      </c>
      <c r="F252" s="76" t="s">
        <v>48</v>
      </c>
      <c r="G252" s="76" t="s">
        <v>49</v>
      </c>
      <c r="H252" s="77" t="s">
        <v>18</v>
      </c>
      <c r="I252" s="76" t="s">
        <v>54</v>
      </c>
      <c r="J252" s="76" t="s">
        <v>55</v>
      </c>
      <c r="K252" s="76" t="s">
        <v>56</v>
      </c>
      <c r="L252" s="76" t="s">
        <v>57</v>
      </c>
      <c r="M252" s="76" t="s">
        <v>58</v>
      </c>
    </row>
    <row r="253" spans="1:13" s="150" customFormat="1" ht="13.2">
      <c r="A253" s="88"/>
      <c r="B253" s="152"/>
      <c r="C253" s="152"/>
      <c r="D253" s="76"/>
      <c r="E253" s="152"/>
      <c r="F253" s="152"/>
      <c r="G253" s="152"/>
      <c r="H253" s="76"/>
      <c r="I253" s="152"/>
      <c r="J253" s="152"/>
      <c r="K253" s="152"/>
      <c r="L253" s="152"/>
      <c r="M253" s="152"/>
    </row>
    <row r="254" spans="1:13">
      <c r="A254" s="148" t="s">
        <v>829</v>
      </c>
      <c r="B254" s="149">
        <v>1</v>
      </c>
      <c r="C254" s="149">
        <v>3</v>
      </c>
      <c r="D254" s="76">
        <f t="shared" ref="D254:D267" si="24">SUM(B254:C254)</f>
        <v>4</v>
      </c>
      <c r="E254" s="149">
        <v>6</v>
      </c>
      <c r="F254" s="149">
        <v>19</v>
      </c>
      <c r="G254" s="149">
        <v>75</v>
      </c>
      <c r="H254" s="76">
        <f t="shared" ref="H254:H267" si="25">SUM(E254:G254)</f>
        <v>100</v>
      </c>
      <c r="I254" s="149">
        <v>8</v>
      </c>
      <c r="J254" s="149">
        <v>97</v>
      </c>
      <c r="K254" s="149">
        <v>40</v>
      </c>
      <c r="L254" s="149">
        <v>227</v>
      </c>
      <c r="M254" s="95">
        <f t="shared" ref="M254:M267" si="26">SUM(B254+C254+E254+F254+G254+I254+J254+K254+L254)</f>
        <v>476</v>
      </c>
    </row>
    <row r="255" spans="1:13">
      <c r="A255" s="148" t="s">
        <v>830</v>
      </c>
      <c r="B255" s="149">
        <v>0</v>
      </c>
      <c r="C255" s="149">
        <v>0</v>
      </c>
      <c r="D255" s="76">
        <f t="shared" si="24"/>
        <v>0</v>
      </c>
      <c r="E255" s="149">
        <v>4</v>
      </c>
      <c r="F255" s="149">
        <v>13</v>
      </c>
      <c r="G255" s="149">
        <v>40</v>
      </c>
      <c r="H255" s="76">
        <f t="shared" si="25"/>
        <v>57</v>
      </c>
      <c r="I255" s="149">
        <v>3</v>
      </c>
      <c r="J255" s="149">
        <v>64</v>
      </c>
      <c r="K255" s="149">
        <v>16</v>
      </c>
      <c r="L255" s="149">
        <v>233</v>
      </c>
      <c r="M255" s="95">
        <f t="shared" si="26"/>
        <v>373</v>
      </c>
    </row>
    <row r="256" spans="1:13">
      <c r="A256" s="148" t="s">
        <v>831</v>
      </c>
      <c r="B256" s="149">
        <v>5</v>
      </c>
      <c r="C256" s="149">
        <v>1</v>
      </c>
      <c r="D256" s="76">
        <f t="shared" si="24"/>
        <v>6</v>
      </c>
      <c r="E256" s="149">
        <v>51</v>
      </c>
      <c r="F256" s="149">
        <v>74</v>
      </c>
      <c r="G256" s="149">
        <v>157</v>
      </c>
      <c r="H256" s="76">
        <f t="shared" si="25"/>
        <v>282</v>
      </c>
      <c r="I256" s="149">
        <v>16</v>
      </c>
      <c r="J256" s="149">
        <v>161</v>
      </c>
      <c r="K256" s="149">
        <v>80</v>
      </c>
      <c r="L256" s="149">
        <v>342</v>
      </c>
      <c r="M256" s="95">
        <f t="shared" si="26"/>
        <v>887</v>
      </c>
    </row>
    <row r="257" spans="1:13">
      <c r="A257" s="148" t="s">
        <v>832</v>
      </c>
      <c r="B257" s="149">
        <v>0</v>
      </c>
      <c r="C257" s="149">
        <v>0</v>
      </c>
      <c r="D257" s="76">
        <f t="shared" si="24"/>
        <v>0</v>
      </c>
      <c r="E257" s="149">
        <v>3</v>
      </c>
      <c r="F257" s="149">
        <v>10</v>
      </c>
      <c r="G257" s="149">
        <v>42</v>
      </c>
      <c r="H257" s="76">
        <f t="shared" si="25"/>
        <v>55</v>
      </c>
      <c r="I257" s="149">
        <v>6</v>
      </c>
      <c r="J257" s="149">
        <v>40</v>
      </c>
      <c r="K257" s="149">
        <v>90</v>
      </c>
      <c r="L257" s="149">
        <v>87</v>
      </c>
      <c r="M257" s="95">
        <f t="shared" si="26"/>
        <v>278</v>
      </c>
    </row>
    <row r="258" spans="1:13">
      <c r="A258" s="148" t="s">
        <v>833</v>
      </c>
      <c r="B258" s="149">
        <v>3</v>
      </c>
      <c r="C258" s="149">
        <v>0</v>
      </c>
      <c r="D258" s="76">
        <f t="shared" si="24"/>
        <v>3</v>
      </c>
      <c r="E258" s="149">
        <v>23</v>
      </c>
      <c r="F258" s="149">
        <v>42</v>
      </c>
      <c r="G258" s="149">
        <v>89</v>
      </c>
      <c r="H258" s="76">
        <f t="shared" si="25"/>
        <v>154</v>
      </c>
      <c r="I258" s="149">
        <v>3</v>
      </c>
      <c r="J258" s="149">
        <v>133</v>
      </c>
      <c r="K258" s="149">
        <v>35</v>
      </c>
      <c r="L258" s="149">
        <v>268</v>
      </c>
      <c r="M258" s="95">
        <f t="shared" si="26"/>
        <v>596</v>
      </c>
    </row>
    <row r="259" spans="1:13">
      <c r="A259" s="148" t="s">
        <v>834</v>
      </c>
      <c r="B259" s="149">
        <v>3</v>
      </c>
      <c r="C259" s="149">
        <v>0</v>
      </c>
      <c r="D259" s="76">
        <f t="shared" si="24"/>
        <v>3</v>
      </c>
      <c r="E259" s="149">
        <v>37</v>
      </c>
      <c r="F259" s="149">
        <v>32</v>
      </c>
      <c r="G259" s="149">
        <v>96</v>
      </c>
      <c r="H259" s="76">
        <f t="shared" si="25"/>
        <v>165</v>
      </c>
      <c r="I259" s="149">
        <v>5</v>
      </c>
      <c r="J259" s="149">
        <v>94</v>
      </c>
      <c r="K259" s="149">
        <v>42</v>
      </c>
      <c r="L259" s="149">
        <v>225</v>
      </c>
      <c r="M259" s="95">
        <f t="shared" si="26"/>
        <v>534</v>
      </c>
    </row>
    <row r="260" spans="1:13">
      <c r="A260" s="148" t="s">
        <v>835</v>
      </c>
      <c r="B260" s="149">
        <v>1</v>
      </c>
      <c r="C260" s="149">
        <v>0</v>
      </c>
      <c r="D260" s="76">
        <f t="shared" si="24"/>
        <v>1</v>
      </c>
      <c r="E260" s="149">
        <v>0</v>
      </c>
      <c r="F260" s="149">
        <v>3</v>
      </c>
      <c r="G260" s="149">
        <v>8</v>
      </c>
      <c r="H260" s="76">
        <f t="shared" si="25"/>
        <v>11</v>
      </c>
      <c r="I260" s="149">
        <v>4</v>
      </c>
      <c r="J260" s="149">
        <v>7</v>
      </c>
      <c r="K260" s="149">
        <v>9</v>
      </c>
      <c r="L260" s="149">
        <v>9</v>
      </c>
      <c r="M260" s="95">
        <f t="shared" si="26"/>
        <v>41</v>
      </c>
    </row>
    <row r="261" spans="1:13">
      <c r="A261" s="148" t="s">
        <v>836</v>
      </c>
      <c r="B261" s="149">
        <v>0</v>
      </c>
      <c r="C261" s="149">
        <v>0</v>
      </c>
      <c r="D261" s="76">
        <f t="shared" si="24"/>
        <v>0</v>
      </c>
      <c r="E261" s="149">
        <v>4</v>
      </c>
      <c r="F261" s="149">
        <v>8</v>
      </c>
      <c r="G261" s="149">
        <v>18</v>
      </c>
      <c r="H261" s="76">
        <f t="shared" si="25"/>
        <v>30</v>
      </c>
      <c r="I261" s="149">
        <v>2</v>
      </c>
      <c r="J261" s="149">
        <v>28</v>
      </c>
      <c r="K261" s="149">
        <v>24</v>
      </c>
      <c r="L261" s="149">
        <v>135</v>
      </c>
      <c r="M261" s="95">
        <f t="shared" si="26"/>
        <v>219</v>
      </c>
    </row>
    <row r="262" spans="1:13">
      <c r="A262" s="148" t="s">
        <v>837</v>
      </c>
      <c r="B262" s="149">
        <v>0</v>
      </c>
      <c r="C262" s="149">
        <v>0</v>
      </c>
      <c r="D262" s="76">
        <f t="shared" si="24"/>
        <v>0</v>
      </c>
      <c r="E262" s="149">
        <v>3</v>
      </c>
      <c r="F262" s="149">
        <v>9</v>
      </c>
      <c r="G262" s="149">
        <v>23</v>
      </c>
      <c r="H262" s="76">
        <f t="shared" si="25"/>
        <v>35</v>
      </c>
      <c r="I262" s="149">
        <v>3</v>
      </c>
      <c r="J262" s="149">
        <v>35</v>
      </c>
      <c r="K262" s="149">
        <v>22</v>
      </c>
      <c r="L262" s="149">
        <v>157</v>
      </c>
      <c r="M262" s="95">
        <f t="shared" si="26"/>
        <v>252</v>
      </c>
    </row>
    <row r="263" spans="1:13">
      <c r="A263" s="148" t="s">
        <v>838</v>
      </c>
      <c r="B263" s="149">
        <v>0</v>
      </c>
      <c r="C263" s="149">
        <v>3</v>
      </c>
      <c r="D263" s="76">
        <f t="shared" si="24"/>
        <v>3</v>
      </c>
      <c r="E263" s="149">
        <v>3</v>
      </c>
      <c r="F263" s="149">
        <v>7</v>
      </c>
      <c r="G263" s="149">
        <v>28</v>
      </c>
      <c r="H263" s="76">
        <f t="shared" si="25"/>
        <v>38</v>
      </c>
      <c r="I263" s="149">
        <v>0</v>
      </c>
      <c r="J263" s="149">
        <v>47</v>
      </c>
      <c r="K263" s="149">
        <v>7</v>
      </c>
      <c r="L263" s="149">
        <v>118</v>
      </c>
      <c r="M263" s="95">
        <f t="shared" si="26"/>
        <v>213</v>
      </c>
    </row>
    <row r="264" spans="1:13">
      <c r="A264" s="148" t="s">
        <v>839</v>
      </c>
      <c r="B264" s="154">
        <v>0</v>
      </c>
      <c r="C264" s="154">
        <v>0</v>
      </c>
      <c r="D264" s="76">
        <f t="shared" si="24"/>
        <v>0</v>
      </c>
      <c r="E264" s="149">
        <v>9</v>
      </c>
      <c r="F264" s="149">
        <v>37</v>
      </c>
      <c r="G264" s="149">
        <v>93</v>
      </c>
      <c r="H264" s="76">
        <f t="shared" si="25"/>
        <v>139</v>
      </c>
      <c r="I264" s="149">
        <v>7</v>
      </c>
      <c r="J264" s="149">
        <v>115</v>
      </c>
      <c r="K264" s="149">
        <v>42</v>
      </c>
      <c r="L264" s="149">
        <v>284</v>
      </c>
      <c r="M264" s="95">
        <f t="shared" si="26"/>
        <v>587</v>
      </c>
    </row>
    <row r="265" spans="1:13">
      <c r="A265" s="148" t="s">
        <v>840</v>
      </c>
      <c r="B265" s="154">
        <v>0</v>
      </c>
      <c r="C265" s="154">
        <v>0</v>
      </c>
      <c r="D265" s="76">
        <f t="shared" si="24"/>
        <v>0</v>
      </c>
      <c r="E265" s="149">
        <v>3</v>
      </c>
      <c r="F265" s="149">
        <v>9</v>
      </c>
      <c r="G265" s="149">
        <v>19</v>
      </c>
      <c r="H265" s="76">
        <f t="shared" si="25"/>
        <v>31</v>
      </c>
      <c r="I265" s="149">
        <v>1</v>
      </c>
      <c r="J265" s="149">
        <v>32</v>
      </c>
      <c r="K265" s="149">
        <v>20</v>
      </c>
      <c r="L265" s="149">
        <v>148</v>
      </c>
      <c r="M265" s="95">
        <f t="shared" si="26"/>
        <v>232</v>
      </c>
    </row>
    <row r="266" spans="1:13">
      <c r="A266" s="148" t="s">
        <v>841</v>
      </c>
      <c r="B266" s="154">
        <v>0</v>
      </c>
      <c r="C266" s="154">
        <v>0</v>
      </c>
      <c r="D266" s="76">
        <f t="shared" si="24"/>
        <v>0</v>
      </c>
      <c r="E266" s="149">
        <v>3</v>
      </c>
      <c r="F266" s="149">
        <v>8</v>
      </c>
      <c r="G266" s="149">
        <v>18</v>
      </c>
      <c r="H266" s="76">
        <f t="shared" si="25"/>
        <v>29</v>
      </c>
      <c r="I266" s="149">
        <v>7</v>
      </c>
      <c r="J266" s="149">
        <v>29</v>
      </c>
      <c r="K266" s="149">
        <v>26</v>
      </c>
      <c r="L266" s="149">
        <v>64</v>
      </c>
      <c r="M266" s="95">
        <f t="shared" si="26"/>
        <v>155</v>
      </c>
    </row>
    <row r="267" spans="1:13">
      <c r="A267" s="148" t="s">
        <v>842</v>
      </c>
      <c r="B267" s="154">
        <v>0</v>
      </c>
      <c r="C267" s="154">
        <v>0</v>
      </c>
      <c r="D267" s="76">
        <f t="shared" si="24"/>
        <v>0</v>
      </c>
      <c r="E267" s="149">
        <v>6</v>
      </c>
      <c r="F267" s="149">
        <v>24</v>
      </c>
      <c r="G267" s="149">
        <v>53</v>
      </c>
      <c r="H267" s="76">
        <f t="shared" si="25"/>
        <v>83</v>
      </c>
      <c r="I267" s="149">
        <v>3</v>
      </c>
      <c r="J267" s="149">
        <v>76</v>
      </c>
      <c r="K267" s="149">
        <v>33</v>
      </c>
      <c r="L267" s="149">
        <v>235</v>
      </c>
      <c r="M267" s="95">
        <f t="shared" si="26"/>
        <v>430</v>
      </c>
    </row>
    <row r="268" spans="1:13">
      <c r="A268" s="148"/>
      <c r="C268" s="154"/>
      <c r="E268" s="152"/>
      <c r="F268" s="152"/>
      <c r="G268" s="152"/>
      <c r="H268" s="76"/>
      <c r="I268" s="152"/>
      <c r="J268" s="152"/>
      <c r="K268" s="152"/>
      <c r="L268" s="152"/>
      <c r="M268" s="76"/>
    </row>
    <row r="269" spans="1:13">
      <c r="A269" s="148"/>
      <c r="C269" s="154"/>
      <c r="E269" s="152"/>
      <c r="F269" s="152"/>
      <c r="G269" s="152"/>
      <c r="H269" s="76"/>
      <c r="I269" s="152"/>
      <c r="J269" s="152"/>
      <c r="K269" s="152"/>
      <c r="L269" s="152"/>
      <c r="M269" s="76"/>
    </row>
    <row r="270" spans="1:13">
      <c r="A270" s="88" t="s">
        <v>843</v>
      </c>
    </row>
    <row r="271" spans="1:13" s="79" customFormat="1" ht="13.2">
      <c r="B271" s="76" t="s">
        <v>52</v>
      </c>
      <c r="C271" s="76" t="s">
        <v>53</v>
      </c>
      <c r="D271" s="77" t="s">
        <v>18</v>
      </c>
      <c r="E271" s="76" t="s">
        <v>47</v>
      </c>
      <c r="F271" s="76" t="s">
        <v>48</v>
      </c>
      <c r="G271" s="76" t="s">
        <v>49</v>
      </c>
      <c r="H271" s="77" t="s">
        <v>18</v>
      </c>
      <c r="I271" s="76" t="s">
        <v>54</v>
      </c>
      <c r="J271" s="76" t="s">
        <v>55</v>
      </c>
      <c r="K271" s="76" t="s">
        <v>56</v>
      </c>
      <c r="L271" s="76" t="s">
        <v>57</v>
      </c>
      <c r="M271" s="76" t="s">
        <v>58</v>
      </c>
    </row>
    <row r="272" spans="1:13" s="79" customFormat="1" ht="13.2">
      <c r="A272" s="88"/>
      <c r="B272" s="152"/>
      <c r="C272" s="152"/>
      <c r="D272" s="76"/>
      <c r="E272" s="76"/>
      <c r="F272" s="76"/>
      <c r="G272" s="76"/>
      <c r="H272" s="76"/>
      <c r="I272" s="76"/>
      <c r="J272" s="76"/>
      <c r="K272" s="76"/>
      <c r="L272" s="76"/>
      <c r="M272" s="76"/>
    </row>
    <row r="273" spans="1:13">
      <c r="A273" s="148" t="s">
        <v>844</v>
      </c>
      <c r="B273" s="149">
        <v>1</v>
      </c>
      <c r="C273" s="149">
        <v>0</v>
      </c>
      <c r="D273" s="76">
        <f t="shared" ref="D273:D300" si="27">SUM(B273:C273)</f>
        <v>1</v>
      </c>
      <c r="E273" s="149">
        <v>2</v>
      </c>
      <c r="F273" s="149">
        <v>6</v>
      </c>
      <c r="G273" s="149">
        <v>9</v>
      </c>
      <c r="H273" s="76">
        <f t="shared" ref="H273:H300" si="28">SUM(E273:G273)</f>
        <v>17</v>
      </c>
      <c r="I273" s="149">
        <v>3</v>
      </c>
      <c r="J273" s="149">
        <v>13</v>
      </c>
      <c r="K273" s="149">
        <v>6</v>
      </c>
      <c r="L273" s="149">
        <v>3</v>
      </c>
      <c r="M273" s="95">
        <f t="shared" ref="M273:M300" si="29">SUM(B273+C273+E273+F273+G273+I273+J273+K273+L273)</f>
        <v>43</v>
      </c>
    </row>
    <row r="274" spans="1:13">
      <c r="A274" s="148" t="s">
        <v>845</v>
      </c>
      <c r="B274" s="149">
        <v>36</v>
      </c>
      <c r="C274" s="149">
        <v>0</v>
      </c>
      <c r="D274" s="76">
        <f t="shared" si="27"/>
        <v>36</v>
      </c>
      <c r="E274" s="149">
        <v>54</v>
      </c>
      <c r="F274" s="149">
        <v>124</v>
      </c>
      <c r="G274" s="149">
        <v>349</v>
      </c>
      <c r="H274" s="76">
        <f t="shared" si="28"/>
        <v>527</v>
      </c>
      <c r="I274" s="149">
        <v>13</v>
      </c>
      <c r="J274" s="149">
        <v>212</v>
      </c>
      <c r="K274" s="149">
        <v>162</v>
      </c>
      <c r="L274" s="149">
        <v>374</v>
      </c>
      <c r="M274" s="95">
        <f t="shared" si="29"/>
        <v>1324</v>
      </c>
    </row>
    <row r="275" spans="1:13">
      <c r="A275" s="148" t="s">
        <v>846</v>
      </c>
      <c r="B275" s="149">
        <v>2</v>
      </c>
      <c r="C275" s="149">
        <v>0</v>
      </c>
      <c r="D275" s="76">
        <f t="shared" si="27"/>
        <v>2</v>
      </c>
      <c r="E275" s="149">
        <v>5</v>
      </c>
      <c r="F275" s="149">
        <v>0</v>
      </c>
      <c r="G275" s="149">
        <v>6</v>
      </c>
      <c r="H275" s="76">
        <f t="shared" si="28"/>
        <v>11</v>
      </c>
      <c r="I275" s="149">
        <v>0</v>
      </c>
      <c r="J275" s="149">
        <v>5</v>
      </c>
      <c r="K275" s="149">
        <v>3</v>
      </c>
      <c r="L275" s="149">
        <v>4</v>
      </c>
      <c r="M275" s="95">
        <f t="shared" si="29"/>
        <v>25</v>
      </c>
    </row>
    <row r="276" spans="1:13">
      <c r="A276" s="148" t="s">
        <v>847</v>
      </c>
      <c r="B276" s="149">
        <v>0</v>
      </c>
      <c r="C276" s="149">
        <v>0</v>
      </c>
      <c r="D276" s="76">
        <f t="shared" si="27"/>
        <v>0</v>
      </c>
      <c r="E276" s="149">
        <v>0</v>
      </c>
      <c r="F276" s="149">
        <v>0</v>
      </c>
      <c r="G276" s="149">
        <v>3</v>
      </c>
      <c r="H276" s="76">
        <f t="shared" si="28"/>
        <v>3</v>
      </c>
      <c r="I276" s="149">
        <v>0</v>
      </c>
      <c r="J276" s="149">
        <v>5</v>
      </c>
      <c r="K276" s="149">
        <v>3</v>
      </c>
      <c r="L276" s="149">
        <v>3</v>
      </c>
      <c r="M276" s="95">
        <f t="shared" si="29"/>
        <v>14</v>
      </c>
    </row>
    <row r="277" spans="1:13">
      <c r="A277" s="148" t="s">
        <v>848</v>
      </c>
      <c r="B277" s="149">
        <v>15</v>
      </c>
      <c r="C277" s="149">
        <v>0</v>
      </c>
      <c r="D277" s="76">
        <f t="shared" si="27"/>
        <v>15</v>
      </c>
      <c r="E277" s="149">
        <v>1</v>
      </c>
      <c r="F277" s="149">
        <v>2</v>
      </c>
      <c r="G277" s="149">
        <v>11</v>
      </c>
      <c r="H277" s="76">
        <f t="shared" si="28"/>
        <v>14</v>
      </c>
      <c r="I277" s="149">
        <v>2</v>
      </c>
      <c r="J277" s="149">
        <v>11</v>
      </c>
      <c r="K277" s="149">
        <v>8</v>
      </c>
      <c r="L277" s="149">
        <v>5</v>
      </c>
      <c r="M277" s="95">
        <f t="shared" si="29"/>
        <v>55</v>
      </c>
    </row>
    <row r="278" spans="1:13">
      <c r="A278" s="148" t="s">
        <v>849</v>
      </c>
      <c r="B278" s="149">
        <v>1</v>
      </c>
      <c r="C278" s="149">
        <v>0</v>
      </c>
      <c r="D278" s="76">
        <f t="shared" si="27"/>
        <v>1</v>
      </c>
      <c r="E278" s="149">
        <v>5</v>
      </c>
      <c r="F278" s="149">
        <v>6</v>
      </c>
      <c r="G278" s="149">
        <v>24</v>
      </c>
      <c r="H278" s="76">
        <f t="shared" si="28"/>
        <v>35</v>
      </c>
      <c r="I278" s="149">
        <v>3</v>
      </c>
      <c r="J278" s="149">
        <v>18</v>
      </c>
      <c r="K278" s="149">
        <v>15</v>
      </c>
      <c r="L278" s="149">
        <v>4</v>
      </c>
      <c r="M278" s="95">
        <f t="shared" si="29"/>
        <v>76</v>
      </c>
    </row>
    <row r="279" spans="1:13">
      <c r="A279" s="148" t="s">
        <v>850</v>
      </c>
      <c r="B279" s="149">
        <v>67</v>
      </c>
      <c r="C279" s="149">
        <v>9</v>
      </c>
      <c r="D279" s="76">
        <f t="shared" si="27"/>
        <v>76</v>
      </c>
      <c r="E279" s="149">
        <v>25</v>
      </c>
      <c r="F279" s="149">
        <v>16</v>
      </c>
      <c r="G279" s="149">
        <v>24</v>
      </c>
      <c r="H279" s="76">
        <f t="shared" si="28"/>
        <v>65</v>
      </c>
      <c r="I279" s="149">
        <v>3</v>
      </c>
      <c r="J279" s="149">
        <v>20</v>
      </c>
      <c r="K279" s="149">
        <v>14</v>
      </c>
      <c r="L279" s="149">
        <v>4</v>
      </c>
      <c r="M279" s="95">
        <f t="shared" si="29"/>
        <v>182</v>
      </c>
    </row>
    <row r="280" spans="1:13">
      <c r="A280" s="148" t="s">
        <v>851</v>
      </c>
      <c r="B280" s="149">
        <v>3</v>
      </c>
      <c r="C280" s="149">
        <v>1</v>
      </c>
      <c r="D280" s="76">
        <f t="shared" si="27"/>
        <v>4</v>
      </c>
      <c r="E280" s="149">
        <v>4</v>
      </c>
      <c r="F280" s="149">
        <v>6</v>
      </c>
      <c r="G280" s="149">
        <v>7</v>
      </c>
      <c r="H280" s="76">
        <f t="shared" si="28"/>
        <v>17</v>
      </c>
      <c r="I280" s="149">
        <v>3</v>
      </c>
      <c r="J280" s="149">
        <v>6</v>
      </c>
      <c r="K280" s="149">
        <v>56</v>
      </c>
      <c r="L280" s="149">
        <v>5</v>
      </c>
      <c r="M280" s="95">
        <f t="shared" si="29"/>
        <v>91</v>
      </c>
    </row>
    <row r="281" spans="1:13">
      <c r="A281" s="148" t="s">
        <v>852</v>
      </c>
      <c r="B281" s="149">
        <v>0</v>
      </c>
      <c r="C281" s="149">
        <v>0</v>
      </c>
      <c r="D281" s="76">
        <f t="shared" si="27"/>
        <v>0</v>
      </c>
      <c r="E281" s="149">
        <v>0</v>
      </c>
      <c r="F281" s="149">
        <v>2</v>
      </c>
      <c r="G281" s="149">
        <v>8</v>
      </c>
      <c r="H281" s="76">
        <f t="shared" si="28"/>
        <v>10</v>
      </c>
      <c r="I281" s="149">
        <v>4</v>
      </c>
      <c r="J281" s="149">
        <v>10</v>
      </c>
      <c r="K281" s="149">
        <v>9</v>
      </c>
      <c r="L281" s="149">
        <v>3</v>
      </c>
      <c r="M281" s="95">
        <f t="shared" si="29"/>
        <v>36</v>
      </c>
    </row>
    <row r="282" spans="1:13">
      <c r="A282" s="148" t="s">
        <v>853</v>
      </c>
      <c r="B282" s="149">
        <v>0</v>
      </c>
      <c r="C282" s="149">
        <v>0</v>
      </c>
      <c r="D282" s="76">
        <f t="shared" si="27"/>
        <v>0</v>
      </c>
      <c r="E282" s="149">
        <v>1</v>
      </c>
      <c r="F282" s="149">
        <v>1</v>
      </c>
      <c r="G282" s="149">
        <v>10</v>
      </c>
      <c r="H282" s="76">
        <f t="shared" si="28"/>
        <v>12</v>
      </c>
      <c r="I282" s="149">
        <v>4</v>
      </c>
      <c r="J282" s="149">
        <v>9</v>
      </c>
      <c r="K282" s="149">
        <v>13</v>
      </c>
      <c r="L282" s="149">
        <v>2</v>
      </c>
      <c r="M282" s="95">
        <f t="shared" si="29"/>
        <v>40</v>
      </c>
    </row>
    <row r="283" spans="1:13">
      <c r="A283" s="148" t="s">
        <v>854</v>
      </c>
      <c r="B283" s="149">
        <v>2</v>
      </c>
      <c r="C283" s="149">
        <v>0</v>
      </c>
      <c r="D283" s="76">
        <f t="shared" si="27"/>
        <v>2</v>
      </c>
      <c r="E283" s="149">
        <v>9</v>
      </c>
      <c r="F283" s="149">
        <v>4</v>
      </c>
      <c r="G283" s="149">
        <v>10</v>
      </c>
      <c r="H283" s="76">
        <f t="shared" si="28"/>
        <v>23</v>
      </c>
      <c r="I283" s="149">
        <v>4</v>
      </c>
      <c r="J283" s="149">
        <v>13</v>
      </c>
      <c r="K283" s="149">
        <v>65</v>
      </c>
      <c r="L283" s="149">
        <v>4</v>
      </c>
      <c r="M283" s="95">
        <f t="shared" si="29"/>
        <v>111</v>
      </c>
    </row>
    <row r="284" spans="1:13">
      <c r="A284" s="148" t="s">
        <v>855</v>
      </c>
      <c r="B284" s="149">
        <v>0</v>
      </c>
      <c r="C284" s="149">
        <v>0</v>
      </c>
      <c r="D284" s="76">
        <f t="shared" si="27"/>
        <v>0</v>
      </c>
      <c r="E284" s="149">
        <v>0</v>
      </c>
      <c r="F284" s="149">
        <v>0</v>
      </c>
      <c r="G284" s="149">
        <v>4</v>
      </c>
      <c r="H284" s="76">
        <f t="shared" si="28"/>
        <v>4</v>
      </c>
      <c r="I284" s="149">
        <v>0</v>
      </c>
      <c r="J284" s="149">
        <v>7</v>
      </c>
      <c r="K284" s="149">
        <v>6</v>
      </c>
      <c r="L284" s="149">
        <v>1</v>
      </c>
      <c r="M284" s="95">
        <f t="shared" si="29"/>
        <v>18</v>
      </c>
    </row>
    <row r="285" spans="1:13">
      <c r="A285" s="148" t="s">
        <v>856</v>
      </c>
      <c r="B285" s="149">
        <v>5</v>
      </c>
      <c r="C285" s="149">
        <v>0</v>
      </c>
      <c r="D285" s="76">
        <f t="shared" si="27"/>
        <v>5</v>
      </c>
      <c r="E285" s="149">
        <v>6</v>
      </c>
      <c r="F285" s="149">
        <v>12</v>
      </c>
      <c r="G285" s="149">
        <v>21</v>
      </c>
      <c r="H285" s="76">
        <f t="shared" si="28"/>
        <v>39</v>
      </c>
      <c r="I285" s="149">
        <v>3</v>
      </c>
      <c r="J285" s="149">
        <v>22</v>
      </c>
      <c r="K285" s="149">
        <v>24</v>
      </c>
      <c r="L285" s="149">
        <v>10</v>
      </c>
      <c r="M285" s="95">
        <f t="shared" si="29"/>
        <v>103</v>
      </c>
    </row>
    <row r="286" spans="1:13">
      <c r="A286" s="148" t="s">
        <v>857</v>
      </c>
      <c r="B286" s="149">
        <v>20</v>
      </c>
      <c r="C286" s="149">
        <v>0</v>
      </c>
      <c r="D286" s="76">
        <f t="shared" si="27"/>
        <v>20</v>
      </c>
      <c r="E286" s="149">
        <v>10</v>
      </c>
      <c r="F286" s="149">
        <v>21</v>
      </c>
      <c r="G286" s="149">
        <v>81</v>
      </c>
      <c r="H286" s="76">
        <f t="shared" si="28"/>
        <v>112</v>
      </c>
      <c r="I286" s="149">
        <v>8</v>
      </c>
      <c r="J286" s="149">
        <v>42</v>
      </c>
      <c r="K286" s="149">
        <v>46</v>
      </c>
      <c r="L286" s="149">
        <v>41</v>
      </c>
      <c r="M286" s="95">
        <f t="shared" si="29"/>
        <v>269</v>
      </c>
    </row>
    <row r="287" spans="1:13">
      <c r="A287" s="148" t="s">
        <v>858</v>
      </c>
      <c r="B287" s="149">
        <v>0</v>
      </c>
      <c r="C287" s="149">
        <v>0</v>
      </c>
      <c r="D287" s="76">
        <f t="shared" si="27"/>
        <v>0</v>
      </c>
      <c r="E287" s="149">
        <v>0</v>
      </c>
      <c r="F287" s="149">
        <v>1</v>
      </c>
      <c r="G287" s="149">
        <v>4</v>
      </c>
      <c r="H287" s="76">
        <f t="shared" si="28"/>
        <v>5</v>
      </c>
      <c r="I287" s="149">
        <v>0</v>
      </c>
      <c r="J287" s="149">
        <v>5</v>
      </c>
      <c r="K287" s="149">
        <v>5</v>
      </c>
      <c r="L287" s="149">
        <v>2</v>
      </c>
      <c r="M287" s="95">
        <f t="shared" si="29"/>
        <v>17</v>
      </c>
    </row>
    <row r="288" spans="1:13">
      <c r="A288" s="148" t="s">
        <v>859</v>
      </c>
      <c r="B288" s="149">
        <v>9</v>
      </c>
      <c r="C288" s="149">
        <v>0</v>
      </c>
      <c r="D288" s="76">
        <f t="shared" si="27"/>
        <v>9</v>
      </c>
      <c r="E288" s="149">
        <v>1</v>
      </c>
      <c r="F288" s="149">
        <v>6</v>
      </c>
      <c r="G288" s="149">
        <v>16</v>
      </c>
      <c r="H288" s="76">
        <f t="shared" si="28"/>
        <v>23</v>
      </c>
      <c r="I288" s="149">
        <v>0</v>
      </c>
      <c r="J288" s="149">
        <v>6</v>
      </c>
      <c r="K288" s="149">
        <v>3</v>
      </c>
      <c r="L288" s="149">
        <v>1</v>
      </c>
      <c r="M288" s="95">
        <f t="shared" si="29"/>
        <v>42</v>
      </c>
    </row>
    <row r="289" spans="1:13">
      <c r="A289" s="148" t="s">
        <v>860</v>
      </c>
      <c r="B289" s="149">
        <v>1</v>
      </c>
      <c r="C289" s="149">
        <v>0</v>
      </c>
      <c r="D289" s="76">
        <f t="shared" si="27"/>
        <v>1</v>
      </c>
      <c r="E289" s="149">
        <v>4</v>
      </c>
      <c r="F289" s="149">
        <v>6</v>
      </c>
      <c r="G289" s="149">
        <v>9</v>
      </c>
      <c r="H289" s="76">
        <f t="shared" si="28"/>
        <v>19</v>
      </c>
      <c r="I289" s="149">
        <v>2</v>
      </c>
      <c r="J289" s="149">
        <v>10</v>
      </c>
      <c r="K289" s="149">
        <v>19</v>
      </c>
      <c r="L289" s="149">
        <v>3</v>
      </c>
      <c r="M289" s="95">
        <f t="shared" si="29"/>
        <v>54</v>
      </c>
    </row>
    <row r="290" spans="1:13">
      <c r="A290" s="148" t="s">
        <v>861</v>
      </c>
      <c r="B290" s="149">
        <v>1</v>
      </c>
      <c r="C290" s="149">
        <v>0</v>
      </c>
      <c r="D290" s="76">
        <f t="shared" si="27"/>
        <v>1</v>
      </c>
      <c r="E290" s="149">
        <v>4</v>
      </c>
      <c r="F290" s="149">
        <v>5</v>
      </c>
      <c r="G290" s="149">
        <v>9</v>
      </c>
      <c r="H290" s="76">
        <f t="shared" si="28"/>
        <v>18</v>
      </c>
      <c r="I290" s="149">
        <v>5</v>
      </c>
      <c r="J290" s="149">
        <v>15</v>
      </c>
      <c r="K290" s="149">
        <v>64</v>
      </c>
      <c r="L290" s="149">
        <v>6</v>
      </c>
      <c r="M290" s="95">
        <f t="shared" si="29"/>
        <v>109</v>
      </c>
    </row>
    <row r="291" spans="1:13">
      <c r="A291" s="148" t="s">
        <v>862</v>
      </c>
      <c r="B291" s="149">
        <v>1</v>
      </c>
      <c r="C291" s="149">
        <v>0</v>
      </c>
      <c r="D291" s="76">
        <f t="shared" si="27"/>
        <v>1</v>
      </c>
      <c r="E291" s="149">
        <v>13</v>
      </c>
      <c r="F291" s="149">
        <v>25</v>
      </c>
      <c r="G291" s="149">
        <v>104</v>
      </c>
      <c r="H291" s="76">
        <f t="shared" si="28"/>
        <v>142</v>
      </c>
      <c r="I291" s="149">
        <v>6</v>
      </c>
      <c r="J291" s="149">
        <v>98</v>
      </c>
      <c r="K291" s="149">
        <v>75</v>
      </c>
      <c r="L291" s="149">
        <v>153</v>
      </c>
      <c r="M291" s="95">
        <f t="shared" si="29"/>
        <v>475</v>
      </c>
    </row>
    <row r="292" spans="1:13">
      <c r="A292" s="148" t="s">
        <v>863</v>
      </c>
      <c r="B292" s="149">
        <v>0</v>
      </c>
      <c r="C292" s="149">
        <v>0</v>
      </c>
      <c r="D292" s="76">
        <f t="shared" si="27"/>
        <v>0</v>
      </c>
      <c r="E292" s="149">
        <v>0</v>
      </c>
      <c r="F292" s="149">
        <v>1</v>
      </c>
      <c r="G292" s="149">
        <v>14</v>
      </c>
      <c r="H292" s="76">
        <f t="shared" si="28"/>
        <v>15</v>
      </c>
      <c r="I292" s="149">
        <v>2</v>
      </c>
      <c r="J292" s="149">
        <v>8</v>
      </c>
      <c r="K292" s="149">
        <v>4</v>
      </c>
      <c r="L292" s="149">
        <v>1</v>
      </c>
      <c r="M292" s="95">
        <f t="shared" si="29"/>
        <v>30</v>
      </c>
    </row>
    <row r="293" spans="1:13">
      <c r="A293" s="148" t="s">
        <v>864</v>
      </c>
      <c r="B293" s="149">
        <v>0</v>
      </c>
      <c r="C293" s="149">
        <v>0</v>
      </c>
      <c r="D293" s="76">
        <f t="shared" si="27"/>
        <v>0</v>
      </c>
      <c r="E293" s="149">
        <v>2</v>
      </c>
      <c r="F293" s="149">
        <v>4</v>
      </c>
      <c r="G293" s="149">
        <v>11</v>
      </c>
      <c r="H293" s="76">
        <f t="shared" si="28"/>
        <v>17</v>
      </c>
      <c r="I293" s="149">
        <v>3</v>
      </c>
      <c r="J293" s="149">
        <v>14</v>
      </c>
      <c r="K293" s="149">
        <v>10</v>
      </c>
      <c r="L293" s="149">
        <v>3</v>
      </c>
      <c r="M293" s="95">
        <f t="shared" si="29"/>
        <v>47</v>
      </c>
    </row>
    <row r="294" spans="1:13">
      <c r="A294" s="148" t="s">
        <v>865</v>
      </c>
      <c r="B294" s="149">
        <v>4</v>
      </c>
      <c r="C294" s="149">
        <v>0</v>
      </c>
      <c r="D294" s="76">
        <f t="shared" si="27"/>
        <v>4</v>
      </c>
      <c r="E294" s="149">
        <v>9</v>
      </c>
      <c r="F294" s="149">
        <v>7</v>
      </c>
      <c r="G294" s="149">
        <v>41</v>
      </c>
      <c r="H294" s="76">
        <f t="shared" si="28"/>
        <v>57</v>
      </c>
      <c r="I294" s="149">
        <v>6</v>
      </c>
      <c r="J294" s="149">
        <v>31</v>
      </c>
      <c r="K294" s="149">
        <v>17</v>
      </c>
      <c r="L294" s="149">
        <v>23</v>
      </c>
      <c r="M294" s="95">
        <f t="shared" si="29"/>
        <v>138</v>
      </c>
    </row>
    <row r="295" spans="1:13">
      <c r="A295" s="148" t="s">
        <v>866</v>
      </c>
      <c r="B295" s="149">
        <v>0</v>
      </c>
      <c r="C295" s="149">
        <v>0</v>
      </c>
      <c r="D295" s="76">
        <f t="shared" si="27"/>
        <v>0</v>
      </c>
      <c r="E295" s="149">
        <v>1</v>
      </c>
      <c r="F295" s="149">
        <v>1</v>
      </c>
      <c r="G295" s="149">
        <v>3</v>
      </c>
      <c r="H295" s="76">
        <f t="shared" si="28"/>
        <v>5</v>
      </c>
      <c r="I295" s="149">
        <v>3</v>
      </c>
      <c r="J295" s="149">
        <v>5</v>
      </c>
      <c r="K295" s="149">
        <v>6</v>
      </c>
      <c r="L295" s="149">
        <v>1</v>
      </c>
      <c r="M295" s="95">
        <f t="shared" si="29"/>
        <v>20</v>
      </c>
    </row>
    <row r="296" spans="1:13">
      <c r="A296" s="148" t="s">
        <v>867</v>
      </c>
      <c r="B296" s="149">
        <v>1</v>
      </c>
      <c r="C296" s="149">
        <v>0</v>
      </c>
      <c r="D296" s="76">
        <f t="shared" si="27"/>
        <v>1</v>
      </c>
      <c r="E296" s="149">
        <v>1</v>
      </c>
      <c r="F296" s="149">
        <v>3</v>
      </c>
      <c r="G296" s="149">
        <v>8</v>
      </c>
      <c r="H296" s="76">
        <f t="shared" si="28"/>
        <v>12</v>
      </c>
      <c r="I296" s="149">
        <v>3</v>
      </c>
      <c r="J296" s="149">
        <v>7</v>
      </c>
      <c r="K296" s="149">
        <v>10</v>
      </c>
      <c r="L296" s="149">
        <v>3</v>
      </c>
      <c r="M296" s="95">
        <f t="shared" si="29"/>
        <v>36</v>
      </c>
    </row>
    <row r="297" spans="1:13">
      <c r="A297" s="148" t="s">
        <v>868</v>
      </c>
      <c r="B297" s="149">
        <v>0</v>
      </c>
      <c r="C297" s="149">
        <v>0</v>
      </c>
      <c r="D297" s="76">
        <f t="shared" si="27"/>
        <v>0</v>
      </c>
      <c r="E297" s="149">
        <v>0</v>
      </c>
      <c r="F297" s="149">
        <v>1</v>
      </c>
      <c r="G297" s="149">
        <v>6</v>
      </c>
      <c r="H297" s="76">
        <f t="shared" si="28"/>
        <v>7</v>
      </c>
      <c r="I297" s="149">
        <v>4</v>
      </c>
      <c r="J297" s="149">
        <v>12</v>
      </c>
      <c r="K297" s="149">
        <v>5</v>
      </c>
      <c r="L297" s="149">
        <v>1</v>
      </c>
      <c r="M297" s="95">
        <f t="shared" si="29"/>
        <v>29</v>
      </c>
    </row>
    <row r="298" spans="1:13" ht="26.4">
      <c r="A298" s="148" t="s">
        <v>869</v>
      </c>
      <c r="B298" s="149">
        <v>1</v>
      </c>
      <c r="C298" s="149">
        <v>0</v>
      </c>
      <c r="D298" s="76">
        <f t="shared" si="27"/>
        <v>1</v>
      </c>
      <c r="E298" s="149">
        <v>0</v>
      </c>
      <c r="F298" s="149">
        <v>2</v>
      </c>
      <c r="G298" s="149">
        <v>7</v>
      </c>
      <c r="H298" s="76">
        <f t="shared" si="28"/>
        <v>9</v>
      </c>
      <c r="I298" s="149">
        <v>2</v>
      </c>
      <c r="J298" s="149">
        <v>7</v>
      </c>
      <c r="K298" s="149">
        <v>7</v>
      </c>
      <c r="L298" s="149">
        <v>1</v>
      </c>
      <c r="M298" s="95">
        <f t="shared" si="29"/>
        <v>27</v>
      </c>
    </row>
    <row r="299" spans="1:13">
      <c r="A299" s="148" t="s">
        <v>870</v>
      </c>
      <c r="B299" s="149">
        <v>1</v>
      </c>
      <c r="C299" s="149">
        <v>0</v>
      </c>
      <c r="D299" s="76">
        <f t="shared" si="27"/>
        <v>1</v>
      </c>
      <c r="E299" s="149">
        <v>1</v>
      </c>
      <c r="F299" s="149">
        <v>3</v>
      </c>
      <c r="G299" s="149">
        <v>15</v>
      </c>
      <c r="H299" s="76">
        <f t="shared" si="28"/>
        <v>19</v>
      </c>
      <c r="I299" s="149">
        <v>6</v>
      </c>
      <c r="J299" s="149">
        <v>15</v>
      </c>
      <c r="K299" s="149">
        <v>11</v>
      </c>
      <c r="L299" s="149">
        <v>15</v>
      </c>
      <c r="M299" s="95">
        <f t="shared" si="29"/>
        <v>67</v>
      </c>
    </row>
    <row r="300" spans="1:13">
      <c r="A300" s="148" t="s">
        <v>871</v>
      </c>
      <c r="B300" s="154">
        <v>0</v>
      </c>
      <c r="C300" s="154">
        <v>0</v>
      </c>
      <c r="D300" s="76">
        <f t="shared" si="27"/>
        <v>0</v>
      </c>
      <c r="E300" s="149">
        <v>0</v>
      </c>
      <c r="F300" s="149">
        <v>0</v>
      </c>
      <c r="G300" s="149">
        <v>3</v>
      </c>
      <c r="H300" s="76">
        <f t="shared" si="28"/>
        <v>3</v>
      </c>
      <c r="I300" s="149">
        <v>1</v>
      </c>
      <c r="J300" s="149">
        <v>5</v>
      </c>
      <c r="K300" s="149">
        <v>5</v>
      </c>
      <c r="L300" s="149">
        <v>1</v>
      </c>
      <c r="M300" s="95">
        <f t="shared" si="29"/>
        <v>15</v>
      </c>
    </row>
  </sheetData>
  <mergeCells count="2">
    <mergeCell ref="A1:M1"/>
    <mergeCell ref="A3:M3"/>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268"/>
  <sheetViews>
    <sheetView workbookViewId="0">
      <selection activeCell="A3" sqref="A3:M3"/>
    </sheetView>
  </sheetViews>
  <sheetFormatPr defaultColWidth="9.109375" defaultRowHeight="14.4"/>
  <cols>
    <col min="1" max="1" width="33.33203125" style="158" bestFit="1" customWidth="1"/>
    <col min="2" max="2" width="3.44140625" style="128" bestFit="1" customWidth="1"/>
    <col min="3" max="3" width="4" style="128" bestFit="1" customWidth="1"/>
    <col min="4" max="4" width="8.5546875" style="128" customWidth="1"/>
    <col min="5" max="6" width="4" style="128" bestFit="1" customWidth="1"/>
    <col min="7" max="7" width="4" style="128" customWidth="1"/>
    <col min="8" max="8" width="8.5546875" style="128" bestFit="1" customWidth="1"/>
    <col min="9" max="9" width="6.109375" style="128" bestFit="1" customWidth="1"/>
    <col min="10" max="12" width="4" style="128" bestFit="1" customWidth="1"/>
    <col min="13" max="13" width="7.88671875" style="128" customWidth="1"/>
    <col min="14" max="14" width="5.5546875" style="158" customWidth="1"/>
    <col min="15" max="256" width="9.109375" style="158"/>
    <col min="257" max="257" width="33.33203125" style="158" bestFit="1" customWidth="1"/>
    <col min="258" max="258" width="3.44140625" style="158" bestFit="1" customWidth="1"/>
    <col min="259" max="259" width="4" style="158" bestFit="1" customWidth="1"/>
    <col min="260" max="260" width="8.5546875" style="158" customWidth="1"/>
    <col min="261" max="262" width="4" style="158" bestFit="1" customWidth="1"/>
    <col min="263" max="263" width="4" style="158" customWidth="1"/>
    <col min="264" max="264" width="8.5546875" style="158" bestFit="1" customWidth="1"/>
    <col min="265" max="265" width="6.109375" style="158" bestFit="1" customWidth="1"/>
    <col min="266" max="268" width="4" style="158" bestFit="1" customWidth="1"/>
    <col min="269" max="269" width="7.88671875" style="158" customWidth="1"/>
    <col min="270" max="270" width="5.5546875" style="158" customWidth="1"/>
    <col min="271" max="512" width="9.109375" style="158"/>
    <col min="513" max="513" width="33.33203125" style="158" bestFit="1" customWidth="1"/>
    <col min="514" max="514" width="3.44140625" style="158" bestFit="1" customWidth="1"/>
    <col min="515" max="515" width="4" style="158" bestFit="1" customWidth="1"/>
    <col min="516" max="516" width="8.5546875" style="158" customWidth="1"/>
    <col min="517" max="518" width="4" style="158" bestFit="1" customWidth="1"/>
    <col min="519" max="519" width="4" style="158" customWidth="1"/>
    <col min="520" max="520" width="8.5546875" style="158" bestFit="1" customWidth="1"/>
    <col min="521" max="521" width="6.109375" style="158" bestFit="1" customWidth="1"/>
    <col min="522" max="524" width="4" style="158" bestFit="1" customWidth="1"/>
    <col min="525" max="525" width="7.88671875" style="158" customWidth="1"/>
    <col min="526" max="526" width="5.5546875" style="158" customWidth="1"/>
    <col min="527" max="768" width="9.109375" style="158"/>
    <col min="769" max="769" width="33.33203125" style="158" bestFit="1" customWidth="1"/>
    <col min="770" max="770" width="3.44140625" style="158" bestFit="1" customWidth="1"/>
    <col min="771" max="771" width="4" style="158" bestFit="1" customWidth="1"/>
    <col min="772" max="772" width="8.5546875" style="158" customWidth="1"/>
    <col min="773" max="774" width="4" style="158" bestFit="1" customWidth="1"/>
    <col min="775" max="775" width="4" style="158" customWidth="1"/>
    <col min="776" max="776" width="8.5546875" style="158" bestFit="1" customWidth="1"/>
    <col min="777" max="777" width="6.109375" style="158" bestFit="1" customWidth="1"/>
    <col min="778" max="780" width="4" style="158" bestFit="1" customWidth="1"/>
    <col min="781" max="781" width="7.88671875" style="158" customWidth="1"/>
    <col min="782" max="782" width="5.5546875" style="158" customWidth="1"/>
    <col min="783" max="1024" width="9.109375" style="158"/>
    <col min="1025" max="1025" width="33.33203125" style="158" bestFit="1" customWidth="1"/>
    <col min="1026" max="1026" width="3.44140625" style="158" bestFit="1" customWidth="1"/>
    <col min="1027" max="1027" width="4" style="158" bestFit="1" customWidth="1"/>
    <col min="1028" max="1028" width="8.5546875" style="158" customWidth="1"/>
    <col min="1029" max="1030" width="4" style="158" bestFit="1" customWidth="1"/>
    <col min="1031" max="1031" width="4" style="158" customWidth="1"/>
    <col min="1032" max="1032" width="8.5546875" style="158" bestFit="1" customWidth="1"/>
    <col min="1033" max="1033" width="6.109375" style="158" bestFit="1" customWidth="1"/>
    <col min="1034" max="1036" width="4" style="158" bestFit="1" customWidth="1"/>
    <col min="1037" max="1037" width="7.88671875" style="158" customWidth="1"/>
    <col min="1038" max="1038" width="5.5546875" style="158" customWidth="1"/>
    <col min="1039" max="1280" width="9.109375" style="158"/>
    <col min="1281" max="1281" width="33.33203125" style="158" bestFit="1" customWidth="1"/>
    <col min="1282" max="1282" width="3.44140625" style="158" bestFit="1" customWidth="1"/>
    <col min="1283" max="1283" width="4" style="158" bestFit="1" customWidth="1"/>
    <col min="1284" max="1284" width="8.5546875" style="158" customWidth="1"/>
    <col min="1285" max="1286" width="4" style="158" bestFit="1" customWidth="1"/>
    <col min="1287" max="1287" width="4" style="158" customWidth="1"/>
    <col min="1288" max="1288" width="8.5546875" style="158" bestFit="1" customWidth="1"/>
    <col min="1289" max="1289" width="6.109375" style="158" bestFit="1" customWidth="1"/>
    <col min="1290" max="1292" width="4" style="158" bestFit="1" customWidth="1"/>
    <col min="1293" max="1293" width="7.88671875" style="158" customWidth="1"/>
    <col min="1294" max="1294" width="5.5546875" style="158" customWidth="1"/>
    <col min="1295" max="1536" width="9.109375" style="158"/>
    <col min="1537" max="1537" width="33.33203125" style="158" bestFit="1" customWidth="1"/>
    <col min="1538" max="1538" width="3.44140625" style="158" bestFit="1" customWidth="1"/>
    <col min="1539" max="1539" width="4" style="158" bestFit="1" customWidth="1"/>
    <col min="1540" max="1540" width="8.5546875" style="158" customWidth="1"/>
    <col min="1541" max="1542" width="4" style="158" bestFit="1" customWidth="1"/>
    <col min="1543" max="1543" width="4" style="158" customWidth="1"/>
    <col min="1544" max="1544" width="8.5546875" style="158" bestFit="1" customWidth="1"/>
    <col min="1545" max="1545" width="6.109375" style="158" bestFit="1" customWidth="1"/>
    <col min="1546" max="1548" width="4" style="158" bestFit="1" customWidth="1"/>
    <col min="1549" max="1549" width="7.88671875" style="158" customWidth="1"/>
    <col min="1550" max="1550" width="5.5546875" style="158" customWidth="1"/>
    <col min="1551" max="1792" width="9.109375" style="158"/>
    <col min="1793" max="1793" width="33.33203125" style="158" bestFit="1" customWidth="1"/>
    <col min="1794" max="1794" width="3.44140625" style="158" bestFit="1" customWidth="1"/>
    <col min="1795" max="1795" width="4" style="158" bestFit="1" customWidth="1"/>
    <col min="1796" max="1796" width="8.5546875" style="158" customWidth="1"/>
    <col min="1797" max="1798" width="4" style="158" bestFit="1" customWidth="1"/>
    <col min="1799" max="1799" width="4" style="158" customWidth="1"/>
    <col min="1800" max="1800" width="8.5546875" style="158" bestFit="1" customWidth="1"/>
    <col min="1801" max="1801" width="6.109375" style="158" bestFit="1" customWidth="1"/>
    <col min="1802" max="1804" width="4" style="158" bestFit="1" customWidth="1"/>
    <col min="1805" max="1805" width="7.88671875" style="158" customWidth="1"/>
    <col min="1806" max="1806" width="5.5546875" style="158" customWidth="1"/>
    <col min="1807" max="2048" width="9.109375" style="158"/>
    <col min="2049" max="2049" width="33.33203125" style="158" bestFit="1" customWidth="1"/>
    <col min="2050" max="2050" width="3.44140625" style="158" bestFit="1" customWidth="1"/>
    <col min="2051" max="2051" width="4" style="158" bestFit="1" customWidth="1"/>
    <col min="2052" max="2052" width="8.5546875" style="158" customWidth="1"/>
    <col min="2053" max="2054" width="4" style="158" bestFit="1" customWidth="1"/>
    <col min="2055" max="2055" width="4" style="158" customWidth="1"/>
    <col min="2056" max="2056" width="8.5546875" style="158" bestFit="1" customWidth="1"/>
    <col min="2057" max="2057" width="6.109375" style="158" bestFit="1" customWidth="1"/>
    <col min="2058" max="2060" width="4" style="158" bestFit="1" customWidth="1"/>
    <col min="2061" max="2061" width="7.88671875" style="158" customWidth="1"/>
    <col min="2062" max="2062" width="5.5546875" style="158" customWidth="1"/>
    <col min="2063" max="2304" width="9.109375" style="158"/>
    <col min="2305" max="2305" width="33.33203125" style="158" bestFit="1" customWidth="1"/>
    <col min="2306" max="2306" width="3.44140625" style="158" bestFit="1" customWidth="1"/>
    <col min="2307" max="2307" width="4" style="158" bestFit="1" customWidth="1"/>
    <col min="2308" max="2308" width="8.5546875" style="158" customWidth="1"/>
    <col min="2309" max="2310" width="4" style="158" bestFit="1" customWidth="1"/>
    <col min="2311" max="2311" width="4" style="158" customWidth="1"/>
    <col min="2312" max="2312" width="8.5546875" style="158" bestFit="1" customWidth="1"/>
    <col min="2313" max="2313" width="6.109375" style="158" bestFit="1" customWidth="1"/>
    <col min="2314" max="2316" width="4" style="158" bestFit="1" customWidth="1"/>
    <col min="2317" max="2317" width="7.88671875" style="158" customWidth="1"/>
    <col min="2318" max="2318" width="5.5546875" style="158" customWidth="1"/>
    <col min="2319" max="2560" width="9.109375" style="158"/>
    <col min="2561" max="2561" width="33.33203125" style="158" bestFit="1" customWidth="1"/>
    <col min="2562" max="2562" width="3.44140625" style="158" bestFit="1" customWidth="1"/>
    <col min="2563" max="2563" width="4" style="158" bestFit="1" customWidth="1"/>
    <col min="2564" max="2564" width="8.5546875" style="158" customWidth="1"/>
    <col min="2565" max="2566" width="4" style="158" bestFit="1" customWidth="1"/>
    <col min="2567" max="2567" width="4" style="158" customWidth="1"/>
    <col min="2568" max="2568" width="8.5546875" style="158" bestFit="1" customWidth="1"/>
    <col min="2569" max="2569" width="6.109375" style="158" bestFit="1" customWidth="1"/>
    <col min="2570" max="2572" width="4" style="158" bestFit="1" customWidth="1"/>
    <col min="2573" max="2573" width="7.88671875" style="158" customWidth="1"/>
    <col min="2574" max="2574" width="5.5546875" style="158" customWidth="1"/>
    <col min="2575" max="2816" width="9.109375" style="158"/>
    <col min="2817" max="2817" width="33.33203125" style="158" bestFit="1" customWidth="1"/>
    <col min="2818" max="2818" width="3.44140625" style="158" bestFit="1" customWidth="1"/>
    <col min="2819" max="2819" width="4" style="158" bestFit="1" customWidth="1"/>
    <col min="2820" max="2820" width="8.5546875" style="158" customWidth="1"/>
    <col min="2821" max="2822" width="4" style="158" bestFit="1" customWidth="1"/>
    <col min="2823" max="2823" width="4" style="158" customWidth="1"/>
    <col min="2824" max="2824" width="8.5546875" style="158" bestFit="1" customWidth="1"/>
    <col min="2825" max="2825" width="6.109375" style="158" bestFit="1" customWidth="1"/>
    <col min="2826" max="2828" width="4" style="158" bestFit="1" customWidth="1"/>
    <col min="2829" max="2829" width="7.88671875" style="158" customWidth="1"/>
    <col min="2830" max="2830" width="5.5546875" style="158" customWidth="1"/>
    <col min="2831" max="3072" width="9.109375" style="158"/>
    <col min="3073" max="3073" width="33.33203125" style="158" bestFit="1" customWidth="1"/>
    <col min="3074" max="3074" width="3.44140625" style="158" bestFit="1" customWidth="1"/>
    <col min="3075" max="3075" width="4" style="158" bestFit="1" customWidth="1"/>
    <col min="3076" max="3076" width="8.5546875" style="158" customWidth="1"/>
    <col min="3077" max="3078" width="4" style="158" bestFit="1" customWidth="1"/>
    <col min="3079" max="3079" width="4" style="158" customWidth="1"/>
    <col min="3080" max="3080" width="8.5546875" style="158" bestFit="1" customWidth="1"/>
    <col min="3081" max="3081" width="6.109375" style="158" bestFit="1" customWidth="1"/>
    <col min="3082" max="3084" width="4" style="158" bestFit="1" customWidth="1"/>
    <col min="3085" max="3085" width="7.88671875" style="158" customWidth="1"/>
    <col min="3086" max="3086" width="5.5546875" style="158" customWidth="1"/>
    <col min="3087" max="3328" width="9.109375" style="158"/>
    <col min="3329" max="3329" width="33.33203125" style="158" bestFit="1" customWidth="1"/>
    <col min="3330" max="3330" width="3.44140625" style="158" bestFit="1" customWidth="1"/>
    <col min="3331" max="3331" width="4" style="158" bestFit="1" customWidth="1"/>
    <col min="3332" max="3332" width="8.5546875" style="158" customWidth="1"/>
    <col min="3333" max="3334" width="4" style="158" bestFit="1" customWidth="1"/>
    <col min="3335" max="3335" width="4" style="158" customWidth="1"/>
    <col min="3336" max="3336" width="8.5546875" style="158" bestFit="1" customWidth="1"/>
    <col min="3337" max="3337" width="6.109375" style="158" bestFit="1" customWidth="1"/>
    <col min="3338" max="3340" width="4" style="158" bestFit="1" customWidth="1"/>
    <col min="3341" max="3341" width="7.88671875" style="158" customWidth="1"/>
    <col min="3342" max="3342" width="5.5546875" style="158" customWidth="1"/>
    <col min="3343" max="3584" width="9.109375" style="158"/>
    <col min="3585" max="3585" width="33.33203125" style="158" bestFit="1" customWidth="1"/>
    <col min="3586" max="3586" width="3.44140625" style="158" bestFit="1" customWidth="1"/>
    <col min="3587" max="3587" width="4" style="158" bestFit="1" customWidth="1"/>
    <col min="3588" max="3588" width="8.5546875" style="158" customWidth="1"/>
    <col min="3589" max="3590" width="4" style="158" bestFit="1" customWidth="1"/>
    <col min="3591" max="3591" width="4" style="158" customWidth="1"/>
    <col min="3592" max="3592" width="8.5546875" style="158" bestFit="1" customWidth="1"/>
    <col min="3593" max="3593" width="6.109375" style="158" bestFit="1" customWidth="1"/>
    <col min="3594" max="3596" width="4" style="158" bestFit="1" customWidth="1"/>
    <col min="3597" max="3597" width="7.88671875" style="158" customWidth="1"/>
    <col min="3598" max="3598" width="5.5546875" style="158" customWidth="1"/>
    <col min="3599" max="3840" width="9.109375" style="158"/>
    <col min="3841" max="3841" width="33.33203125" style="158" bestFit="1" customWidth="1"/>
    <col min="3842" max="3842" width="3.44140625" style="158" bestFit="1" customWidth="1"/>
    <col min="3843" max="3843" width="4" style="158" bestFit="1" customWidth="1"/>
    <col min="3844" max="3844" width="8.5546875" style="158" customWidth="1"/>
    <col min="3845" max="3846" width="4" style="158" bestFit="1" customWidth="1"/>
    <col min="3847" max="3847" width="4" style="158" customWidth="1"/>
    <col min="3848" max="3848" width="8.5546875" style="158" bestFit="1" customWidth="1"/>
    <col min="3849" max="3849" width="6.109375" style="158" bestFit="1" customWidth="1"/>
    <col min="3850" max="3852" width="4" style="158" bestFit="1" customWidth="1"/>
    <col min="3853" max="3853" width="7.88671875" style="158" customWidth="1"/>
    <col min="3854" max="3854" width="5.5546875" style="158" customWidth="1"/>
    <col min="3855" max="4096" width="9.109375" style="158"/>
    <col min="4097" max="4097" width="33.33203125" style="158" bestFit="1" customWidth="1"/>
    <col min="4098" max="4098" width="3.44140625" style="158" bestFit="1" customWidth="1"/>
    <col min="4099" max="4099" width="4" style="158" bestFit="1" customWidth="1"/>
    <col min="4100" max="4100" width="8.5546875" style="158" customWidth="1"/>
    <col min="4101" max="4102" width="4" style="158" bestFit="1" customWidth="1"/>
    <col min="4103" max="4103" width="4" style="158" customWidth="1"/>
    <col min="4104" max="4104" width="8.5546875" style="158" bestFit="1" customWidth="1"/>
    <col min="4105" max="4105" width="6.109375" style="158" bestFit="1" customWidth="1"/>
    <col min="4106" max="4108" width="4" style="158" bestFit="1" customWidth="1"/>
    <col min="4109" max="4109" width="7.88671875" style="158" customWidth="1"/>
    <col min="4110" max="4110" width="5.5546875" style="158" customWidth="1"/>
    <col min="4111" max="4352" width="9.109375" style="158"/>
    <col min="4353" max="4353" width="33.33203125" style="158" bestFit="1" customWidth="1"/>
    <col min="4354" max="4354" width="3.44140625" style="158" bestFit="1" customWidth="1"/>
    <col min="4355" max="4355" width="4" style="158" bestFit="1" customWidth="1"/>
    <col min="4356" max="4356" width="8.5546875" style="158" customWidth="1"/>
    <col min="4357" max="4358" width="4" style="158" bestFit="1" customWidth="1"/>
    <col min="4359" max="4359" width="4" style="158" customWidth="1"/>
    <col min="4360" max="4360" width="8.5546875" style="158" bestFit="1" customWidth="1"/>
    <col min="4361" max="4361" width="6.109375" style="158" bestFit="1" customWidth="1"/>
    <col min="4362" max="4364" width="4" style="158" bestFit="1" customWidth="1"/>
    <col min="4365" max="4365" width="7.88671875" style="158" customWidth="1"/>
    <col min="4366" max="4366" width="5.5546875" style="158" customWidth="1"/>
    <col min="4367" max="4608" width="9.109375" style="158"/>
    <col min="4609" max="4609" width="33.33203125" style="158" bestFit="1" customWidth="1"/>
    <col min="4610" max="4610" width="3.44140625" style="158" bestFit="1" customWidth="1"/>
    <col min="4611" max="4611" width="4" style="158" bestFit="1" customWidth="1"/>
    <col min="4612" max="4612" width="8.5546875" style="158" customWidth="1"/>
    <col min="4613" max="4614" width="4" style="158" bestFit="1" customWidth="1"/>
    <col min="4615" max="4615" width="4" style="158" customWidth="1"/>
    <col min="4616" max="4616" width="8.5546875" style="158" bestFit="1" customWidth="1"/>
    <col min="4617" max="4617" width="6.109375" style="158" bestFit="1" customWidth="1"/>
    <col min="4618" max="4620" width="4" style="158" bestFit="1" customWidth="1"/>
    <col min="4621" max="4621" width="7.88671875" style="158" customWidth="1"/>
    <col min="4622" max="4622" width="5.5546875" style="158" customWidth="1"/>
    <col min="4623" max="4864" width="9.109375" style="158"/>
    <col min="4865" max="4865" width="33.33203125" style="158" bestFit="1" customWidth="1"/>
    <col min="4866" max="4866" width="3.44140625" style="158" bestFit="1" customWidth="1"/>
    <col min="4867" max="4867" width="4" style="158" bestFit="1" customWidth="1"/>
    <col min="4868" max="4868" width="8.5546875" style="158" customWidth="1"/>
    <col min="4869" max="4870" width="4" style="158" bestFit="1" customWidth="1"/>
    <col min="4871" max="4871" width="4" style="158" customWidth="1"/>
    <col min="4872" max="4872" width="8.5546875" style="158" bestFit="1" customWidth="1"/>
    <col min="4873" max="4873" width="6.109375" style="158" bestFit="1" customWidth="1"/>
    <col min="4874" max="4876" width="4" style="158" bestFit="1" customWidth="1"/>
    <col min="4877" max="4877" width="7.88671875" style="158" customWidth="1"/>
    <col min="4878" max="4878" width="5.5546875" style="158" customWidth="1"/>
    <col min="4879" max="5120" width="9.109375" style="158"/>
    <col min="5121" max="5121" width="33.33203125" style="158" bestFit="1" customWidth="1"/>
    <col min="5122" max="5122" width="3.44140625" style="158" bestFit="1" customWidth="1"/>
    <col min="5123" max="5123" width="4" style="158" bestFit="1" customWidth="1"/>
    <col min="5124" max="5124" width="8.5546875" style="158" customWidth="1"/>
    <col min="5125" max="5126" width="4" style="158" bestFit="1" customWidth="1"/>
    <col min="5127" max="5127" width="4" style="158" customWidth="1"/>
    <col min="5128" max="5128" width="8.5546875" style="158" bestFit="1" customWidth="1"/>
    <col min="5129" max="5129" width="6.109375" style="158" bestFit="1" customWidth="1"/>
    <col min="5130" max="5132" width="4" style="158" bestFit="1" customWidth="1"/>
    <col min="5133" max="5133" width="7.88671875" style="158" customWidth="1"/>
    <col min="5134" max="5134" width="5.5546875" style="158" customWidth="1"/>
    <col min="5135" max="5376" width="9.109375" style="158"/>
    <col min="5377" max="5377" width="33.33203125" style="158" bestFit="1" customWidth="1"/>
    <col min="5378" max="5378" width="3.44140625" style="158" bestFit="1" customWidth="1"/>
    <col min="5379" max="5379" width="4" style="158" bestFit="1" customWidth="1"/>
    <col min="5380" max="5380" width="8.5546875" style="158" customWidth="1"/>
    <col min="5381" max="5382" width="4" style="158" bestFit="1" customWidth="1"/>
    <col min="5383" max="5383" width="4" style="158" customWidth="1"/>
    <col min="5384" max="5384" width="8.5546875" style="158" bestFit="1" customWidth="1"/>
    <col min="5385" max="5385" width="6.109375" style="158" bestFit="1" customWidth="1"/>
    <col min="5386" max="5388" width="4" style="158" bestFit="1" customWidth="1"/>
    <col min="5389" max="5389" width="7.88671875" style="158" customWidth="1"/>
    <col min="5390" max="5390" width="5.5546875" style="158" customWidth="1"/>
    <col min="5391" max="5632" width="9.109375" style="158"/>
    <col min="5633" max="5633" width="33.33203125" style="158" bestFit="1" customWidth="1"/>
    <col min="5634" max="5634" width="3.44140625" style="158" bestFit="1" customWidth="1"/>
    <col min="5635" max="5635" width="4" style="158" bestFit="1" customWidth="1"/>
    <col min="5636" max="5636" width="8.5546875" style="158" customWidth="1"/>
    <col min="5637" max="5638" width="4" style="158" bestFit="1" customWidth="1"/>
    <col min="5639" max="5639" width="4" style="158" customWidth="1"/>
    <col min="5640" max="5640" width="8.5546875" style="158" bestFit="1" customWidth="1"/>
    <col min="5641" max="5641" width="6.109375" style="158" bestFit="1" customWidth="1"/>
    <col min="5642" max="5644" width="4" style="158" bestFit="1" customWidth="1"/>
    <col min="5645" max="5645" width="7.88671875" style="158" customWidth="1"/>
    <col min="5646" max="5646" width="5.5546875" style="158" customWidth="1"/>
    <col min="5647" max="5888" width="9.109375" style="158"/>
    <col min="5889" max="5889" width="33.33203125" style="158" bestFit="1" customWidth="1"/>
    <col min="5890" max="5890" width="3.44140625" style="158" bestFit="1" customWidth="1"/>
    <col min="5891" max="5891" width="4" style="158" bestFit="1" customWidth="1"/>
    <col min="5892" max="5892" width="8.5546875" style="158" customWidth="1"/>
    <col min="5893" max="5894" width="4" style="158" bestFit="1" customWidth="1"/>
    <col min="5895" max="5895" width="4" style="158" customWidth="1"/>
    <col min="5896" max="5896" width="8.5546875" style="158" bestFit="1" customWidth="1"/>
    <col min="5897" max="5897" width="6.109375" style="158" bestFit="1" customWidth="1"/>
    <col min="5898" max="5900" width="4" style="158" bestFit="1" customWidth="1"/>
    <col min="5901" max="5901" width="7.88671875" style="158" customWidth="1"/>
    <col min="5902" max="5902" width="5.5546875" style="158" customWidth="1"/>
    <col min="5903" max="6144" width="9.109375" style="158"/>
    <col min="6145" max="6145" width="33.33203125" style="158" bestFit="1" customWidth="1"/>
    <col min="6146" max="6146" width="3.44140625" style="158" bestFit="1" customWidth="1"/>
    <col min="6147" max="6147" width="4" style="158" bestFit="1" customWidth="1"/>
    <col min="6148" max="6148" width="8.5546875" style="158" customWidth="1"/>
    <col min="6149" max="6150" width="4" style="158" bestFit="1" customWidth="1"/>
    <col min="6151" max="6151" width="4" style="158" customWidth="1"/>
    <col min="6152" max="6152" width="8.5546875" style="158" bestFit="1" customWidth="1"/>
    <col min="6153" max="6153" width="6.109375" style="158" bestFit="1" customWidth="1"/>
    <col min="6154" max="6156" width="4" style="158" bestFit="1" customWidth="1"/>
    <col min="6157" max="6157" width="7.88671875" style="158" customWidth="1"/>
    <col min="6158" max="6158" width="5.5546875" style="158" customWidth="1"/>
    <col min="6159" max="6400" width="9.109375" style="158"/>
    <col min="6401" max="6401" width="33.33203125" style="158" bestFit="1" customWidth="1"/>
    <col min="6402" max="6402" width="3.44140625" style="158" bestFit="1" customWidth="1"/>
    <col min="6403" max="6403" width="4" style="158" bestFit="1" customWidth="1"/>
    <col min="6404" max="6404" width="8.5546875" style="158" customWidth="1"/>
    <col min="6405" max="6406" width="4" style="158" bestFit="1" customWidth="1"/>
    <col min="6407" max="6407" width="4" style="158" customWidth="1"/>
    <col min="6408" max="6408" width="8.5546875" style="158" bestFit="1" customWidth="1"/>
    <col min="6409" max="6409" width="6.109375" style="158" bestFit="1" customWidth="1"/>
    <col min="6410" max="6412" width="4" style="158" bestFit="1" customWidth="1"/>
    <col min="6413" max="6413" width="7.88671875" style="158" customWidth="1"/>
    <col min="6414" max="6414" width="5.5546875" style="158" customWidth="1"/>
    <col min="6415" max="6656" width="9.109375" style="158"/>
    <col min="6657" max="6657" width="33.33203125" style="158" bestFit="1" customWidth="1"/>
    <col min="6658" max="6658" width="3.44140625" style="158" bestFit="1" customWidth="1"/>
    <col min="6659" max="6659" width="4" style="158" bestFit="1" customWidth="1"/>
    <col min="6660" max="6660" width="8.5546875" style="158" customWidth="1"/>
    <col min="6661" max="6662" width="4" style="158" bestFit="1" customWidth="1"/>
    <col min="6663" max="6663" width="4" style="158" customWidth="1"/>
    <col min="6664" max="6664" width="8.5546875" style="158" bestFit="1" customWidth="1"/>
    <col min="6665" max="6665" width="6.109375" style="158" bestFit="1" customWidth="1"/>
    <col min="6666" max="6668" width="4" style="158" bestFit="1" customWidth="1"/>
    <col min="6669" max="6669" width="7.88671875" style="158" customWidth="1"/>
    <col min="6670" max="6670" width="5.5546875" style="158" customWidth="1"/>
    <col min="6671" max="6912" width="9.109375" style="158"/>
    <col min="6913" max="6913" width="33.33203125" style="158" bestFit="1" customWidth="1"/>
    <col min="6914" max="6914" width="3.44140625" style="158" bestFit="1" customWidth="1"/>
    <col min="6915" max="6915" width="4" style="158" bestFit="1" customWidth="1"/>
    <col min="6916" max="6916" width="8.5546875" style="158" customWidth="1"/>
    <col min="6917" max="6918" width="4" style="158" bestFit="1" customWidth="1"/>
    <col min="6919" max="6919" width="4" style="158" customWidth="1"/>
    <col min="6920" max="6920" width="8.5546875" style="158" bestFit="1" customWidth="1"/>
    <col min="6921" max="6921" width="6.109375" style="158" bestFit="1" customWidth="1"/>
    <col min="6922" max="6924" width="4" style="158" bestFit="1" customWidth="1"/>
    <col min="6925" max="6925" width="7.88671875" style="158" customWidth="1"/>
    <col min="6926" max="6926" width="5.5546875" style="158" customWidth="1"/>
    <col min="6927" max="7168" width="9.109375" style="158"/>
    <col min="7169" max="7169" width="33.33203125" style="158" bestFit="1" customWidth="1"/>
    <col min="7170" max="7170" width="3.44140625" style="158" bestFit="1" customWidth="1"/>
    <col min="7171" max="7171" width="4" style="158" bestFit="1" customWidth="1"/>
    <col min="7172" max="7172" width="8.5546875" style="158" customWidth="1"/>
    <col min="7173" max="7174" width="4" style="158" bestFit="1" customWidth="1"/>
    <col min="7175" max="7175" width="4" style="158" customWidth="1"/>
    <col min="7176" max="7176" width="8.5546875" style="158" bestFit="1" customWidth="1"/>
    <col min="7177" max="7177" width="6.109375" style="158" bestFit="1" customWidth="1"/>
    <col min="7178" max="7180" width="4" style="158" bestFit="1" customWidth="1"/>
    <col min="7181" max="7181" width="7.88671875" style="158" customWidth="1"/>
    <col min="7182" max="7182" width="5.5546875" style="158" customWidth="1"/>
    <col min="7183" max="7424" width="9.109375" style="158"/>
    <col min="7425" max="7425" width="33.33203125" style="158" bestFit="1" customWidth="1"/>
    <col min="7426" max="7426" width="3.44140625" style="158" bestFit="1" customWidth="1"/>
    <col min="7427" max="7427" width="4" style="158" bestFit="1" customWidth="1"/>
    <col min="7428" max="7428" width="8.5546875" style="158" customWidth="1"/>
    <col min="7429" max="7430" width="4" style="158" bestFit="1" customWidth="1"/>
    <col min="7431" max="7431" width="4" style="158" customWidth="1"/>
    <col min="7432" max="7432" width="8.5546875" style="158" bestFit="1" customWidth="1"/>
    <col min="7433" max="7433" width="6.109375" style="158" bestFit="1" customWidth="1"/>
    <col min="7434" max="7436" width="4" style="158" bestFit="1" customWidth="1"/>
    <col min="7437" max="7437" width="7.88671875" style="158" customWidth="1"/>
    <col min="7438" max="7438" width="5.5546875" style="158" customWidth="1"/>
    <col min="7439" max="7680" width="9.109375" style="158"/>
    <col min="7681" max="7681" width="33.33203125" style="158" bestFit="1" customWidth="1"/>
    <col min="7682" max="7682" width="3.44140625" style="158" bestFit="1" customWidth="1"/>
    <col min="7683" max="7683" width="4" style="158" bestFit="1" customWidth="1"/>
    <col min="7684" max="7684" width="8.5546875" style="158" customWidth="1"/>
    <col min="7685" max="7686" width="4" style="158" bestFit="1" customWidth="1"/>
    <col min="7687" max="7687" width="4" style="158" customWidth="1"/>
    <col min="7688" max="7688" width="8.5546875" style="158" bestFit="1" customWidth="1"/>
    <col min="7689" max="7689" width="6.109375" style="158" bestFit="1" customWidth="1"/>
    <col min="7690" max="7692" width="4" style="158" bestFit="1" customWidth="1"/>
    <col min="7693" max="7693" width="7.88671875" style="158" customWidth="1"/>
    <col min="7694" max="7694" width="5.5546875" style="158" customWidth="1"/>
    <col min="7695" max="7936" width="9.109375" style="158"/>
    <col min="7937" max="7937" width="33.33203125" style="158" bestFit="1" customWidth="1"/>
    <col min="7938" max="7938" width="3.44140625" style="158" bestFit="1" customWidth="1"/>
    <col min="7939" max="7939" width="4" style="158" bestFit="1" customWidth="1"/>
    <col min="7940" max="7940" width="8.5546875" style="158" customWidth="1"/>
    <col min="7941" max="7942" width="4" style="158" bestFit="1" customWidth="1"/>
    <col min="7943" max="7943" width="4" style="158" customWidth="1"/>
    <col min="7944" max="7944" width="8.5546875" style="158" bestFit="1" customWidth="1"/>
    <col min="7945" max="7945" width="6.109375" style="158" bestFit="1" customWidth="1"/>
    <col min="7946" max="7948" width="4" style="158" bestFit="1" customWidth="1"/>
    <col min="7949" max="7949" width="7.88671875" style="158" customWidth="1"/>
    <col min="7950" max="7950" width="5.5546875" style="158" customWidth="1"/>
    <col min="7951" max="8192" width="9.109375" style="158"/>
    <col min="8193" max="8193" width="33.33203125" style="158" bestFit="1" customWidth="1"/>
    <col min="8194" max="8194" width="3.44140625" style="158" bestFit="1" customWidth="1"/>
    <col min="8195" max="8195" width="4" style="158" bestFit="1" customWidth="1"/>
    <col min="8196" max="8196" width="8.5546875" style="158" customWidth="1"/>
    <col min="8197" max="8198" width="4" style="158" bestFit="1" customWidth="1"/>
    <col min="8199" max="8199" width="4" style="158" customWidth="1"/>
    <col min="8200" max="8200" width="8.5546875" style="158" bestFit="1" customWidth="1"/>
    <col min="8201" max="8201" width="6.109375" style="158" bestFit="1" customWidth="1"/>
    <col min="8202" max="8204" width="4" style="158" bestFit="1" customWidth="1"/>
    <col min="8205" max="8205" width="7.88671875" style="158" customWidth="1"/>
    <col min="8206" max="8206" width="5.5546875" style="158" customWidth="1"/>
    <col min="8207" max="8448" width="9.109375" style="158"/>
    <col min="8449" max="8449" width="33.33203125" style="158" bestFit="1" customWidth="1"/>
    <col min="8450" max="8450" width="3.44140625" style="158" bestFit="1" customWidth="1"/>
    <col min="8451" max="8451" width="4" style="158" bestFit="1" customWidth="1"/>
    <col min="8452" max="8452" width="8.5546875" style="158" customWidth="1"/>
    <col min="8453" max="8454" width="4" style="158" bestFit="1" customWidth="1"/>
    <col min="8455" max="8455" width="4" style="158" customWidth="1"/>
    <col min="8456" max="8456" width="8.5546875" style="158" bestFit="1" customWidth="1"/>
    <col min="8457" max="8457" width="6.109375" style="158" bestFit="1" customWidth="1"/>
    <col min="8458" max="8460" width="4" style="158" bestFit="1" customWidth="1"/>
    <col min="8461" max="8461" width="7.88671875" style="158" customWidth="1"/>
    <col min="8462" max="8462" width="5.5546875" style="158" customWidth="1"/>
    <col min="8463" max="8704" width="9.109375" style="158"/>
    <col min="8705" max="8705" width="33.33203125" style="158" bestFit="1" customWidth="1"/>
    <col min="8706" max="8706" width="3.44140625" style="158" bestFit="1" customWidth="1"/>
    <col min="8707" max="8707" width="4" style="158" bestFit="1" customWidth="1"/>
    <col min="8708" max="8708" width="8.5546875" style="158" customWidth="1"/>
    <col min="8709" max="8710" width="4" style="158" bestFit="1" customWidth="1"/>
    <col min="8711" max="8711" width="4" style="158" customWidth="1"/>
    <col min="8712" max="8712" width="8.5546875" style="158" bestFit="1" customWidth="1"/>
    <col min="8713" max="8713" width="6.109375" style="158" bestFit="1" customWidth="1"/>
    <col min="8714" max="8716" width="4" style="158" bestFit="1" customWidth="1"/>
    <col min="8717" max="8717" width="7.88671875" style="158" customWidth="1"/>
    <col min="8718" max="8718" width="5.5546875" style="158" customWidth="1"/>
    <col min="8719" max="8960" width="9.109375" style="158"/>
    <col min="8961" max="8961" width="33.33203125" style="158" bestFit="1" customWidth="1"/>
    <col min="8962" max="8962" width="3.44140625" style="158" bestFit="1" customWidth="1"/>
    <col min="8963" max="8963" width="4" style="158" bestFit="1" customWidth="1"/>
    <col min="8964" max="8964" width="8.5546875" style="158" customWidth="1"/>
    <col min="8965" max="8966" width="4" style="158" bestFit="1" customWidth="1"/>
    <col min="8967" max="8967" width="4" style="158" customWidth="1"/>
    <col min="8968" max="8968" width="8.5546875" style="158" bestFit="1" customWidth="1"/>
    <col min="8969" max="8969" width="6.109375" style="158" bestFit="1" customWidth="1"/>
    <col min="8970" max="8972" width="4" style="158" bestFit="1" customWidth="1"/>
    <col min="8973" max="8973" width="7.88671875" style="158" customWidth="1"/>
    <col min="8974" max="8974" width="5.5546875" style="158" customWidth="1"/>
    <col min="8975" max="9216" width="9.109375" style="158"/>
    <col min="9217" max="9217" width="33.33203125" style="158" bestFit="1" customWidth="1"/>
    <col min="9218" max="9218" width="3.44140625" style="158" bestFit="1" customWidth="1"/>
    <col min="9219" max="9219" width="4" style="158" bestFit="1" customWidth="1"/>
    <col min="9220" max="9220" width="8.5546875" style="158" customWidth="1"/>
    <col min="9221" max="9222" width="4" style="158" bestFit="1" customWidth="1"/>
    <col min="9223" max="9223" width="4" style="158" customWidth="1"/>
    <col min="9224" max="9224" width="8.5546875" style="158" bestFit="1" customWidth="1"/>
    <col min="9225" max="9225" width="6.109375" style="158" bestFit="1" customWidth="1"/>
    <col min="9226" max="9228" width="4" style="158" bestFit="1" customWidth="1"/>
    <col min="9229" max="9229" width="7.88671875" style="158" customWidth="1"/>
    <col min="9230" max="9230" width="5.5546875" style="158" customWidth="1"/>
    <col min="9231" max="9472" width="9.109375" style="158"/>
    <col min="9473" max="9473" width="33.33203125" style="158" bestFit="1" customWidth="1"/>
    <col min="9474" max="9474" width="3.44140625" style="158" bestFit="1" customWidth="1"/>
    <col min="9475" max="9475" width="4" style="158" bestFit="1" customWidth="1"/>
    <col min="9476" max="9476" width="8.5546875" style="158" customWidth="1"/>
    <col min="9477" max="9478" width="4" style="158" bestFit="1" customWidth="1"/>
    <col min="9479" max="9479" width="4" style="158" customWidth="1"/>
    <col min="9480" max="9480" width="8.5546875" style="158" bestFit="1" customWidth="1"/>
    <col min="9481" max="9481" width="6.109375" style="158" bestFit="1" customWidth="1"/>
    <col min="9482" max="9484" width="4" style="158" bestFit="1" customWidth="1"/>
    <col min="9485" max="9485" width="7.88671875" style="158" customWidth="1"/>
    <col min="9486" max="9486" width="5.5546875" style="158" customWidth="1"/>
    <col min="9487" max="9728" width="9.109375" style="158"/>
    <col min="9729" max="9729" width="33.33203125" style="158" bestFit="1" customWidth="1"/>
    <col min="9730" max="9730" width="3.44140625" style="158" bestFit="1" customWidth="1"/>
    <col min="9731" max="9731" width="4" style="158" bestFit="1" customWidth="1"/>
    <col min="9732" max="9732" width="8.5546875" style="158" customWidth="1"/>
    <col min="9733" max="9734" width="4" style="158" bestFit="1" customWidth="1"/>
    <col min="9735" max="9735" width="4" style="158" customWidth="1"/>
    <col min="9736" max="9736" width="8.5546875" style="158" bestFit="1" customWidth="1"/>
    <col min="9737" max="9737" width="6.109375" style="158" bestFit="1" customWidth="1"/>
    <col min="9738" max="9740" width="4" style="158" bestFit="1" customWidth="1"/>
    <col min="9741" max="9741" width="7.88671875" style="158" customWidth="1"/>
    <col min="9742" max="9742" width="5.5546875" style="158" customWidth="1"/>
    <col min="9743" max="9984" width="9.109375" style="158"/>
    <col min="9985" max="9985" width="33.33203125" style="158" bestFit="1" customWidth="1"/>
    <col min="9986" max="9986" width="3.44140625" style="158" bestFit="1" customWidth="1"/>
    <col min="9987" max="9987" width="4" style="158" bestFit="1" customWidth="1"/>
    <col min="9988" max="9988" width="8.5546875" style="158" customWidth="1"/>
    <col min="9989" max="9990" width="4" style="158" bestFit="1" customWidth="1"/>
    <col min="9991" max="9991" width="4" style="158" customWidth="1"/>
    <col min="9992" max="9992" width="8.5546875" style="158" bestFit="1" customWidth="1"/>
    <col min="9993" max="9993" width="6.109375" style="158" bestFit="1" customWidth="1"/>
    <col min="9994" max="9996" width="4" style="158" bestFit="1" customWidth="1"/>
    <col min="9997" max="9997" width="7.88671875" style="158" customWidth="1"/>
    <col min="9998" max="9998" width="5.5546875" style="158" customWidth="1"/>
    <col min="9999" max="10240" width="9.109375" style="158"/>
    <col min="10241" max="10241" width="33.33203125" style="158" bestFit="1" customWidth="1"/>
    <col min="10242" max="10242" width="3.44140625" style="158" bestFit="1" customWidth="1"/>
    <col min="10243" max="10243" width="4" style="158" bestFit="1" customWidth="1"/>
    <col min="10244" max="10244" width="8.5546875" style="158" customWidth="1"/>
    <col min="10245" max="10246" width="4" style="158" bestFit="1" customWidth="1"/>
    <col min="10247" max="10247" width="4" style="158" customWidth="1"/>
    <col min="10248" max="10248" width="8.5546875" style="158" bestFit="1" customWidth="1"/>
    <col min="10249" max="10249" width="6.109375" style="158" bestFit="1" customWidth="1"/>
    <col min="10250" max="10252" width="4" style="158" bestFit="1" customWidth="1"/>
    <col min="10253" max="10253" width="7.88671875" style="158" customWidth="1"/>
    <col min="10254" max="10254" width="5.5546875" style="158" customWidth="1"/>
    <col min="10255" max="10496" width="9.109375" style="158"/>
    <col min="10497" max="10497" width="33.33203125" style="158" bestFit="1" customWidth="1"/>
    <col min="10498" max="10498" width="3.44140625" style="158" bestFit="1" customWidth="1"/>
    <col min="10499" max="10499" width="4" style="158" bestFit="1" customWidth="1"/>
    <col min="10500" max="10500" width="8.5546875" style="158" customWidth="1"/>
    <col min="10501" max="10502" width="4" style="158" bestFit="1" customWidth="1"/>
    <col min="10503" max="10503" width="4" style="158" customWidth="1"/>
    <col min="10504" max="10504" width="8.5546875" style="158" bestFit="1" customWidth="1"/>
    <col min="10505" max="10505" width="6.109375" style="158" bestFit="1" customWidth="1"/>
    <col min="10506" max="10508" width="4" style="158" bestFit="1" customWidth="1"/>
    <col min="10509" max="10509" width="7.88671875" style="158" customWidth="1"/>
    <col min="10510" max="10510" width="5.5546875" style="158" customWidth="1"/>
    <col min="10511" max="10752" width="9.109375" style="158"/>
    <col min="10753" max="10753" width="33.33203125" style="158" bestFit="1" customWidth="1"/>
    <col min="10754" max="10754" width="3.44140625" style="158" bestFit="1" customWidth="1"/>
    <col min="10755" max="10755" width="4" style="158" bestFit="1" customWidth="1"/>
    <col min="10756" max="10756" width="8.5546875" style="158" customWidth="1"/>
    <col min="10757" max="10758" width="4" style="158" bestFit="1" customWidth="1"/>
    <col min="10759" max="10759" width="4" style="158" customWidth="1"/>
    <col min="10760" max="10760" width="8.5546875" style="158" bestFit="1" customWidth="1"/>
    <col min="10761" max="10761" width="6.109375" style="158" bestFit="1" customWidth="1"/>
    <col min="10762" max="10764" width="4" style="158" bestFit="1" customWidth="1"/>
    <col min="10765" max="10765" width="7.88671875" style="158" customWidth="1"/>
    <col min="10766" max="10766" width="5.5546875" style="158" customWidth="1"/>
    <col min="10767" max="11008" width="9.109375" style="158"/>
    <col min="11009" max="11009" width="33.33203125" style="158" bestFit="1" customWidth="1"/>
    <col min="11010" max="11010" width="3.44140625" style="158" bestFit="1" customWidth="1"/>
    <col min="11011" max="11011" width="4" style="158" bestFit="1" customWidth="1"/>
    <col min="11012" max="11012" width="8.5546875" style="158" customWidth="1"/>
    <col min="11013" max="11014" width="4" style="158" bestFit="1" customWidth="1"/>
    <col min="11015" max="11015" width="4" style="158" customWidth="1"/>
    <col min="11016" max="11016" width="8.5546875" style="158" bestFit="1" customWidth="1"/>
    <col min="11017" max="11017" width="6.109375" style="158" bestFit="1" customWidth="1"/>
    <col min="11018" max="11020" width="4" style="158" bestFit="1" customWidth="1"/>
    <col min="11021" max="11021" width="7.88671875" style="158" customWidth="1"/>
    <col min="11022" max="11022" width="5.5546875" style="158" customWidth="1"/>
    <col min="11023" max="11264" width="9.109375" style="158"/>
    <col min="11265" max="11265" width="33.33203125" style="158" bestFit="1" customWidth="1"/>
    <col min="11266" max="11266" width="3.44140625" style="158" bestFit="1" customWidth="1"/>
    <col min="11267" max="11267" width="4" style="158" bestFit="1" customWidth="1"/>
    <col min="11268" max="11268" width="8.5546875" style="158" customWidth="1"/>
    <col min="11269" max="11270" width="4" style="158" bestFit="1" customWidth="1"/>
    <col min="11271" max="11271" width="4" style="158" customWidth="1"/>
    <col min="11272" max="11272" width="8.5546875" style="158" bestFit="1" customWidth="1"/>
    <col min="11273" max="11273" width="6.109375" style="158" bestFit="1" customWidth="1"/>
    <col min="11274" max="11276" width="4" style="158" bestFit="1" customWidth="1"/>
    <col min="11277" max="11277" width="7.88671875" style="158" customWidth="1"/>
    <col min="11278" max="11278" width="5.5546875" style="158" customWidth="1"/>
    <col min="11279" max="11520" width="9.109375" style="158"/>
    <col min="11521" max="11521" width="33.33203125" style="158" bestFit="1" customWidth="1"/>
    <col min="11522" max="11522" width="3.44140625" style="158" bestFit="1" customWidth="1"/>
    <col min="11523" max="11523" width="4" style="158" bestFit="1" customWidth="1"/>
    <col min="11524" max="11524" width="8.5546875" style="158" customWidth="1"/>
    <col min="11525" max="11526" width="4" style="158" bestFit="1" customWidth="1"/>
    <col min="11527" max="11527" width="4" style="158" customWidth="1"/>
    <col min="11528" max="11528" width="8.5546875" style="158" bestFit="1" customWidth="1"/>
    <col min="11529" max="11529" width="6.109375" style="158" bestFit="1" customWidth="1"/>
    <col min="11530" max="11532" width="4" style="158" bestFit="1" customWidth="1"/>
    <col min="11533" max="11533" width="7.88671875" style="158" customWidth="1"/>
    <col min="11534" max="11534" width="5.5546875" style="158" customWidth="1"/>
    <col min="11535" max="11776" width="9.109375" style="158"/>
    <col min="11777" max="11777" width="33.33203125" style="158" bestFit="1" customWidth="1"/>
    <col min="11778" max="11778" width="3.44140625" style="158" bestFit="1" customWidth="1"/>
    <col min="11779" max="11779" width="4" style="158" bestFit="1" customWidth="1"/>
    <col min="11780" max="11780" width="8.5546875" style="158" customWidth="1"/>
    <col min="11781" max="11782" width="4" style="158" bestFit="1" customWidth="1"/>
    <col min="11783" max="11783" width="4" style="158" customWidth="1"/>
    <col min="11784" max="11784" width="8.5546875" style="158" bestFit="1" customWidth="1"/>
    <col min="11785" max="11785" width="6.109375" style="158" bestFit="1" customWidth="1"/>
    <col min="11786" max="11788" width="4" style="158" bestFit="1" customWidth="1"/>
    <col min="11789" max="11789" width="7.88671875" style="158" customWidth="1"/>
    <col min="11790" max="11790" width="5.5546875" style="158" customWidth="1"/>
    <col min="11791" max="12032" width="9.109375" style="158"/>
    <col min="12033" max="12033" width="33.33203125" style="158" bestFit="1" customWidth="1"/>
    <col min="12034" max="12034" width="3.44140625" style="158" bestFit="1" customWidth="1"/>
    <col min="12035" max="12035" width="4" style="158" bestFit="1" customWidth="1"/>
    <col min="12036" max="12036" width="8.5546875" style="158" customWidth="1"/>
    <col min="12037" max="12038" width="4" style="158" bestFit="1" customWidth="1"/>
    <col min="12039" max="12039" width="4" style="158" customWidth="1"/>
    <col min="12040" max="12040" width="8.5546875" style="158" bestFit="1" customWidth="1"/>
    <col min="12041" max="12041" width="6.109375" style="158" bestFit="1" customWidth="1"/>
    <col min="12042" max="12044" width="4" style="158" bestFit="1" customWidth="1"/>
    <col min="12045" max="12045" width="7.88671875" style="158" customWidth="1"/>
    <col min="12046" max="12046" width="5.5546875" style="158" customWidth="1"/>
    <col min="12047" max="12288" width="9.109375" style="158"/>
    <col min="12289" max="12289" width="33.33203125" style="158" bestFit="1" customWidth="1"/>
    <col min="12290" max="12290" width="3.44140625" style="158" bestFit="1" customWidth="1"/>
    <col min="12291" max="12291" width="4" style="158" bestFit="1" customWidth="1"/>
    <col min="12292" max="12292" width="8.5546875" style="158" customWidth="1"/>
    <col min="12293" max="12294" width="4" style="158" bestFit="1" customWidth="1"/>
    <col min="12295" max="12295" width="4" style="158" customWidth="1"/>
    <col min="12296" max="12296" width="8.5546875" style="158" bestFit="1" customWidth="1"/>
    <col min="12297" max="12297" width="6.109375" style="158" bestFit="1" customWidth="1"/>
    <col min="12298" max="12300" width="4" style="158" bestFit="1" customWidth="1"/>
    <col min="12301" max="12301" width="7.88671875" style="158" customWidth="1"/>
    <col min="12302" max="12302" width="5.5546875" style="158" customWidth="1"/>
    <col min="12303" max="12544" width="9.109375" style="158"/>
    <col min="12545" max="12545" width="33.33203125" style="158" bestFit="1" customWidth="1"/>
    <col min="12546" max="12546" width="3.44140625" style="158" bestFit="1" customWidth="1"/>
    <col min="12547" max="12547" width="4" style="158" bestFit="1" customWidth="1"/>
    <col min="12548" max="12548" width="8.5546875" style="158" customWidth="1"/>
    <col min="12549" max="12550" width="4" style="158" bestFit="1" customWidth="1"/>
    <col min="12551" max="12551" width="4" style="158" customWidth="1"/>
    <col min="12552" max="12552" width="8.5546875" style="158" bestFit="1" customWidth="1"/>
    <col min="12553" max="12553" width="6.109375" style="158" bestFit="1" customWidth="1"/>
    <col min="12554" max="12556" width="4" style="158" bestFit="1" customWidth="1"/>
    <col min="12557" max="12557" width="7.88671875" style="158" customWidth="1"/>
    <col min="12558" max="12558" width="5.5546875" style="158" customWidth="1"/>
    <col min="12559" max="12800" width="9.109375" style="158"/>
    <col min="12801" max="12801" width="33.33203125" style="158" bestFit="1" customWidth="1"/>
    <col min="12802" max="12802" width="3.44140625" style="158" bestFit="1" customWidth="1"/>
    <col min="12803" max="12803" width="4" style="158" bestFit="1" customWidth="1"/>
    <col min="12804" max="12804" width="8.5546875" style="158" customWidth="1"/>
    <col min="12805" max="12806" width="4" style="158" bestFit="1" customWidth="1"/>
    <col min="12807" max="12807" width="4" style="158" customWidth="1"/>
    <col min="12808" max="12808" width="8.5546875" style="158" bestFit="1" customWidth="1"/>
    <col min="12809" max="12809" width="6.109375" style="158" bestFit="1" customWidth="1"/>
    <col min="12810" max="12812" width="4" style="158" bestFit="1" customWidth="1"/>
    <col min="12813" max="12813" width="7.88671875" style="158" customWidth="1"/>
    <col min="12814" max="12814" width="5.5546875" style="158" customWidth="1"/>
    <col min="12815" max="13056" width="9.109375" style="158"/>
    <col min="13057" max="13057" width="33.33203125" style="158" bestFit="1" customWidth="1"/>
    <col min="13058" max="13058" width="3.44140625" style="158" bestFit="1" customWidth="1"/>
    <col min="13059" max="13059" width="4" style="158" bestFit="1" customWidth="1"/>
    <col min="13060" max="13060" width="8.5546875" style="158" customWidth="1"/>
    <col min="13061" max="13062" width="4" style="158" bestFit="1" customWidth="1"/>
    <col min="13063" max="13063" width="4" style="158" customWidth="1"/>
    <col min="13064" max="13064" width="8.5546875" style="158" bestFit="1" customWidth="1"/>
    <col min="13065" max="13065" width="6.109375" style="158" bestFit="1" customWidth="1"/>
    <col min="13066" max="13068" width="4" style="158" bestFit="1" customWidth="1"/>
    <col min="13069" max="13069" width="7.88671875" style="158" customWidth="1"/>
    <col min="13070" max="13070" width="5.5546875" style="158" customWidth="1"/>
    <col min="13071" max="13312" width="9.109375" style="158"/>
    <col min="13313" max="13313" width="33.33203125" style="158" bestFit="1" customWidth="1"/>
    <col min="13314" max="13314" width="3.44140625" style="158" bestFit="1" customWidth="1"/>
    <col min="13315" max="13315" width="4" style="158" bestFit="1" customWidth="1"/>
    <col min="13316" max="13316" width="8.5546875" style="158" customWidth="1"/>
    <col min="13317" max="13318" width="4" style="158" bestFit="1" customWidth="1"/>
    <col min="13319" max="13319" width="4" style="158" customWidth="1"/>
    <col min="13320" max="13320" width="8.5546875" style="158" bestFit="1" customWidth="1"/>
    <col min="13321" max="13321" width="6.109375" style="158" bestFit="1" customWidth="1"/>
    <col min="13322" max="13324" width="4" style="158" bestFit="1" customWidth="1"/>
    <col min="13325" max="13325" width="7.88671875" style="158" customWidth="1"/>
    <col min="13326" max="13326" width="5.5546875" style="158" customWidth="1"/>
    <col min="13327" max="13568" width="9.109375" style="158"/>
    <col min="13569" max="13569" width="33.33203125" style="158" bestFit="1" customWidth="1"/>
    <col min="13570" max="13570" width="3.44140625" style="158" bestFit="1" customWidth="1"/>
    <col min="13571" max="13571" width="4" style="158" bestFit="1" customWidth="1"/>
    <col min="13572" max="13572" width="8.5546875" style="158" customWidth="1"/>
    <col min="13573" max="13574" width="4" style="158" bestFit="1" customWidth="1"/>
    <col min="13575" max="13575" width="4" style="158" customWidth="1"/>
    <col min="13576" max="13576" width="8.5546875" style="158" bestFit="1" customWidth="1"/>
    <col min="13577" max="13577" width="6.109375" style="158" bestFit="1" customWidth="1"/>
    <col min="13578" max="13580" width="4" style="158" bestFit="1" customWidth="1"/>
    <col min="13581" max="13581" width="7.88671875" style="158" customWidth="1"/>
    <col min="13582" max="13582" width="5.5546875" style="158" customWidth="1"/>
    <col min="13583" max="13824" width="9.109375" style="158"/>
    <col min="13825" max="13825" width="33.33203125" style="158" bestFit="1" customWidth="1"/>
    <col min="13826" max="13826" width="3.44140625" style="158" bestFit="1" customWidth="1"/>
    <col min="13827" max="13827" width="4" style="158" bestFit="1" customWidth="1"/>
    <col min="13828" max="13828" width="8.5546875" style="158" customWidth="1"/>
    <col min="13829" max="13830" width="4" style="158" bestFit="1" customWidth="1"/>
    <col min="13831" max="13831" width="4" style="158" customWidth="1"/>
    <col min="13832" max="13832" width="8.5546875" style="158" bestFit="1" customWidth="1"/>
    <col min="13833" max="13833" width="6.109375" style="158" bestFit="1" customWidth="1"/>
    <col min="13834" max="13836" width="4" style="158" bestFit="1" customWidth="1"/>
    <col min="13837" max="13837" width="7.88671875" style="158" customWidth="1"/>
    <col min="13838" max="13838" width="5.5546875" style="158" customWidth="1"/>
    <col min="13839" max="14080" width="9.109375" style="158"/>
    <col min="14081" max="14081" width="33.33203125" style="158" bestFit="1" customWidth="1"/>
    <col min="14082" max="14082" width="3.44140625" style="158" bestFit="1" customWidth="1"/>
    <col min="14083" max="14083" width="4" style="158" bestFit="1" customWidth="1"/>
    <col min="14084" max="14084" width="8.5546875" style="158" customWidth="1"/>
    <col min="14085" max="14086" width="4" style="158" bestFit="1" customWidth="1"/>
    <col min="14087" max="14087" width="4" style="158" customWidth="1"/>
    <col min="14088" max="14088" width="8.5546875" style="158" bestFit="1" customWidth="1"/>
    <col min="14089" max="14089" width="6.109375" style="158" bestFit="1" customWidth="1"/>
    <col min="14090" max="14092" width="4" style="158" bestFit="1" customWidth="1"/>
    <col min="14093" max="14093" width="7.88671875" style="158" customWidth="1"/>
    <col min="14094" max="14094" width="5.5546875" style="158" customWidth="1"/>
    <col min="14095" max="14336" width="9.109375" style="158"/>
    <col min="14337" max="14337" width="33.33203125" style="158" bestFit="1" customWidth="1"/>
    <col min="14338" max="14338" width="3.44140625" style="158" bestFit="1" customWidth="1"/>
    <col min="14339" max="14339" width="4" style="158" bestFit="1" customWidth="1"/>
    <col min="14340" max="14340" width="8.5546875" style="158" customWidth="1"/>
    <col min="14341" max="14342" width="4" style="158" bestFit="1" customWidth="1"/>
    <col min="14343" max="14343" width="4" style="158" customWidth="1"/>
    <col min="14344" max="14344" width="8.5546875" style="158" bestFit="1" customWidth="1"/>
    <col min="14345" max="14345" width="6.109375" style="158" bestFit="1" customWidth="1"/>
    <col min="14346" max="14348" width="4" style="158" bestFit="1" customWidth="1"/>
    <col min="14349" max="14349" width="7.88671875" style="158" customWidth="1"/>
    <col min="14350" max="14350" width="5.5546875" style="158" customWidth="1"/>
    <col min="14351" max="14592" width="9.109375" style="158"/>
    <col min="14593" max="14593" width="33.33203125" style="158" bestFit="1" customWidth="1"/>
    <col min="14594" max="14594" width="3.44140625" style="158" bestFit="1" customWidth="1"/>
    <col min="14595" max="14595" width="4" style="158" bestFit="1" customWidth="1"/>
    <col min="14596" max="14596" width="8.5546875" style="158" customWidth="1"/>
    <col min="14597" max="14598" width="4" style="158" bestFit="1" customWidth="1"/>
    <col min="14599" max="14599" width="4" style="158" customWidth="1"/>
    <col min="14600" max="14600" width="8.5546875" style="158" bestFit="1" customWidth="1"/>
    <col min="14601" max="14601" width="6.109375" style="158" bestFit="1" customWidth="1"/>
    <col min="14602" max="14604" width="4" style="158" bestFit="1" customWidth="1"/>
    <col min="14605" max="14605" width="7.88671875" style="158" customWidth="1"/>
    <col min="14606" max="14606" width="5.5546875" style="158" customWidth="1"/>
    <col min="14607" max="14848" width="9.109375" style="158"/>
    <col min="14849" max="14849" width="33.33203125" style="158" bestFit="1" customWidth="1"/>
    <col min="14850" max="14850" width="3.44140625" style="158" bestFit="1" customWidth="1"/>
    <col min="14851" max="14851" width="4" style="158" bestFit="1" customWidth="1"/>
    <col min="14852" max="14852" width="8.5546875" style="158" customWidth="1"/>
    <col min="14853" max="14854" width="4" style="158" bestFit="1" customWidth="1"/>
    <col min="14855" max="14855" width="4" style="158" customWidth="1"/>
    <col min="14856" max="14856" width="8.5546875" style="158" bestFit="1" customWidth="1"/>
    <col min="14857" max="14857" width="6.109375" style="158" bestFit="1" customWidth="1"/>
    <col min="14858" max="14860" width="4" style="158" bestFit="1" customWidth="1"/>
    <col min="14861" max="14861" width="7.88671875" style="158" customWidth="1"/>
    <col min="14862" max="14862" width="5.5546875" style="158" customWidth="1"/>
    <col min="14863" max="15104" width="9.109375" style="158"/>
    <col min="15105" max="15105" width="33.33203125" style="158" bestFit="1" customWidth="1"/>
    <col min="15106" max="15106" width="3.44140625" style="158" bestFit="1" customWidth="1"/>
    <col min="15107" max="15107" width="4" style="158" bestFit="1" customWidth="1"/>
    <col min="15108" max="15108" width="8.5546875" style="158" customWidth="1"/>
    <col min="15109" max="15110" width="4" style="158" bestFit="1" customWidth="1"/>
    <col min="15111" max="15111" width="4" style="158" customWidth="1"/>
    <col min="15112" max="15112" width="8.5546875" style="158" bestFit="1" customWidth="1"/>
    <col min="15113" max="15113" width="6.109375" style="158" bestFit="1" customWidth="1"/>
    <col min="15114" max="15116" width="4" style="158" bestFit="1" customWidth="1"/>
    <col min="15117" max="15117" width="7.88671875" style="158" customWidth="1"/>
    <col min="15118" max="15118" width="5.5546875" style="158" customWidth="1"/>
    <col min="15119" max="15360" width="9.109375" style="158"/>
    <col min="15361" max="15361" width="33.33203125" style="158" bestFit="1" customWidth="1"/>
    <col min="15362" max="15362" width="3.44140625" style="158" bestFit="1" customWidth="1"/>
    <col min="15363" max="15363" width="4" style="158" bestFit="1" customWidth="1"/>
    <col min="15364" max="15364" width="8.5546875" style="158" customWidth="1"/>
    <col min="15365" max="15366" width="4" style="158" bestFit="1" customWidth="1"/>
    <col min="15367" max="15367" width="4" style="158" customWidth="1"/>
    <col min="15368" max="15368" width="8.5546875" style="158" bestFit="1" customWidth="1"/>
    <col min="15369" max="15369" width="6.109375" style="158" bestFit="1" customWidth="1"/>
    <col min="15370" max="15372" width="4" style="158" bestFit="1" customWidth="1"/>
    <col min="15373" max="15373" width="7.88671875" style="158" customWidth="1"/>
    <col min="15374" max="15374" width="5.5546875" style="158" customWidth="1"/>
    <col min="15375" max="15616" width="9.109375" style="158"/>
    <col min="15617" max="15617" width="33.33203125" style="158" bestFit="1" customWidth="1"/>
    <col min="15618" max="15618" width="3.44140625" style="158" bestFit="1" customWidth="1"/>
    <col min="15619" max="15619" width="4" style="158" bestFit="1" customWidth="1"/>
    <col min="15620" max="15620" width="8.5546875" style="158" customWidth="1"/>
    <col min="15621" max="15622" width="4" style="158" bestFit="1" customWidth="1"/>
    <col min="15623" max="15623" width="4" style="158" customWidth="1"/>
    <col min="15624" max="15624" width="8.5546875" style="158" bestFit="1" customWidth="1"/>
    <col min="15625" max="15625" width="6.109375" style="158" bestFit="1" customWidth="1"/>
    <col min="15626" max="15628" width="4" style="158" bestFit="1" customWidth="1"/>
    <col min="15629" max="15629" width="7.88671875" style="158" customWidth="1"/>
    <col min="15630" max="15630" width="5.5546875" style="158" customWidth="1"/>
    <col min="15631" max="15872" width="9.109375" style="158"/>
    <col min="15873" max="15873" width="33.33203125" style="158" bestFit="1" customWidth="1"/>
    <col min="15874" max="15874" width="3.44140625" style="158" bestFit="1" customWidth="1"/>
    <col min="15875" max="15875" width="4" style="158" bestFit="1" customWidth="1"/>
    <col min="15876" max="15876" width="8.5546875" style="158" customWidth="1"/>
    <col min="15877" max="15878" width="4" style="158" bestFit="1" customWidth="1"/>
    <col min="15879" max="15879" width="4" style="158" customWidth="1"/>
    <col min="15880" max="15880" width="8.5546875" style="158" bestFit="1" customWidth="1"/>
    <col min="15881" max="15881" width="6.109375" style="158" bestFit="1" customWidth="1"/>
    <col min="15882" max="15884" width="4" style="158" bestFit="1" customWidth="1"/>
    <col min="15885" max="15885" width="7.88671875" style="158" customWidth="1"/>
    <col min="15886" max="15886" width="5.5546875" style="158" customWidth="1"/>
    <col min="15887" max="16128" width="9.109375" style="158"/>
    <col min="16129" max="16129" width="33.33203125" style="158" bestFit="1" customWidth="1"/>
    <col min="16130" max="16130" width="3.44140625" style="158" bestFit="1" customWidth="1"/>
    <col min="16131" max="16131" width="4" style="158" bestFit="1" customWidth="1"/>
    <col min="16132" max="16132" width="8.5546875" style="158" customWidth="1"/>
    <col min="16133" max="16134" width="4" style="158" bestFit="1" customWidth="1"/>
    <col min="16135" max="16135" width="4" style="158" customWidth="1"/>
    <col min="16136" max="16136" width="8.5546875" style="158" bestFit="1" customWidth="1"/>
    <col min="16137" max="16137" width="6.109375" style="158" bestFit="1" customWidth="1"/>
    <col min="16138" max="16140" width="4" style="158" bestFit="1" customWidth="1"/>
    <col min="16141" max="16141" width="7.88671875" style="158" customWidth="1"/>
    <col min="16142" max="16142" width="5.5546875" style="158" customWidth="1"/>
    <col min="16143" max="16384" width="9.109375" style="158"/>
  </cols>
  <sheetData>
    <row r="1" spans="1:14" ht="32.4" customHeight="1">
      <c r="A1" s="157" t="s">
        <v>876</v>
      </c>
      <c r="B1" s="145"/>
      <c r="C1" s="145"/>
      <c r="D1" s="145"/>
      <c r="E1" s="145"/>
      <c r="F1" s="145"/>
      <c r="G1" s="145"/>
      <c r="H1" s="145"/>
      <c r="I1" s="145"/>
      <c r="J1" s="145"/>
      <c r="K1" s="145"/>
      <c r="L1" s="145"/>
      <c r="M1" s="145"/>
    </row>
    <row r="2" spans="1:14" ht="15.6">
      <c r="A2" s="122"/>
    </row>
    <row r="3" spans="1:14" s="135" customFormat="1" ht="45" customHeight="1">
      <c r="A3" s="159" t="s">
        <v>877</v>
      </c>
      <c r="B3" s="147"/>
      <c r="C3" s="147"/>
      <c r="D3" s="147"/>
      <c r="E3" s="147"/>
      <c r="F3" s="147"/>
      <c r="G3" s="147"/>
      <c r="H3" s="147"/>
      <c r="I3" s="147"/>
      <c r="J3" s="147"/>
      <c r="K3" s="147"/>
      <c r="L3" s="147"/>
      <c r="M3" s="147"/>
    </row>
    <row r="5" spans="1:14">
      <c r="A5" s="75" t="s">
        <v>615</v>
      </c>
    </row>
    <row r="6" spans="1:14" s="138" customFormat="1" ht="13.2">
      <c r="B6" s="76" t="s">
        <v>52</v>
      </c>
      <c r="C6" s="76" t="s">
        <v>53</v>
      </c>
      <c r="D6" s="77" t="s">
        <v>18</v>
      </c>
      <c r="E6" s="76" t="s">
        <v>47</v>
      </c>
      <c r="F6" s="76" t="s">
        <v>48</v>
      </c>
      <c r="G6" s="76" t="s">
        <v>49</v>
      </c>
      <c r="H6" s="77" t="s">
        <v>18</v>
      </c>
      <c r="I6" s="76" t="s">
        <v>54</v>
      </c>
      <c r="J6" s="76" t="s">
        <v>55</v>
      </c>
      <c r="K6" s="76" t="s">
        <v>56</v>
      </c>
      <c r="L6" s="76" t="s">
        <v>57</v>
      </c>
      <c r="M6" s="76" t="s">
        <v>58</v>
      </c>
    </row>
    <row r="7" spans="1:14" s="138" customFormat="1" ht="13.2">
      <c r="A7" s="75" t="s">
        <v>618</v>
      </c>
      <c r="B7" s="76"/>
      <c r="C7" s="76"/>
      <c r="D7" s="76"/>
      <c r="E7" s="76"/>
      <c r="F7" s="76"/>
      <c r="G7" s="76"/>
      <c r="H7" s="76"/>
      <c r="I7" s="76"/>
      <c r="J7" s="76"/>
      <c r="K7" s="76"/>
      <c r="L7" s="76"/>
      <c r="M7" s="76"/>
    </row>
    <row r="8" spans="1:14">
      <c r="A8" s="78" t="s">
        <v>619</v>
      </c>
      <c r="B8" s="152">
        <v>0</v>
      </c>
      <c r="C8" s="152">
        <v>0</v>
      </c>
      <c r="D8" s="76">
        <f>SUM(B8:C8)</f>
        <v>0</v>
      </c>
      <c r="E8" s="149">
        <v>0</v>
      </c>
      <c r="F8" s="149">
        <v>1</v>
      </c>
      <c r="G8" s="149">
        <v>1</v>
      </c>
      <c r="H8" s="76">
        <f>SUM(E8:G8)</f>
        <v>2</v>
      </c>
      <c r="I8" s="152">
        <v>0</v>
      </c>
      <c r="J8" s="152">
        <v>1</v>
      </c>
      <c r="K8" s="152">
        <v>0</v>
      </c>
      <c r="L8" s="149">
        <v>8</v>
      </c>
      <c r="M8" s="76">
        <f>SUM(B8+C8+E8+F8+G8+I8+J8+K8+L8)</f>
        <v>11</v>
      </c>
    </row>
    <row r="9" spans="1:14">
      <c r="A9" s="78" t="s">
        <v>620</v>
      </c>
      <c r="B9" s="152">
        <v>0</v>
      </c>
      <c r="C9" s="152">
        <v>0</v>
      </c>
      <c r="D9" s="76">
        <f>SUM(B9:C9)</f>
        <v>0</v>
      </c>
      <c r="E9" s="149">
        <v>1</v>
      </c>
      <c r="F9" s="149">
        <v>1</v>
      </c>
      <c r="G9" s="149">
        <v>0</v>
      </c>
      <c r="H9" s="76">
        <f>SUM(E9:G9)</f>
        <v>2</v>
      </c>
      <c r="I9" s="152">
        <v>0</v>
      </c>
      <c r="J9" s="152">
        <v>0</v>
      </c>
      <c r="K9" s="152">
        <v>0</v>
      </c>
      <c r="L9" s="149">
        <v>1</v>
      </c>
      <c r="M9" s="76">
        <f>SUM(B9+C9+E9+F9+G9+I9+J9+K9+L9)</f>
        <v>3</v>
      </c>
    </row>
    <row r="10" spans="1:14">
      <c r="A10" s="78" t="s">
        <v>621</v>
      </c>
      <c r="B10" s="152">
        <v>0</v>
      </c>
      <c r="C10" s="152">
        <v>0</v>
      </c>
      <c r="D10" s="76">
        <f>SUM(B10:C10)</f>
        <v>0</v>
      </c>
      <c r="E10" s="149">
        <v>0</v>
      </c>
      <c r="F10" s="149">
        <v>0</v>
      </c>
      <c r="G10" s="149">
        <v>1</v>
      </c>
      <c r="H10" s="76">
        <f>SUM(E10:G10)</f>
        <v>1</v>
      </c>
      <c r="I10" s="152">
        <v>0</v>
      </c>
      <c r="J10" s="152">
        <v>0</v>
      </c>
      <c r="K10" s="152">
        <v>0</v>
      </c>
      <c r="L10" s="149">
        <v>3</v>
      </c>
      <c r="M10" s="76">
        <f>SUM(B10+C10+E10+F10+G10+I10+J10+K10+L10)</f>
        <v>4</v>
      </c>
    </row>
    <row r="11" spans="1:14">
      <c r="A11" s="78" t="s">
        <v>622</v>
      </c>
      <c r="B11" s="152">
        <v>0</v>
      </c>
      <c r="C11" s="152">
        <v>0</v>
      </c>
      <c r="D11" s="76">
        <f>SUM(B11:C11)</f>
        <v>0</v>
      </c>
      <c r="E11" s="149">
        <v>0</v>
      </c>
      <c r="F11" s="149">
        <v>1</v>
      </c>
      <c r="G11" s="149">
        <v>1</v>
      </c>
      <c r="H11" s="76">
        <f>SUM(E11:G11)</f>
        <v>2</v>
      </c>
      <c r="I11" s="152">
        <v>0</v>
      </c>
      <c r="J11" s="152">
        <v>3</v>
      </c>
      <c r="K11" s="152">
        <v>0</v>
      </c>
      <c r="L11" s="149">
        <v>8</v>
      </c>
      <c r="M11" s="76">
        <f>SUM(B11+C11+E11+F11+G11+I11+J11+K11+L11)</f>
        <v>13</v>
      </c>
    </row>
    <row r="12" spans="1:14">
      <c r="A12" s="78" t="s">
        <v>623</v>
      </c>
      <c r="B12" s="152">
        <v>0</v>
      </c>
      <c r="C12" s="152">
        <v>0</v>
      </c>
      <c r="D12" s="76">
        <f>SUM(B12:C12)</f>
        <v>0</v>
      </c>
      <c r="E12" s="149">
        <v>0</v>
      </c>
      <c r="F12" s="149">
        <v>0</v>
      </c>
      <c r="G12" s="149">
        <v>0</v>
      </c>
      <c r="H12" s="76">
        <f>SUM(E12:G12)</f>
        <v>0</v>
      </c>
      <c r="I12" s="152">
        <v>0</v>
      </c>
      <c r="J12" s="152">
        <v>0</v>
      </c>
      <c r="K12" s="152">
        <v>0</v>
      </c>
      <c r="L12" s="149">
        <v>4</v>
      </c>
      <c r="M12" s="76">
        <f>SUM(B12+C12+E12+F12+G12+I12+J12+K12+L12)</f>
        <v>4</v>
      </c>
    </row>
    <row r="13" spans="1:14">
      <c r="A13" s="78"/>
      <c r="B13" s="152"/>
      <c r="C13" s="152"/>
      <c r="D13" s="76"/>
      <c r="E13" s="152"/>
      <c r="F13" s="152"/>
      <c r="G13" s="152"/>
      <c r="H13" s="76"/>
      <c r="I13" s="152"/>
      <c r="J13" s="152"/>
      <c r="K13" s="152"/>
      <c r="L13" s="152"/>
      <c r="M13" s="76"/>
    </row>
    <row r="14" spans="1:14">
      <c r="A14" s="78"/>
      <c r="B14" s="152"/>
      <c r="C14" s="152"/>
      <c r="D14" s="152"/>
      <c r="E14" s="152"/>
      <c r="F14" s="152"/>
      <c r="G14" s="152"/>
      <c r="H14" s="152"/>
      <c r="I14" s="152"/>
      <c r="J14" s="152"/>
      <c r="K14" s="152"/>
      <c r="L14" s="152"/>
      <c r="M14" s="152"/>
      <c r="N14" s="78"/>
    </row>
    <row r="15" spans="1:14">
      <c r="B15" s="76" t="s">
        <v>52</v>
      </c>
      <c r="C15" s="76" t="s">
        <v>53</v>
      </c>
      <c r="D15" s="77" t="s">
        <v>18</v>
      </c>
      <c r="E15" s="76" t="s">
        <v>47</v>
      </c>
      <c r="F15" s="76" t="s">
        <v>48</v>
      </c>
      <c r="G15" s="76" t="s">
        <v>49</v>
      </c>
      <c r="H15" s="77" t="s">
        <v>18</v>
      </c>
      <c r="I15" s="76" t="s">
        <v>54</v>
      </c>
      <c r="J15" s="76" t="s">
        <v>55</v>
      </c>
      <c r="K15" s="76" t="s">
        <v>56</v>
      </c>
      <c r="L15" s="76" t="s">
        <v>57</v>
      </c>
      <c r="M15" s="76" t="s">
        <v>58</v>
      </c>
      <c r="N15" s="78"/>
    </row>
    <row r="16" spans="1:14">
      <c r="A16" s="75" t="s">
        <v>625</v>
      </c>
      <c r="B16" s="152"/>
      <c r="C16" s="152"/>
      <c r="D16" s="76"/>
      <c r="E16" s="152"/>
      <c r="F16" s="152"/>
      <c r="G16" s="152"/>
      <c r="H16" s="76"/>
      <c r="I16" s="152"/>
      <c r="J16" s="152"/>
      <c r="K16" s="152"/>
      <c r="L16" s="152"/>
      <c r="M16" s="152"/>
      <c r="N16" s="78"/>
    </row>
    <row r="17" spans="1:13">
      <c r="A17" s="78" t="s">
        <v>626</v>
      </c>
      <c r="B17" s="155">
        <v>0</v>
      </c>
      <c r="C17" s="155">
        <v>0</v>
      </c>
      <c r="D17" s="76">
        <f t="shared" ref="D17:D65" si="0">SUM(B17:C17)</f>
        <v>0</v>
      </c>
      <c r="E17" s="149">
        <v>0</v>
      </c>
      <c r="F17" s="149">
        <v>2</v>
      </c>
      <c r="G17" s="149">
        <v>17</v>
      </c>
      <c r="H17" s="76">
        <f t="shared" ref="H17:H65" si="1">SUM(E17:G17)</f>
        <v>19</v>
      </c>
      <c r="I17" s="149">
        <v>0</v>
      </c>
      <c r="J17" s="149">
        <v>6</v>
      </c>
      <c r="K17" s="149">
        <v>1</v>
      </c>
      <c r="L17" s="149">
        <v>4</v>
      </c>
      <c r="M17" s="76">
        <f t="shared" ref="M17:M65" si="2">SUM(B17+C17+E17+F17+G17+I17+J17+K17+L17)</f>
        <v>30</v>
      </c>
    </row>
    <row r="18" spans="1:13">
      <c r="A18" s="78" t="s">
        <v>627</v>
      </c>
      <c r="B18" s="155">
        <v>0</v>
      </c>
      <c r="C18" s="155">
        <v>0</v>
      </c>
      <c r="D18" s="76">
        <f t="shared" si="0"/>
        <v>0</v>
      </c>
      <c r="E18" s="149">
        <v>0</v>
      </c>
      <c r="F18" s="149">
        <v>0</v>
      </c>
      <c r="G18" s="149">
        <v>12</v>
      </c>
      <c r="H18" s="76">
        <f t="shared" si="1"/>
        <v>12</v>
      </c>
      <c r="I18" s="149">
        <v>0</v>
      </c>
      <c r="J18" s="149">
        <v>2</v>
      </c>
      <c r="K18" s="149">
        <v>0</v>
      </c>
      <c r="L18" s="149">
        <v>2</v>
      </c>
      <c r="M18" s="76">
        <f t="shared" si="2"/>
        <v>16</v>
      </c>
    </row>
    <row r="19" spans="1:13">
      <c r="A19" s="78" t="s">
        <v>628</v>
      </c>
      <c r="B19" s="155">
        <v>0</v>
      </c>
      <c r="C19" s="155">
        <v>0</v>
      </c>
      <c r="D19" s="76">
        <f t="shared" si="0"/>
        <v>0</v>
      </c>
      <c r="E19" s="149">
        <v>0</v>
      </c>
      <c r="F19" s="149">
        <v>0</v>
      </c>
      <c r="G19" s="149">
        <v>0</v>
      </c>
      <c r="H19" s="76">
        <f t="shared" si="1"/>
        <v>0</v>
      </c>
      <c r="I19" s="149">
        <v>0</v>
      </c>
      <c r="J19" s="149">
        <v>3</v>
      </c>
      <c r="K19" s="149">
        <v>0</v>
      </c>
      <c r="L19" s="149">
        <v>3</v>
      </c>
      <c r="M19" s="76">
        <f t="shared" si="2"/>
        <v>6</v>
      </c>
    </row>
    <row r="20" spans="1:13">
      <c r="A20" s="78" t="s">
        <v>629</v>
      </c>
      <c r="B20" s="155">
        <v>0</v>
      </c>
      <c r="C20" s="155">
        <v>0</v>
      </c>
      <c r="D20" s="76">
        <f t="shared" si="0"/>
        <v>0</v>
      </c>
      <c r="E20" s="149">
        <v>0</v>
      </c>
      <c r="F20" s="149">
        <v>0</v>
      </c>
      <c r="G20" s="149">
        <v>2</v>
      </c>
      <c r="H20" s="76">
        <f t="shared" si="1"/>
        <v>2</v>
      </c>
      <c r="I20" s="149">
        <v>0</v>
      </c>
      <c r="J20" s="149">
        <v>1</v>
      </c>
      <c r="K20" s="149">
        <v>0</v>
      </c>
      <c r="L20" s="149">
        <v>1</v>
      </c>
      <c r="M20" s="76">
        <f t="shared" si="2"/>
        <v>4</v>
      </c>
    </row>
    <row r="21" spans="1:13">
      <c r="A21" s="78" t="s">
        <v>630</v>
      </c>
      <c r="B21" s="155">
        <v>0</v>
      </c>
      <c r="C21" s="155">
        <v>0</v>
      </c>
      <c r="D21" s="76">
        <f t="shared" si="0"/>
        <v>0</v>
      </c>
      <c r="E21" s="149">
        <v>0</v>
      </c>
      <c r="F21" s="149">
        <v>0</v>
      </c>
      <c r="G21" s="149">
        <v>2</v>
      </c>
      <c r="H21" s="76">
        <f t="shared" si="1"/>
        <v>2</v>
      </c>
      <c r="I21" s="149">
        <v>1</v>
      </c>
      <c r="J21" s="149">
        <v>1</v>
      </c>
      <c r="K21" s="149">
        <v>0</v>
      </c>
      <c r="L21" s="149">
        <v>2</v>
      </c>
      <c r="M21" s="76">
        <f t="shared" si="2"/>
        <v>6</v>
      </c>
    </row>
    <row r="22" spans="1:13">
      <c r="A22" s="78" t="s">
        <v>631</v>
      </c>
      <c r="B22" s="149">
        <v>1</v>
      </c>
      <c r="C22" s="149">
        <v>0</v>
      </c>
      <c r="D22" s="76">
        <f t="shared" si="0"/>
        <v>1</v>
      </c>
      <c r="E22" s="149">
        <v>33</v>
      </c>
      <c r="F22" s="149">
        <v>24</v>
      </c>
      <c r="G22" s="149">
        <v>107</v>
      </c>
      <c r="H22" s="76">
        <f t="shared" si="1"/>
        <v>164</v>
      </c>
      <c r="I22" s="149">
        <v>3</v>
      </c>
      <c r="J22" s="149">
        <v>39</v>
      </c>
      <c r="K22" s="149">
        <v>3</v>
      </c>
      <c r="L22" s="149">
        <v>7</v>
      </c>
      <c r="M22" s="76">
        <f t="shared" si="2"/>
        <v>217</v>
      </c>
    </row>
    <row r="23" spans="1:13">
      <c r="A23" s="78" t="s">
        <v>632</v>
      </c>
      <c r="B23" s="149">
        <v>0</v>
      </c>
      <c r="C23" s="149">
        <v>0</v>
      </c>
      <c r="D23" s="76">
        <f t="shared" si="0"/>
        <v>0</v>
      </c>
      <c r="E23" s="149">
        <v>0</v>
      </c>
      <c r="F23" s="149">
        <v>0</v>
      </c>
      <c r="G23" s="149">
        <v>2</v>
      </c>
      <c r="H23" s="76">
        <f t="shared" si="1"/>
        <v>2</v>
      </c>
      <c r="I23" s="149">
        <v>0</v>
      </c>
      <c r="J23" s="149">
        <v>0</v>
      </c>
      <c r="K23" s="149">
        <v>0</v>
      </c>
      <c r="L23" s="149">
        <v>0</v>
      </c>
      <c r="M23" s="76">
        <f t="shared" si="2"/>
        <v>2</v>
      </c>
    </row>
    <row r="24" spans="1:13">
      <c r="A24" s="78" t="s">
        <v>633</v>
      </c>
      <c r="B24" s="149">
        <v>0</v>
      </c>
      <c r="C24" s="149">
        <v>0</v>
      </c>
      <c r="D24" s="76">
        <f t="shared" si="0"/>
        <v>0</v>
      </c>
      <c r="E24" s="149">
        <v>1</v>
      </c>
      <c r="F24" s="149">
        <v>1</v>
      </c>
      <c r="G24" s="149">
        <v>8</v>
      </c>
      <c r="H24" s="76">
        <f t="shared" si="1"/>
        <v>10</v>
      </c>
      <c r="I24" s="149">
        <v>1</v>
      </c>
      <c r="J24" s="149">
        <v>3</v>
      </c>
      <c r="K24" s="149">
        <v>3</v>
      </c>
      <c r="L24" s="149">
        <v>2</v>
      </c>
      <c r="M24" s="76">
        <f t="shared" si="2"/>
        <v>19</v>
      </c>
    </row>
    <row r="25" spans="1:13">
      <c r="A25" s="78" t="s">
        <v>634</v>
      </c>
      <c r="B25" s="149">
        <v>0</v>
      </c>
      <c r="C25" s="149">
        <v>0</v>
      </c>
      <c r="D25" s="76">
        <f t="shared" si="0"/>
        <v>0</v>
      </c>
      <c r="E25" s="149">
        <v>0</v>
      </c>
      <c r="F25" s="149">
        <v>0</v>
      </c>
      <c r="G25" s="149">
        <v>2</v>
      </c>
      <c r="H25" s="76">
        <f t="shared" si="1"/>
        <v>2</v>
      </c>
      <c r="I25" s="149">
        <v>0</v>
      </c>
      <c r="J25" s="149">
        <v>1</v>
      </c>
      <c r="K25" s="149">
        <v>0</v>
      </c>
      <c r="L25" s="149">
        <v>0</v>
      </c>
      <c r="M25" s="76">
        <f t="shared" si="2"/>
        <v>3</v>
      </c>
    </row>
    <row r="26" spans="1:13">
      <c r="A26" s="78" t="s">
        <v>635</v>
      </c>
      <c r="B26" s="149">
        <v>0</v>
      </c>
      <c r="C26" s="149">
        <v>0</v>
      </c>
      <c r="D26" s="76">
        <f t="shared" si="0"/>
        <v>0</v>
      </c>
      <c r="E26" s="149">
        <v>2</v>
      </c>
      <c r="F26" s="149">
        <v>2</v>
      </c>
      <c r="G26" s="149">
        <v>1</v>
      </c>
      <c r="H26" s="76">
        <f t="shared" si="1"/>
        <v>5</v>
      </c>
      <c r="I26" s="149">
        <v>0</v>
      </c>
      <c r="J26" s="149">
        <v>0</v>
      </c>
      <c r="K26" s="149">
        <v>0</v>
      </c>
      <c r="L26" s="149">
        <v>2</v>
      </c>
      <c r="M26" s="76">
        <f t="shared" si="2"/>
        <v>7</v>
      </c>
    </row>
    <row r="27" spans="1:13">
      <c r="A27" s="78" t="s">
        <v>636</v>
      </c>
      <c r="B27" s="149">
        <v>0</v>
      </c>
      <c r="C27" s="149">
        <v>0</v>
      </c>
      <c r="D27" s="76">
        <f t="shared" si="0"/>
        <v>0</v>
      </c>
      <c r="E27" s="149">
        <v>1</v>
      </c>
      <c r="F27" s="149">
        <v>7</v>
      </c>
      <c r="G27" s="149">
        <v>25</v>
      </c>
      <c r="H27" s="76">
        <f t="shared" si="1"/>
        <v>33</v>
      </c>
      <c r="I27" s="149">
        <v>1</v>
      </c>
      <c r="J27" s="149">
        <v>4</v>
      </c>
      <c r="K27" s="149">
        <v>0</v>
      </c>
      <c r="L27" s="149">
        <v>3</v>
      </c>
      <c r="M27" s="76">
        <f t="shared" si="2"/>
        <v>41</v>
      </c>
    </row>
    <row r="28" spans="1:13">
      <c r="A28" s="78" t="s">
        <v>637</v>
      </c>
      <c r="B28" s="149">
        <v>0</v>
      </c>
      <c r="C28" s="149">
        <v>0</v>
      </c>
      <c r="D28" s="76">
        <f t="shared" si="0"/>
        <v>0</v>
      </c>
      <c r="E28" s="149">
        <v>0</v>
      </c>
      <c r="F28" s="149">
        <v>8</v>
      </c>
      <c r="G28" s="149">
        <v>47</v>
      </c>
      <c r="H28" s="76">
        <f t="shared" si="1"/>
        <v>55</v>
      </c>
      <c r="I28" s="149">
        <v>3</v>
      </c>
      <c r="J28" s="149">
        <v>14</v>
      </c>
      <c r="K28" s="149">
        <v>2</v>
      </c>
      <c r="L28" s="149">
        <v>12</v>
      </c>
      <c r="M28" s="76">
        <f t="shared" si="2"/>
        <v>86</v>
      </c>
    </row>
    <row r="29" spans="1:13">
      <c r="A29" s="78" t="s">
        <v>638</v>
      </c>
      <c r="B29" s="149">
        <v>2</v>
      </c>
      <c r="C29" s="149">
        <v>0</v>
      </c>
      <c r="D29" s="76">
        <f t="shared" si="0"/>
        <v>2</v>
      </c>
      <c r="E29" s="149">
        <v>2</v>
      </c>
      <c r="F29" s="149">
        <v>17</v>
      </c>
      <c r="G29" s="149">
        <v>82</v>
      </c>
      <c r="H29" s="76">
        <f t="shared" si="1"/>
        <v>101</v>
      </c>
      <c r="I29" s="149">
        <v>1</v>
      </c>
      <c r="J29" s="149">
        <v>9</v>
      </c>
      <c r="K29" s="149">
        <v>1</v>
      </c>
      <c r="L29" s="149">
        <v>5</v>
      </c>
      <c r="M29" s="76">
        <f t="shared" si="2"/>
        <v>119</v>
      </c>
    </row>
    <row r="30" spans="1:13">
      <c r="A30" s="78" t="s">
        <v>639</v>
      </c>
      <c r="B30" s="149">
        <v>0</v>
      </c>
      <c r="C30" s="149">
        <v>0</v>
      </c>
      <c r="D30" s="76">
        <f t="shared" si="0"/>
        <v>0</v>
      </c>
      <c r="E30" s="149">
        <v>0</v>
      </c>
      <c r="F30" s="149">
        <v>1</v>
      </c>
      <c r="G30" s="149">
        <v>1</v>
      </c>
      <c r="H30" s="76">
        <f t="shared" si="1"/>
        <v>2</v>
      </c>
      <c r="I30" s="149">
        <v>0</v>
      </c>
      <c r="J30" s="149">
        <v>1</v>
      </c>
      <c r="K30" s="149">
        <v>0</v>
      </c>
      <c r="L30" s="149">
        <v>0</v>
      </c>
      <c r="M30" s="76">
        <f t="shared" si="2"/>
        <v>3</v>
      </c>
    </row>
    <row r="31" spans="1:13">
      <c r="A31" s="78" t="s">
        <v>640</v>
      </c>
      <c r="B31" s="149">
        <v>0</v>
      </c>
      <c r="C31" s="149">
        <v>0</v>
      </c>
      <c r="D31" s="76">
        <f t="shared" si="0"/>
        <v>0</v>
      </c>
      <c r="E31" s="149">
        <v>1</v>
      </c>
      <c r="F31" s="149">
        <v>8</v>
      </c>
      <c r="G31" s="149">
        <v>15</v>
      </c>
      <c r="H31" s="76">
        <f t="shared" si="1"/>
        <v>24</v>
      </c>
      <c r="I31" s="149">
        <v>0</v>
      </c>
      <c r="J31" s="149">
        <v>15</v>
      </c>
      <c r="K31" s="149">
        <v>0</v>
      </c>
      <c r="L31" s="149">
        <v>3</v>
      </c>
      <c r="M31" s="76">
        <f t="shared" si="2"/>
        <v>42</v>
      </c>
    </row>
    <row r="32" spans="1:13">
      <c r="A32" s="78" t="s">
        <v>641</v>
      </c>
      <c r="B32" s="149">
        <v>0</v>
      </c>
      <c r="C32" s="149">
        <v>0</v>
      </c>
      <c r="D32" s="76">
        <f t="shared" si="0"/>
        <v>0</v>
      </c>
      <c r="E32" s="149">
        <v>0</v>
      </c>
      <c r="F32" s="149">
        <v>0</v>
      </c>
      <c r="G32" s="149">
        <v>3</v>
      </c>
      <c r="H32" s="76">
        <f t="shared" si="1"/>
        <v>3</v>
      </c>
      <c r="I32" s="149">
        <v>0</v>
      </c>
      <c r="J32" s="149">
        <v>2</v>
      </c>
      <c r="K32" s="149">
        <v>0</v>
      </c>
      <c r="L32" s="149">
        <v>0</v>
      </c>
      <c r="M32" s="76">
        <f t="shared" si="2"/>
        <v>5</v>
      </c>
    </row>
    <row r="33" spans="1:13">
      <c r="A33" s="78" t="s">
        <v>642</v>
      </c>
      <c r="B33" s="149">
        <v>0</v>
      </c>
      <c r="C33" s="149">
        <v>0</v>
      </c>
      <c r="D33" s="76">
        <f t="shared" si="0"/>
        <v>0</v>
      </c>
      <c r="E33" s="149">
        <v>0</v>
      </c>
      <c r="F33" s="149">
        <v>1</v>
      </c>
      <c r="G33" s="149">
        <v>21</v>
      </c>
      <c r="H33" s="76">
        <f t="shared" si="1"/>
        <v>22</v>
      </c>
      <c r="I33" s="149">
        <v>1</v>
      </c>
      <c r="J33" s="149">
        <v>30</v>
      </c>
      <c r="K33" s="149">
        <v>1</v>
      </c>
      <c r="L33" s="149">
        <v>3</v>
      </c>
      <c r="M33" s="76">
        <f t="shared" si="2"/>
        <v>57</v>
      </c>
    </row>
    <row r="34" spans="1:13">
      <c r="A34" s="78" t="s">
        <v>643</v>
      </c>
      <c r="B34" s="149">
        <v>0</v>
      </c>
      <c r="C34" s="149">
        <v>0</v>
      </c>
      <c r="D34" s="76">
        <f t="shared" si="0"/>
        <v>0</v>
      </c>
      <c r="E34" s="149">
        <v>3</v>
      </c>
      <c r="F34" s="149">
        <v>7</v>
      </c>
      <c r="G34" s="149">
        <v>61</v>
      </c>
      <c r="H34" s="76">
        <f t="shared" si="1"/>
        <v>71</v>
      </c>
      <c r="I34" s="149">
        <v>1</v>
      </c>
      <c r="J34" s="149">
        <v>16</v>
      </c>
      <c r="K34" s="149">
        <v>3</v>
      </c>
      <c r="L34" s="149">
        <v>4</v>
      </c>
      <c r="M34" s="76">
        <f t="shared" si="2"/>
        <v>95</v>
      </c>
    </row>
    <row r="35" spans="1:13">
      <c r="A35" s="78" t="s">
        <v>644</v>
      </c>
      <c r="B35" s="149">
        <v>0</v>
      </c>
      <c r="C35" s="149">
        <v>0</v>
      </c>
      <c r="D35" s="76">
        <f t="shared" si="0"/>
        <v>0</v>
      </c>
      <c r="E35" s="149">
        <v>0</v>
      </c>
      <c r="F35" s="149">
        <v>0</v>
      </c>
      <c r="G35" s="149">
        <v>3</v>
      </c>
      <c r="H35" s="76">
        <f t="shared" si="1"/>
        <v>3</v>
      </c>
      <c r="I35" s="149">
        <v>0</v>
      </c>
      <c r="J35" s="149">
        <v>0</v>
      </c>
      <c r="K35" s="149">
        <v>0</v>
      </c>
      <c r="L35" s="149">
        <v>1</v>
      </c>
      <c r="M35" s="76">
        <f t="shared" si="2"/>
        <v>4</v>
      </c>
    </row>
    <row r="36" spans="1:13">
      <c r="A36" s="78" t="s">
        <v>645</v>
      </c>
      <c r="B36" s="149">
        <v>0</v>
      </c>
      <c r="C36" s="149">
        <v>0</v>
      </c>
      <c r="D36" s="76">
        <f t="shared" si="0"/>
        <v>0</v>
      </c>
      <c r="E36" s="149">
        <v>3</v>
      </c>
      <c r="F36" s="149">
        <v>19</v>
      </c>
      <c r="G36" s="149">
        <v>94</v>
      </c>
      <c r="H36" s="76">
        <f t="shared" si="1"/>
        <v>116</v>
      </c>
      <c r="I36" s="149">
        <v>1</v>
      </c>
      <c r="J36" s="149">
        <v>9</v>
      </c>
      <c r="K36" s="149">
        <v>0</v>
      </c>
      <c r="L36" s="149">
        <v>5</v>
      </c>
      <c r="M36" s="76">
        <f t="shared" si="2"/>
        <v>131</v>
      </c>
    </row>
    <row r="37" spans="1:13">
      <c r="A37" s="78" t="s">
        <v>646</v>
      </c>
      <c r="B37" s="149">
        <v>0</v>
      </c>
      <c r="C37" s="149">
        <v>0</v>
      </c>
      <c r="D37" s="76">
        <f t="shared" si="0"/>
        <v>0</v>
      </c>
      <c r="E37" s="149">
        <v>0</v>
      </c>
      <c r="F37" s="149">
        <v>0</v>
      </c>
      <c r="G37" s="149">
        <v>21</v>
      </c>
      <c r="H37" s="76">
        <f t="shared" si="1"/>
        <v>21</v>
      </c>
      <c r="I37" s="149">
        <v>1</v>
      </c>
      <c r="J37" s="149">
        <v>2</v>
      </c>
      <c r="K37" s="149">
        <v>0</v>
      </c>
      <c r="L37" s="149">
        <v>3</v>
      </c>
      <c r="M37" s="76">
        <f t="shared" si="2"/>
        <v>27</v>
      </c>
    </row>
    <row r="38" spans="1:13">
      <c r="A38" s="78" t="s">
        <v>647</v>
      </c>
      <c r="B38" s="149">
        <v>0</v>
      </c>
      <c r="C38" s="149">
        <v>0</v>
      </c>
      <c r="D38" s="76">
        <f t="shared" si="0"/>
        <v>0</v>
      </c>
      <c r="E38" s="149">
        <v>0</v>
      </c>
      <c r="F38" s="149">
        <v>0</v>
      </c>
      <c r="G38" s="149">
        <v>4</v>
      </c>
      <c r="H38" s="76">
        <f t="shared" si="1"/>
        <v>4</v>
      </c>
      <c r="I38" s="149">
        <v>0</v>
      </c>
      <c r="J38" s="149">
        <v>0</v>
      </c>
      <c r="K38" s="149">
        <v>0</v>
      </c>
      <c r="L38" s="149">
        <v>1</v>
      </c>
      <c r="M38" s="76">
        <f t="shared" si="2"/>
        <v>5</v>
      </c>
    </row>
    <row r="39" spans="1:13">
      <c r="A39" s="78" t="s">
        <v>648</v>
      </c>
      <c r="B39" s="149">
        <v>0</v>
      </c>
      <c r="C39" s="149">
        <v>0</v>
      </c>
      <c r="D39" s="76">
        <f t="shared" si="0"/>
        <v>0</v>
      </c>
      <c r="E39" s="149">
        <v>4</v>
      </c>
      <c r="F39" s="149">
        <v>14</v>
      </c>
      <c r="G39" s="149">
        <v>81</v>
      </c>
      <c r="H39" s="76">
        <f t="shared" si="1"/>
        <v>99</v>
      </c>
      <c r="I39" s="149">
        <v>1</v>
      </c>
      <c r="J39" s="149">
        <v>26</v>
      </c>
      <c r="K39" s="149">
        <v>1</v>
      </c>
      <c r="L39" s="149">
        <v>13</v>
      </c>
      <c r="M39" s="76">
        <f t="shared" si="2"/>
        <v>140</v>
      </c>
    </row>
    <row r="40" spans="1:13">
      <c r="A40" s="78" t="s">
        <v>649</v>
      </c>
      <c r="B40" s="149">
        <v>0</v>
      </c>
      <c r="C40" s="149">
        <v>0</v>
      </c>
      <c r="D40" s="76">
        <f t="shared" si="0"/>
        <v>0</v>
      </c>
      <c r="E40" s="149">
        <v>0</v>
      </c>
      <c r="F40" s="149">
        <v>0</v>
      </c>
      <c r="G40" s="149">
        <v>1</v>
      </c>
      <c r="H40" s="76">
        <f t="shared" si="1"/>
        <v>1</v>
      </c>
      <c r="I40" s="149">
        <v>0</v>
      </c>
      <c r="J40" s="149">
        <v>0</v>
      </c>
      <c r="K40" s="149">
        <v>0</v>
      </c>
      <c r="L40" s="149">
        <v>1</v>
      </c>
      <c r="M40" s="76">
        <f t="shared" si="2"/>
        <v>2</v>
      </c>
    </row>
    <row r="41" spans="1:13">
      <c r="A41" s="78" t="s">
        <v>650</v>
      </c>
      <c r="B41" s="149">
        <v>0</v>
      </c>
      <c r="C41" s="149">
        <v>0</v>
      </c>
      <c r="D41" s="76">
        <f t="shared" si="0"/>
        <v>0</v>
      </c>
      <c r="E41" s="149">
        <v>0</v>
      </c>
      <c r="F41" s="149">
        <v>4</v>
      </c>
      <c r="G41" s="149">
        <v>42</v>
      </c>
      <c r="H41" s="76">
        <f t="shared" si="1"/>
        <v>46</v>
      </c>
      <c r="I41" s="149">
        <v>0</v>
      </c>
      <c r="J41" s="149">
        <v>1</v>
      </c>
      <c r="K41" s="149">
        <v>0</v>
      </c>
      <c r="L41" s="149">
        <v>4</v>
      </c>
      <c r="M41" s="76">
        <f t="shared" si="2"/>
        <v>51</v>
      </c>
    </row>
    <row r="42" spans="1:13">
      <c r="A42" s="78" t="s">
        <v>651</v>
      </c>
      <c r="B42" s="149">
        <v>0</v>
      </c>
      <c r="C42" s="149">
        <v>0</v>
      </c>
      <c r="D42" s="76">
        <f t="shared" si="0"/>
        <v>0</v>
      </c>
      <c r="E42" s="149">
        <v>34</v>
      </c>
      <c r="F42" s="149">
        <v>65</v>
      </c>
      <c r="G42" s="149">
        <v>62</v>
      </c>
      <c r="H42" s="76">
        <f t="shared" si="1"/>
        <v>161</v>
      </c>
      <c r="I42" s="149">
        <v>0</v>
      </c>
      <c r="J42" s="149">
        <v>27</v>
      </c>
      <c r="K42" s="149">
        <v>8</v>
      </c>
      <c r="L42" s="149">
        <v>10</v>
      </c>
      <c r="M42" s="76">
        <f t="shared" si="2"/>
        <v>206</v>
      </c>
    </row>
    <row r="43" spans="1:13">
      <c r="A43" s="78" t="s">
        <v>652</v>
      </c>
      <c r="B43" s="149">
        <v>0</v>
      </c>
      <c r="C43" s="149">
        <v>0</v>
      </c>
      <c r="D43" s="76">
        <f t="shared" si="0"/>
        <v>0</v>
      </c>
      <c r="E43" s="149">
        <v>0</v>
      </c>
      <c r="F43" s="149">
        <v>3</v>
      </c>
      <c r="G43" s="149">
        <v>11</v>
      </c>
      <c r="H43" s="76">
        <f t="shared" si="1"/>
        <v>14</v>
      </c>
      <c r="I43" s="149">
        <v>1</v>
      </c>
      <c r="J43" s="149">
        <v>3</v>
      </c>
      <c r="K43" s="149">
        <v>0</v>
      </c>
      <c r="L43" s="149">
        <v>5</v>
      </c>
      <c r="M43" s="76">
        <f t="shared" si="2"/>
        <v>23</v>
      </c>
    </row>
    <row r="44" spans="1:13">
      <c r="A44" s="78" t="s">
        <v>653</v>
      </c>
      <c r="B44" s="149">
        <v>0</v>
      </c>
      <c r="C44" s="149">
        <v>0</v>
      </c>
      <c r="D44" s="76">
        <f t="shared" si="0"/>
        <v>0</v>
      </c>
      <c r="E44" s="149">
        <v>0</v>
      </c>
      <c r="F44" s="149">
        <v>2</v>
      </c>
      <c r="G44" s="149">
        <v>4</v>
      </c>
      <c r="H44" s="76">
        <f t="shared" si="1"/>
        <v>6</v>
      </c>
      <c r="I44" s="149">
        <v>0</v>
      </c>
      <c r="J44" s="149">
        <v>1</v>
      </c>
      <c r="K44" s="149">
        <v>0</v>
      </c>
      <c r="L44" s="149">
        <v>1</v>
      </c>
      <c r="M44" s="76">
        <f t="shared" si="2"/>
        <v>8</v>
      </c>
    </row>
    <row r="45" spans="1:13">
      <c r="A45" s="78" t="s">
        <v>655</v>
      </c>
      <c r="B45" s="149">
        <v>2</v>
      </c>
      <c r="C45" s="149">
        <v>0</v>
      </c>
      <c r="D45" s="76">
        <f t="shared" si="0"/>
        <v>2</v>
      </c>
      <c r="E45" s="149">
        <v>64</v>
      </c>
      <c r="F45" s="149">
        <v>14</v>
      </c>
      <c r="G45" s="149">
        <v>9</v>
      </c>
      <c r="H45" s="76">
        <f t="shared" si="1"/>
        <v>87</v>
      </c>
      <c r="I45" s="149">
        <v>0</v>
      </c>
      <c r="J45" s="149">
        <v>0</v>
      </c>
      <c r="K45" s="149">
        <v>0</v>
      </c>
      <c r="L45" s="149">
        <v>0</v>
      </c>
      <c r="M45" s="76">
        <f t="shared" si="2"/>
        <v>89</v>
      </c>
    </row>
    <row r="46" spans="1:13">
      <c r="A46" s="78" t="s">
        <v>657</v>
      </c>
      <c r="B46" s="149">
        <v>0</v>
      </c>
      <c r="C46" s="149">
        <v>0</v>
      </c>
      <c r="D46" s="76">
        <f t="shared" si="0"/>
        <v>0</v>
      </c>
      <c r="E46" s="149">
        <v>2</v>
      </c>
      <c r="F46" s="149">
        <v>6</v>
      </c>
      <c r="G46" s="149">
        <v>38</v>
      </c>
      <c r="H46" s="76">
        <f t="shared" si="1"/>
        <v>46</v>
      </c>
      <c r="I46" s="149">
        <v>0</v>
      </c>
      <c r="J46" s="149">
        <v>10</v>
      </c>
      <c r="K46" s="149">
        <v>23</v>
      </c>
      <c r="L46" s="149">
        <v>12</v>
      </c>
      <c r="M46" s="76">
        <f t="shared" si="2"/>
        <v>91</v>
      </c>
    </row>
    <row r="47" spans="1:13">
      <c r="A47" s="78" t="s">
        <v>658</v>
      </c>
      <c r="B47" s="149">
        <v>0</v>
      </c>
      <c r="C47" s="149">
        <v>0</v>
      </c>
      <c r="D47" s="76">
        <f t="shared" si="0"/>
        <v>0</v>
      </c>
      <c r="E47" s="149">
        <v>1</v>
      </c>
      <c r="F47" s="149">
        <v>0</v>
      </c>
      <c r="G47" s="149">
        <v>4</v>
      </c>
      <c r="H47" s="76">
        <f t="shared" si="1"/>
        <v>5</v>
      </c>
      <c r="I47" s="149">
        <v>0</v>
      </c>
      <c r="J47" s="149">
        <v>6</v>
      </c>
      <c r="K47" s="149">
        <v>1</v>
      </c>
      <c r="L47" s="149">
        <v>1</v>
      </c>
      <c r="M47" s="76">
        <f t="shared" si="2"/>
        <v>13</v>
      </c>
    </row>
    <row r="48" spans="1:13">
      <c r="A48" s="78" t="s">
        <v>659</v>
      </c>
      <c r="B48" s="149">
        <v>0</v>
      </c>
      <c r="C48" s="149">
        <v>0</v>
      </c>
      <c r="D48" s="76">
        <f t="shared" si="0"/>
        <v>0</v>
      </c>
      <c r="E48" s="149">
        <v>0</v>
      </c>
      <c r="F48" s="149">
        <v>0</v>
      </c>
      <c r="G48" s="149">
        <v>2</v>
      </c>
      <c r="H48" s="76">
        <f t="shared" si="1"/>
        <v>2</v>
      </c>
      <c r="I48" s="149">
        <v>0</v>
      </c>
      <c r="J48" s="149">
        <v>0</v>
      </c>
      <c r="K48" s="149">
        <v>0</v>
      </c>
      <c r="L48" s="149">
        <v>0</v>
      </c>
      <c r="M48" s="76">
        <f t="shared" si="2"/>
        <v>2</v>
      </c>
    </row>
    <row r="49" spans="1:13">
      <c r="A49" s="78" t="s">
        <v>660</v>
      </c>
      <c r="B49" s="149">
        <v>0</v>
      </c>
      <c r="C49" s="149">
        <v>0</v>
      </c>
      <c r="D49" s="76">
        <f t="shared" si="0"/>
        <v>0</v>
      </c>
      <c r="E49" s="149">
        <v>16</v>
      </c>
      <c r="F49" s="149">
        <v>14</v>
      </c>
      <c r="G49" s="149">
        <v>91</v>
      </c>
      <c r="H49" s="76">
        <f t="shared" si="1"/>
        <v>121</v>
      </c>
      <c r="I49" s="149">
        <v>2</v>
      </c>
      <c r="J49" s="149">
        <v>14</v>
      </c>
      <c r="K49" s="149">
        <v>1</v>
      </c>
      <c r="L49" s="149">
        <v>6</v>
      </c>
      <c r="M49" s="76">
        <f t="shared" si="2"/>
        <v>144</v>
      </c>
    </row>
    <row r="50" spans="1:13">
      <c r="A50" s="78" t="s">
        <v>661</v>
      </c>
      <c r="B50" s="149">
        <v>0</v>
      </c>
      <c r="C50" s="149">
        <v>0</v>
      </c>
      <c r="D50" s="76">
        <f t="shared" si="0"/>
        <v>0</v>
      </c>
      <c r="E50" s="149">
        <v>8</v>
      </c>
      <c r="F50" s="149">
        <v>5</v>
      </c>
      <c r="G50" s="149">
        <v>1</v>
      </c>
      <c r="H50" s="76">
        <f t="shared" si="1"/>
        <v>14</v>
      </c>
      <c r="I50" s="149">
        <v>0</v>
      </c>
      <c r="J50" s="149">
        <v>0</v>
      </c>
      <c r="K50" s="149">
        <v>0</v>
      </c>
      <c r="L50" s="149">
        <v>0</v>
      </c>
      <c r="M50" s="76">
        <f t="shared" si="2"/>
        <v>14</v>
      </c>
    </row>
    <row r="51" spans="1:13">
      <c r="A51" s="78" t="s">
        <v>662</v>
      </c>
      <c r="B51" s="149">
        <v>0</v>
      </c>
      <c r="C51" s="149">
        <v>0</v>
      </c>
      <c r="D51" s="76">
        <f t="shared" si="0"/>
        <v>0</v>
      </c>
      <c r="E51" s="149">
        <v>0</v>
      </c>
      <c r="F51" s="149">
        <v>0</v>
      </c>
      <c r="G51" s="149">
        <v>3</v>
      </c>
      <c r="H51" s="76">
        <f t="shared" si="1"/>
        <v>3</v>
      </c>
      <c r="I51" s="149">
        <v>1</v>
      </c>
      <c r="J51" s="149">
        <v>2</v>
      </c>
      <c r="K51" s="149">
        <v>0</v>
      </c>
      <c r="L51" s="149">
        <v>3</v>
      </c>
      <c r="M51" s="76">
        <f t="shared" si="2"/>
        <v>9</v>
      </c>
    </row>
    <row r="52" spans="1:13">
      <c r="A52" s="78" t="s">
        <v>663</v>
      </c>
      <c r="B52" s="149">
        <v>6</v>
      </c>
      <c r="C52" s="149">
        <v>3</v>
      </c>
      <c r="D52" s="76">
        <f t="shared" si="0"/>
        <v>9</v>
      </c>
      <c r="E52" s="149">
        <v>10</v>
      </c>
      <c r="F52" s="149">
        <v>7</v>
      </c>
      <c r="G52" s="149">
        <v>6</v>
      </c>
      <c r="H52" s="76">
        <f t="shared" si="1"/>
        <v>23</v>
      </c>
      <c r="I52" s="149">
        <v>0</v>
      </c>
      <c r="J52" s="149">
        <v>3</v>
      </c>
      <c r="K52" s="149">
        <v>5</v>
      </c>
      <c r="L52" s="149">
        <v>7</v>
      </c>
      <c r="M52" s="76">
        <f t="shared" si="2"/>
        <v>47</v>
      </c>
    </row>
    <row r="53" spans="1:13">
      <c r="A53" s="78" t="s">
        <v>874</v>
      </c>
      <c r="B53" s="149">
        <v>0</v>
      </c>
      <c r="C53" s="149">
        <v>0</v>
      </c>
      <c r="D53" s="76">
        <f t="shared" si="0"/>
        <v>0</v>
      </c>
      <c r="E53" s="149">
        <v>0</v>
      </c>
      <c r="F53" s="149">
        <v>1</v>
      </c>
      <c r="G53" s="149">
        <v>26</v>
      </c>
      <c r="H53" s="76">
        <f t="shared" si="1"/>
        <v>27</v>
      </c>
      <c r="I53" s="149">
        <v>0</v>
      </c>
      <c r="J53" s="149">
        <v>10</v>
      </c>
      <c r="K53" s="149">
        <v>0</v>
      </c>
      <c r="L53" s="149">
        <v>1</v>
      </c>
      <c r="M53" s="76">
        <f t="shared" si="2"/>
        <v>38</v>
      </c>
    </row>
    <row r="54" spans="1:13">
      <c r="A54" s="78" t="s">
        <v>665</v>
      </c>
      <c r="B54" s="149">
        <v>0</v>
      </c>
      <c r="C54" s="149">
        <v>0</v>
      </c>
      <c r="D54" s="76">
        <f t="shared" si="0"/>
        <v>0</v>
      </c>
      <c r="E54" s="149">
        <v>0</v>
      </c>
      <c r="F54" s="149">
        <v>0</v>
      </c>
      <c r="G54" s="149">
        <v>7</v>
      </c>
      <c r="H54" s="76">
        <f t="shared" si="1"/>
        <v>7</v>
      </c>
      <c r="I54" s="149">
        <v>0</v>
      </c>
      <c r="J54" s="149">
        <v>2</v>
      </c>
      <c r="K54" s="149">
        <v>0</v>
      </c>
      <c r="L54" s="149">
        <v>1</v>
      </c>
      <c r="M54" s="76">
        <f t="shared" si="2"/>
        <v>10</v>
      </c>
    </row>
    <row r="55" spans="1:13">
      <c r="A55" s="78" t="s">
        <v>666</v>
      </c>
      <c r="B55" s="149">
        <v>0</v>
      </c>
      <c r="C55" s="149">
        <v>0</v>
      </c>
      <c r="D55" s="76">
        <f t="shared" si="0"/>
        <v>0</v>
      </c>
      <c r="E55" s="149">
        <v>7</v>
      </c>
      <c r="F55" s="149">
        <v>4</v>
      </c>
      <c r="G55" s="149">
        <v>34</v>
      </c>
      <c r="H55" s="76">
        <f t="shared" si="1"/>
        <v>45</v>
      </c>
      <c r="I55" s="149">
        <v>1</v>
      </c>
      <c r="J55" s="149">
        <v>3</v>
      </c>
      <c r="K55" s="149">
        <v>0</v>
      </c>
      <c r="L55" s="149">
        <v>1</v>
      </c>
      <c r="M55" s="76">
        <f t="shared" si="2"/>
        <v>50</v>
      </c>
    </row>
    <row r="56" spans="1:13">
      <c r="A56" s="78" t="s">
        <v>667</v>
      </c>
      <c r="B56" s="149">
        <v>0</v>
      </c>
      <c r="C56" s="149">
        <v>0</v>
      </c>
      <c r="D56" s="76">
        <f t="shared" si="0"/>
        <v>0</v>
      </c>
      <c r="E56" s="149">
        <v>0</v>
      </c>
      <c r="F56" s="149">
        <v>4</v>
      </c>
      <c r="G56" s="149">
        <v>39</v>
      </c>
      <c r="H56" s="76">
        <f t="shared" si="1"/>
        <v>43</v>
      </c>
      <c r="I56" s="149">
        <v>1</v>
      </c>
      <c r="J56" s="149">
        <v>4</v>
      </c>
      <c r="K56" s="149">
        <v>0</v>
      </c>
      <c r="L56" s="149">
        <v>3</v>
      </c>
      <c r="M56" s="76">
        <f t="shared" si="2"/>
        <v>51</v>
      </c>
    </row>
    <row r="57" spans="1:13">
      <c r="A57" s="78" t="s">
        <v>668</v>
      </c>
      <c r="B57" s="149">
        <v>0</v>
      </c>
      <c r="C57" s="149">
        <v>0</v>
      </c>
      <c r="D57" s="76">
        <f t="shared" si="0"/>
        <v>0</v>
      </c>
      <c r="E57" s="149">
        <v>0</v>
      </c>
      <c r="F57" s="149">
        <v>3</v>
      </c>
      <c r="G57" s="149">
        <v>14</v>
      </c>
      <c r="H57" s="76">
        <f t="shared" si="1"/>
        <v>17</v>
      </c>
      <c r="I57" s="149">
        <v>0</v>
      </c>
      <c r="J57" s="149">
        <v>42</v>
      </c>
      <c r="K57" s="149">
        <v>0</v>
      </c>
      <c r="L57" s="149">
        <v>1</v>
      </c>
      <c r="M57" s="76">
        <f t="shared" si="2"/>
        <v>60</v>
      </c>
    </row>
    <row r="58" spans="1:13">
      <c r="A58" s="78" t="s">
        <v>669</v>
      </c>
      <c r="B58" s="149">
        <v>0</v>
      </c>
      <c r="C58" s="149">
        <v>1</v>
      </c>
      <c r="D58" s="76">
        <f t="shared" si="0"/>
        <v>1</v>
      </c>
      <c r="E58" s="149">
        <v>18</v>
      </c>
      <c r="F58" s="149">
        <v>16</v>
      </c>
      <c r="G58" s="149">
        <v>41</v>
      </c>
      <c r="H58" s="76">
        <f t="shared" si="1"/>
        <v>75</v>
      </c>
      <c r="I58" s="149">
        <v>4</v>
      </c>
      <c r="J58" s="149">
        <v>21</v>
      </c>
      <c r="K58" s="149">
        <v>9</v>
      </c>
      <c r="L58" s="149">
        <v>18</v>
      </c>
      <c r="M58" s="76">
        <f t="shared" si="2"/>
        <v>128</v>
      </c>
    </row>
    <row r="59" spans="1:13">
      <c r="A59" s="78" t="s">
        <v>670</v>
      </c>
      <c r="B59" s="149">
        <v>0</v>
      </c>
      <c r="C59" s="149">
        <v>0</v>
      </c>
      <c r="D59" s="76">
        <f t="shared" si="0"/>
        <v>0</v>
      </c>
      <c r="E59" s="149">
        <v>1</v>
      </c>
      <c r="F59" s="149">
        <v>1</v>
      </c>
      <c r="G59" s="149">
        <v>15</v>
      </c>
      <c r="H59" s="76">
        <f t="shared" si="1"/>
        <v>17</v>
      </c>
      <c r="I59" s="149">
        <v>1</v>
      </c>
      <c r="J59" s="149">
        <v>5</v>
      </c>
      <c r="K59" s="149">
        <v>2</v>
      </c>
      <c r="L59" s="149">
        <v>3</v>
      </c>
      <c r="M59" s="76">
        <f t="shared" si="2"/>
        <v>28</v>
      </c>
    </row>
    <row r="60" spans="1:13">
      <c r="A60" s="78" t="s">
        <v>671</v>
      </c>
      <c r="B60" s="149">
        <v>0</v>
      </c>
      <c r="C60" s="149">
        <v>1</v>
      </c>
      <c r="D60" s="76">
        <f t="shared" si="0"/>
        <v>1</v>
      </c>
      <c r="E60" s="149">
        <v>2</v>
      </c>
      <c r="F60" s="149">
        <v>2</v>
      </c>
      <c r="G60" s="149">
        <v>7</v>
      </c>
      <c r="H60" s="76">
        <f t="shared" si="1"/>
        <v>11</v>
      </c>
      <c r="I60" s="149">
        <v>1</v>
      </c>
      <c r="J60" s="149">
        <v>2</v>
      </c>
      <c r="K60" s="149">
        <v>2</v>
      </c>
      <c r="L60" s="149">
        <v>6</v>
      </c>
      <c r="M60" s="76">
        <f t="shared" si="2"/>
        <v>23</v>
      </c>
    </row>
    <row r="61" spans="1:13">
      <c r="A61" s="78" t="s">
        <v>672</v>
      </c>
      <c r="B61" s="149">
        <v>2</v>
      </c>
      <c r="C61" s="149">
        <v>0</v>
      </c>
      <c r="D61" s="76">
        <f t="shared" si="0"/>
        <v>2</v>
      </c>
      <c r="E61" s="149">
        <v>8</v>
      </c>
      <c r="F61" s="149">
        <v>33</v>
      </c>
      <c r="G61" s="149">
        <v>197</v>
      </c>
      <c r="H61" s="76">
        <f t="shared" si="1"/>
        <v>238</v>
      </c>
      <c r="I61" s="149">
        <v>2</v>
      </c>
      <c r="J61" s="149">
        <v>16</v>
      </c>
      <c r="K61" s="149">
        <v>8</v>
      </c>
      <c r="L61" s="149">
        <v>16</v>
      </c>
      <c r="M61" s="76">
        <f t="shared" si="2"/>
        <v>282</v>
      </c>
    </row>
    <row r="62" spans="1:13">
      <c r="A62" s="78" t="s">
        <v>673</v>
      </c>
      <c r="B62" s="128">
        <v>0</v>
      </c>
      <c r="C62" s="128">
        <v>0</v>
      </c>
      <c r="D62" s="76">
        <f t="shared" si="0"/>
        <v>0</v>
      </c>
      <c r="E62" s="149">
        <v>0</v>
      </c>
      <c r="F62" s="149">
        <v>0</v>
      </c>
      <c r="G62" s="149">
        <v>10</v>
      </c>
      <c r="H62" s="76">
        <f t="shared" si="1"/>
        <v>10</v>
      </c>
      <c r="I62" s="149">
        <v>0</v>
      </c>
      <c r="J62" s="149">
        <v>2</v>
      </c>
      <c r="K62" s="149">
        <v>0</v>
      </c>
      <c r="L62" s="149">
        <v>1</v>
      </c>
      <c r="M62" s="76">
        <f t="shared" si="2"/>
        <v>13</v>
      </c>
    </row>
    <row r="63" spans="1:13">
      <c r="A63" s="78" t="s">
        <v>674</v>
      </c>
      <c r="B63" s="128">
        <v>0</v>
      </c>
      <c r="C63" s="128">
        <v>0</v>
      </c>
      <c r="D63" s="76">
        <f t="shared" si="0"/>
        <v>0</v>
      </c>
      <c r="E63" s="149">
        <v>2</v>
      </c>
      <c r="F63" s="149">
        <v>4</v>
      </c>
      <c r="G63" s="149">
        <v>30</v>
      </c>
      <c r="H63" s="76">
        <f t="shared" si="1"/>
        <v>36</v>
      </c>
      <c r="I63" s="149">
        <v>1</v>
      </c>
      <c r="J63" s="149">
        <v>8</v>
      </c>
      <c r="K63" s="149">
        <v>1</v>
      </c>
      <c r="L63" s="149">
        <v>8</v>
      </c>
      <c r="M63" s="76">
        <f t="shared" si="2"/>
        <v>54</v>
      </c>
    </row>
    <row r="64" spans="1:13">
      <c r="A64" s="78" t="s">
        <v>675</v>
      </c>
      <c r="B64" s="128">
        <v>0</v>
      </c>
      <c r="C64" s="128">
        <v>0</v>
      </c>
      <c r="D64" s="76">
        <f t="shared" si="0"/>
        <v>0</v>
      </c>
      <c r="E64" s="149">
        <v>0</v>
      </c>
      <c r="F64" s="149">
        <v>0</v>
      </c>
      <c r="G64" s="149">
        <v>8</v>
      </c>
      <c r="H64" s="76">
        <f t="shared" si="1"/>
        <v>8</v>
      </c>
      <c r="I64" s="149">
        <v>0</v>
      </c>
      <c r="J64" s="149">
        <v>4</v>
      </c>
      <c r="K64" s="149">
        <v>0</v>
      </c>
      <c r="L64" s="149">
        <v>6</v>
      </c>
      <c r="M64" s="76">
        <f t="shared" si="2"/>
        <v>18</v>
      </c>
    </row>
    <row r="65" spans="1:14">
      <c r="A65" s="78" t="s">
        <v>676</v>
      </c>
      <c r="B65" s="128">
        <v>0</v>
      </c>
      <c r="C65" s="128">
        <v>0</v>
      </c>
      <c r="D65" s="76">
        <f t="shared" si="0"/>
        <v>0</v>
      </c>
      <c r="E65" s="149">
        <v>0</v>
      </c>
      <c r="F65" s="149">
        <v>6</v>
      </c>
      <c r="G65" s="149">
        <v>11</v>
      </c>
      <c r="H65" s="76">
        <f t="shared" si="1"/>
        <v>17</v>
      </c>
      <c r="I65" s="149">
        <v>0</v>
      </c>
      <c r="J65" s="149">
        <v>8</v>
      </c>
      <c r="K65" s="149">
        <v>0</v>
      </c>
      <c r="L65" s="149">
        <v>6</v>
      </c>
      <c r="M65" s="76">
        <f t="shared" si="2"/>
        <v>31</v>
      </c>
    </row>
    <row r="66" spans="1:14">
      <c r="A66" s="78"/>
      <c r="B66" s="152"/>
      <c r="C66" s="152"/>
      <c r="D66" s="76"/>
      <c r="E66" s="152"/>
      <c r="F66" s="152"/>
      <c r="G66" s="152"/>
      <c r="H66" s="76"/>
      <c r="I66" s="152"/>
      <c r="J66" s="152"/>
      <c r="K66" s="152"/>
      <c r="L66" s="152"/>
      <c r="M66" s="76"/>
    </row>
    <row r="67" spans="1:14">
      <c r="A67" s="78"/>
      <c r="B67" s="152"/>
      <c r="C67" s="152"/>
      <c r="D67" s="76"/>
      <c r="E67" s="152"/>
      <c r="F67" s="152"/>
      <c r="G67" s="152"/>
      <c r="H67" s="76"/>
      <c r="I67" s="152"/>
      <c r="J67" s="152"/>
      <c r="K67" s="152"/>
      <c r="L67" s="152"/>
      <c r="M67" s="76"/>
    </row>
    <row r="68" spans="1:14">
      <c r="A68" s="138" t="s">
        <v>683</v>
      </c>
      <c r="B68" s="152"/>
      <c r="C68" s="152"/>
      <c r="D68" s="152"/>
      <c r="E68" s="152"/>
      <c r="F68" s="152"/>
      <c r="G68" s="152"/>
      <c r="H68" s="152"/>
      <c r="I68" s="152"/>
      <c r="J68" s="152"/>
      <c r="K68" s="152"/>
      <c r="L68" s="152"/>
      <c r="M68" s="152"/>
      <c r="N68" s="78"/>
    </row>
    <row r="69" spans="1:14">
      <c r="B69" s="76" t="s">
        <v>52</v>
      </c>
      <c r="C69" s="76" t="s">
        <v>53</v>
      </c>
      <c r="D69" s="77" t="s">
        <v>18</v>
      </c>
      <c r="E69" s="76" t="s">
        <v>47</v>
      </c>
      <c r="F69" s="76" t="s">
        <v>48</v>
      </c>
      <c r="G69" s="76" t="s">
        <v>49</v>
      </c>
      <c r="H69" s="77" t="s">
        <v>18</v>
      </c>
      <c r="I69" s="76" t="s">
        <v>54</v>
      </c>
      <c r="J69" s="76" t="s">
        <v>55</v>
      </c>
      <c r="K69" s="76" t="s">
        <v>56</v>
      </c>
      <c r="L69" s="76" t="s">
        <v>57</v>
      </c>
      <c r="M69" s="76" t="s">
        <v>58</v>
      </c>
      <c r="N69" s="78"/>
    </row>
    <row r="70" spans="1:14">
      <c r="A70" s="138" t="s">
        <v>684</v>
      </c>
      <c r="B70" s="152"/>
      <c r="C70" s="152"/>
      <c r="D70" s="160"/>
      <c r="E70" s="152"/>
      <c r="F70" s="152"/>
      <c r="G70" s="152"/>
      <c r="H70" s="160"/>
      <c r="I70" s="152"/>
      <c r="J70" s="152"/>
      <c r="K70" s="152"/>
      <c r="L70" s="152"/>
      <c r="M70" s="152"/>
      <c r="N70" s="78"/>
    </row>
    <row r="71" spans="1:14">
      <c r="A71" s="78" t="s">
        <v>685</v>
      </c>
      <c r="B71" s="152">
        <v>2</v>
      </c>
      <c r="C71" s="152">
        <v>1</v>
      </c>
      <c r="D71" s="76">
        <f t="shared" ref="D71:D77" si="3">SUM(B71:C71)</f>
        <v>3</v>
      </c>
      <c r="E71" s="149">
        <v>34</v>
      </c>
      <c r="F71" s="149">
        <v>49</v>
      </c>
      <c r="G71" s="149">
        <v>101</v>
      </c>
      <c r="H71" s="76">
        <f t="shared" ref="H71:H77" si="4">SUM(E71:G71)</f>
        <v>184</v>
      </c>
      <c r="I71" s="149">
        <v>5</v>
      </c>
      <c r="J71" s="149">
        <v>45</v>
      </c>
      <c r="K71" s="149">
        <v>19</v>
      </c>
      <c r="L71" s="149">
        <v>111</v>
      </c>
      <c r="M71" s="76">
        <f t="shared" ref="M71:M77" si="5">SUM(B71+C71+E71+F71+G71+I71+J71+K71+L71)</f>
        <v>367</v>
      </c>
    </row>
    <row r="72" spans="1:14">
      <c r="A72" s="78" t="s">
        <v>686</v>
      </c>
      <c r="B72" s="152">
        <v>0</v>
      </c>
      <c r="C72" s="152">
        <v>0</v>
      </c>
      <c r="D72" s="76">
        <f t="shared" si="3"/>
        <v>0</v>
      </c>
      <c r="E72" s="149">
        <v>1</v>
      </c>
      <c r="F72" s="149">
        <v>0</v>
      </c>
      <c r="G72" s="149">
        <v>3</v>
      </c>
      <c r="H72" s="76">
        <f t="shared" si="4"/>
        <v>4</v>
      </c>
      <c r="I72" s="149">
        <v>0</v>
      </c>
      <c r="J72" s="149">
        <v>1</v>
      </c>
      <c r="K72" s="149">
        <v>0</v>
      </c>
      <c r="L72" s="149">
        <v>1</v>
      </c>
      <c r="M72" s="76">
        <f t="shared" si="5"/>
        <v>6</v>
      </c>
    </row>
    <row r="73" spans="1:14">
      <c r="A73" s="78" t="s">
        <v>687</v>
      </c>
      <c r="B73" s="152">
        <v>0</v>
      </c>
      <c r="C73" s="152">
        <v>0</v>
      </c>
      <c r="D73" s="76">
        <f t="shared" si="3"/>
        <v>0</v>
      </c>
      <c r="E73" s="149">
        <v>0</v>
      </c>
      <c r="F73" s="149">
        <v>3</v>
      </c>
      <c r="G73" s="149">
        <v>9</v>
      </c>
      <c r="H73" s="76">
        <f t="shared" si="4"/>
        <v>12</v>
      </c>
      <c r="I73" s="149">
        <v>0</v>
      </c>
      <c r="J73" s="149">
        <v>6</v>
      </c>
      <c r="K73" s="149">
        <v>6</v>
      </c>
      <c r="L73" s="149">
        <v>30</v>
      </c>
      <c r="M73" s="76">
        <f t="shared" si="5"/>
        <v>54</v>
      </c>
    </row>
    <row r="74" spans="1:14">
      <c r="A74" s="78" t="s">
        <v>688</v>
      </c>
      <c r="B74" s="152">
        <v>0</v>
      </c>
      <c r="C74" s="152">
        <v>0</v>
      </c>
      <c r="D74" s="76">
        <f t="shared" si="3"/>
        <v>0</v>
      </c>
      <c r="E74" s="149">
        <v>0</v>
      </c>
      <c r="F74" s="149">
        <v>0</v>
      </c>
      <c r="G74" s="149">
        <v>3</v>
      </c>
      <c r="H74" s="76">
        <f t="shared" si="4"/>
        <v>3</v>
      </c>
      <c r="I74" s="149">
        <v>0</v>
      </c>
      <c r="J74" s="149">
        <v>1</v>
      </c>
      <c r="K74" s="149">
        <v>1</v>
      </c>
      <c r="L74" s="149">
        <v>13</v>
      </c>
      <c r="M74" s="76">
        <f t="shared" si="5"/>
        <v>18</v>
      </c>
    </row>
    <row r="75" spans="1:14">
      <c r="A75" s="78" t="s">
        <v>689</v>
      </c>
      <c r="B75" s="152">
        <v>0</v>
      </c>
      <c r="C75" s="152">
        <v>0</v>
      </c>
      <c r="D75" s="76">
        <f t="shared" si="3"/>
        <v>0</v>
      </c>
      <c r="E75" s="149">
        <v>0</v>
      </c>
      <c r="F75" s="149">
        <v>0</v>
      </c>
      <c r="G75" s="149">
        <v>0</v>
      </c>
      <c r="H75" s="76">
        <f t="shared" si="4"/>
        <v>0</v>
      </c>
      <c r="I75" s="149">
        <v>0</v>
      </c>
      <c r="J75" s="149">
        <v>2</v>
      </c>
      <c r="K75" s="149">
        <v>1</v>
      </c>
      <c r="L75" s="149">
        <v>11</v>
      </c>
      <c r="M75" s="76">
        <f t="shared" si="5"/>
        <v>14</v>
      </c>
    </row>
    <row r="76" spans="1:14">
      <c r="A76" s="161" t="s">
        <v>691</v>
      </c>
      <c r="B76" s="152">
        <v>0</v>
      </c>
      <c r="C76" s="152">
        <v>0</v>
      </c>
      <c r="D76" s="76">
        <f t="shared" si="3"/>
        <v>0</v>
      </c>
      <c r="E76" s="149">
        <v>0</v>
      </c>
      <c r="F76" s="149">
        <v>0</v>
      </c>
      <c r="G76" s="149">
        <v>0</v>
      </c>
      <c r="H76" s="76">
        <f t="shared" si="4"/>
        <v>0</v>
      </c>
      <c r="I76" s="149">
        <v>0</v>
      </c>
      <c r="J76" s="149">
        <v>0</v>
      </c>
      <c r="K76" s="149">
        <v>0</v>
      </c>
      <c r="L76" s="149">
        <v>10</v>
      </c>
      <c r="M76" s="76">
        <f t="shared" si="5"/>
        <v>10</v>
      </c>
    </row>
    <row r="77" spans="1:14">
      <c r="A77" s="78" t="s">
        <v>692</v>
      </c>
      <c r="B77" s="152">
        <v>0</v>
      </c>
      <c r="C77" s="152">
        <v>1</v>
      </c>
      <c r="D77" s="76">
        <f t="shared" si="3"/>
        <v>1</v>
      </c>
      <c r="E77" s="149">
        <v>10</v>
      </c>
      <c r="F77" s="149">
        <v>27</v>
      </c>
      <c r="G77" s="149">
        <v>23</v>
      </c>
      <c r="H77" s="76">
        <f t="shared" si="4"/>
        <v>60</v>
      </c>
      <c r="I77" s="149">
        <v>1</v>
      </c>
      <c r="J77" s="149">
        <v>9</v>
      </c>
      <c r="K77" s="149">
        <v>7</v>
      </c>
      <c r="L77" s="149">
        <v>22</v>
      </c>
      <c r="M77" s="76">
        <f t="shared" si="5"/>
        <v>100</v>
      </c>
    </row>
    <row r="78" spans="1:14">
      <c r="A78" s="78"/>
      <c r="B78" s="152"/>
      <c r="C78" s="152"/>
      <c r="D78" s="76"/>
      <c r="E78" s="152"/>
      <c r="F78" s="152"/>
      <c r="G78" s="152"/>
      <c r="H78" s="76"/>
      <c r="I78" s="152"/>
      <c r="J78" s="152"/>
      <c r="K78" s="152"/>
      <c r="L78" s="152"/>
      <c r="M78" s="76"/>
    </row>
    <row r="79" spans="1:14">
      <c r="A79" s="78"/>
      <c r="B79" s="152"/>
      <c r="C79" s="152"/>
      <c r="D79" s="152"/>
      <c r="E79" s="152"/>
      <c r="F79" s="152"/>
      <c r="G79" s="152"/>
      <c r="H79" s="152"/>
      <c r="I79" s="152"/>
      <c r="J79" s="152"/>
      <c r="K79" s="152"/>
      <c r="L79" s="152"/>
      <c r="M79" s="152"/>
      <c r="N79" s="78"/>
    </row>
    <row r="80" spans="1:14">
      <c r="B80" s="76" t="s">
        <v>52</v>
      </c>
      <c r="C80" s="76" t="s">
        <v>53</v>
      </c>
      <c r="D80" s="77" t="s">
        <v>18</v>
      </c>
      <c r="E80" s="76" t="s">
        <v>47</v>
      </c>
      <c r="F80" s="76" t="s">
        <v>48</v>
      </c>
      <c r="G80" s="76" t="s">
        <v>49</v>
      </c>
      <c r="H80" s="77" t="s">
        <v>18</v>
      </c>
      <c r="I80" s="76" t="s">
        <v>54</v>
      </c>
      <c r="J80" s="76" t="s">
        <v>55</v>
      </c>
      <c r="K80" s="76" t="s">
        <v>56</v>
      </c>
      <c r="L80" s="76" t="s">
        <v>57</v>
      </c>
      <c r="M80" s="76" t="s">
        <v>58</v>
      </c>
      <c r="N80" s="78"/>
    </row>
    <row r="81" spans="1:14">
      <c r="A81" s="138" t="s">
        <v>693</v>
      </c>
      <c r="B81" s="76"/>
      <c r="C81" s="76"/>
      <c r="D81" s="77"/>
      <c r="E81" s="76"/>
      <c r="F81" s="76"/>
      <c r="G81" s="76"/>
      <c r="H81" s="77"/>
      <c r="I81" s="76"/>
      <c r="J81" s="76"/>
      <c r="K81" s="76"/>
      <c r="L81" s="76"/>
      <c r="M81" s="76"/>
      <c r="N81" s="78"/>
    </row>
    <row r="82" spans="1:14" s="135" customFormat="1" ht="13.2">
      <c r="A82" s="135" t="s">
        <v>695</v>
      </c>
      <c r="B82" s="152">
        <v>0</v>
      </c>
      <c r="C82" s="152">
        <v>0</v>
      </c>
      <c r="D82" s="76">
        <f>SUM(B82:C82)</f>
        <v>0</v>
      </c>
      <c r="E82" s="152">
        <v>0</v>
      </c>
      <c r="F82" s="152">
        <v>0</v>
      </c>
      <c r="G82" s="152">
        <v>0</v>
      </c>
      <c r="H82" s="76">
        <f>SUM(E82:G82)</f>
        <v>0</v>
      </c>
      <c r="I82" s="152">
        <v>0</v>
      </c>
      <c r="J82" s="152">
        <v>0</v>
      </c>
      <c r="K82" s="152">
        <v>0</v>
      </c>
      <c r="L82" s="152">
        <v>3</v>
      </c>
      <c r="M82" s="76">
        <f>SUM(B82+C82+E82+F82+G82+I82+J82+K82+L82)</f>
        <v>3</v>
      </c>
      <c r="N82" s="78"/>
    </row>
    <row r="83" spans="1:14">
      <c r="A83" s="78" t="s">
        <v>696</v>
      </c>
      <c r="B83" s="152">
        <v>0</v>
      </c>
      <c r="C83" s="152">
        <v>0</v>
      </c>
      <c r="D83" s="76">
        <f>SUM(B83:C83)</f>
        <v>0</v>
      </c>
      <c r="E83" s="152">
        <v>0</v>
      </c>
      <c r="F83" s="152">
        <v>2</v>
      </c>
      <c r="G83" s="152">
        <v>5</v>
      </c>
      <c r="H83" s="76">
        <f>SUM(E83:G83)</f>
        <v>7</v>
      </c>
      <c r="I83" s="152">
        <v>0</v>
      </c>
      <c r="J83" s="152">
        <v>4</v>
      </c>
      <c r="K83" s="152">
        <v>1</v>
      </c>
      <c r="L83" s="152">
        <v>29</v>
      </c>
      <c r="M83" s="76">
        <f>SUM(B83+C83+E83+F83+G83+I83+J83+K83+L83)</f>
        <v>41</v>
      </c>
    </row>
    <row r="84" spans="1:14">
      <c r="A84" s="78" t="s">
        <v>697</v>
      </c>
      <c r="B84" s="152">
        <v>0</v>
      </c>
      <c r="C84" s="152">
        <v>0</v>
      </c>
      <c r="D84" s="76">
        <f>SUM(B84:C84)</f>
        <v>0</v>
      </c>
      <c r="E84" s="152">
        <v>0</v>
      </c>
      <c r="F84" s="152">
        <v>0</v>
      </c>
      <c r="G84" s="152">
        <v>1</v>
      </c>
      <c r="H84" s="76">
        <f>SUM(E84:G84)</f>
        <v>1</v>
      </c>
      <c r="I84" s="152">
        <v>0</v>
      </c>
      <c r="J84" s="152">
        <v>0</v>
      </c>
      <c r="K84" s="152">
        <v>0</v>
      </c>
      <c r="L84" s="152">
        <v>14</v>
      </c>
      <c r="M84" s="76">
        <f>SUM(B84+C84+E84+F84+G84+I84+J84+K84+L84)</f>
        <v>15</v>
      </c>
    </row>
    <row r="85" spans="1:14">
      <c r="A85" s="78"/>
      <c r="B85" s="152"/>
      <c r="C85" s="152"/>
      <c r="D85" s="76"/>
      <c r="E85" s="152"/>
      <c r="F85" s="152"/>
      <c r="G85" s="152"/>
      <c r="H85" s="76"/>
      <c r="I85" s="152"/>
      <c r="J85" s="152"/>
      <c r="K85" s="152"/>
      <c r="L85" s="152"/>
      <c r="M85" s="76"/>
    </row>
    <row r="86" spans="1:14">
      <c r="A86" s="78"/>
      <c r="B86" s="152"/>
      <c r="C86" s="152"/>
      <c r="D86" s="152"/>
      <c r="E86" s="152"/>
      <c r="F86" s="152"/>
      <c r="G86" s="152"/>
      <c r="H86" s="152"/>
      <c r="I86" s="152"/>
      <c r="J86" s="152"/>
      <c r="K86" s="152"/>
      <c r="L86" s="152"/>
      <c r="M86" s="152"/>
      <c r="N86" s="78"/>
    </row>
    <row r="87" spans="1:14">
      <c r="A87" s="138"/>
      <c r="B87" s="76" t="s">
        <v>52</v>
      </c>
      <c r="C87" s="76" t="s">
        <v>53</v>
      </c>
      <c r="D87" s="77" t="s">
        <v>18</v>
      </c>
      <c r="E87" s="76" t="s">
        <v>47</v>
      </c>
      <c r="F87" s="76" t="s">
        <v>48</v>
      </c>
      <c r="G87" s="76" t="s">
        <v>49</v>
      </c>
      <c r="H87" s="77" t="s">
        <v>18</v>
      </c>
      <c r="I87" s="76" t="s">
        <v>54</v>
      </c>
      <c r="J87" s="76" t="s">
        <v>55</v>
      </c>
      <c r="K87" s="76" t="s">
        <v>56</v>
      </c>
      <c r="L87" s="76" t="s">
        <v>57</v>
      </c>
      <c r="M87" s="76" t="s">
        <v>58</v>
      </c>
      <c r="N87" s="78"/>
    </row>
    <row r="88" spans="1:14">
      <c r="A88" s="138" t="s">
        <v>698</v>
      </c>
      <c r="B88" s="76"/>
      <c r="C88" s="76"/>
      <c r="D88" s="77"/>
      <c r="E88" s="76"/>
      <c r="F88" s="76"/>
      <c r="G88" s="76"/>
      <c r="H88" s="77"/>
      <c r="I88" s="76"/>
      <c r="J88" s="76"/>
      <c r="K88" s="76"/>
      <c r="L88" s="76"/>
      <c r="M88" s="76"/>
      <c r="N88" s="78"/>
    </row>
    <row r="89" spans="1:14">
      <c r="A89" s="78" t="s">
        <v>699</v>
      </c>
      <c r="B89" s="155">
        <v>0</v>
      </c>
      <c r="C89" s="155">
        <v>0</v>
      </c>
      <c r="D89" s="76">
        <f t="shared" ref="D89:D105" si="6">SUM(B89:C89)</f>
        <v>0</v>
      </c>
      <c r="E89" s="149">
        <v>4</v>
      </c>
      <c r="F89" s="149">
        <v>2</v>
      </c>
      <c r="G89" s="149">
        <v>6</v>
      </c>
      <c r="H89" s="76">
        <f t="shared" ref="H89:H105" si="7">SUM(E89:G89)</f>
        <v>12</v>
      </c>
      <c r="I89" s="155">
        <v>0</v>
      </c>
      <c r="J89" s="149">
        <v>1</v>
      </c>
      <c r="K89" s="155">
        <v>0</v>
      </c>
      <c r="L89" s="149">
        <v>4</v>
      </c>
      <c r="M89" s="76">
        <f t="shared" ref="M89:M105" si="8">SUM(B89+C89+E89+F89+G89+I89+J89+K89+L89)</f>
        <v>17</v>
      </c>
    </row>
    <row r="90" spans="1:14">
      <c r="A90" s="78" t="s">
        <v>700</v>
      </c>
      <c r="B90" s="155">
        <v>0</v>
      </c>
      <c r="C90" s="155">
        <v>0</v>
      </c>
      <c r="D90" s="76">
        <f t="shared" si="6"/>
        <v>0</v>
      </c>
      <c r="E90" s="149">
        <v>1</v>
      </c>
      <c r="F90" s="149">
        <v>2</v>
      </c>
      <c r="G90" s="149">
        <v>4</v>
      </c>
      <c r="H90" s="76">
        <f t="shared" si="7"/>
        <v>7</v>
      </c>
      <c r="I90" s="149">
        <v>0</v>
      </c>
      <c r="J90" s="149">
        <v>3</v>
      </c>
      <c r="K90" s="149">
        <v>2</v>
      </c>
      <c r="L90" s="149">
        <v>16</v>
      </c>
      <c r="M90" s="76">
        <f t="shared" si="8"/>
        <v>28</v>
      </c>
    </row>
    <row r="91" spans="1:14">
      <c r="A91" s="78" t="s">
        <v>701</v>
      </c>
      <c r="B91" s="155">
        <v>0</v>
      </c>
      <c r="C91" s="155">
        <v>0</v>
      </c>
      <c r="D91" s="76">
        <f t="shared" si="6"/>
        <v>0</v>
      </c>
      <c r="E91" s="149">
        <v>0</v>
      </c>
      <c r="F91" s="149">
        <v>0</v>
      </c>
      <c r="G91" s="149">
        <v>1</v>
      </c>
      <c r="H91" s="76">
        <f t="shared" si="7"/>
        <v>1</v>
      </c>
      <c r="I91" s="149">
        <v>0</v>
      </c>
      <c r="J91" s="149">
        <v>0</v>
      </c>
      <c r="K91" s="149">
        <v>0</v>
      </c>
      <c r="L91" s="149">
        <v>2</v>
      </c>
      <c r="M91" s="76">
        <f t="shared" si="8"/>
        <v>3</v>
      </c>
    </row>
    <row r="92" spans="1:14">
      <c r="A92" s="78" t="s">
        <v>702</v>
      </c>
      <c r="B92" s="155">
        <v>0</v>
      </c>
      <c r="C92" s="155">
        <v>0</v>
      </c>
      <c r="D92" s="76">
        <f t="shared" si="6"/>
        <v>0</v>
      </c>
      <c r="E92" s="149">
        <v>38</v>
      </c>
      <c r="F92" s="149">
        <v>23</v>
      </c>
      <c r="G92" s="149">
        <v>38</v>
      </c>
      <c r="H92" s="76">
        <f t="shared" si="7"/>
        <v>99</v>
      </c>
      <c r="I92" s="149">
        <v>4</v>
      </c>
      <c r="J92" s="149">
        <v>16</v>
      </c>
      <c r="K92" s="149">
        <v>1</v>
      </c>
      <c r="L92" s="149">
        <v>48</v>
      </c>
      <c r="M92" s="76">
        <f t="shared" si="8"/>
        <v>168</v>
      </c>
    </row>
    <row r="93" spans="1:14">
      <c r="A93" s="78" t="s">
        <v>703</v>
      </c>
      <c r="B93" s="155">
        <v>0</v>
      </c>
      <c r="C93" s="155">
        <v>0</v>
      </c>
      <c r="D93" s="76">
        <f t="shared" si="6"/>
        <v>0</v>
      </c>
      <c r="E93" s="149">
        <v>9</v>
      </c>
      <c r="F93" s="149">
        <v>13</v>
      </c>
      <c r="G93" s="149">
        <v>9</v>
      </c>
      <c r="H93" s="76">
        <f t="shared" si="7"/>
        <v>31</v>
      </c>
      <c r="I93" s="149">
        <v>0</v>
      </c>
      <c r="J93" s="149">
        <v>5</v>
      </c>
      <c r="K93" s="149">
        <v>4</v>
      </c>
      <c r="L93" s="149">
        <v>33</v>
      </c>
      <c r="M93" s="76">
        <f t="shared" si="8"/>
        <v>73</v>
      </c>
    </row>
    <row r="94" spans="1:14">
      <c r="A94" s="78" t="s">
        <v>704</v>
      </c>
      <c r="B94" s="149">
        <v>7</v>
      </c>
      <c r="C94" s="149">
        <v>2</v>
      </c>
      <c r="D94" s="76">
        <f t="shared" si="6"/>
        <v>9</v>
      </c>
      <c r="E94" s="149">
        <v>45</v>
      </c>
      <c r="F94" s="149">
        <v>113</v>
      </c>
      <c r="G94" s="149">
        <v>88</v>
      </c>
      <c r="H94" s="76">
        <f t="shared" si="7"/>
        <v>246</v>
      </c>
      <c r="I94" s="149">
        <v>1</v>
      </c>
      <c r="J94" s="149">
        <v>22</v>
      </c>
      <c r="K94" s="149">
        <v>18</v>
      </c>
      <c r="L94" s="149">
        <v>68</v>
      </c>
      <c r="M94" s="76">
        <f t="shared" si="8"/>
        <v>364</v>
      </c>
    </row>
    <row r="95" spans="1:14">
      <c r="A95" s="78" t="s">
        <v>705</v>
      </c>
      <c r="B95" s="149">
        <v>2</v>
      </c>
      <c r="C95" s="149">
        <v>1</v>
      </c>
      <c r="D95" s="76">
        <f t="shared" si="6"/>
        <v>3</v>
      </c>
      <c r="E95" s="149">
        <v>113</v>
      </c>
      <c r="F95" s="149">
        <v>67</v>
      </c>
      <c r="G95" s="149">
        <v>203</v>
      </c>
      <c r="H95" s="76">
        <f t="shared" si="7"/>
        <v>383</v>
      </c>
      <c r="I95" s="149">
        <v>9</v>
      </c>
      <c r="J95" s="149">
        <v>77</v>
      </c>
      <c r="K95" s="149">
        <v>45</v>
      </c>
      <c r="L95" s="149">
        <v>167</v>
      </c>
      <c r="M95" s="76">
        <f t="shared" si="8"/>
        <v>684</v>
      </c>
    </row>
    <row r="96" spans="1:14">
      <c r="A96" s="78" t="s">
        <v>706</v>
      </c>
      <c r="B96" s="149">
        <v>0</v>
      </c>
      <c r="C96" s="149">
        <v>0</v>
      </c>
      <c r="D96" s="76">
        <f t="shared" si="6"/>
        <v>0</v>
      </c>
      <c r="E96" s="149">
        <v>5</v>
      </c>
      <c r="F96" s="149">
        <v>7</v>
      </c>
      <c r="G96" s="149">
        <v>7</v>
      </c>
      <c r="H96" s="76">
        <f t="shared" si="7"/>
        <v>19</v>
      </c>
      <c r="I96" s="149">
        <v>0</v>
      </c>
      <c r="J96" s="149">
        <v>5</v>
      </c>
      <c r="K96" s="149">
        <v>4</v>
      </c>
      <c r="L96" s="149">
        <v>23</v>
      </c>
      <c r="M96" s="76">
        <f t="shared" si="8"/>
        <v>51</v>
      </c>
    </row>
    <row r="97" spans="1:14">
      <c r="A97" s="78" t="s">
        <v>707</v>
      </c>
      <c r="B97" s="149">
        <v>1</v>
      </c>
      <c r="C97" s="149">
        <v>1</v>
      </c>
      <c r="D97" s="76">
        <f t="shared" si="6"/>
        <v>2</v>
      </c>
      <c r="E97" s="149">
        <v>185</v>
      </c>
      <c r="F97" s="149">
        <v>97</v>
      </c>
      <c r="G97" s="149">
        <v>401</v>
      </c>
      <c r="H97" s="76">
        <f t="shared" si="7"/>
        <v>683</v>
      </c>
      <c r="I97" s="149">
        <v>113</v>
      </c>
      <c r="J97" s="149">
        <v>70</v>
      </c>
      <c r="K97" s="149">
        <v>30</v>
      </c>
      <c r="L97" s="149">
        <v>279</v>
      </c>
      <c r="M97" s="76">
        <f t="shared" si="8"/>
        <v>1177</v>
      </c>
    </row>
    <row r="98" spans="1:14">
      <c r="A98" s="78" t="s">
        <v>709</v>
      </c>
      <c r="B98" s="149">
        <v>0</v>
      </c>
      <c r="C98" s="149">
        <v>0</v>
      </c>
      <c r="D98" s="76">
        <f t="shared" si="6"/>
        <v>0</v>
      </c>
      <c r="E98" s="149">
        <v>13</v>
      </c>
      <c r="F98" s="149">
        <v>12</v>
      </c>
      <c r="G98" s="149">
        <v>13</v>
      </c>
      <c r="H98" s="76">
        <f t="shared" si="7"/>
        <v>38</v>
      </c>
      <c r="I98" s="149">
        <v>0</v>
      </c>
      <c r="J98" s="149">
        <v>10</v>
      </c>
      <c r="K98" s="149">
        <v>8</v>
      </c>
      <c r="L98" s="149">
        <v>53</v>
      </c>
      <c r="M98" s="76">
        <f t="shared" si="8"/>
        <v>109</v>
      </c>
    </row>
    <row r="99" spans="1:14">
      <c r="A99" s="78" t="s">
        <v>710</v>
      </c>
      <c r="B99" s="149">
        <v>0</v>
      </c>
      <c r="C99" s="149">
        <v>0</v>
      </c>
      <c r="D99" s="76">
        <f t="shared" si="6"/>
        <v>0</v>
      </c>
      <c r="E99" s="149">
        <v>0</v>
      </c>
      <c r="F99" s="149">
        <v>2</v>
      </c>
      <c r="G99" s="149">
        <v>5</v>
      </c>
      <c r="H99" s="76">
        <f t="shared" si="7"/>
        <v>7</v>
      </c>
      <c r="I99" s="149">
        <v>0</v>
      </c>
      <c r="J99" s="149">
        <v>2</v>
      </c>
      <c r="K99" s="149">
        <v>1</v>
      </c>
      <c r="L99" s="149">
        <v>24</v>
      </c>
      <c r="M99" s="76">
        <f t="shared" si="8"/>
        <v>34</v>
      </c>
    </row>
    <row r="100" spans="1:14">
      <c r="A100" s="78" t="s">
        <v>711</v>
      </c>
      <c r="B100" s="149">
        <v>0</v>
      </c>
      <c r="C100" s="149">
        <v>0</v>
      </c>
      <c r="D100" s="76">
        <f t="shared" si="6"/>
        <v>0</v>
      </c>
      <c r="E100" s="149">
        <v>37</v>
      </c>
      <c r="F100" s="149">
        <v>29</v>
      </c>
      <c r="G100" s="149">
        <v>128</v>
      </c>
      <c r="H100" s="76">
        <f t="shared" si="7"/>
        <v>194</v>
      </c>
      <c r="I100" s="149">
        <v>3</v>
      </c>
      <c r="J100" s="149">
        <v>24</v>
      </c>
      <c r="K100" s="149">
        <v>13</v>
      </c>
      <c r="L100" s="149">
        <v>65</v>
      </c>
      <c r="M100" s="76">
        <f t="shared" si="8"/>
        <v>299</v>
      </c>
    </row>
    <row r="101" spans="1:14">
      <c r="A101" s="78" t="s">
        <v>712</v>
      </c>
      <c r="B101" s="149">
        <v>0</v>
      </c>
      <c r="C101" s="149">
        <v>0</v>
      </c>
      <c r="D101" s="76">
        <f t="shared" si="6"/>
        <v>0</v>
      </c>
      <c r="E101" s="149">
        <v>11</v>
      </c>
      <c r="F101" s="149">
        <v>13</v>
      </c>
      <c r="G101" s="149">
        <v>30</v>
      </c>
      <c r="H101" s="76">
        <f t="shared" si="7"/>
        <v>54</v>
      </c>
      <c r="I101" s="149">
        <v>8</v>
      </c>
      <c r="J101" s="149">
        <v>19</v>
      </c>
      <c r="K101" s="149">
        <v>2</v>
      </c>
      <c r="L101" s="149">
        <v>109</v>
      </c>
      <c r="M101" s="76">
        <f t="shared" si="8"/>
        <v>192</v>
      </c>
    </row>
    <row r="102" spans="1:14">
      <c r="A102" s="78" t="s">
        <v>713</v>
      </c>
      <c r="B102" s="149">
        <v>1</v>
      </c>
      <c r="C102" s="149">
        <v>0</v>
      </c>
      <c r="D102" s="76">
        <f t="shared" si="6"/>
        <v>1</v>
      </c>
      <c r="E102" s="149">
        <v>78</v>
      </c>
      <c r="F102" s="149">
        <v>73</v>
      </c>
      <c r="G102" s="149">
        <v>129</v>
      </c>
      <c r="H102" s="76">
        <f t="shared" si="7"/>
        <v>280</v>
      </c>
      <c r="I102" s="149">
        <v>5</v>
      </c>
      <c r="J102" s="149">
        <v>1</v>
      </c>
      <c r="K102" s="149">
        <v>3</v>
      </c>
      <c r="L102" s="149">
        <v>15</v>
      </c>
      <c r="M102" s="76">
        <f t="shared" si="8"/>
        <v>305</v>
      </c>
    </row>
    <row r="103" spans="1:14">
      <c r="A103" s="78" t="s">
        <v>714</v>
      </c>
      <c r="B103" s="128">
        <v>0</v>
      </c>
      <c r="C103" s="128">
        <v>0</v>
      </c>
      <c r="D103" s="76">
        <f t="shared" si="6"/>
        <v>0</v>
      </c>
      <c r="E103" s="149">
        <v>29</v>
      </c>
      <c r="F103" s="149">
        <v>21</v>
      </c>
      <c r="G103" s="149">
        <v>34</v>
      </c>
      <c r="H103" s="76">
        <f t="shared" si="7"/>
        <v>84</v>
      </c>
      <c r="I103" s="149">
        <v>3</v>
      </c>
      <c r="J103" s="149">
        <v>25</v>
      </c>
      <c r="K103" s="149">
        <v>12</v>
      </c>
      <c r="L103" s="149">
        <v>74</v>
      </c>
      <c r="M103" s="76">
        <f t="shared" si="8"/>
        <v>198</v>
      </c>
    </row>
    <row r="104" spans="1:14">
      <c r="A104" s="161" t="s">
        <v>878</v>
      </c>
      <c r="B104" s="128">
        <v>0</v>
      </c>
      <c r="C104" s="128">
        <v>0</v>
      </c>
      <c r="D104" s="76">
        <f t="shared" si="6"/>
        <v>0</v>
      </c>
      <c r="E104" s="149">
        <v>0</v>
      </c>
      <c r="F104" s="149">
        <v>0</v>
      </c>
      <c r="G104" s="149">
        <v>0</v>
      </c>
      <c r="H104" s="76">
        <f t="shared" si="7"/>
        <v>0</v>
      </c>
      <c r="I104" s="149">
        <v>0</v>
      </c>
      <c r="J104" s="149">
        <v>0</v>
      </c>
      <c r="K104" s="149">
        <v>0</v>
      </c>
      <c r="L104" s="149">
        <v>2</v>
      </c>
      <c r="M104" s="76">
        <f t="shared" si="8"/>
        <v>2</v>
      </c>
    </row>
    <row r="105" spans="1:14">
      <c r="A105" s="78" t="s">
        <v>716</v>
      </c>
      <c r="B105" s="128">
        <v>0</v>
      </c>
      <c r="C105" s="128">
        <v>0</v>
      </c>
      <c r="D105" s="76">
        <f t="shared" si="6"/>
        <v>0</v>
      </c>
      <c r="E105" s="149">
        <v>24</v>
      </c>
      <c r="F105" s="149">
        <v>37</v>
      </c>
      <c r="G105" s="149">
        <v>83</v>
      </c>
      <c r="H105" s="76">
        <f t="shared" si="7"/>
        <v>144</v>
      </c>
      <c r="I105" s="149">
        <v>1</v>
      </c>
      <c r="J105" s="149">
        <v>31</v>
      </c>
      <c r="K105" s="149">
        <v>14</v>
      </c>
      <c r="L105" s="149">
        <v>65</v>
      </c>
      <c r="M105" s="76">
        <f t="shared" si="8"/>
        <v>255</v>
      </c>
    </row>
    <row r="106" spans="1:14">
      <c r="A106" s="78"/>
      <c r="B106" s="152"/>
      <c r="C106" s="152"/>
      <c r="D106" s="76"/>
      <c r="E106" s="152"/>
      <c r="F106" s="152"/>
      <c r="G106" s="152"/>
      <c r="H106" s="76"/>
      <c r="I106" s="152"/>
      <c r="J106" s="152"/>
      <c r="K106" s="152"/>
      <c r="L106" s="152"/>
      <c r="M106" s="76"/>
    </row>
    <row r="107" spans="1:14">
      <c r="A107" s="78"/>
      <c r="B107" s="152"/>
      <c r="C107" s="152"/>
      <c r="D107" s="152"/>
      <c r="E107" s="152"/>
      <c r="F107" s="152"/>
      <c r="G107" s="152"/>
      <c r="H107" s="152"/>
      <c r="I107" s="152"/>
      <c r="J107" s="152"/>
      <c r="K107" s="152"/>
      <c r="L107" s="152"/>
      <c r="M107" s="152"/>
      <c r="N107" s="78"/>
    </row>
    <row r="108" spans="1:14">
      <c r="B108" s="76" t="s">
        <v>52</v>
      </c>
      <c r="C108" s="76" t="s">
        <v>53</v>
      </c>
      <c r="D108" s="77" t="s">
        <v>18</v>
      </c>
      <c r="E108" s="76" t="s">
        <v>47</v>
      </c>
      <c r="F108" s="76" t="s">
        <v>48</v>
      </c>
      <c r="G108" s="76" t="s">
        <v>49</v>
      </c>
      <c r="H108" s="77" t="s">
        <v>18</v>
      </c>
      <c r="I108" s="76" t="s">
        <v>54</v>
      </c>
      <c r="J108" s="76" t="s">
        <v>55</v>
      </c>
      <c r="K108" s="76" t="s">
        <v>56</v>
      </c>
      <c r="L108" s="76" t="s">
        <v>57</v>
      </c>
      <c r="M108" s="76" t="s">
        <v>58</v>
      </c>
      <c r="N108" s="78"/>
    </row>
    <row r="109" spans="1:14">
      <c r="A109" s="138" t="s">
        <v>717</v>
      </c>
      <c r="B109" s="76"/>
      <c r="C109" s="76"/>
      <c r="D109" s="77"/>
      <c r="E109" s="76"/>
      <c r="F109" s="76"/>
      <c r="G109" s="76"/>
      <c r="H109" s="77"/>
      <c r="I109" s="76"/>
      <c r="J109" s="76"/>
      <c r="K109" s="76"/>
      <c r="L109" s="76"/>
      <c r="M109" s="76"/>
      <c r="N109" s="78"/>
    </row>
    <row r="110" spans="1:14">
      <c r="A110" s="78" t="s">
        <v>718</v>
      </c>
      <c r="B110" s="152">
        <v>0</v>
      </c>
      <c r="C110" s="152">
        <v>0</v>
      </c>
      <c r="D110" s="76">
        <f t="shared" ref="D110:D131" si="9">SUM(B110:C110)</f>
        <v>0</v>
      </c>
      <c r="E110" s="149">
        <v>0</v>
      </c>
      <c r="F110" s="149">
        <v>0</v>
      </c>
      <c r="G110" s="149">
        <v>1</v>
      </c>
      <c r="H110" s="76">
        <f t="shared" ref="H110:H131" si="10">SUM(E110:G110)</f>
        <v>1</v>
      </c>
      <c r="I110" s="149">
        <v>0</v>
      </c>
      <c r="J110" s="149">
        <v>1</v>
      </c>
      <c r="K110" s="149">
        <v>1</v>
      </c>
      <c r="L110" s="149">
        <v>11</v>
      </c>
      <c r="M110" s="76">
        <f t="shared" ref="M110:M131" si="11">SUM(B110+C110+E110+F110+G110+I110+J110+K110+L110)</f>
        <v>14</v>
      </c>
    </row>
    <row r="111" spans="1:14">
      <c r="A111" s="78" t="s">
        <v>719</v>
      </c>
      <c r="B111" s="152">
        <v>0</v>
      </c>
      <c r="C111" s="152">
        <v>0</v>
      </c>
      <c r="D111" s="76">
        <f t="shared" si="9"/>
        <v>0</v>
      </c>
      <c r="E111" s="149">
        <v>0</v>
      </c>
      <c r="F111" s="149">
        <v>0</v>
      </c>
      <c r="G111" s="149">
        <v>1</v>
      </c>
      <c r="H111" s="76">
        <f t="shared" si="10"/>
        <v>1</v>
      </c>
      <c r="I111" s="149">
        <v>0</v>
      </c>
      <c r="J111" s="149">
        <v>1</v>
      </c>
      <c r="K111" s="149">
        <v>0</v>
      </c>
      <c r="L111" s="149">
        <v>11</v>
      </c>
      <c r="M111" s="76">
        <f t="shared" si="11"/>
        <v>13</v>
      </c>
    </row>
    <row r="112" spans="1:14">
      <c r="A112" s="78" t="s">
        <v>720</v>
      </c>
      <c r="B112" s="152">
        <v>0</v>
      </c>
      <c r="C112" s="152">
        <v>0</v>
      </c>
      <c r="D112" s="76">
        <f t="shared" si="9"/>
        <v>0</v>
      </c>
      <c r="E112" s="149">
        <v>0</v>
      </c>
      <c r="F112" s="149">
        <v>0</v>
      </c>
      <c r="G112" s="149">
        <v>0</v>
      </c>
      <c r="H112" s="76">
        <f t="shared" si="10"/>
        <v>0</v>
      </c>
      <c r="I112" s="149">
        <v>0</v>
      </c>
      <c r="J112" s="149">
        <v>2</v>
      </c>
      <c r="K112" s="149">
        <v>0</v>
      </c>
      <c r="L112" s="149">
        <v>12</v>
      </c>
      <c r="M112" s="76">
        <f t="shared" si="11"/>
        <v>14</v>
      </c>
    </row>
    <row r="113" spans="1:13">
      <c r="A113" s="78" t="s">
        <v>722</v>
      </c>
      <c r="B113" s="152">
        <v>0</v>
      </c>
      <c r="C113" s="152">
        <v>0</v>
      </c>
      <c r="D113" s="76">
        <f t="shared" si="9"/>
        <v>0</v>
      </c>
      <c r="E113" s="149">
        <v>0</v>
      </c>
      <c r="F113" s="149">
        <v>0</v>
      </c>
      <c r="G113" s="149">
        <v>1</v>
      </c>
      <c r="H113" s="76">
        <f t="shared" si="10"/>
        <v>1</v>
      </c>
      <c r="I113" s="149">
        <v>0</v>
      </c>
      <c r="J113" s="149">
        <v>0</v>
      </c>
      <c r="K113" s="149">
        <v>0</v>
      </c>
      <c r="L113" s="149">
        <v>8</v>
      </c>
      <c r="M113" s="76">
        <f t="shared" si="11"/>
        <v>9</v>
      </c>
    </row>
    <row r="114" spans="1:13">
      <c r="A114" s="78" t="s">
        <v>723</v>
      </c>
      <c r="B114" s="152">
        <v>0</v>
      </c>
      <c r="C114" s="152">
        <v>0</v>
      </c>
      <c r="D114" s="76">
        <f t="shared" si="9"/>
        <v>0</v>
      </c>
      <c r="E114" s="149">
        <v>0</v>
      </c>
      <c r="F114" s="149">
        <v>0</v>
      </c>
      <c r="G114" s="149">
        <v>0</v>
      </c>
      <c r="H114" s="76">
        <f t="shared" si="10"/>
        <v>0</v>
      </c>
      <c r="I114" s="149">
        <v>1</v>
      </c>
      <c r="J114" s="149">
        <v>3</v>
      </c>
      <c r="K114" s="149">
        <v>0</v>
      </c>
      <c r="L114" s="149">
        <v>10</v>
      </c>
      <c r="M114" s="76">
        <f t="shared" si="11"/>
        <v>14</v>
      </c>
    </row>
    <row r="115" spans="1:13">
      <c r="A115" s="78" t="s">
        <v>724</v>
      </c>
      <c r="B115" s="152">
        <v>0</v>
      </c>
      <c r="C115" s="152">
        <v>0</v>
      </c>
      <c r="D115" s="76">
        <f t="shared" si="9"/>
        <v>0</v>
      </c>
      <c r="E115" s="149">
        <v>0</v>
      </c>
      <c r="F115" s="149">
        <v>0</v>
      </c>
      <c r="G115" s="149">
        <v>1</v>
      </c>
      <c r="H115" s="76">
        <f t="shared" si="10"/>
        <v>1</v>
      </c>
      <c r="I115" s="149">
        <v>0</v>
      </c>
      <c r="J115" s="149">
        <v>3</v>
      </c>
      <c r="K115" s="149">
        <v>0</v>
      </c>
      <c r="L115" s="149">
        <v>6</v>
      </c>
      <c r="M115" s="76">
        <f t="shared" si="11"/>
        <v>10</v>
      </c>
    </row>
    <row r="116" spans="1:13">
      <c r="A116" s="161" t="s">
        <v>725</v>
      </c>
      <c r="B116" s="152">
        <v>0</v>
      </c>
      <c r="C116" s="152">
        <v>0</v>
      </c>
      <c r="D116" s="76">
        <f t="shared" si="9"/>
        <v>0</v>
      </c>
      <c r="E116" s="149">
        <v>0</v>
      </c>
      <c r="F116" s="149">
        <v>0</v>
      </c>
      <c r="G116" s="149">
        <v>0</v>
      </c>
      <c r="H116" s="76">
        <f t="shared" si="10"/>
        <v>0</v>
      </c>
      <c r="I116" s="149">
        <v>0</v>
      </c>
      <c r="J116" s="149">
        <v>0</v>
      </c>
      <c r="K116" s="149">
        <v>0</v>
      </c>
      <c r="L116" s="149">
        <v>3</v>
      </c>
      <c r="M116" s="76">
        <f t="shared" si="11"/>
        <v>3</v>
      </c>
    </row>
    <row r="117" spans="1:13">
      <c r="A117" s="161" t="s">
        <v>726</v>
      </c>
      <c r="B117" s="152">
        <v>0</v>
      </c>
      <c r="C117" s="152">
        <v>0</v>
      </c>
      <c r="D117" s="76">
        <f t="shared" si="9"/>
        <v>0</v>
      </c>
      <c r="E117" s="149">
        <v>0</v>
      </c>
      <c r="F117" s="149">
        <v>0</v>
      </c>
      <c r="G117" s="149">
        <v>0</v>
      </c>
      <c r="H117" s="76">
        <f t="shared" si="10"/>
        <v>0</v>
      </c>
      <c r="I117" s="149">
        <v>0</v>
      </c>
      <c r="J117" s="149">
        <v>0</v>
      </c>
      <c r="K117" s="149">
        <v>0</v>
      </c>
      <c r="L117" s="149">
        <v>1</v>
      </c>
      <c r="M117" s="76">
        <f t="shared" si="11"/>
        <v>1</v>
      </c>
    </row>
    <row r="118" spans="1:13">
      <c r="A118" s="161" t="s">
        <v>727</v>
      </c>
      <c r="B118" s="152">
        <v>0</v>
      </c>
      <c r="C118" s="152">
        <v>0</v>
      </c>
      <c r="D118" s="76">
        <f t="shared" si="9"/>
        <v>0</v>
      </c>
      <c r="E118" s="149">
        <v>0</v>
      </c>
      <c r="F118" s="149">
        <v>0</v>
      </c>
      <c r="G118" s="149">
        <v>0</v>
      </c>
      <c r="H118" s="76">
        <f t="shared" si="10"/>
        <v>0</v>
      </c>
      <c r="I118" s="149">
        <v>0</v>
      </c>
      <c r="J118" s="149">
        <v>0</v>
      </c>
      <c r="K118" s="149">
        <v>0</v>
      </c>
      <c r="L118" s="149">
        <v>1</v>
      </c>
      <c r="M118" s="76">
        <f t="shared" si="11"/>
        <v>1</v>
      </c>
    </row>
    <row r="119" spans="1:13">
      <c r="A119" s="78" t="s">
        <v>728</v>
      </c>
      <c r="B119" s="152">
        <v>0</v>
      </c>
      <c r="C119" s="152">
        <v>0</v>
      </c>
      <c r="D119" s="76">
        <f t="shared" si="9"/>
        <v>0</v>
      </c>
      <c r="E119" s="149">
        <v>0</v>
      </c>
      <c r="F119" s="149">
        <v>0</v>
      </c>
      <c r="G119" s="149">
        <v>1</v>
      </c>
      <c r="H119" s="76">
        <f t="shared" si="10"/>
        <v>1</v>
      </c>
      <c r="I119" s="149">
        <v>0</v>
      </c>
      <c r="J119" s="149">
        <v>0</v>
      </c>
      <c r="K119" s="149">
        <v>0</v>
      </c>
      <c r="L119" s="149">
        <v>7</v>
      </c>
      <c r="M119" s="76">
        <f t="shared" si="11"/>
        <v>8</v>
      </c>
    </row>
    <row r="120" spans="1:13">
      <c r="A120" s="78" t="s">
        <v>730</v>
      </c>
      <c r="B120" s="152">
        <v>0</v>
      </c>
      <c r="C120" s="152">
        <v>0</v>
      </c>
      <c r="D120" s="76">
        <f t="shared" si="9"/>
        <v>0</v>
      </c>
      <c r="E120" s="149">
        <v>0</v>
      </c>
      <c r="F120" s="149">
        <v>0</v>
      </c>
      <c r="G120" s="149">
        <v>1</v>
      </c>
      <c r="H120" s="76">
        <f t="shared" si="10"/>
        <v>1</v>
      </c>
      <c r="I120" s="149">
        <v>0</v>
      </c>
      <c r="J120" s="149">
        <v>0</v>
      </c>
      <c r="K120" s="149">
        <v>0</v>
      </c>
      <c r="L120" s="149">
        <v>5</v>
      </c>
      <c r="M120" s="76">
        <f t="shared" si="11"/>
        <v>6</v>
      </c>
    </row>
    <row r="121" spans="1:13">
      <c r="A121" s="161" t="s">
        <v>731</v>
      </c>
      <c r="B121" s="152">
        <v>0</v>
      </c>
      <c r="C121" s="152">
        <v>0</v>
      </c>
      <c r="D121" s="76">
        <f t="shared" si="9"/>
        <v>0</v>
      </c>
      <c r="E121" s="149">
        <v>0</v>
      </c>
      <c r="F121" s="149">
        <v>0</v>
      </c>
      <c r="G121" s="149">
        <v>0</v>
      </c>
      <c r="H121" s="76">
        <f t="shared" si="10"/>
        <v>0</v>
      </c>
      <c r="I121" s="149">
        <v>0</v>
      </c>
      <c r="J121" s="149">
        <v>0</v>
      </c>
      <c r="K121" s="149">
        <v>0</v>
      </c>
      <c r="L121" s="149">
        <v>11</v>
      </c>
      <c r="M121" s="76">
        <f t="shared" si="11"/>
        <v>11</v>
      </c>
    </row>
    <row r="122" spans="1:13">
      <c r="A122" s="78" t="s">
        <v>732</v>
      </c>
      <c r="B122" s="152">
        <v>0</v>
      </c>
      <c r="C122" s="152">
        <v>0</v>
      </c>
      <c r="D122" s="76">
        <f t="shared" si="9"/>
        <v>0</v>
      </c>
      <c r="E122" s="149">
        <v>0</v>
      </c>
      <c r="F122" s="149">
        <v>1</v>
      </c>
      <c r="G122" s="149">
        <v>5</v>
      </c>
      <c r="H122" s="76">
        <f t="shared" si="10"/>
        <v>6</v>
      </c>
      <c r="I122" s="149">
        <v>0</v>
      </c>
      <c r="J122" s="149">
        <v>5</v>
      </c>
      <c r="K122" s="149">
        <v>0</v>
      </c>
      <c r="L122" s="149">
        <v>1</v>
      </c>
      <c r="M122" s="76">
        <f t="shared" si="11"/>
        <v>12</v>
      </c>
    </row>
    <row r="123" spans="1:13">
      <c r="A123" s="78" t="s">
        <v>733</v>
      </c>
      <c r="B123" s="152">
        <v>0</v>
      </c>
      <c r="C123" s="152">
        <v>0</v>
      </c>
      <c r="D123" s="76">
        <f t="shared" si="9"/>
        <v>0</v>
      </c>
      <c r="E123" s="149">
        <v>0</v>
      </c>
      <c r="F123" s="149">
        <v>0</v>
      </c>
      <c r="G123" s="149">
        <v>2</v>
      </c>
      <c r="H123" s="76">
        <f t="shared" si="10"/>
        <v>2</v>
      </c>
      <c r="I123" s="149">
        <v>0</v>
      </c>
      <c r="J123" s="149">
        <v>2</v>
      </c>
      <c r="K123" s="149">
        <v>2</v>
      </c>
      <c r="L123" s="149">
        <v>9</v>
      </c>
      <c r="M123" s="76">
        <f t="shared" si="11"/>
        <v>15</v>
      </c>
    </row>
    <row r="124" spans="1:13">
      <c r="A124" s="161" t="s">
        <v>734</v>
      </c>
      <c r="B124" s="152">
        <v>0</v>
      </c>
      <c r="C124" s="152">
        <v>0</v>
      </c>
      <c r="D124" s="76">
        <f t="shared" si="9"/>
        <v>0</v>
      </c>
      <c r="E124" s="149">
        <v>0</v>
      </c>
      <c r="F124" s="149">
        <v>0</v>
      </c>
      <c r="G124" s="149">
        <v>0</v>
      </c>
      <c r="H124" s="76">
        <f t="shared" si="10"/>
        <v>0</v>
      </c>
      <c r="I124" s="149">
        <v>0</v>
      </c>
      <c r="J124" s="149">
        <v>0</v>
      </c>
      <c r="K124" s="149">
        <v>0</v>
      </c>
      <c r="L124" s="149">
        <v>1</v>
      </c>
      <c r="M124" s="76">
        <f t="shared" si="11"/>
        <v>1</v>
      </c>
    </row>
    <row r="125" spans="1:13">
      <c r="A125" s="78" t="s">
        <v>737</v>
      </c>
      <c r="B125" s="152">
        <v>0</v>
      </c>
      <c r="C125" s="152">
        <v>0</v>
      </c>
      <c r="D125" s="76">
        <f t="shared" si="9"/>
        <v>0</v>
      </c>
      <c r="E125" s="149">
        <v>0</v>
      </c>
      <c r="F125" s="149">
        <v>2</v>
      </c>
      <c r="G125" s="149">
        <v>1</v>
      </c>
      <c r="H125" s="76">
        <f t="shared" si="10"/>
        <v>3</v>
      </c>
      <c r="I125" s="149">
        <v>0</v>
      </c>
      <c r="J125" s="149">
        <v>1</v>
      </c>
      <c r="K125" s="149">
        <v>0</v>
      </c>
      <c r="L125" s="149">
        <v>2</v>
      </c>
      <c r="M125" s="76">
        <f t="shared" si="11"/>
        <v>6</v>
      </c>
    </row>
    <row r="126" spans="1:13">
      <c r="A126" s="161" t="s">
        <v>738</v>
      </c>
      <c r="B126" s="152">
        <v>0</v>
      </c>
      <c r="C126" s="152">
        <v>0</v>
      </c>
      <c r="D126" s="76">
        <f t="shared" si="9"/>
        <v>0</v>
      </c>
      <c r="E126" s="149">
        <v>0</v>
      </c>
      <c r="F126" s="149">
        <v>0</v>
      </c>
      <c r="G126" s="149">
        <v>0</v>
      </c>
      <c r="H126" s="76">
        <f t="shared" si="10"/>
        <v>0</v>
      </c>
      <c r="I126" s="149">
        <v>0</v>
      </c>
      <c r="J126" s="149">
        <v>0</v>
      </c>
      <c r="K126" s="149">
        <v>0</v>
      </c>
      <c r="L126" s="149">
        <v>9</v>
      </c>
      <c r="M126" s="76">
        <f t="shared" si="11"/>
        <v>9</v>
      </c>
    </row>
    <row r="127" spans="1:13">
      <c r="A127" s="78" t="s">
        <v>739</v>
      </c>
      <c r="B127" s="152">
        <v>0</v>
      </c>
      <c r="C127" s="152">
        <v>0</v>
      </c>
      <c r="D127" s="76">
        <f t="shared" si="9"/>
        <v>0</v>
      </c>
      <c r="E127" s="149">
        <v>1</v>
      </c>
      <c r="F127" s="149">
        <v>0</v>
      </c>
      <c r="G127" s="149">
        <v>1</v>
      </c>
      <c r="H127" s="76">
        <f t="shared" si="10"/>
        <v>2</v>
      </c>
      <c r="I127" s="149">
        <v>0</v>
      </c>
      <c r="J127" s="149">
        <v>1</v>
      </c>
      <c r="K127" s="149">
        <v>0</v>
      </c>
      <c r="L127" s="149">
        <v>4</v>
      </c>
      <c r="M127" s="76">
        <f t="shared" si="11"/>
        <v>7</v>
      </c>
    </row>
    <row r="128" spans="1:13">
      <c r="A128" s="78" t="s">
        <v>740</v>
      </c>
      <c r="B128" s="152">
        <v>0</v>
      </c>
      <c r="C128" s="152">
        <v>0</v>
      </c>
      <c r="D128" s="76">
        <f t="shared" si="9"/>
        <v>0</v>
      </c>
      <c r="E128" s="149">
        <v>0</v>
      </c>
      <c r="F128" s="149">
        <v>1</v>
      </c>
      <c r="G128" s="149">
        <v>2</v>
      </c>
      <c r="H128" s="76">
        <f t="shared" si="10"/>
        <v>3</v>
      </c>
      <c r="I128" s="149">
        <v>1</v>
      </c>
      <c r="J128" s="149">
        <v>10</v>
      </c>
      <c r="K128" s="149">
        <v>1</v>
      </c>
      <c r="L128" s="149">
        <v>24</v>
      </c>
      <c r="M128" s="76">
        <f t="shared" si="11"/>
        <v>39</v>
      </c>
    </row>
    <row r="129" spans="1:14">
      <c r="A129" s="161" t="s">
        <v>741</v>
      </c>
      <c r="B129" s="152">
        <v>0</v>
      </c>
      <c r="C129" s="152">
        <v>0</v>
      </c>
      <c r="D129" s="76">
        <f t="shared" si="9"/>
        <v>0</v>
      </c>
      <c r="E129" s="149">
        <v>0</v>
      </c>
      <c r="F129" s="149">
        <v>0</v>
      </c>
      <c r="G129" s="149">
        <v>0</v>
      </c>
      <c r="H129" s="76">
        <f t="shared" si="10"/>
        <v>0</v>
      </c>
      <c r="I129" s="149">
        <v>0</v>
      </c>
      <c r="J129" s="149">
        <v>0</v>
      </c>
      <c r="K129" s="149">
        <v>0</v>
      </c>
      <c r="L129" s="149">
        <v>2</v>
      </c>
      <c r="M129" s="76">
        <f t="shared" si="11"/>
        <v>2</v>
      </c>
    </row>
    <row r="130" spans="1:14">
      <c r="A130" s="78" t="s">
        <v>743</v>
      </c>
      <c r="B130" s="152">
        <v>0</v>
      </c>
      <c r="C130" s="152">
        <v>0</v>
      </c>
      <c r="D130" s="76">
        <f t="shared" si="9"/>
        <v>0</v>
      </c>
      <c r="E130" s="149">
        <v>0</v>
      </c>
      <c r="F130" s="149">
        <v>0</v>
      </c>
      <c r="G130" s="149">
        <v>1</v>
      </c>
      <c r="H130" s="76">
        <f t="shared" si="10"/>
        <v>1</v>
      </c>
      <c r="I130" s="149">
        <v>0</v>
      </c>
      <c r="J130" s="149">
        <v>1</v>
      </c>
      <c r="K130" s="149">
        <v>0</v>
      </c>
      <c r="L130" s="149">
        <v>4</v>
      </c>
      <c r="M130" s="76">
        <f t="shared" si="11"/>
        <v>6</v>
      </c>
    </row>
    <row r="131" spans="1:14">
      <c r="A131" s="78" t="s">
        <v>744</v>
      </c>
      <c r="B131" s="152">
        <v>0</v>
      </c>
      <c r="C131" s="152">
        <v>0</v>
      </c>
      <c r="D131" s="76">
        <f t="shared" si="9"/>
        <v>0</v>
      </c>
      <c r="E131" s="149">
        <v>0</v>
      </c>
      <c r="F131" s="149">
        <v>4</v>
      </c>
      <c r="G131" s="149">
        <v>48</v>
      </c>
      <c r="H131" s="76">
        <f t="shared" si="10"/>
        <v>52</v>
      </c>
      <c r="I131" s="149">
        <v>0</v>
      </c>
      <c r="J131" s="149">
        <v>16</v>
      </c>
      <c r="K131" s="149">
        <v>1</v>
      </c>
      <c r="L131" s="149">
        <v>0</v>
      </c>
      <c r="M131" s="76">
        <f t="shared" si="11"/>
        <v>69</v>
      </c>
    </row>
    <row r="132" spans="1:14">
      <c r="A132" s="78"/>
      <c r="C132" s="152"/>
      <c r="D132" s="76"/>
      <c r="E132" s="152"/>
      <c r="F132" s="152"/>
      <c r="G132" s="152"/>
      <c r="H132" s="76"/>
      <c r="I132" s="152"/>
      <c r="J132" s="152"/>
      <c r="K132" s="152"/>
      <c r="L132" s="152"/>
      <c r="M132" s="76"/>
    </row>
    <row r="133" spans="1:14">
      <c r="A133" s="78"/>
      <c r="C133" s="152"/>
      <c r="D133" s="76"/>
      <c r="E133" s="152"/>
      <c r="F133" s="152"/>
      <c r="G133" s="152"/>
      <c r="H133" s="76"/>
      <c r="I133" s="152"/>
      <c r="J133" s="152"/>
      <c r="K133" s="152"/>
      <c r="L133" s="152"/>
      <c r="M133" s="76"/>
    </row>
    <row r="134" spans="1:14">
      <c r="A134" s="138" t="s">
        <v>745</v>
      </c>
      <c r="B134" s="152"/>
      <c r="C134" s="152"/>
      <c r="D134" s="152"/>
      <c r="E134" s="152"/>
      <c r="F134" s="152"/>
      <c r="G134" s="152"/>
      <c r="H134" s="152"/>
      <c r="I134" s="152"/>
      <c r="J134" s="152"/>
      <c r="K134" s="152"/>
      <c r="L134" s="152"/>
      <c r="M134" s="152"/>
      <c r="N134" s="78"/>
    </row>
    <row r="135" spans="1:14">
      <c r="B135" s="76" t="s">
        <v>52</v>
      </c>
      <c r="C135" s="76" t="s">
        <v>53</v>
      </c>
      <c r="D135" s="77" t="s">
        <v>18</v>
      </c>
      <c r="E135" s="76" t="s">
        <v>47</v>
      </c>
      <c r="F135" s="76" t="s">
        <v>48</v>
      </c>
      <c r="G135" s="76" t="s">
        <v>49</v>
      </c>
      <c r="H135" s="77" t="s">
        <v>18</v>
      </c>
      <c r="I135" s="76" t="s">
        <v>54</v>
      </c>
      <c r="J135" s="76" t="s">
        <v>55</v>
      </c>
      <c r="K135" s="76" t="s">
        <v>56</v>
      </c>
      <c r="L135" s="76" t="s">
        <v>57</v>
      </c>
      <c r="M135" s="76" t="s">
        <v>58</v>
      </c>
      <c r="N135" s="78"/>
    </row>
    <row r="136" spans="1:14">
      <c r="A136" s="138"/>
      <c r="B136" s="76"/>
      <c r="C136" s="76"/>
      <c r="D136" s="77"/>
      <c r="E136" s="76"/>
      <c r="F136" s="76"/>
      <c r="G136" s="76"/>
      <c r="H136" s="77"/>
      <c r="I136" s="76"/>
      <c r="J136" s="76"/>
      <c r="K136" s="76"/>
      <c r="L136" s="76"/>
      <c r="M136" s="76"/>
      <c r="N136" s="78"/>
    </row>
    <row r="137" spans="1:14">
      <c r="A137" s="78" t="s">
        <v>746</v>
      </c>
      <c r="B137" s="152">
        <v>0</v>
      </c>
      <c r="C137" s="152">
        <v>0</v>
      </c>
      <c r="D137" s="76">
        <f t="shared" ref="D137:D175" si="12">SUM(B137:C137)</f>
        <v>0</v>
      </c>
      <c r="E137" s="155">
        <v>0</v>
      </c>
      <c r="F137" s="155">
        <v>0</v>
      </c>
      <c r="G137" s="155">
        <v>0</v>
      </c>
      <c r="H137" s="76">
        <f t="shared" ref="H137:H175" si="13">SUM(E137:G137)</f>
        <v>0</v>
      </c>
      <c r="I137" s="155">
        <v>0</v>
      </c>
      <c r="J137" s="149">
        <v>1</v>
      </c>
      <c r="K137" s="155">
        <v>0</v>
      </c>
      <c r="L137" s="149">
        <v>16</v>
      </c>
      <c r="M137" s="76">
        <f t="shared" ref="M137:M175" si="14">SUM(B137+C137+E137+F137+G137+I137+J137+K137+L137)</f>
        <v>17</v>
      </c>
    </row>
    <row r="138" spans="1:14">
      <c r="A138" s="161" t="s">
        <v>747</v>
      </c>
      <c r="B138" s="152">
        <v>0</v>
      </c>
      <c r="C138" s="152">
        <v>0</v>
      </c>
      <c r="D138" s="76">
        <f t="shared" si="12"/>
        <v>0</v>
      </c>
      <c r="E138" s="155">
        <v>0</v>
      </c>
      <c r="F138" s="155">
        <v>0</v>
      </c>
      <c r="G138" s="155">
        <v>0</v>
      </c>
      <c r="H138" s="76">
        <f t="shared" si="13"/>
        <v>0</v>
      </c>
      <c r="I138" s="155">
        <v>0</v>
      </c>
      <c r="J138" s="149">
        <v>0</v>
      </c>
      <c r="K138" s="155">
        <v>0</v>
      </c>
      <c r="L138" s="149">
        <v>6</v>
      </c>
      <c r="M138" s="76">
        <f t="shared" si="14"/>
        <v>6</v>
      </c>
    </row>
    <row r="139" spans="1:14">
      <c r="A139" s="78" t="s">
        <v>748</v>
      </c>
      <c r="B139" s="152">
        <v>0</v>
      </c>
      <c r="C139" s="152">
        <v>0</v>
      </c>
      <c r="D139" s="76">
        <f t="shared" si="12"/>
        <v>0</v>
      </c>
      <c r="E139" s="149">
        <v>0</v>
      </c>
      <c r="F139" s="149">
        <v>1</v>
      </c>
      <c r="G139" s="149">
        <v>2</v>
      </c>
      <c r="H139" s="76">
        <f t="shared" si="13"/>
        <v>3</v>
      </c>
      <c r="I139" s="155">
        <v>0</v>
      </c>
      <c r="J139" s="149">
        <v>0</v>
      </c>
      <c r="K139" s="155">
        <v>0</v>
      </c>
      <c r="L139" s="149">
        <v>10</v>
      </c>
      <c r="M139" s="76">
        <f t="shared" si="14"/>
        <v>13</v>
      </c>
    </row>
    <row r="140" spans="1:14">
      <c r="A140" s="161" t="s">
        <v>749</v>
      </c>
      <c r="B140" s="152">
        <v>0</v>
      </c>
      <c r="C140" s="152">
        <v>0</v>
      </c>
      <c r="D140" s="76">
        <f t="shared" si="12"/>
        <v>0</v>
      </c>
      <c r="E140" s="149">
        <v>0</v>
      </c>
      <c r="F140" s="149">
        <v>0</v>
      </c>
      <c r="G140" s="149">
        <v>0</v>
      </c>
      <c r="H140" s="76">
        <f t="shared" si="13"/>
        <v>0</v>
      </c>
      <c r="I140" s="155">
        <v>0</v>
      </c>
      <c r="J140" s="149">
        <v>0</v>
      </c>
      <c r="K140" s="155">
        <v>0</v>
      </c>
      <c r="L140" s="149">
        <v>2</v>
      </c>
      <c r="M140" s="76">
        <f t="shared" si="14"/>
        <v>2</v>
      </c>
    </row>
    <row r="141" spans="1:14">
      <c r="A141" s="78" t="s">
        <v>750</v>
      </c>
      <c r="B141" s="152">
        <v>0</v>
      </c>
      <c r="C141" s="152">
        <v>0</v>
      </c>
      <c r="D141" s="76">
        <f t="shared" si="12"/>
        <v>0</v>
      </c>
      <c r="E141" s="149">
        <v>0</v>
      </c>
      <c r="F141" s="149">
        <v>0</v>
      </c>
      <c r="G141" s="149">
        <v>1</v>
      </c>
      <c r="H141" s="76">
        <f t="shared" si="13"/>
        <v>1</v>
      </c>
      <c r="I141" s="149">
        <v>0</v>
      </c>
      <c r="J141" s="149">
        <v>0</v>
      </c>
      <c r="K141" s="149">
        <v>1</v>
      </c>
      <c r="L141" s="149">
        <v>1</v>
      </c>
      <c r="M141" s="76">
        <f t="shared" si="14"/>
        <v>3</v>
      </c>
    </row>
    <row r="142" spans="1:14">
      <c r="A142" s="78" t="s">
        <v>751</v>
      </c>
      <c r="B142" s="152">
        <v>0</v>
      </c>
      <c r="C142" s="152">
        <v>0</v>
      </c>
      <c r="D142" s="76">
        <f t="shared" si="12"/>
        <v>0</v>
      </c>
      <c r="E142" s="149">
        <v>0</v>
      </c>
      <c r="F142" s="149">
        <v>0</v>
      </c>
      <c r="G142" s="149">
        <v>0</v>
      </c>
      <c r="H142" s="76">
        <f t="shared" si="13"/>
        <v>0</v>
      </c>
      <c r="I142" s="149">
        <v>0</v>
      </c>
      <c r="J142" s="149">
        <v>1</v>
      </c>
      <c r="K142" s="149">
        <v>0</v>
      </c>
      <c r="L142" s="149">
        <v>13</v>
      </c>
      <c r="M142" s="76">
        <f t="shared" si="14"/>
        <v>14</v>
      </c>
    </row>
    <row r="143" spans="1:14">
      <c r="A143" s="78" t="s">
        <v>752</v>
      </c>
      <c r="B143" s="152">
        <v>0</v>
      </c>
      <c r="C143" s="152">
        <v>0</v>
      </c>
      <c r="D143" s="76">
        <f t="shared" si="12"/>
        <v>0</v>
      </c>
      <c r="E143" s="149">
        <v>0</v>
      </c>
      <c r="F143" s="149">
        <v>0</v>
      </c>
      <c r="G143" s="149">
        <v>0</v>
      </c>
      <c r="H143" s="76">
        <f t="shared" si="13"/>
        <v>0</v>
      </c>
      <c r="I143" s="149">
        <v>0</v>
      </c>
      <c r="J143" s="149">
        <v>0</v>
      </c>
      <c r="K143" s="149">
        <v>2</v>
      </c>
      <c r="L143" s="149">
        <v>1</v>
      </c>
      <c r="M143" s="76">
        <f t="shared" si="14"/>
        <v>3</v>
      </c>
    </row>
    <row r="144" spans="1:14">
      <c r="A144" s="78" t="s">
        <v>753</v>
      </c>
      <c r="B144" s="152">
        <v>0</v>
      </c>
      <c r="C144" s="152">
        <v>0</v>
      </c>
      <c r="D144" s="76">
        <f t="shared" si="12"/>
        <v>0</v>
      </c>
      <c r="E144" s="149">
        <v>0</v>
      </c>
      <c r="F144" s="149">
        <v>1</v>
      </c>
      <c r="G144" s="149">
        <v>3</v>
      </c>
      <c r="H144" s="76">
        <f t="shared" si="13"/>
        <v>4</v>
      </c>
      <c r="I144" s="149">
        <v>0</v>
      </c>
      <c r="J144" s="149">
        <v>0</v>
      </c>
      <c r="K144" s="149">
        <v>0</v>
      </c>
      <c r="L144" s="149">
        <v>9</v>
      </c>
      <c r="M144" s="76">
        <f t="shared" si="14"/>
        <v>13</v>
      </c>
    </row>
    <row r="145" spans="1:13">
      <c r="A145" s="78" t="s">
        <v>754</v>
      </c>
      <c r="B145" s="152">
        <v>0</v>
      </c>
      <c r="C145" s="152">
        <v>0</v>
      </c>
      <c r="D145" s="76">
        <f t="shared" si="12"/>
        <v>0</v>
      </c>
      <c r="E145" s="149">
        <v>0</v>
      </c>
      <c r="F145" s="149">
        <v>0</v>
      </c>
      <c r="G145" s="149">
        <v>3</v>
      </c>
      <c r="H145" s="76">
        <f t="shared" si="13"/>
        <v>3</v>
      </c>
      <c r="I145" s="149">
        <v>0</v>
      </c>
      <c r="J145" s="149">
        <v>0</v>
      </c>
      <c r="K145" s="149">
        <v>0</v>
      </c>
      <c r="L145" s="149">
        <v>2</v>
      </c>
      <c r="M145" s="76">
        <f t="shared" si="14"/>
        <v>5</v>
      </c>
    </row>
    <row r="146" spans="1:13">
      <c r="A146" s="161" t="s">
        <v>755</v>
      </c>
      <c r="B146" s="152">
        <v>0</v>
      </c>
      <c r="C146" s="152">
        <v>0</v>
      </c>
      <c r="D146" s="76">
        <f t="shared" si="12"/>
        <v>0</v>
      </c>
      <c r="E146" s="149">
        <v>0</v>
      </c>
      <c r="F146" s="149">
        <v>0</v>
      </c>
      <c r="G146" s="149">
        <v>0</v>
      </c>
      <c r="H146" s="76">
        <f t="shared" si="13"/>
        <v>0</v>
      </c>
      <c r="I146" s="149">
        <v>0</v>
      </c>
      <c r="J146" s="149">
        <v>0</v>
      </c>
      <c r="K146" s="149">
        <v>0</v>
      </c>
      <c r="L146" s="149">
        <v>3</v>
      </c>
      <c r="M146" s="76">
        <f t="shared" si="14"/>
        <v>3</v>
      </c>
    </row>
    <row r="147" spans="1:13">
      <c r="A147" s="161" t="s">
        <v>756</v>
      </c>
      <c r="B147" s="152">
        <v>0</v>
      </c>
      <c r="C147" s="152">
        <v>0</v>
      </c>
      <c r="D147" s="76">
        <f t="shared" si="12"/>
        <v>0</v>
      </c>
      <c r="E147" s="149">
        <v>0</v>
      </c>
      <c r="F147" s="149">
        <v>0</v>
      </c>
      <c r="G147" s="149">
        <v>0</v>
      </c>
      <c r="H147" s="76">
        <f t="shared" si="13"/>
        <v>0</v>
      </c>
      <c r="I147" s="149">
        <v>0</v>
      </c>
      <c r="J147" s="149">
        <v>0</v>
      </c>
      <c r="K147" s="149">
        <v>0</v>
      </c>
      <c r="L147" s="149">
        <v>1</v>
      </c>
      <c r="M147" s="76">
        <f t="shared" si="14"/>
        <v>1</v>
      </c>
    </row>
    <row r="148" spans="1:13">
      <c r="A148" s="78" t="s">
        <v>757</v>
      </c>
      <c r="B148" s="152">
        <v>0</v>
      </c>
      <c r="C148" s="152">
        <v>0</v>
      </c>
      <c r="D148" s="76">
        <f t="shared" si="12"/>
        <v>0</v>
      </c>
      <c r="E148" s="149">
        <v>0</v>
      </c>
      <c r="F148" s="149">
        <v>0</v>
      </c>
      <c r="G148" s="149">
        <v>1</v>
      </c>
      <c r="H148" s="76">
        <f t="shared" si="13"/>
        <v>1</v>
      </c>
      <c r="I148" s="149">
        <v>0</v>
      </c>
      <c r="J148" s="149">
        <v>0</v>
      </c>
      <c r="K148" s="149">
        <v>0</v>
      </c>
      <c r="L148" s="149">
        <v>4</v>
      </c>
      <c r="M148" s="76">
        <f t="shared" si="14"/>
        <v>5</v>
      </c>
    </row>
    <row r="149" spans="1:13">
      <c r="A149" s="78" t="s">
        <v>758</v>
      </c>
      <c r="B149" s="152">
        <v>0</v>
      </c>
      <c r="C149" s="152">
        <v>0</v>
      </c>
      <c r="D149" s="76">
        <f t="shared" si="12"/>
        <v>0</v>
      </c>
      <c r="E149" s="149">
        <v>0</v>
      </c>
      <c r="F149" s="149">
        <v>0</v>
      </c>
      <c r="G149" s="149">
        <v>2</v>
      </c>
      <c r="H149" s="76">
        <f t="shared" si="13"/>
        <v>2</v>
      </c>
      <c r="I149" s="149">
        <v>0</v>
      </c>
      <c r="J149" s="149">
        <v>0</v>
      </c>
      <c r="K149" s="149">
        <v>0</v>
      </c>
      <c r="L149" s="149">
        <v>16</v>
      </c>
      <c r="M149" s="76">
        <f t="shared" si="14"/>
        <v>18</v>
      </c>
    </row>
    <row r="150" spans="1:13">
      <c r="A150" s="78" t="s">
        <v>759</v>
      </c>
      <c r="B150" s="152">
        <v>0</v>
      </c>
      <c r="C150" s="152">
        <v>0</v>
      </c>
      <c r="D150" s="76">
        <f t="shared" si="12"/>
        <v>0</v>
      </c>
      <c r="E150" s="149">
        <v>2</v>
      </c>
      <c r="F150" s="149">
        <v>3</v>
      </c>
      <c r="G150" s="149">
        <v>7</v>
      </c>
      <c r="H150" s="76">
        <f t="shared" si="13"/>
        <v>12</v>
      </c>
      <c r="I150" s="149">
        <v>0</v>
      </c>
      <c r="J150" s="149">
        <v>0</v>
      </c>
      <c r="K150" s="149">
        <v>0</v>
      </c>
      <c r="L150" s="149">
        <v>9</v>
      </c>
      <c r="M150" s="76">
        <f t="shared" si="14"/>
        <v>21</v>
      </c>
    </row>
    <row r="151" spans="1:13">
      <c r="A151" s="161" t="s">
        <v>760</v>
      </c>
      <c r="B151" s="152">
        <v>0</v>
      </c>
      <c r="C151" s="152">
        <v>0</v>
      </c>
      <c r="D151" s="76">
        <f t="shared" si="12"/>
        <v>0</v>
      </c>
      <c r="E151" s="149">
        <v>0</v>
      </c>
      <c r="F151" s="149">
        <v>0</v>
      </c>
      <c r="G151" s="149">
        <v>0</v>
      </c>
      <c r="H151" s="76">
        <f t="shared" si="13"/>
        <v>0</v>
      </c>
      <c r="I151" s="149">
        <v>0</v>
      </c>
      <c r="J151" s="149">
        <v>0</v>
      </c>
      <c r="K151" s="149">
        <v>0</v>
      </c>
      <c r="L151" s="149">
        <v>5</v>
      </c>
      <c r="M151" s="76">
        <f t="shared" si="14"/>
        <v>5</v>
      </c>
    </row>
    <row r="152" spans="1:13">
      <c r="A152" s="78" t="s">
        <v>761</v>
      </c>
      <c r="B152" s="152">
        <v>0</v>
      </c>
      <c r="C152" s="152">
        <v>0</v>
      </c>
      <c r="D152" s="76">
        <f t="shared" si="12"/>
        <v>0</v>
      </c>
      <c r="E152" s="149">
        <v>0</v>
      </c>
      <c r="F152" s="149">
        <v>0</v>
      </c>
      <c r="G152" s="149">
        <v>2</v>
      </c>
      <c r="H152" s="76">
        <f t="shared" si="13"/>
        <v>2</v>
      </c>
      <c r="I152" s="149">
        <v>0</v>
      </c>
      <c r="J152" s="149">
        <v>5</v>
      </c>
      <c r="K152" s="149">
        <v>0</v>
      </c>
      <c r="L152" s="149">
        <v>19</v>
      </c>
      <c r="M152" s="76">
        <f t="shared" si="14"/>
        <v>26</v>
      </c>
    </row>
    <row r="153" spans="1:13">
      <c r="A153" s="78" t="s">
        <v>762</v>
      </c>
      <c r="B153" s="152">
        <v>0</v>
      </c>
      <c r="C153" s="152">
        <v>0</v>
      </c>
      <c r="D153" s="76">
        <f t="shared" si="12"/>
        <v>0</v>
      </c>
      <c r="E153" s="149">
        <v>0</v>
      </c>
      <c r="F153" s="149">
        <v>0</v>
      </c>
      <c r="G153" s="149">
        <v>1</v>
      </c>
      <c r="H153" s="76">
        <f t="shared" si="13"/>
        <v>1</v>
      </c>
      <c r="I153" s="149">
        <v>0</v>
      </c>
      <c r="J153" s="149">
        <v>0</v>
      </c>
      <c r="K153" s="149">
        <v>0</v>
      </c>
      <c r="L153" s="149">
        <v>1</v>
      </c>
      <c r="M153" s="76">
        <f t="shared" si="14"/>
        <v>2</v>
      </c>
    </row>
    <row r="154" spans="1:13">
      <c r="A154" s="78" t="s">
        <v>763</v>
      </c>
      <c r="B154" s="152">
        <v>0</v>
      </c>
      <c r="C154" s="152">
        <v>0</v>
      </c>
      <c r="D154" s="76">
        <f t="shared" si="12"/>
        <v>0</v>
      </c>
      <c r="E154" s="149">
        <v>0</v>
      </c>
      <c r="F154" s="149">
        <v>0</v>
      </c>
      <c r="G154" s="149">
        <v>1</v>
      </c>
      <c r="H154" s="76">
        <f t="shared" si="13"/>
        <v>1</v>
      </c>
      <c r="I154" s="149">
        <v>0</v>
      </c>
      <c r="J154" s="149">
        <v>0</v>
      </c>
      <c r="K154" s="149">
        <v>0</v>
      </c>
      <c r="L154" s="149">
        <v>5</v>
      </c>
      <c r="M154" s="76">
        <f t="shared" si="14"/>
        <v>6</v>
      </c>
    </row>
    <row r="155" spans="1:13">
      <c r="A155" s="161" t="s">
        <v>764</v>
      </c>
      <c r="B155" s="152">
        <v>0</v>
      </c>
      <c r="C155" s="152">
        <v>0</v>
      </c>
      <c r="D155" s="76">
        <f t="shared" si="12"/>
        <v>0</v>
      </c>
      <c r="E155" s="149">
        <v>0</v>
      </c>
      <c r="F155" s="149">
        <v>0</v>
      </c>
      <c r="G155" s="149">
        <v>0</v>
      </c>
      <c r="H155" s="76">
        <f t="shared" si="13"/>
        <v>0</v>
      </c>
      <c r="I155" s="149">
        <v>0</v>
      </c>
      <c r="J155" s="149">
        <v>0</v>
      </c>
      <c r="K155" s="149">
        <v>0</v>
      </c>
      <c r="L155" s="149">
        <v>1</v>
      </c>
      <c r="M155" s="76">
        <f t="shared" si="14"/>
        <v>1</v>
      </c>
    </row>
    <row r="156" spans="1:13">
      <c r="A156" s="78" t="s">
        <v>765</v>
      </c>
      <c r="B156" s="152">
        <v>0</v>
      </c>
      <c r="C156" s="152">
        <v>0</v>
      </c>
      <c r="D156" s="76">
        <f t="shared" si="12"/>
        <v>0</v>
      </c>
      <c r="E156" s="149">
        <v>0</v>
      </c>
      <c r="F156" s="149">
        <v>0</v>
      </c>
      <c r="G156" s="149">
        <v>1</v>
      </c>
      <c r="H156" s="76">
        <f t="shared" si="13"/>
        <v>1</v>
      </c>
      <c r="I156" s="149">
        <v>0</v>
      </c>
      <c r="J156" s="149">
        <v>0</v>
      </c>
      <c r="K156" s="149">
        <v>0</v>
      </c>
      <c r="L156" s="149">
        <v>2</v>
      </c>
      <c r="M156" s="76">
        <f t="shared" si="14"/>
        <v>3</v>
      </c>
    </row>
    <row r="157" spans="1:13">
      <c r="A157" s="78" t="s">
        <v>766</v>
      </c>
      <c r="B157" s="152">
        <v>1</v>
      </c>
      <c r="C157" s="152">
        <v>0</v>
      </c>
      <c r="D157" s="76">
        <f t="shared" si="12"/>
        <v>1</v>
      </c>
      <c r="E157" s="149">
        <v>2</v>
      </c>
      <c r="F157" s="149">
        <v>0</v>
      </c>
      <c r="G157" s="149">
        <v>1</v>
      </c>
      <c r="H157" s="76">
        <f t="shared" si="13"/>
        <v>3</v>
      </c>
      <c r="I157" s="149">
        <v>0</v>
      </c>
      <c r="J157" s="149">
        <v>0</v>
      </c>
      <c r="K157" s="149">
        <v>0</v>
      </c>
      <c r="L157" s="149">
        <v>16</v>
      </c>
      <c r="M157" s="76">
        <f t="shared" si="14"/>
        <v>20</v>
      </c>
    </row>
    <row r="158" spans="1:13">
      <c r="A158" s="161" t="s">
        <v>767</v>
      </c>
      <c r="B158" s="152">
        <v>0</v>
      </c>
      <c r="C158" s="152">
        <v>0</v>
      </c>
      <c r="D158" s="76">
        <f t="shared" si="12"/>
        <v>0</v>
      </c>
      <c r="E158" s="149">
        <v>0</v>
      </c>
      <c r="F158" s="149">
        <v>0</v>
      </c>
      <c r="G158" s="149">
        <v>0</v>
      </c>
      <c r="H158" s="76">
        <f t="shared" si="13"/>
        <v>0</v>
      </c>
      <c r="I158" s="149">
        <v>0</v>
      </c>
      <c r="J158" s="149">
        <v>0</v>
      </c>
      <c r="K158" s="149">
        <v>0</v>
      </c>
      <c r="L158" s="149">
        <v>3</v>
      </c>
      <c r="M158" s="76">
        <f t="shared" si="14"/>
        <v>3</v>
      </c>
    </row>
    <row r="159" spans="1:13">
      <c r="A159" s="161" t="s">
        <v>768</v>
      </c>
      <c r="B159" s="152">
        <v>0</v>
      </c>
      <c r="C159" s="152">
        <v>0</v>
      </c>
      <c r="D159" s="76">
        <f t="shared" si="12"/>
        <v>0</v>
      </c>
      <c r="E159" s="149">
        <v>0</v>
      </c>
      <c r="F159" s="149">
        <v>0</v>
      </c>
      <c r="G159" s="149">
        <v>0</v>
      </c>
      <c r="H159" s="76">
        <f t="shared" si="13"/>
        <v>0</v>
      </c>
      <c r="I159" s="149">
        <v>0</v>
      </c>
      <c r="J159" s="149">
        <v>0</v>
      </c>
      <c r="K159" s="149">
        <v>0</v>
      </c>
      <c r="L159" s="149">
        <v>2</v>
      </c>
      <c r="M159" s="76">
        <f t="shared" si="14"/>
        <v>2</v>
      </c>
    </row>
    <row r="160" spans="1:13">
      <c r="A160" s="161" t="s">
        <v>770</v>
      </c>
      <c r="B160" s="152">
        <v>0</v>
      </c>
      <c r="C160" s="152">
        <v>0</v>
      </c>
      <c r="D160" s="76">
        <f t="shared" si="12"/>
        <v>0</v>
      </c>
      <c r="E160" s="149">
        <v>0</v>
      </c>
      <c r="F160" s="149">
        <v>0</v>
      </c>
      <c r="G160" s="149">
        <v>0</v>
      </c>
      <c r="H160" s="76">
        <f t="shared" si="13"/>
        <v>0</v>
      </c>
      <c r="I160" s="149">
        <v>0</v>
      </c>
      <c r="J160" s="149">
        <v>0</v>
      </c>
      <c r="K160" s="149">
        <v>0</v>
      </c>
      <c r="L160" s="149">
        <v>1</v>
      </c>
      <c r="M160" s="76">
        <f t="shared" si="14"/>
        <v>1</v>
      </c>
    </row>
    <row r="161" spans="1:13" ht="26.4">
      <c r="A161" s="161" t="s">
        <v>771</v>
      </c>
      <c r="B161" s="152">
        <v>0</v>
      </c>
      <c r="C161" s="152">
        <v>0</v>
      </c>
      <c r="D161" s="76">
        <f t="shared" si="12"/>
        <v>0</v>
      </c>
      <c r="E161" s="149">
        <v>0</v>
      </c>
      <c r="F161" s="149">
        <v>0</v>
      </c>
      <c r="G161" s="149">
        <v>0</v>
      </c>
      <c r="H161" s="76">
        <f t="shared" si="13"/>
        <v>0</v>
      </c>
      <c r="I161" s="149">
        <v>0</v>
      </c>
      <c r="J161" s="149">
        <v>0</v>
      </c>
      <c r="K161" s="149">
        <v>0</v>
      </c>
      <c r="L161" s="149">
        <v>2</v>
      </c>
      <c r="M161" s="76">
        <f t="shared" si="14"/>
        <v>2</v>
      </c>
    </row>
    <row r="162" spans="1:13">
      <c r="A162" s="78" t="s">
        <v>772</v>
      </c>
      <c r="B162" s="152">
        <v>0</v>
      </c>
      <c r="C162" s="152">
        <v>0</v>
      </c>
      <c r="D162" s="76">
        <f t="shared" si="12"/>
        <v>0</v>
      </c>
      <c r="E162" s="149">
        <v>0</v>
      </c>
      <c r="F162" s="149">
        <v>0</v>
      </c>
      <c r="G162" s="149">
        <v>0</v>
      </c>
      <c r="H162" s="76">
        <f t="shared" si="13"/>
        <v>0</v>
      </c>
      <c r="I162" s="149">
        <v>0</v>
      </c>
      <c r="J162" s="149">
        <v>1</v>
      </c>
      <c r="K162" s="149">
        <v>0</v>
      </c>
      <c r="L162" s="149">
        <v>4</v>
      </c>
      <c r="M162" s="76">
        <f t="shared" si="14"/>
        <v>5</v>
      </c>
    </row>
    <row r="163" spans="1:13">
      <c r="A163" s="161" t="s">
        <v>773</v>
      </c>
      <c r="B163" s="152">
        <v>0</v>
      </c>
      <c r="C163" s="152">
        <v>0</v>
      </c>
      <c r="D163" s="76">
        <f t="shared" si="12"/>
        <v>0</v>
      </c>
      <c r="E163" s="149">
        <v>0</v>
      </c>
      <c r="F163" s="149">
        <v>0</v>
      </c>
      <c r="G163" s="149">
        <v>0</v>
      </c>
      <c r="H163" s="76">
        <f t="shared" si="13"/>
        <v>0</v>
      </c>
      <c r="I163" s="149">
        <v>0</v>
      </c>
      <c r="J163" s="149">
        <v>0</v>
      </c>
      <c r="K163" s="149">
        <v>0</v>
      </c>
      <c r="L163" s="149">
        <v>6</v>
      </c>
      <c r="M163" s="76">
        <f t="shared" si="14"/>
        <v>6</v>
      </c>
    </row>
    <row r="164" spans="1:13">
      <c r="A164" s="161" t="s">
        <v>774</v>
      </c>
      <c r="B164" s="152">
        <v>0</v>
      </c>
      <c r="C164" s="152">
        <v>0</v>
      </c>
      <c r="D164" s="76">
        <f t="shared" si="12"/>
        <v>0</v>
      </c>
      <c r="E164" s="149">
        <v>0</v>
      </c>
      <c r="F164" s="149">
        <v>0</v>
      </c>
      <c r="G164" s="149">
        <v>0</v>
      </c>
      <c r="H164" s="76">
        <f t="shared" si="13"/>
        <v>0</v>
      </c>
      <c r="I164" s="149">
        <v>0</v>
      </c>
      <c r="J164" s="149">
        <v>0</v>
      </c>
      <c r="K164" s="149">
        <v>0</v>
      </c>
      <c r="L164" s="149">
        <v>2</v>
      </c>
      <c r="M164" s="76">
        <f t="shared" si="14"/>
        <v>2</v>
      </c>
    </row>
    <row r="165" spans="1:13">
      <c r="A165" s="78" t="s">
        <v>775</v>
      </c>
      <c r="B165" s="152">
        <v>0</v>
      </c>
      <c r="C165" s="152">
        <v>0</v>
      </c>
      <c r="D165" s="76">
        <f t="shared" si="12"/>
        <v>0</v>
      </c>
      <c r="E165" s="149">
        <v>0</v>
      </c>
      <c r="F165" s="149">
        <v>0</v>
      </c>
      <c r="G165" s="149">
        <v>2</v>
      </c>
      <c r="H165" s="76">
        <f t="shared" si="13"/>
        <v>2</v>
      </c>
      <c r="I165" s="149">
        <v>0</v>
      </c>
      <c r="J165" s="149">
        <v>0</v>
      </c>
      <c r="K165" s="149">
        <v>0</v>
      </c>
      <c r="L165" s="149">
        <v>5</v>
      </c>
      <c r="M165" s="76">
        <f t="shared" si="14"/>
        <v>7</v>
      </c>
    </row>
    <row r="166" spans="1:13">
      <c r="A166" s="78" t="s">
        <v>776</v>
      </c>
      <c r="B166" s="152">
        <v>0</v>
      </c>
      <c r="C166" s="152">
        <v>1</v>
      </c>
      <c r="D166" s="76">
        <f t="shared" si="12"/>
        <v>1</v>
      </c>
      <c r="E166" s="149">
        <v>0</v>
      </c>
      <c r="F166" s="149">
        <v>1</v>
      </c>
      <c r="G166" s="149">
        <v>3</v>
      </c>
      <c r="H166" s="76">
        <f t="shared" si="13"/>
        <v>4</v>
      </c>
      <c r="I166" s="149">
        <v>0</v>
      </c>
      <c r="J166" s="149">
        <v>0</v>
      </c>
      <c r="K166" s="149">
        <v>0</v>
      </c>
      <c r="L166" s="149">
        <v>9</v>
      </c>
      <c r="M166" s="76">
        <f t="shared" si="14"/>
        <v>14</v>
      </c>
    </row>
    <row r="167" spans="1:13">
      <c r="A167" s="78" t="s">
        <v>777</v>
      </c>
      <c r="B167" s="152">
        <v>0</v>
      </c>
      <c r="C167" s="152">
        <v>0</v>
      </c>
      <c r="D167" s="76">
        <f t="shared" si="12"/>
        <v>0</v>
      </c>
      <c r="E167" s="149">
        <v>2</v>
      </c>
      <c r="F167" s="149">
        <v>6</v>
      </c>
      <c r="G167" s="149">
        <v>7</v>
      </c>
      <c r="H167" s="76">
        <f t="shared" si="13"/>
        <v>15</v>
      </c>
      <c r="I167" s="149">
        <v>3</v>
      </c>
      <c r="J167" s="149">
        <v>4</v>
      </c>
      <c r="K167" s="149">
        <v>0</v>
      </c>
      <c r="L167" s="149">
        <v>16</v>
      </c>
      <c r="M167" s="76">
        <f t="shared" si="14"/>
        <v>38</v>
      </c>
    </row>
    <row r="168" spans="1:13">
      <c r="A168" s="78" t="s">
        <v>778</v>
      </c>
      <c r="B168" s="152">
        <v>0</v>
      </c>
      <c r="C168" s="152">
        <v>0</v>
      </c>
      <c r="D168" s="76">
        <f t="shared" si="12"/>
        <v>0</v>
      </c>
      <c r="E168" s="149">
        <v>0</v>
      </c>
      <c r="F168" s="149">
        <v>0</v>
      </c>
      <c r="G168" s="149">
        <v>1</v>
      </c>
      <c r="H168" s="76">
        <f t="shared" si="13"/>
        <v>1</v>
      </c>
      <c r="I168" s="149">
        <v>0</v>
      </c>
      <c r="J168" s="149">
        <v>0</v>
      </c>
      <c r="K168" s="149">
        <v>0</v>
      </c>
      <c r="L168" s="149">
        <v>11</v>
      </c>
      <c r="M168" s="76">
        <f t="shared" si="14"/>
        <v>12</v>
      </c>
    </row>
    <row r="169" spans="1:13">
      <c r="A169" s="78" t="s">
        <v>779</v>
      </c>
      <c r="B169" s="152">
        <v>0</v>
      </c>
      <c r="C169" s="152">
        <v>0</v>
      </c>
      <c r="D169" s="76">
        <f t="shared" si="12"/>
        <v>0</v>
      </c>
      <c r="E169" s="149">
        <v>0</v>
      </c>
      <c r="F169" s="149">
        <v>0</v>
      </c>
      <c r="G169" s="149">
        <v>0</v>
      </c>
      <c r="H169" s="76">
        <f t="shared" si="13"/>
        <v>0</v>
      </c>
      <c r="I169" s="149">
        <v>0</v>
      </c>
      <c r="J169" s="149">
        <v>0</v>
      </c>
      <c r="K169" s="149">
        <v>0</v>
      </c>
      <c r="L169" s="149">
        <v>1</v>
      </c>
      <c r="M169" s="76">
        <f t="shared" si="14"/>
        <v>1</v>
      </c>
    </row>
    <row r="170" spans="1:13">
      <c r="A170" s="78" t="s">
        <v>780</v>
      </c>
      <c r="B170" s="152">
        <v>0</v>
      </c>
      <c r="C170" s="152">
        <v>0</v>
      </c>
      <c r="D170" s="76">
        <f>SUM(B170:C170)</f>
        <v>0</v>
      </c>
      <c r="E170" s="149">
        <v>0</v>
      </c>
      <c r="F170" s="149">
        <v>0</v>
      </c>
      <c r="G170" s="149">
        <v>1</v>
      </c>
      <c r="H170" s="76">
        <f>SUM(E170:G170)</f>
        <v>1</v>
      </c>
      <c r="I170" s="149">
        <v>0</v>
      </c>
      <c r="J170" s="149">
        <v>1</v>
      </c>
      <c r="K170" s="149">
        <v>0</v>
      </c>
      <c r="L170" s="149">
        <v>14</v>
      </c>
      <c r="M170" s="76">
        <f t="shared" si="14"/>
        <v>16</v>
      </c>
    </row>
    <row r="171" spans="1:13">
      <c r="A171" s="78" t="s">
        <v>781</v>
      </c>
      <c r="B171" s="152">
        <v>0</v>
      </c>
      <c r="C171" s="152">
        <v>0</v>
      </c>
      <c r="D171" s="76">
        <f t="shared" si="12"/>
        <v>0</v>
      </c>
      <c r="E171" s="149">
        <v>1</v>
      </c>
      <c r="F171" s="149">
        <v>0</v>
      </c>
      <c r="G171" s="149">
        <v>1</v>
      </c>
      <c r="H171" s="76">
        <f t="shared" si="13"/>
        <v>2</v>
      </c>
      <c r="I171" s="149">
        <v>0</v>
      </c>
      <c r="J171" s="149">
        <v>0</v>
      </c>
      <c r="K171" s="149">
        <v>0</v>
      </c>
      <c r="L171" s="149">
        <v>0</v>
      </c>
      <c r="M171" s="76">
        <f t="shared" si="14"/>
        <v>2</v>
      </c>
    </row>
    <row r="172" spans="1:13">
      <c r="A172" s="78" t="s">
        <v>783</v>
      </c>
      <c r="B172" s="152">
        <v>0</v>
      </c>
      <c r="C172" s="152">
        <v>0</v>
      </c>
      <c r="D172" s="76">
        <f t="shared" si="12"/>
        <v>0</v>
      </c>
      <c r="E172" s="149">
        <v>3</v>
      </c>
      <c r="F172" s="149">
        <v>2</v>
      </c>
      <c r="G172" s="149">
        <v>9</v>
      </c>
      <c r="H172" s="76">
        <f t="shared" si="13"/>
        <v>14</v>
      </c>
      <c r="I172" s="149">
        <v>6</v>
      </c>
      <c r="J172" s="149">
        <v>6</v>
      </c>
      <c r="K172" s="149">
        <v>0</v>
      </c>
      <c r="L172" s="149">
        <v>19</v>
      </c>
      <c r="M172" s="76">
        <f t="shared" si="14"/>
        <v>45</v>
      </c>
    </row>
    <row r="173" spans="1:13">
      <c r="A173" s="78" t="s">
        <v>785</v>
      </c>
      <c r="B173" s="152">
        <v>0</v>
      </c>
      <c r="C173" s="152">
        <v>0</v>
      </c>
      <c r="D173" s="76">
        <f t="shared" si="12"/>
        <v>0</v>
      </c>
      <c r="E173" s="149">
        <v>0</v>
      </c>
      <c r="F173" s="149">
        <v>0</v>
      </c>
      <c r="G173" s="149">
        <v>3</v>
      </c>
      <c r="H173" s="76">
        <f t="shared" si="13"/>
        <v>3</v>
      </c>
      <c r="I173" s="149">
        <v>0</v>
      </c>
      <c r="J173" s="149">
        <v>0</v>
      </c>
      <c r="K173" s="149">
        <v>0</v>
      </c>
      <c r="L173" s="149">
        <v>4</v>
      </c>
      <c r="M173" s="76">
        <f t="shared" si="14"/>
        <v>7</v>
      </c>
    </row>
    <row r="174" spans="1:13">
      <c r="A174" s="78" t="s">
        <v>786</v>
      </c>
      <c r="B174" s="152">
        <v>0</v>
      </c>
      <c r="C174" s="152">
        <v>0</v>
      </c>
      <c r="D174" s="76">
        <f t="shared" si="12"/>
        <v>0</v>
      </c>
      <c r="E174" s="149">
        <v>0</v>
      </c>
      <c r="F174" s="149">
        <v>0</v>
      </c>
      <c r="G174" s="149">
        <v>2</v>
      </c>
      <c r="H174" s="76">
        <f t="shared" si="13"/>
        <v>2</v>
      </c>
      <c r="I174" s="149">
        <v>0</v>
      </c>
      <c r="J174" s="149">
        <v>0</v>
      </c>
      <c r="K174" s="149">
        <v>0</v>
      </c>
      <c r="L174" s="149">
        <v>9</v>
      </c>
      <c r="M174" s="76">
        <f t="shared" si="14"/>
        <v>11</v>
      </c>
    </row>
    <row r="175" spans="1:13">
      <c r="A175" s="78" t="s">
        <v>787</v>
      </c>
      <c r="B175" s="152">
        <v>0</v>
      </c>
      <c r="C175" s="152">
        <v>0</v>
      </c>
      <c r="D175" s="76">
        <f t="shared" si="12"/>
        <v>0</v>
      </c>
      <c r="E175" s="149">
        <v>4</v>
      </c>
      <c r="F175" s="149">
        <v>2</v>
      </c>
      <c r="G175" s="149">
        <v>7</v>
      </c>
      <c r="H175" s="76">
        <f t="shared" si="13"/>
        <v>13</v>
      </c>
      <c r="I175" s="149">
        <v>0</v>
      </c>
      <c r="J175" s="149">
        <v>1</v>
      </c>
      <c r="K175" s="149">
        <v>0</v>
      </c>
      <c r="L175" s="149">
        <v>7</v>
      </c>
      <c r="M175" s="76">
        <f t="shared" si="14"/>
        <v>21</v>
      </c>
    </row>
    <row r="176" spans="1:13">
      <c r="A176" s="78"/>
      <c r="B176" s="152"/>
      <c r="C176" s="152"/>
      <c r="D176" s="76"/>
      <c r="E176" s="152"/>
      <c r="F176" s="152"/>
      <c r="G176" s="152"/>
      <c r="H176" s="76"/>
      <c r="I176" s="152"/>
      <c r="J176" s="152"/>
      <c r="K176" s="152"/>
      <c r="L176" s="152"/>
      <c r="M176" s="76"/>
    </row>
    <row r="177" spans="1:14">
      <c r="A177" s="78"/>
      <c r="B177" s="152"/>
      <c r="C177" s="152"/>
      <c r="D177" s="76"/>
      <c r="E177" s="152"/>
      <c r="F177" s="152"/>
      <c r="G177" s="152"/>
      <c r="H177" s="76"/>
      <c r="I177" s="152"/>
      <c r="J177" s="152"/>
      <c r="K177" s="152"/>
      <c r="L177" s="152"/>
      <c r="M177" s="76"/>
    </row>
    <row r="178" spans="1:14">
      <c r="A178" s="138" t="s">
        <v>788</v>
      </c>
      <c r="B178" s="152"/>
      <c r="C178" s="152"/>
      <c r="D178" s="152"/>
      <c r="E178" s="152"/>
      <c r="F178" s="152"/>
      <c r="G178" s="152"/>
      <c r="H178" s="152"/>
      <c r="I178" s="152"/>
      <c r="J178" s="152"/>
      <c r="K178" s="152"/>
      <c r="L178" s="152"/>
      <c r="M178" s="152"/>
      <c r="N178" s="78"/>
    </row>
    <row r="179" spans="1:14">
      <c r="B179" s="76" t="s">
        <v>52</v>
      </c>
      <c r="C179" s="76" t="s">
        <v>53</v>
      </c>
      <c r="D179" s="77" t="s">
        <v>18</v>
      </c>
      <c r="E179" s="76" t="s">
        <v>47</v>
      </c>
      <c r="F179" s="76" t="s">
        <v>48</v>
      </c>
      <c r="G179" s="76" t="s">
        <v>49</v>
      </c>
      <c r="H179" s="77" t="s">
        <v>18</v>
      </c>
      <c r="I179" s="76" t="s">
        <v>54</v>
      </c>
      <c r="J179" s="76" t="s">
        <v>55</v>
      </c>
      <c r="K179" s="76" t="s">
        <v>56</v>
      </c>
      <c r="L179" s="76" t="s">
        <v>57</v>
      </c>
      <c r="M179" s="76" t="s">
        <v>58</v>
      </c>
      <c r="N179" s="78"/>
    </row>
    <row r="180" spans="1:14">
      <c r="A180" s="75" t="s">
        <v>789</v>
      </c>
      <c r="B180" s="152"/>
      <c r="C180" s="152"/>
      <c r="D180" s="160"/>
      <c r="E180" s="152"/>
      <c r="F180" s="152"/>
      <c r="G180" s="152"/>
      <c r="H180" s="160"/>
      <c r="I180" s="152"/>
      <c r="J180" s="152"/>
      <c r="K180" s="152"/>
      <c r="L180" s="152"/>
      <c r="M180" s="152"/>
      <c r="N180" s="78"/>
    </row>
    <row r="181" spans="1:14">
      <c r="A181" s="78" t="s">
        <v>790</v>
      </c>
      <c r="B181" s="152">
        <v>0</v>
      </c>
      <c r="C181" s="152">
        <v>0</v>
      </c>
      <c r="D181" s="76">
        <f t="shared" ref="D181:D188" si="15">SUM(B181:C181)</f>
        <v>0</v>
      </c>
      <c r="E181" s="149">
        <v>1</v>
      </c>
      <c r="F181" s="149">
        <v>11</v>
      </c>
      <c r="G181" s="149">
        <v>18</v>
      </c>
      <c r="H181" s="76">
        <f t="shared" ref="H181:H188" si="16">SUM(E181:G181)</f>
        <v>30</v>
      </c>
      <c r="I181" s="149">
        <v>0</v>
      </c>
      <c r="J181" s="149">
        <v>4</v>
      </c>
      <c r="K181" s="149">
        <v>1</v>
      </c>
      <c r="L181" s="149">
        <v>2</v>
      </c>
      <c r="M181" s="76">
        <f t="shared" ref="M181:M188" si="17">SUM(B181+C181+E181+F181+G181+I181+J181+K181+L181)</f>
        <v>37</v>
      </c>
    </row>
    <row r="182" spans="1:14">
      <c r="A182" s="78" t="s">
        <v>791</v>
      </c>
      <c r="B182" s="152">
        <v>0</v>
      </c>
      <c r="C182" s="152">
        <v>0</v>
      </c>
      <c r="D182" s="76">
        <f t="shared" si="15"/>
        <v>0</v>
      </c>
      <c r="E182" s="149">
        <v>4</v>
      </c>
      <c r="F182" s="149">
        <v>33</v>
      </c>
      <c r="G182" s="149">
        <v>73</v>
      </c>
      <c r="H182" s="76">
        <f t="shared" si="16"/>
        <v>110</v>
      </c>
      <c r="I182" s="149">
        <v>3</v>
      </c>
      <c r="J182" s="149">
        <v>35</v>
      </c>
      <c r="K182" s="149">
        <v>9</v>
      </c>
      <c r="L182" s="149">
        <v>17</v>
      </c>
      <c r="M182" s="76">
        <f t="shared" si="17"/>
        <v>174</v>
      </c>
    </row>
    <row r="183" spans="1:14">
      <c r="A183" s="78" t="s">
        <v>792</v>
      </c>
      <c r="B183" s="152">
        <v>0</v>
      </c>
      <c r="C183" s="152">
        <v>0</v>
      </c>
      <c r="D183" s="76">
        <f t="shared" si="15"/>
        <v>0</v>
      </c>
      <c r="E183" s="149">
        <v>1</v>
      </c>
      <c r="F183" s="149">
        <v>5</v>
      </c>
      <c r="G183" s="149">
        <v>19</v>
      </c>
      <c r="H183" s="76">
        <f t="shared" si="16"/>
        <v>25</v>
      </c>
      <c r="I183" s="149">
        <v>2</v>
      </c>
      <c r="J183" s="149">
        <v>3</v>
      </c>
      <c r="K183" s="149">
        <v>7</v>
      </c>
      <c r="L183" s="149">
        <v>5</v>
      </c>
      <c r="M183" s="76">
        <f t="shared" si="17"/>
        <v>42</v>
      </c>
    </row>
    <row r="184" spans="1:14">
      <c r="A184" s="78" t="s">
        <v>793</v>
      </c>
      <c r="B184" s="152">
        <v>0</v>
      </c>
      <c r="C184" s="152">
        <v>0</v>
      </c>
      <c r="D184" s="76">
        <f t="shared" si="15"/>
        <v>0</v>
      </c>
      <c r="E184" s="149">
        <v>5</v>
      </c>
      <c r="F184" s="149">
        <v>30</v>
      </c>
      <c r="G184" s="149">
        <v>50</v>
      </c>
      <c r="H184" s="76">
        <f t="shared" si="16"/>
        <v>85</v>
      </c>
      <c r="I184" s="149">
        <v>4</v>
      </c>
      <c r="J184" s="149">
        <v>10</v>
      </c>
      <c r="K184" s="149">
        <v>9</v>
      </c>
      <c r="L184" s="149">
        <v>17</v>
      </c>
      <c r="M184" s="76">
        <f t="shared" si="17"/>
        <v>125</v>
      </c>
    </row>
    <row r="185" spans="1:14">
      <c r="A185" s="78" t="s">
        <v>794</v>
      </c>
      <c r="B185" s="152">
        <v>0</v>
      </c>
      <c r="C185" s="152">
        <v>1</v>
      </c>
      <c r="D185" s="76">
        <f t="shared" si="15"/>
        <v>1</v>
      </c>
      <c r="E185" s="149">
        <v>43</v>
      </c>
      <c r="F185" s="149">
        <v>38</v>
      </c>
      <c r="G185" s="149">
        <v>30</v>
      </c>
      <c r="H185" s="76">
        <f t="shared" si="16"/>
        <v>111</v>
      </c>
      <c r="I185" s="149">
        <v>2</v>
      </c>
      <c r="J185" s="149">
        <v>4</v>
      </c>
      <c r="K185" s="149">
        <v>2</v>
      </c>
      <c r="L185" s="149">
        <v>11</v>
      </c>
      <c r="M185" s="76">
        <f t="shared" si="17"/>
        <v>131</v>
      </c>
    </row>
    <row r="186" spans="1:14">
      <c r="A186" s="78" t="s">
        <v>795</v>
      </c>
      <c r="B186" s="152">
        <v>0</v>
      </c>
      <c r="C186" s="152">
        <v>2</v>
      </c>
      <c r="D186" s="76">
        <f t="shared" si="15"/>
        <v>2</v>
      </c>
      <c r="E186" s="149">
        <v>39</v>
      </c>
      <c r="F186" s="149">
        <v>76</v>
      </c>
      <c r="G186" s="149">
        <v>146</v>
      </c>
      <c r="H186" s="76">
        <f t="shared" si="16"/>
        <v>261</v>
      </c>
      <c r="I186" s="149">
        <v>8</v>
      </c>
      <c r="J186" s="149">
        <v>23</v>
      </c>
      <c r="K186" s="149">
        <v>21</v>
      </c>
      <c r="L186" s="149">
        <v>85</v>
      </c>
      <c r="M186" s="76">
        <f t="shared" si="17"/>
        <v>400</v>
      </c>
    </row>
    <row r="187" spans="1:14">
      <c r="A187" s="78" t="s">
        <v>796</v>
      </c>
      <c r="B187" s="152">
        <v>0</v>
      </c>
      <c r="C187" s="152">
        <v>0</v>
      </c>
      <c r="D187" s="76">
        <f t="shared" si="15"/>
        <v>0</v>
      </c>
      <c r="E187" s="149">
        <v>3</v>
      </c>
      <c r="F187" s="149">
        <v>16</v>
      </c>
      <c r="G187" s="149">
        <v>20</v>
      </c>
      <c r="H187" s="76">
        <f t="shared" si="16"/>
        <v>39</v>
      </c>
      <c r="I187" s="149">
        <v>2</v>
      </c>
      <c r="J187" s="149">
        <v>17</v>
      </c>
      <c r="K187" s="149">
        <v>1</v>
      </c>
      <c r="L187" s="149">
        <v>7</v>
      </c>
      <c r="M187" s="76">
        <f t="shared" si="17"/>
        <v>66</v>
      </c>
    </row>
    <row r="188" spans="1:14">
      <c r="A188" s="78" t="s">
        <v>797</v>
      </c>
      <c r="B188" s="152">
        <v>0</v>
      </c>
      <c r="C188" s="152">
        <v>0</v>
      </c>
      <c r="D188" s="76">
        <f t="shared" si="15"/>
        <v>0</v>
      </c>
      <c r="E188" s="149">
        <v>20</v>
      </c>
      <c r="F188" s="149">
        <v>71</v>
      </c>
      <c r="G188" s="149">
        <v>104</v>
      </c>
      <c r="H188" s="76">
        <f t="shared" si="16"/>
        <v>195</v>
      </c>
      <c r="I188" s="149">
        <v>2</v>
      </c>
      <c r="J188" s="149">
        <v>47</v>
      </c>
      <c r="K188" s="149">
        <v>41</v>
      </c>
      <c r="L188" s="149">
        <v>24</v>
      </c>
      <c r="M188" s="76">
        <f t="shared" si="17"/>
        <v>309</v>
      </c>
    </row>
    <row r="189" spans="1:14">
      <c r="A189" s="78"/>
      <c r="B189" s="152"/>
      <c r="C189" s="152"/>
      <c r="D189" s="76"/>
      <c r="E189" s="152"/>
      <c r="F189" s="152"/>
      <c r="G189" s="152"/>
      <c r="H189" s="76"/>
      <c r="I189" s="152"/>
      <c r="J189" s="152"/>
      <c r="K189" s="152"/>
      <c r="L189" s="152"/>
      <c r="M189" s="76"/>
    </row>
    <row r="190" spans="1:14">
      <c r="A190" s="78"/>
      <c r="B190" s="152"/>
      <c r="C190" s="152"/>
      <c r="D190" s="152"/>
      <c r="E190" s="152"/>
      <c r="F190" s="152"/>
      <c r="G190" s="152"/>
      <c r="H190" s="152"/>
      <c r="I190" s="152"/>
      <c r="J190" s="152"/>
      <c r="K190" s="152"/>
      <c r="L190" s="152"/>
      <c r="M190" s="152"/>
      <c r="N190" s="78"/>
    </row>
    <row r="191" spans="1:14">
      <c r="A191" s="138"/>
      <c r="B191" s="76" t="s">
        <v>52</v>
      </c>
      <c r="C191" s="76" t="s">
        <v>53</v>
      </c>
      <c r="D191" s="77" t="s">
        <v>18</v>
      </c>
      <c r="E191" s="76" t="s">
        <v>47</v>
      </c>
      <c r="F191" s="76" t="s">
        <v>48</v>
      </c>
      <c r="G191" s="76" t="s">
        <v>49</v>
      </c>
      <c r="H191" s="77" t="s">
        <v>18</v>
      </c>
      <c r="I191" s="76" t="s">
        <v>54</v>
      </c>
      <c r="J191" s="76" t="s">
        <v>55</v>
      </c>
      <c r="K191" s="76" t="s">
        <v>56</v>
      </c>
      <c r="L191" s="76" t="s">
        <v>57</v>
      </c>
      <c r="M191" s="76" t="s">
        <v>58</v>
      </c>
      <c r="N191" s="78"/>
    </row>
    <row r="192" spans="1:14">
      <c r="A192" s="75" t="s">
        <v>798</v>
      </c>
      <c r="B192" s="76"/>
      <c r="C192" s="76"/>
      <c r="D192" s="77"/>
      <c r="E192" s="76"/>
      <c r="F192" s="76"/>
      <c r="G192" s="76"/>
      <c r="H192" s="77"/>
      <c r="I192" s="76"/>
      <c r="J192" s="76"/>
      <c r="K192" s="76"/>
      <c r="L192" s="76"/>
      <c r="M192" s="76"/>
      <c r="N192" s="78"/>
    </row>
    <row r="193" spans="1:13">
      <c r="A193" s="78" t="s">
        <v>799</v>
      </c>
      <c r="B193" s="152">
        <v>0</v>
      </c>
      <c r="C193" s="152">
        <v>0</v>
      </c>
      <c r="D193" s="76">
        <f t="shared" ref="D193:D216" si="18">SUM(B193:C193)</f>
        <v>0</v>
      </c>
      <c r="E193" s="149">
        <v>0</v>
      </c>
      <c r="F193" s="149">
        <v>2</v>
      </c>
      <c r="G193" s="149">
        <v>1</v>
      </c>
      <c r="H193" s="76">
        <f t="shared" ref="H193:H216" si="19">SUM(E193:G193)</f>
        <v>3</v>
      </c>
      <c r="I193" s="152">
        <v>0</v>
      </c>
      <c r="J193" s="155">
        <v>0</v>
      </c>
      <c r="K193" s="155">
        <v>0</v>
      </c>
      <c r="L193" s="155">
        <v>0</v>
      </c>
      <c r="M193" s="76">
        <f t="shared" ref="M193:M216" si="20">SUM(B193+C193+E193+F193+G193+I193+J193+K193+L193)</f>
        <v>3</v>
      </c>
    </row>
    <row r="194" spans="1:13">
      <c r="A194" s="78" t="s">
        <v>800</v>
      </c>
      <c r="B194" s="152">
        <v>0</v>
      </c>
      <c r="C194" s="152">
        <v>0</v>
      </c>
      <c r="D194" s="76">
        <f t="shared" si="18"/>
        <v>0</v>
      </c>
      <c r="E194" s="149">
        <v>0</v>
      </c>
      <c r="F194" s="149">
        <v>3</v>
      </c>
      <c r="G194" s="149">
        <v>1</v>
      </c>
      <c r="H194" s="76">
        <f t="shared" si="19"/>
        <v>4</v>
      </c>
      <c r="I194" s="152">
        <v>0</v>
      </c>
      <c r="J194" s="155">
        <v>0</v>
      </c>
      <c r="K194" s="155">
        <v>0</v>
      </c>
      <c r="L194" s="155">
        <v>0</v>
      </c>
      <c r="M194" s="76">
        <f t="shared" si="20"/>
        <v>4</v>
      </c>
    </row>
    <row r="195" spans="1:13">
      <c r="A195" s="78" t="s">
        <v>802</v>
      </c>
      <c r="B195" s="152">
        <v>0</v>
      </c>
      <c r="C195" s="152">
        <v>0</v>
      </c>
      <c r="D195" s="76">
        <f t="shared" si="18"/>
        <v>0</v>
      </c>
      <c r="E195" s="149">
        <v>0</v>
      </c>
      <c r="F195" s="149">
        <v>3</v>
      </c>
      <c r="G195" s="149">
        <v>2</v>
      </c>
      <c r="H195" s="76">
        <f t="shared" si="19"/>
        <v>5</v>
      </c>
      <c r="I195" s="152">
        <v>0</v>
      </c>
      <c r="J195" s="149">
        <v>2</v>
      </c>
      <c r="K195" s="149">
        <v>3</v>
      </c>
      <c r="L195" s="149">
        <v>1</v>
      </c>
      <c r="M195" s="76">
        <f t="shared" si="20"/>
        <v>11</v>
      </c>
    </row>
    <row r="196" spans="1:13">
      <c r="A196" s="78" t="s">
        <v>803</v>
      </c>
      <c r="B196" s="152">
        <v>0</v>
      </c>
      <c r="C196" s="152">
        <v>0</v>
      </c>
      <c r="D196" s="76">
        <f t="shared" si="18"/>
        <v>0</v>
      </c>
      <c r="E196" s="149">
        <v>0</v>
      </c>
      <c r="F196" s="149">
        <v>1</v>
      </c>
      <c r="G196" s="149">
        <v>1</v>
      </c>
      <c r="H196" s="76">
        <f t="shared" si="19"/>
        <v>2</v>
      </c>
      <c r="I196" s="152">
        <v>0</v>
      </c>
      <c r="J196" s="149">
        <v>0</v>
      </c>
      <c r="K196" s="149">
        <v>0</v>
      </c>
      <c r="L196" s="149">
        <v>0</v>
      </c>
      <c r="M196" s="76">
        <f t="shared" si="20"/>
        <v>2</v>
      </c>
    </row>
    <row r="197" spans="1:13">
      <c r="A197" s="78" t="s">
        <v>804</v>
      </c>
      <c r="B197" s="152">
        <v>0</v>
      </c>
      <c r="C197" s="152">
        <v>0</v>
      </c>
      <c r="D197" s="76">
        <f t="shared" si="18"/>
        <v>0</v>
      </c>
      <c r="E197" s="149">
        <v>1</v>
      </c>
      <c r="F197" s="149">
        <v>1</v>
      </c>
      <c r="G197" s="149">
        <v>2</v>
      </c>
      <c r="H197" s="76">
        <f t="shared" si="19"/>
        <v>4</v>
      </c>
      <c r="I197" s="152">
        <v>0</v>
      </c>
      <c r="J197" s="149">
        <v>0</v>
      </c>
      <c r="K197" s="149">
        <v>0</v>
      </c>
      <c r="L197" s="149">
        <v>0</v>
      </c>
      <c r="M197" s="76">
        <f t="shared" si="20"/>
        <v>4</v>
      </c>
    </row>
    <row r="198" spans="1:13">
      <c r="A198" s="78" t="s">
        <v>805</v>
      </c>
      <c r="B198" s="152">
        <v>0</v>
      </c>
      <c r="C198" s="152">
        <v>0</v>
      </c>
      <c r="D198" s="76">
        <f t="shared" si="18"/>
        <v>0</v>
      </c>
      <c r="E198" s="149">
        <v>0</v>
      </c>
      <c r="F198" s="149">
        <v>1</v>
      </c>
      <c r="G198" s="149">
        <v>1</v>
      </c>
      <c r="H198" s="76">
        <f t="shared" si="19"/>
        <v>2</v>
      </c>
      <c r="I198" s="152">
        <v>0</v>
      </c>
      <c r="J198" s="149">
        <v>1</v>
      </c>
      <c r="K198" s="149">
        <v>0</v>
      </c>
      <c r="L198" s="149">
        <v>0</v>
      </c>
      <c r="M198" s="76">
        <f t="shared" si="20"/>
        <v>3</v>
      </c>
    </row>
    <row r="199" spans="1:13">
      <c r="A199" s="78" t="s">
        <v>806</v>
      </c>
      <c r="B199" s="152">
        <v>4</v>
      </c>
      <c r="C199" s="152">
        <v>1</v>
      </c>
      <c r="D199" s="76">
        <f t="shared" si="18"/>
        <v>5</v>
      </c>
      <c r="E199" s="149">
        <v>23</v>
      </c>
      <c r="F199" s="149">
        <v>57</v>
      </c>
      <c r="G199" s="149">
        <v>83</v>
      </c>
      <c r="H199" s="76">
        <f t="shared" si="19"/>
        <v>163</v>
      </c>
      <c r="I199" s="152">
        <v>0</v>
      </c>
      <c r="J199" s="149">
        <v>2</v>
      </c>
      <c r="K199" s="149">
        <v>4</v>
      </c>
      <c r="L199" s="149">
        <v>6</v>
      </c>
      <c r="M199" s="76">
        <f t="shared" si="20"/>
        <v>180</v>
      </c>
    </row>
    <row r="200" spans="1:13">
      <c r="A200" s="78" t="s">
        <v>807</v>
      </c>
      <c r="B200" s="152">
        <v>0</v>
      </c>
      <c r="C200" s="152">
        <v>0</v>
      </c>
      <c r="D200" s="76">
        <f t="shared" si="18"/>
        <v>0</v>
      </c>
      <c r="E200" s="149">
        <v>1</v>
      </c>
      <c r="F200" s="149">
        <v>4</v>
      </c>
      <c r="G200" s="149">
        <v>6</v>
      </c>
      <c r="H200" s="76">
        <f t="shared" si="19"/>
        <v>11</v>
      </c>
      <c r="I200" s="152">
        <v>0</v>
      </c>
      <c r="J200" s="149">
        <v>0</v>
      </c>
      <c r="K200" s="149">
        <v>2</v>
      </c>
      <c r="L200" s="149">
        <v>0</v>
      </c>
      <c r="M200" s="76">
        <f t="shared" si="20"/>
        <v>13</v>
      </c>
    </row>
    <row r="201" spans="1:13">
      <c r="A201" s="78" t="s">
        <v>808</v>
      </c>
      <c r="B201" s="152">
        <v>0</v>
      </c>
      <c r="C201" s="152">
        <v>0</v>
      </c>
      <c r="D201" s="76">
        <f t="shared" si="18"/>
        <v>0</v>
      </c>
      <c r="E201" s="149">
        <v>2</v>
      </c>
      <c r="F201" s="149">
        <v>8</v>
      </c>
      <c r="G201" s="149">
        <v>20</v>
      </c>
      <c r="H201" s="76">
        <f t="shared" si="19"/>
        <v>30</v>
      </c>
      <c r="I201" s="152">
        <v>0</v>
      </c>
      <c r="J201" s="149">
        <v>2</v>
      </c>
      <c r="K201" s="149">
        <v>2</v>
      </c>
      <c r="L201" s="149">
        <v>1</v>
      </c>
      <c r="M201" s="76">
        <f t="shared" si="20"/>
        <v>35</v>
      </c>
    </row>
    <row r="202" spans="1:13">
      <c r="A202" s="78" t="s">
        <v>809</v>
      </c>
      <c r="B202" s="152">
        <v>0</v>
      </c>
      <c r="C202" s="152">
        <v>0</v>
      </c>
      <c r="D202" s="76">
        <f t="shared" si="18"/>
        <v>0</v>
      </c>
      <c r="E202" s="149">
        <v>0</v>
      </c>
      <c r="F202" s="149">
        <v>2</v>
      </c>
      <c r="G202" s="149">
        <v>1</v>
      </c>
      <c r="H202" s="76">
        <f t="shared" si="19"/>
        <v>3</v>
      </c>
      <c r="I202" s="152">
        <v>0</v>
      </c>
      <c r="J202" s="149">
        <v>0</v>
      </c>
      <c r="K202" s="149">
        <v>0</v>
      </c>
      <c r="L202" s="149">
        <v>0</v>
      </c>
      <c r="M202" s="76">
        <f t="shared" si="20"/>
        <v>3</v>
      </c>
    </row>
    <row r="203" spans="1:13">
      <c r="A203" s="78" t="s">
        <v>810</v>
      </c>
      <c r="B203" s="152">
        <v>0</v>
      </c>
      <c r="C203" s="152">
        <v>0</v>
      </c>
      <c r="D203" s="76">
        <f t="shared" si="18"/>
        <v>0</v>
      </c>
      <c r="E203" s="149">
        <v>0</v>
      </c>
      <c r="F203" s="149">
        <v>4</v>
      </c>
      <c r="G203" s="149">
        <v>3</v>
      </c>
      <c r="H203" s="76">
        <f t="shared" si="19"/>
        <v>7</v>
      </c>
      <c r="I203" s="152">
        <v>0</v>
      </c>
      <c r="J203" s="149">
        <v>0</v>
      </c>
      <c r="K203" s="149">
        <v>1</v>
      </c>
      <c r="L203" s="149">
        <v>2</v>
      </c>
      <c r="M203" s="76">
        <f t="shared" si="20"/>
        <v>10</v>
      </c>
    </row>
    <row r="204" spans="1:13">
      <c r="A204" s="78" t="s">
        <v>811</v>
      </c>
      <c r="B204" s="152">
        <v>0</v>
      </c>
      <c r="C204" s="152">
        <v>0</v>
      </c>
      <c r="D204" s="76">
        <f t="shared" si="18"/>
        <v>0</v>
      </c>
      <c r="E204" s="149">
        <v>5</v>
      </c>
      <c r="F204" s="149">
        <v>6</v>
      </c>
      <c r="G204" s="149">
        <v>17</v>
      </c>
      <c r="H204" s="76">
        <f t="shared" si="19"/>
        <v>28</v>
      </c>
      <c r="I204" s="152">
        <v>0</v>
      </c>
      <c r="J204" s="149">
        <v>1</v>
      </c>
      <c r="K204" s="149">
        <v>2</v>
      </c>
      <c r="L204" s="149">
        <v>0</v>
      </c>
      <c r="M204" s="76">
        <f t="shared" si="20"/>
        <v>31</v>
      </c>
    </row>
    <row r="205" spans="1:13">
      <c r="A205" s="78" t="s">
        <v>812</v>
      </c>
      <c r="B205" s="152">
        <v>2</v>
      </c>
      <c r="C205" s="152">
        <v>0</v>
      </c>
      <c r="D205" s="76">
        <f t="shared" si="18"/>
        <v>2</v>
      </c>
      <c r="E205" s="149">
        <v>40</v>
      </c>
      <c r="F205" s="149">
        <v>52</v>
      </c>
      <c r="G205" s="149">
        <v>116</v>
      </c>
      <c r="H205" s="76">
        <f t="shared" si="19"/>
        <v>208</v>
      </c>
      <c r="I205" s="152">
        <v>0</v>
      </c>
      <c r="J205" s="149">
        <v>73</v>
      </c>
      <c r="K205" s="149">
        <v>6</v>
      </c>
      <c r="L205" s="149">
        <v>1</v>
      </c>
      <c r="M205" s="76">
        <f t="shared" si="20"/>
        <v>290</v>
      </c>
    </row>
    <row r="206" spans="1:13">
      <c r="A206" s="78" t="s">
        <v>813</v>
      </c>
      <c r="B206" s="152">
        <v>0</v>
      </c>
      <c r="C206" s="152">
        <v>0</v>
      </c>
      <c r="D206" s="76">
        <f t="shared" si="18"/>
        <v>0</v>
      </c>
      <c r="E206" s="149">
        <v>0</v>
      </c>
      <c r="F206" s="149">
        <v>4</v>
      </c>
      <c r="G206" s="149">
        <v>4</v>
      </c>
      <c r="H206" s="76">
        <f t="shared" si="19"/>
        <v>8</v>
      </c>
      <c r="I206" s="152">
        <v>0</v>
      </c>
      <c r="J206" s="149">
        <v>0</v>
      </c>
      <c r="K206" s="149">
        <v>1</v>
      </c>
      <c r="L206" s="149">
        <v>2</v>
      </c>
      <c r="M206" s="76">
        <f t="shared" si="20"/>
        <v>11</v>
      </c>
    </row>
    <row r="207" spans="1:13">
      <c r="A207" s="78" t="s">
        <v>814</v>
      </c>
      <c r="B207" s="152">
        <v>0</v>
      </c>
      <c r="C207" s="152">
        <v>0</v>
      </c>
      <c r="D207" s="76">
        <f t="shared" si="18"/>
        <v>0</v>
      </c>
      <c r="E207" s="149">
        <v>0</v>
      </c>
      <c r="F207" s="149">
        <v>2</v>
      </c>
      <c r="G207" s="149">
        <v>1</v>
      </c>
      <c r="H207" s="76">
        <f t="shared" si="19"/>
        <v>3</v>
      </c>
      <c r="I207" s="152">
        <v>0</v>
      </c>
      <c r="J207" s="149">
        <v>0</v>
      </c>
      <c r="K207" s="149">
        <v>0</v>
      </c>
      <c r="L207" s="149">
        <v>1</v>
      </c>
      <c r="M207" s="76">
        <f t="shared" si="20"/>
        <v>4</v>
      </c>
    </row>
    <row r="208" spans="1:13">
      <c r="A208" s="78" t="s">
        <v>815</v>
      </c>
      <c r="B208" s="152">
        <v>0</v>
      </c>
      <c r="C208" s="152">
        <v>0</v>
      </c>
      <c r="D208" s="76">
        <f t="shared" si="18"/>
        <v>0</v>
      </c>
      <c r="E208" s="149">
        <v>0</v>
      </c>
      <c r="F208" s="149">
        <v>2</v>
      </c>
      <c r="G208" s="149">
        <v>0</v>
      </c>
      <c r="H208" s="76">
        <f t="shared" si="19"/>
        <v>2</v>
      </c>
      <c r="I208" s="152">
        <v>0</v>
      </c>
      <c r="J208" s="149">
        <v>0</v>
      </c>
      <c r="K208" s="149">
        <v>0</v>
      </c>
      <c r="L208" s="149">
        <v>0</v>
      </c>
      <c r="M208" s="76">
        <f t="shared" si="20"/>
        <v>2</v>
      </c>
    </row>
    <row r="209" spans="1:14">
      <c r="A209" s="78" t="s">
        <v>816</v>
      </c>
      <c r="B209" s="152">
        <v>0</v>
      </c>
      <c r="C209" s="152">
        <v>0</v>
      </c>
      <c r="D209" s="76">
        <f t="shared" si="18"/>
        <v>0</v>
      </c>
      <c r="E209" s="149">
        <v>21</v>
      </c>
      <c r="F209" s="149">
        <v>17</v>
      </c>
      <c r="G209" s="149">
        <v>15</v>
      </c>
      <c r="H209" s="76">
        <f t="shared" si="19"/>
        <v>53</v>
      </c>
      <c r="I209" s="152">
        <v>0</v>
      </c>
      <c r="J209" s="149">
        <v>2</v>
      </c>
      <c r="K209" s="149">
        <v>3</v>
      </c>
      <c r="L209" s="149">
        <v>1</v>
      </c>
      <c r="M209" s="76">
        <f t="shared" si="20"/>
        <v>59</v>
      </c>
    </row>
    <row r="210" spans="1:14">
      <c r="A210" s="78" t="s">
        <v>817</v>
      </c>
      <c r="B210" s="152">
        <v>0</v>
      </c>
      <c r="C210" s="152">
        <v>0</v>
      </c>
      <c r="D210" s="76">
        <f t="shared" si="18"/>
        <v>0</v>
      </c>
      <c r="E210" s="149">
        <v>0</v>
      </c>
      <c r="F210" s="149">
        <v>1</v>
      </c>
      <c r="G210" s="149">
        <v>1</v>
      </c>
      <c r="H210" s="76">
        <f t="shared" si="19"/>
        <v>2</v>
      </c>
      <c r="I210" s="152">
        <v>0</v>
      </c>
      <c r="J210" s="149">
        <v>0</v>
      </c>
      <c r="K210" s="149">
        <v>1</v>
      </c>
      <c r="L210" s="149">
        <v>1</v>
      </c>
      <c r="M210" s="76">
        <f t="shared" si="20"/>
        <v>4</v>
      </c>
    </row>
    <row r="211" spans="1:14">
      <c r="A211" s="78" t="s">
        <v>818</v>
      </c>
      <c r="B211" s="152">
        <v>0</v>
      </c>
      <c r="C211" s="152">
        <v>0</v>
      </c>
      <c r="D211" s="76">
        <f t="shared" si="18"/>
        <v>0</v>
      </c>
      <c r="E211" s="149">
        <v>0</v>
      </c>
      <c r="F211" s="149">
        <v>2</v>
      </c>
      <c r="G211" s="149">
        <v>4</v>
      </c>
      <c r="H211" s="76">
        <f t="shared" si="19"/>
        <v>6</v>
      </c>
      <c r="I211" s="152">
        <v>0</v>
      </c>
      <c r="J211" s="149">
        <v>0</v>
      </c>
      <c r="K211" s="149">
        <v>1</v>
      </c>
      <c r="L211" s="149">
        <v>1</v>
      </c>
      <c r="M211" s="76">
        <f t="shared" si="20"/>
        <v>8</v>
      </c>
    </row>
    <row r="212" spans="1:14">
      <c r="A212" s="78" t="s">
        <v>819</v>
      </c>
      <c r="B212" s="152">
        <v>0</v>
      </c>
      <c r="C212" s="152">
        <v>0</v>
      </c>
      <c r="D212" s="76">
        <f t="shared" si="18"/>
        <v>0</v>
      </c>
      <c r="E212" s="149">
        <v>0</v>
      </c>
      <c r="F212" s="149">
        <v>2</v>
      </c>
      <c r="G212" s="149">
        <v>2</v>
      </c>
      <c r="H212" s="76">
        <f t="shared" si="19"/>
        <v>4</v>
      </c>
      <c r="I212" s="152">
        <v>0</v>
      </c>
      <c r="J212" s="149">
        <v>0</v>
      </c>
      <c r="K212" s="149">
        <v>1</v>
      </c>
      <c r="L212" s="149">
        <v>0</v>
      </c>
      <c r="M212" s="76">
        <f t="shared" si="20"/>
        <v>5</v>
      </c>
    </row>
    <row r="213" spans="1:14">
      <c r="A213" s="78" t="s">
        <v>820</v>
      </c>
      <c r="B213" s="152">
        <v>0</v>
      </c>
      <c r="C213" s="152">
        <v>0</v>
      </c>
      <c r="D213" s="76">
        <f t="shared" si="18"/>
        <v>0</v>
      </c>
      <c r="E213" s="149">
        <v>0</v>
      </c>
      <c r="F213" s="149">
        <v>1</v>
      </c>
      <c r="G213" s="149">
        <v>0</v>
      </c>
      <c r="H213" s="76">
        <f t="shared" si="19"/>
        <v>1</v>
      </c>
      <c r="I213" s="152">
        <v>0</v>
      </c>
      <c r="J213" s="149">
        <v>2</v>
      </c>
      <c r="K213" s="149">
        <v>1</v>
      </c>
      <c r="L213" s="149">
        <v>3</v>
      </c>
      <c r="M213" s="76">
        <f t="shared" si="20"/>
        <v>7</v>
      </c>
    </row>
    <row r="214" spans="1:14">
      <c r="A214" s="78" t="s">
        <v>821</v>
      </c>
      <c r="B214" s="152">
        <v>0</v>
      </c>
      <c r="C214" s="152">
        <v>0</v>
      </c>
      <c r="D214" s="76">
        <f t="shared" si="18"/>
        <v>0</v>
      </c>
      <c r="E214" s="149">
        <v>0</v>
      </c>
      <c r="F214" s="149">
        <v>2</v>
      </c>
      <c r="G214" s="149">
        <v>0</v>
      </c>
      <c r="H214" s="76">
        <f t="shared" si="19"/>
        <v>2</v>
      </c>
      <c r="I214" s="152">
        <v>0</v>
      </c>
      <c r="J214" s="149">
        <v>0</v>
      </c>
      <c r="K214" s="149">
        <v>1</v>
      </c>
      <c r="L214" s="149">
        <v>1</v>
      </c>
      <c r="M214" s="76">
        <f t="shared" si="20"/>
        <v>4</v>
      </c>
    </row>
    <row r="215" spans="1:14">
      <c r="A215" s="78" t="s">
        <v>822</v>
      </c>
      <c r="B215" s="152">
        <v>0</v>
      </c>
      <c r="C215" s="152">
        <v>0</v>
      </c>
      <c r="D215" s="76">
        <f t="shared" si="18"/>
        <v>0</v>
      </c>
      <c r="E215" s="149">
        <v>6</v>
      </c>
      <c r="F215" s="149">
        <v>5</v>
      </c>
      <c r="G215" s="149">
        <v>0</v>
      </c>
      <c r="H215" s="76">
        <f t="shared" si="19"/>
        <v>11</v>
      </c>
      <c r="I215" s="152">
        <v>0</v>
      </c>
      <c r="J215" s="149">
        <v>0</v>
      </c>
      <c r="K215" s="149">
        <v>0</v>
      </c>
      <c r="L215" s="149">
        <v>0</v>
      </c>
      <c r="M215" s="76">
        <f t="shared" si="20"/>
        <v>11</v>
      </c>
    </row>
    <row r="216" spans="1:14">
      <c r="A216" s="78" t="s">
        <v>823</v>
      </c>
      <c r="B216" s="152">
        <v>0</v>
      </c>
      <c r="C216" s="152">
        <v>0</v>
      </c>
      <c r="D216" s="76">
        <f t="shared" si="18"/>
        <v>0</v>
      </c>
      <c r="E216" s="149">
        <v>2</v>
      </c>
      <c r="F216" s="149">
        <v>7</v>
      </c>
      <c r="G216" s="149">
        <v>1</v>
      </c>
      <c r="H216" s="76">
        <f t="shared" si="19"/>
        <v>10</v>
      </c>
      <c r="I216" s="152">
        <v>0</v>
      </c>
      <c r="J216" s="149">
        <v>0</v>
      </c>
      <c r="K216" s="149">
        <v>0</v>
      </c>
      <c r="L216" s="149">
        <v>0</v>
      </c>
      <c r="M216" s="76">
        <f t="shared" si="20"/>
        <v>10</v>
      </c>
    </row>
    <row r="217" spans="1:14">
      <c r="A217" s="78"/>
      <c r="B217" s="152"/>
      <c r="C217" s="152"/>
      <c r="D217" s="76"/>
      <c r="E217" s="152"/>
      <c r="F217" s="152"/>
      <c r="G217" s="152"/>
      <c r="H217" s="76"/>
      <c r="I217" s="152"/>
      <c r="J217" s="152"/>
      <c r="K217" s="152"/>
      <c r="L217" s="152"/>
      <c r="M217" s="76"/>
    </row>
    <row r="218" spans="1:14">
      <c r="A218" s="78"/>
      <c r="B218" s="152"/>
      <c r="C218" s="152"/>
      <c r="D218" s="152"/>
      <c r="E218" s="152"/>
      <c r="F218" s="152"/>
      <c r="G218" s="152"/>
      <c r="H218" s="152"/>
      <c r="I218" s="152"/>
      <c r="J218" s="152"/>
      <c r="K218" s="152"/>
      <c r="L218" s="152"/>
      <c r="M218" s="152"/>
      <c r="N218" s="78"/>
    </row>
    <row r="219" spans="1:14">
      <c r="A219" s="138"/>
      <c r="B219" s="76" t="s">
        <v>52</v>
      </c>
      <c r="C219" s="76" t="s">
        <v>53</v>
      </c>
      <c r="D219" s="77" t="s">
        <v>18</v>
      </c>
      <c r="E219" s="76" t="s">
        <v>47</v>
      </c>
      <c r="F219" s="76" t="s">
        <v>48</v>
      </c>
      <c r="G219" s="76" t="s">
        <v>49</v>
      </c>
      <c r="H219" s="77" t="s">
        <v>18</v>
      </c>
      <c r="I219" s="76" t="s">
        <v>54</v>
      </c>
      <c r="J219" s="76" t="s">
        <v>55</v>
      </c>
      <c r="K219" s="76" t="s">
        <v>56</v>
      </c>
      <c r="L219" s="76" t="s">
        <v>57</v>
      </c>
      <c r="M219" s="76" t="s">
        <v>58</v>
      </c>
      <c r="N219" s="78"/>
    </row>
    <row r="220" spans="1:14">
      <c r="A220" s="75" t="s">
        <v>824</v>
      </c>
      <c r="B220" s="76"/>
      <c r="C220" s="76"/>
      <c r="D220" s="77"/>
      <c r="E220" s="76"/>
      <c r="F220" s="76"/>
      <c r="G220" s="76"/>
      <c r="H220" s="77"/>
      <c r="I220" s="76"/>
      <c r="J220" s="76"/>
      <c r="K220" s="76"/>
      <c r="L220" s="76"/>
      <c r="M220" s="76"/>
      <c r="N220" s="78"/>
    </row>
    <row r="221" spans="1:14">
      <c r="A221" s="78" t="s">
        <v>825</v>
      </c>
      <c r="B221" s="152">
        <v>1</v>
      </c>
      <c r="C221" s="152">
        <v>0</v>
      </c>
      <c r="D221" s="76">
        <f>SUM(B221:C221)</f>
        <v>1</v>
      </c>
      <c r="E221" s="149">
        <v>0</v>
      </c>
      <c r="F221" s="149">
        <v>0</v>
      </c>
      <c r="G221" s="149">
        <v>1</v>
      </c>
      <c r="H221" s="76">
        <f>SUM(E221:G221)</f>
        <v>1</v>
      </c>
      <c r="I221" s="152">
        <v>0</v>
      </c>
      <c r="J221" s="152">
        <v>1</v>
      </c>
      <c r="K221" s="152">
        <v>0</v>
      </c>
      <c r="L221" s="152">
        <v>35</v>
      </c>
      <c r="M221" s="76">
        <f>SUM(B221+C221+E221+F221+G221+I221+J221+K221+L221)</f>
        <v>38</v>
      </c>
    </row>
    <row r="222" spans="1:14">
      <c r="A222" s="78" t="s">
        <v>827</v>
      </c>
      <c r="B222" s="152">
        <v>23</v>
      </c>
      <c r="C222" s="152">
        <v>7</v>
      </c>
      <c r="D222" s="76">
        <f>SUM(B222:C222)</f>
        <v>30</v>
      </c>
      <c r="E222" s="149">
        <v>104</v>
      </c>
      <c r="F222" s="149">
        <v>62</v>
      </c>
      <c r="G222" s="149">
        <v>74</v>
      </c>
      <c r="H222" s="76">
        <f>SUM(E222:G222)</f>
        <v>240</v>
      </c>
      <c r="I222" s="152">
        <v>5</v>
      </c>
      <c r="J222" s="152">
        <v>23</v>
      </c>
      <c r="K222" s="152">
        <v>3</v>
      </c>
      <c r="L222" s="152">
        <v>83</v>
      </c>
      <c r="M222" s="76">
        <f>SUM(B222+C222+E222+F222+G222+I222+J222+K222+L222)</f>
        <v>384</v>
      </c>
    </row>
    <row r="223" spans="1:14">
      <c r="A223" s="78"/>
      <c r="B223" s="152"/>
      <c r="C223" s="152"/>
      <c r="D223" s="76"/>
      <c r="E223" s="152"/>
      <c r="F223" s="152"/>
      <c r="G223" s="152"/>
      <c r="H223" s="76"/>
      <c r="I223" s="152"/>
      <c r="J223" s="152"/>
      <c r="K223" s="152"/>
      <c r="L223" s="152"/>
      <c r="M223" s="76"/>
    </row>
    <row r="224" spans="1:14">
      <c r="A224" s="78"/>
      <c r="B224" s="152"/>
      <c r="C224" s="152"/>
      <c r="D224" s="76"/>
      <c r="E224" s="152"/>
      <c r="F224" s="152"/>
      <c r="G224" s="152"/>
      <c r="H224" s="76"/>
      <c r="I224" s="152"/>
      <c r="J224" s="152"/>
      <c r="K224" s="152"/>
      <c r="L224" s="152"/>
      <c r="M224" s="76"/>
    </row>
    <row r="225" spans="1:14">
      <c r="A225" s="138" t="s">
        <v>828</v>
      </c>
      <c r="B225" s="152"/>
      <c r="C225" s="152"/>
      <c r="D225" s="152"/>
      <c r="E225" s="152"/>
      <c r="F225" s="152"/>
      <c r="G225" s="152"/>
      <c r="H225" s="152"/>
      <c r="I225" s="152"/>
      <c r="J225" s="152"/>
      <c r="K225" s="152"/>
      <c r="L225" s="152"/>
      <c r="M225" s="152"/>
      <c r="N225" s="78"/>
    </row>
    <row r="226" spans="1:14">
      <c r="B226" s="76" t="s">
        <v>52</v>
      </c>
      <c r="C226" s="76" t="s">
        <v>53</v>
      </c>
      <c r="D226" s="77" t="s">
        <v>18</v>
      </c>
      <c r="E226" s="76" t="s">
        <v>47</v>
      </c>
      <c r="F226" s="76" t="s">
        <v>48</v>
      </c>
      <c r="G226" s="76" t="s">
        <v>49</v>
      </c>
      <c r="H226" s="77" t="s">
        <v>18</v>
      </c>
      <c r="I226" s="76" t="s">
        <v>54</v>
      </c>
      <c r="J226" s="76" t="s">
        <v>55</v>
      </c>
      <c r="K226" s="76" t="s">
        <v>56</v>
      </c>
      <c r="L226" s="76" t="s">
        <v>57</v>
      </c>
      <c r="M226" s="76" t="s">
        <v>58</v>
      </c>
      <c r="N226" s="78"/>
    </row>
    <row r="227" spans="1:14">
      <c r="A227" s="75"/>
      <c r="B227" s="76"/>
      <c r="C227" s="76"/>
      <c r="D227" s="77"/>
      <c r="E227" s="76"/>
      <c r="F227" s="76"/>
      <c r="G227" s="76"/>
      <c r="H227" s="77"/>
      <c r="I227" s="76"/>
      <c r="J227" s="76"/>
      <c r="K227" s="76"/>
      <c r="L227" s="76"/>
      <c r="M227" s="76"/>
      <c r="N227" s="78"/>
    </row>
    <row r="228" spans="1:14">
      <c r="A228" s="78" t="s">
        <v>829</v>
      </c>
      <c r="B228" s="152">
        <v>0</v>
      </c>
      <c r="C228" s="152">
        <v>0</v>
      </c>
      <c r="D228" s="76">
        <f t="shared" ref="D228:D241" si="21">SUM(B228:C228)</f>
        <v>0</v>
      </c>
      <c r="E228" s="149">
        <v>0</v>
      </c>
      <c r="F228" s="149">
        <v>10</v>
      </c>
      <c r="G228" s="149">
        <v>32</v>
      </c>
      <c r="H228" s="76">
        <f t="shared" ref="H228:H241" si="22">SUM(E228:G228)</f>
        <v>42</v>
      </c>
      <c r="I228" s="149">
        <v>1</v>
      </c>
      <c r="J228" s="149">
        <v>12</v>
      </c>
      <c r="K228" s="149">
        <v>12</v>
      </c>
      <c r="L228" s="149">
        <v>13</v>
      </c>
      <c r="M228" s="76">
        <f t="shared" ref="M228:M241" si="23">SUM(B228+C228+E228+F228+G228+I228+J228+K228+L228)</f>
        <v>80</v>
      </c>
    </row>
    <row r="229" spans="1:14">
      <c r="A229" s="78" t="s">
        <v>830</v>
      </c>
      <c r="B229" s="152">
        <v>1</v>
      </c>
      <c r="C229" s="152">
        <v>0</v>
      </c>
      <c r="D229" s="76">
        <f t="shared" si="21"/>
        <v>1</v>
      </c>
      <c r="E229" s="149">
        <v>4</v>
      </c>
      <c r="F229" s="149">
        <v>9</v>
      </c>
      <c r="G229" s="149">
        <v>57</v>
      </c>
      <c r="H229" s="76">
        <f t="shared" si="22"/>
        <v>70</v>
      </c>
      <c r="I229" s="149">
        <v>2</v>
      </c>
      <c r="J229" s="149">
        <v>10</v>
      </c>
      <c r="K229" s="149">
        <v>9</v>
      </c>
      <c r="L229" s="149">
        <v>14</v>
      </c>
      <c r="M229" s="76">
        <f t="shared" si="23"/>
        <v>106</v>
      </c>
    </row>
    <row r="230" spans="1:14">
      <c r="A230" s="78" t="s">
        <v>831</v>
      </c>
      <c r="B230" s="152">
        <v>5</v>
      </c>
      <c r="C230" s="152">
        <v>1</v>
      </c>
      <c r="D230" s="76">
        <f t="shared" si="21"/>
        <v>6</v>
      </c>
      <c r="E230" s="149">
        <v>44</v>
      </c>
      <c r="F230" s="149">
        <v>117</v>
      </c>
      <c r="G230" s="149">
        <v>220</v>
      </c>
      <c r="H230" s="76">
        <f t="shared" si="22"/>
        <v>381</v>
      </c>
      <c r="I230" s="149">
        <v>22</v>
      </c>
      <c r="J230" s="149">
        <v>66</v>
      </c>
      <c r="K230" s="149">
        <v>37</v>
      </c>
      <c r="L230" s="149">
        <v>67</v>
      </c>
      <c r="M230" s="76">
        <f t="shared" si="23"/>
        <v>579</v>
      </c>
    </row>
    <row r="231" spans="1:14">
      <c r="A231" s="78" t="s">
        <v>832</v>
      </c>
      <c r="B231" s="152">
        <v>1</v>
      </c>
      <c r="C231" s="152">
        <v>1</v>
      </c>
      <c r="D231" s="76">
        <f t="shared" si="21"/>
        <v>2</v>
      </c>
      <c r="E231" s="149">
        <v>15</v>
      </c>
      <c r="F231" s="149">
        <v>5</v>
      </c>
      <c r="G231" s="149">
        <v>20</v>
      </c>
      <c r="H231" s="76">
        <f t="shared" si="22"/>
        <v>40</v>
      </c>
      <c r="I231" s="149">
        <v>1</v>
      </c>
      <c r="J231" s="149">
        <v>10</v>
      </c>
      <c r="K231" s="149">
        <v>3</v>
      </c>
      <c r="L231" s="149">
        <v>3</v>
      </c>
      <c r="M231" s="76">
        <f t="shared" si="23"/>
        <v>59</v>
      </c>
    </row>
    <row r="232" spans="1:14">
      <c r="A232" s="78" t="s">
        <v>833</v>
      </c>
      <c r="B232" s="152">
        <v>4</v>
      </c>
      <c r="C232" s="152">
        <v>0</v>
      </c>
      <c r="D232" s="76">
        <f t="shared" si="21"/>
        <v>4</v>
      </c>
      <c r="E232" s="149">
        <v>31</v>
      </c>
      <c r="F232" s="149">
        <v>85</v>
      </c>
      <c r="G232" s="149">
        <v>106</v>
      </c>
      <c r="H232" s="76">
        <f t="shared" si="22"/>
        <v>222</v>
      </c>
      <c r="I232" s="149">
        <v>4</v>
      </c>
      <c r="J232" s="149">
        <v>43</v>
      </c>
      <c r="K232" s="149">
        <v>11</v>
      </c>
      <c r="L232" s="149">
        <v>47</v>
      </c>
      <c r="M232" s="76">
        <f t="shared" si="23"/>
        <v>331</v>
      </c>
    </row>
    <row r="233" spans="1:14">
      <c r="A233" s="78" t="s">
        <v>834</v>
      </c>
      <c r="B233" s="152">
        <v>1</v>
      </c>
      <c r="C233" s="152">
        <v>0</v>
      </c>
      <c r="D233" s="76">
        <f t="shared" si="21"/>
        <v>1</v>
      </c>
      <c r="E233" s="149">
        <v>114</v>
      </c>
      <c r="F233" s="149">
        <v>302</v>
      </c>
      <c r="G233" s="149">
        <v>559</v>
      </c>
      <c r="H233" s="76">
        <f t="shared" si="22"/>
        <v>975</v>
      </c>
      <c r="I233" s="149">
        <v>5</v>
      </c>
      <c r="J233" s="149">
        <v>151</v>
      </c>
      <c r="K233" s="149">
        <v>176</v>
      </c>
      <c r="L233" s="149">
        <v>84</v>
      </c>
      <c r="M233" s="76">
        <f t="shared" si="23"/>
        <v>1392</v>
      </c>
    </row>
    <row r="234" spans="1:14">
      <c r="A234" s="161" t="s">
        <v>835</v>
      </c>
      <c r="B234" s="152">
        <v>0</v>
      </c>
      <c r="C234" s="152">
        <v>0</v>
      </c>
      <c r="D234" s="76">
        <f t="shared" si="21"/>
        <v>0</v>
      </c>
      <c r="E234" s="149">
        <v>0</v>
      </c>
      <c r="F234" s="149">
        <v>1</v>
      </c>
      <c r="G234" s="149">
        <v>4</v>
      </c>
      <c r="H234" s="76">
        <f t="shared" si="22"/>
        <v>5</v>
      </c>
      <c r="I234" s="149">
        <v>0</v>
      </c>
      <c r="J234" s="149">
        <v>1</v>
      </c>
      <c r="K234" s="149">
        <v>0</v>
      </c>
      <c r="L234" s="149">
        <v>6</v>
      </c>
      <c r="M234" s="76">
        <f t="shared" si="23"/>
        <v>12</v>
      </c>
    </row>
    <row r="235" spans="1:14">
      <c r="A235" s="78" t="s">
        <v>836</v>
      </c>
      <c r="B235" s="152">
        <v>0</v>
      </c>
      <c r="C235" s="152">
        <v>0</v>
      </c>
      <c r="D235" s="76">
        <f t="shared" si="21"/>
        <v>0</v>
      </c>
      <c r="E235" s="149">
        <v>3</v>
      </c>
      <c r="F235" s="149">
        <v>2</v>
      </c>
      <c r="G235" s="149">
        <v>11</v>
      </c>
      <c r="H235" s="76">
        <f t="shared" si="22"/>
        <v>16</v>
      </c>
      <c r="I235" s="149">
        <v>1</v>
      </c>
      <c r="J235" s="149">
        <v>2</v>
      </c>
      <c r="K235" s="149">
        <v>0</v>
      </c>
      <c r="L235" s="149">
        <v>16</v>
      </c>
      <c r="M235" s="76">
        <f t="shared" si="23"/>
        <v>35</v>
      </c>
    </row>
    <row r="236" spans="1:14">
      <c r="A236" s="78" t="s">
        <v>837</v>
      </c>
      <c r="B236" s="152">
        <v>0</v>
      </c>
      <c r="C236" s="152">
        <v>0</v>
      </c>
      <c r="D236" s="76">
        <f t="shared" si="21"/>
        <v>0</v>
      </c>
      <c r="E236" s="149">
        <v>1</v>
      </c>
      <c r="F236" s="149">
        <v>3</v>
      </c>
      <c r="G236" s="149">
        <v>19</v>
      </c>
      <c r="H236" s="76">
        <f t="shared" si="22"/>
        <v>23</v>
      </c>
      <c r="I236" s="149">
        <v>1</v>
      </c>
      <c r="J236" s="149">
        <v>8</v>
      </c>
      <c r="K236" s="149">
        <v>1</v>
      </c>
      <c r="L236" s="149">
        <v>23</v>
      </c>
      <c r="M236" s="76">
        <f t="shared" si="23"/>
        <v>56</v>
      </c>
    </row>
    <row r="237" spans="1:14">
      <c r="A237" s="78" t="s">
        <v>838</v>
      </c>
      <c r="B237" s="152">
        <v>0</v>
      </c>
      <c r="C237" s="152">
        <v>0</v>
      </c>
      <c r="D237" s="76">
        <f t="shared" si="21"/>
        <v>0</v>
      </c>
      <c r="E237" s="149">
        <v>0</v>
      </c>
      <c r="F237" s="149">
        <v>5</v>
      </c>
      <c r="G237" s="149">
        <v>5</v>
      </c>
      <c r="H237" s="76">
        <f t="shared" si="22"/>
        <v>10</v>
      </c>
      <c r="I237" s="149">
        <v>1</v>
      </c>
      <c r="J237" s="149">
        <v>5</v>
      </c>
      <c r="K237" s="149">
        <v>7</v>
      </c>
      <c r="L237" s="149">
        <v>7</v>
      </c>
      <c r="M237" s="76">
        <f t="shared" si="23"/>
        <v>30</v>
      </c>
    </row>
    <row r="238" spans="1:14">
      <c r="A238" s="78" t="s">
        <v>839</v>
      </c>
      <c r="B238" s="152">
        <v>1</v>
      </c>
      <c r="C238" s="152">
        <v>0</v>
      </c>
      <c r="D238" s="76">
        <f t="shared" si="21"/>
        <v>1</v>
      </c>
      <c r="E238" s="149">
        <v>9</v>
      </c>
      <c r="F238" s="149">
        <v>15</v>
      </c>
      <c r="G238" s="149">
        <v>250</v>
      </c>
      <c r="H238" s="76">
        <f t="shared" si="22"/>
        <v>274</v>
      </c>
      <c r="I238" s="149">
        <v>4</v>
      </c>
      <c r="J238" s="149">
        <v>38</v>
      </c>
      <c r="K238" s="149">
        <v>18</v>
      </c>
      <c r="L238" s="149">
        <v>35</v>
      </c>
      <c r="M238" s="76">
        <f t="shared" si="23"/>
        <v>370</v>
      </c>
    </row>
    <row r="239" spans="1:14">
      <c r="A239" s="78" t="s">
        <v>840</v>
      </c>
      <c r="B239" s="152">
        <v>0</v>
      </c>
      <c r="C239" s="152">
        <v>0</v>
      </c>
      <c r="D239" s="76">
        <f t="shared" si="21"/>
        <v>0</v>
      </c>
      <c r="E239" s="149">
        <v>1</v>
      </c>
      <c r="F239" s="149">
        <v>2</v>
      </c>
      <c r="G239" s="149">
        <v>24</v>
      </c>
      <c r="H239" s="76">
        <f t="shared" si="22"/>
        <v>27</v>
      </c>
      <c r="I239" s="149">
        <v>0</v>
      </c>
      <c r="J239" s="149">
        <v>3</v>
      </c>
      <c r="K239" s="149">
        <v>4</v>
      </c>
      <c r="L239" s="149">
        <v>13</v>
      </c>
      <c r="M239" s="76">
        <f t="shared" si="23"/>
        <v>47</v>
      </c>
    </row>
    <row r="240" spans="1:14">
      <c r="A240" s="78" t="s">
        <v>841</v>
      </c>
      <c r="B240" s="152">
        <v>0</v>
      </c>
      <c r="C240" s="152">
        <v>0</v>
      </c>
      <c r="D240" s="76">
        <f t="shared" si="21"/>
        <v>0</v>
      </c>
      <c r="E240" s="149">
        <v>0</v>
      </c>
      <c r="F240" s="149">
        <v>1</v>
      </c>
      <c r="G240" s="149">
        <v>0</v>
      </c>
      <c r="H240" s="76">
        <f t="shared" si="22"/>
        <v>1</v>
      </c>
      <c r="I240" s="149">
        <v>0</v>
      </c>
      <c r="J240" s="149">
        <v>1</v>
      </c>
      <c r="K240" s="149">
        <v>3</v>
      </c>
      <c r="L240" s="149">
        <v>1</v>
      </c>
      <c r="M240" s="76">
        <f t="shared" si="23"/>
        <v>6</v>
      </c>
    </row>
    <row r="241" spans="1:14">
      <c r="A241" s="78" t="s">
        <v>842</v>
      </c>
      <c r="B241" s="152">
        <v>0</v>
      </c>
      <c r="C241" s="152">
        <v>0</v>
      </c>
      <c r="D241" s="76">
        <f t="shared" si="21"/>
        <v>0</v>
      </c>
      <c r="E241" s="149">
        <v>3</v>
      </c>
      <c r="F241" s="149">
        <v>6</v>
      </c>
      <c r="G241" s="149">
        <v>58</v>
      </c>
      <c r="H241" s="76">
        <f t="shared" si="22"/>
        <v>67</v>
      </c>
      <c r="I241" s="149">
        <v>2</v>
      </c>
      <c r="J241" s="149">
        <v>69</v>
      </c>
      <c r="K241" s="149">
        <v>5</v>
      </c>
      <c r="L241" s="149">
        <v>47</v>
      </c>
      <c r="M241" s="76">
        <f t="shared" si="23"/>
        <v>190</v>
      </c>
    </row>
    <row r="242" spans="1:14">
      <c r="A242" s="78"/>
      <c r="B242" s="152"/>
      <c r="C242" s="152"/>
      <c r="D242" s="76"/>
      <c r="E242" s="152"/>
      <c r="F242" s="152"/>
      <c r="G242" s="152"/>
      <c r="H242" s="76"/>
      <c r="I242" s="152"/>
      <c r="J242" s="152"/>
      <c r="K242" s="152"/>
      <c r="L242" s="152"/>
      <c r="M242" s="76"/>
    </row>
    <row r="243" spans="1:14">
      <c r="A243" s="78"/>
      <c r="B243" s="152"/>
      <c r="C243" s="152"/>
      <c r="D243" s="152"/>
      <c r="E243" s="152"/>
      <c r="F243" s="152"/>
      <c r="G243" s="152"/>
      <c r="H243" s="152"/>
      <c r="I243" s="152"/>
      <c r="J243" s="152"/>
      <c r="K243" s="152"/>
      <c r="L243" s="152"/>
      <c r="M243" s="152"/>
      <c r="N243" s="78"/>
    </row>
    <row r="244" spans="1:14">
      <c r="A244" s="138" t="s">
        <v>843</v>
      </c>
      <c r="B244" s="152"/>
      <c r="C244" s="152"/>
      <c r="D244" s="152"/>
      <c r="E244" s="152"/>
      <c r="F244" s="152"/>
      <c r="G244" s="152"/>
      <c r="H244" s="152"/>
      <c r="I244" s="152"/>
      <c r="J244" s="152"/>
      <c r="K244" s="152"/>
      <c r="L244" s="152"/>
      <c r="M244" s="152"/>
      <c r="N244" s="78"/>
    </row>
    <row r="245" spans="1:14">
      <c r="B245" s="76" t="s">
        <v>52</v>
      </c>
      <c r="C245" s="76" t="s">
        <v>53</v>
      </c>
      <c r="D245" s="77" t="s">
        <v>18</v>
      </c>
      <c r="E245" s="76" t="s">
        <v>47</v>
      </c>
      <c r="F245" s="76" t="s">
        <v>48</v>
      </c>
      <c r="G245" s="76" t="s">
        <v>49</v>
      </c>
      <c r="H245" s="77" t="s">
        <v>18</v>
      </c>
      <c r="I245" s="76" t="s">
        <v>54</v>
      </c>
      <c r="J245" s="76" t="s">
        <v>55</v>
      </c>
      <c r="K245" s="76" t="s">
        <v>56</v>
      </c>
      <c r="L245" s="76" t="s">
        <v>57</v>
      </c>
      <c r="M245" s="76" t="s">
        <v>58</v>
      </c>
      <c r="N245" s="78"/>
    </row>
    <row r="246" spans="1:14">
      <c r="A246" s="138"/>
      <c r="B246" s="76"/>
      <c r="C246" s="76"/>
      <c r="D246" s="77"/>
      <c r="E246" s="76"/>
      <c r="F246" s="76"/>
      <c r="G246" s="76"/>
      <c r="H246" s="77"/>
      <c r="I246" s="76"/>
      <c r="J246" s="76"/>
      <c r="K246" s="76"/>
      <c r="L246" s="76"/>
      <c r="M246" s="76"/>
      <c r="N246" s="78"/>
    </row>
    <row r="247" spans="1:14">
      <c r="A247" s="78" t="s">
        <v>844</v>
      </c>
      <c r="B247" s="152">
        <v>0</v>
      </c>
      <c r="C247" s="152">
        <v>0</v>
      </c>
      <c r="D247" s="76">
        <f t="shared" ref="D247:D268" si="24">SUM(B247:C247)</f>
        <v>0</v>
      </c>
      <c r="E247" s="149">
        <v>0</v>
      </c>
      <c r="F247" s="149">
        <v>0</v>
      </c>
      <c r="G247" s="149">
        <v>1</v>
      </c>
      <c r="H247" s="76">
        <f t="shared" ref="H247:H268" si="25">SUM(E247:G247)</f>
        <v>1</v>
      </c>
      <c r="I247" s="155">
        <v>0</v>
      </c>
      <c r="J247" s="149">
        <v>1</v>
      </c>
      <c r="K247" s="155">
        <v>0</v>
      </c>
      <c r="L247" s="149">
        <v>3</v>
      </c>
      <c r="M247" s="76">
        <f t="shared" ref="M247:M268" si="26">SUM(B247+C247+E247+F247+G247+I247+J247+K247+L247)</f>
        <v>5</v>
      </c>
    </row>
    <row r="248" spans="1:14">
      <c r="A248" s="78" t="s">
        <v>845</v>
      </c>
      <c r="B248" s="152">
        <v>0</v>
      </c>
      <c r="C248" s="152">
        <v>0</v>
      </c>
      <c r="D248" s="76">
        <f t="shared" si="24"/>
        <v>0</v>
      </c>
      <c r="E248" s="149">
        <v>5</v>
      </c>
      <c r="F248" s="149">
        <v>14</v>
      </c>
      <c r="G248" s="149">
        <v>37</v>
      </c>
      <c r="H248" s="76">
        <f t="shared" si="25"/>
        <v>56</v>
      </c>
      <c r="I248" s="149">
        <v>7</v>
      </c>
      <c r="J248" s="149">
        <v>19</v>
      </c>
      <c r="K248" s="149">
        <v>2</v>
      </c>
      <c r="L248" s="149">
        <v>86</v>
      </c>
      <c r="M248" s="76">
        <f t="shared" si="26"/>
        <v>170</v>
      </c>
    </row>
    <row r="249" spans="1:14">
      <c r="A249" s="78" t="s">
        <v>846</v>
      </c>
      <c r="B249" s="152">
        <v>0</v>
      </c>
      <c r="C249" s="152">
        <v>0</v>
      </c>
      <c r="D249" s="76">
        <f t="shared" si="24"/>
        <v>0</v>
      </c>
      <c r="E249" s="149">
        <v>0</v>
      </c>
      <c r="F249" s="149">
        <v>0</v>
      </c>
      <c r="G249" s="149">
        <v>1</v>
      </c>
      <c r="H249" s="76">
        <f t="shared" si="25"/>
        <v>1</v>
      </c>
      <c r="I249" s="149">
        <v>0</v>
      </c>
      <c r="J249" s="149">
        <v>0</v>
      </c>
      <c r="K249" s="149">
        <v>0</v>
      </c>
      <c r="L249" s="149">
        <v>0</v>
      </c>
      <c r="M249" s="76">
        <f t="shared" si="26"/>
        <v>1</v>
      </c>
    </row>
    <row r="250" spans="1:14">
      <c r="A250" s="161" t="s">
        <v>847</v>
      </c>
      <c r="B250" s="152">
        <v>0</v>
      </c>
      <c r="C250" s="152">
        <v>0</v>
      </c>
      <c r="D250" s="76">
        <f t="shared" si="24"/>
        <v>0</v>
      </c>
      <c r="E250" s="149">
        <v>0</v>
      </c>
      <c r="F250" s="149">
        <v>0</v>
      </c>
      <c r="G250" s="149">
        <v>0</v>
      </c>
      <c r="H250" s="76">
        <f t="shared" si="25"/>
        <v>0</v>
      </c>
      <c r="I250" s="149">
        <v>0</v>
      </c>
      <c r="J250" s="149">
        <v>0</v>
      </c>
      <c r="K250" s="149">
        <v>0</v>
      </c>
      <c r="L250" s="149">
        <v>2</v>
      </c>
      <c r="M250" s="76">
        <f t="shared" si="26"/>
        <v>2</v>
      </c>
    </row>
    <row r="251" spans="1:14">
      <c r="A251" s="78" t="s">
        <v>848</v>
      </c>
      <c r="B251" s="152">
        <v>0</v>
      </c>
      <c r="C251" s="152">
        <v>0</v>
      </c>
      <c r="D251" s="76">
        <f t="shared" si="24"/>
        <v>0</v>
      </c>
      <c r="E251" s="149">
        <v>0</v>
      </c>
      <c r="F251" s="149">
        <v>0</v>
      </c>
      <c r="G251" s="149">
        <v>1</v>
      </c>
      <c r="H251" s="76">
        <f t="shared" si="25"/>
        <v>1</v>
      </c>
      <c r="I251" s="149">
        <v>0</v>
      </c>
      <c r="J251" s="149">
        <v>0</v>
      </c>
      <c r="K251" s="149">
        <v>0</v>
      </c>
      <c r="L251" s="149">
        <v>0</v>
      </c>
      <c r="M251" s="76">
        <f t="shared" si="26"/>
        <v>1</v>
      </c>
    </row>
    <row r="252" spans="1:14">
      <c r="A252" s="78" t="s">
        <v>849</v>
      </c>
      <c r="B252" s="152">
        <v>1</v>
      </c>
      <c r="C252" s="152">
        <v>0</v>
      </c>
      <c r="D252" s="76">
        <f t="shared" si="24"/>
        <v>1</v>
      </c>
      <c r="E252" s="149">
        <v>21</v>
      </c>
      <c r="F252" s="149">
        <v>13</v>
      </c>
      <c r="G252" s="149">
        <v>32</v>
      </c>
      <c r="H252" s="76">
        <f t="shared" si="25"/>
        <v>66</v>
      </c>
      <c r="I252" s="149">
        <v>0</v>
      </c>
      <c r="J252" s="149">
        <v>19</v>
      </c>
      <c r="K252" s="149">
        <v>3</v>
      </c>
      <c r="L252" s="149">
        <v>43</v>
      </c>
      <c r="M252" s="76">
        <f t="shared" si="26"/>
        <v>132</v>
      </c>
    </row>
    <row r="253" spans="1:14">
      <c r="A253" s="78" t="s">
        <v>850</v>
      </c>
      <c r="B253" s="152">
        <v>6</v>
      </c>
      <c r="C253" s="152">
        <v>0</v>
      </c>
      <c r="D253" s="76">
        <f t="shared" si="24"/>
        <v>6</v>
      </c>
      <c r="E253" s="149">
        <v>26</v>
      </c>
      <c r="F253" s="149">
        <v>4</v>
      </c>
      <c r="G253" s="149">
        <v>17</v>
      </c>
      <c r="H253" s="76">
        <f t="shared" si="25"/>
        <v>47</v>
      </c>
      <c r="I253" s="149">
        <v>0</v>
      </c>
      <c r="J253" s="149">
        <v>18</v>
      </c>
      <c r="K253" s="149">
        <v>34</v>
      </c>
      <c r="L253" s="149">
        <v>50</v>
      </c>
      <c r="M253" s="76">
        <f t="shared" si="26"/>
        <v>155</v>
      </c>
    </row>
    <row r="254" spans="1:14">
      <c r="A254" s="78" t="s">
        <v>851</v>
      </c>
      <c r="B254" s="152">
        <v>0</v>
      </c>
      <c r="C254" s="152">
        <v>0</v>
      </c>
      <c r="D254" s="76">
        <f t="shared" si="24"/>
        <v>0</v>
      </c>
      <c r="E254" s="149">
        <v>1</v>
      </c>
      <c r="F254" s="149">
        <v>0</v>
      </c>
      <c r="G254" s="149">
        <v>2</v>
      </c>
      <c r="H254" s="76">
        <f t="shared" si="25"/>
        <v>3</v>
      </c>
      <c r="I254" s="149">
        <v>0</v>
      </c>
      <c r="J254" s="149">
        <v>0</v>
      </c>
      <c r="K254" s="149">
        <v>1</v>
      </c>
      <c r="L254" s="149">
        <v>1</v>
      </c>
      <c r="M254" s="76">
        <f t="shared" si="26"/>
        <v>5</v>
      </c>
    </row>
    <row r="255" spans="1:14">
      <c r="A255" s="78" t="s">
        <v>854</v>
      </c>
      <c r="B255" s="152">
        <v>0</v>
      </c>
      <c r="C255" s="152">
        <v>0</v>
      </c>
      <c r="D255" s="76">
        <f t="shared" si="24"/>
        <v>0</v>
      </c>
      <c r="E255" s="149">
        <v>0</v>
      </c>
      <c r="F255" s="149">
        <v>0</v>
      </c>
      <c r="G255" s="149">
        <v>4</v>
      </c>
      <c r="H255" s="76">
        <f t="shared" si="25"/>
        <v>4</v>
      </c>
      <c r="I255" s="149">
        <v>0</v>
      </c>
      <c r="J255" s="149">
        <v>0</v>
      </c>
      <c r="K255" s="149">
        <v>0</v>
      </c>
      <c r="L255" s="149">
        <v>2</v>
      </c>
      <c r="M255" s="76">
        <f t="shared" si="26"/>
        <v>6</v>
      </c>
    </row>
    <row r="256" spans="1:14">
      <c r="A256" s="78" t="s">
        <v>856</v>
      </c>
      <c r="B256" s="152">
        <v>3</v>
      </c>
      <c r="C256" s="152">
        <v>0</v>
      </c>
      <c r="D256" s="76">
        <f t="shared" si="24"/>
        <v>3</v>
      </c>
      <c r="E256" s="149">
        <v>26</v>
      </c>
      <c r="F256" s="149">
        <v>64</v>
      </c>
      <c r="G256" s="149">
        <v>125</v>
      </c>
      <c r="H256" s="76">
        <f t="shared" si="25"/>
        <v>215</v>
      </c>
      <c r="I256" s="149">
        <v>37</v>
      </c>
      <c r="J256" s="149">
        <v>4</v>
      </c>
      <c r="K256" s="149">
        <v>0</v>
      </c>
      <c r="L256" s="149">
        <v>18</v>
      </c>
      <c r="M256" s="76">
        <f t="shared" si="26"/>
        <v>277</v>
      </c>
    </row>
    <row r="257" spans="1:13">
      <c r="A257" s="78" t="s">
        <v>857</v>
      </c>
      <c r="B257" s="152">
        <v>0</v>
      </c>
      <c r="C257" s="152">
        <v>0</v>
      </c>
      <c r="D257" s="76">
        <f t="shared" si="24"/>
        <v>0</v>
      </c>
      <c r="E257" s="149">
        <v>2</v>
      </c>
      <c r="F257" s="149">
        <v>7</v>
      </c>
      <c r="G257" s="149">
        <v>12</v>
      </c>
      <c r="H257" s="76">
        <f t="shared" si="25"/>
        <v>21</v>
      </c>
      <c r="I257" s="149">
        <v>3</v>
      </c>
      <c r="J257" s="149">
        <v>15</v>
      </c>
      <c r="K257" s="149">
        <v>1</v>
      </c>
      <c r="L257" s="149">
        <v>16</v>
      </c>
      <c r="M257" s="76">
        <f t="shared" si="26"/>
        <v>56</v>
      </c>
    </row>
    <row r="258" spans="1:13">
      <c r="A258" s="78" t="s">
        <v>859</v>
      </c>
      <c r="B258" s="152">
        <v>1</v>
      </c>
      <c r="C258" s="152">
        <v>0</v>
      </c>
      <c r="D258" s="76">
        <f t="shared" si="24"/>
        <v>1</v>
      </c>
      <c r="E258" s="149">
        <v>0</v>
      </c>
      <c r="F258" s="149">
        <v>0</v>
      </c>
      <c r="G258" s="149">
        <v>1</v>
      </c>
      <c r="H258" s="76">
        <f t="shared" si="25"/>
        <v>1</v>
      </c>
      <c r="I258" s="149">
        <v>0</v>
      </c>
      <c r="J258" s="149">
        <v>0</v>
      </c>
      <c r="K258" s="149">
        <v>0</v>
      </c>
      <c r="L258" s="149">
        <v>0</v>
      </c>
      <c r="M258" s="76">
        <f t="shared" si="26"/>
        <v>2</v>
      </c>
    </row>
    <row r="259" spans="1:13">
      <c r="A259" s="78" t="s">
        <v>860</v>
      </c>
      <c r="B259" s="152">
        <v>0</v>
      </c>
      <c r="C259" s="152">
        <v>0</v>
      </c>
      <c r="D259" s="76">
        <f t="shared" si="24"/>
        <v>0</v>
      </c>
      <c r="E259" s="149">
        <v>2</v>
      </c>
      <c r="F259" s="149">
        <v>0</v>
      </c>
      <c r="G259" s="149">
        <v>2</v>
      </c>
      <c r="H259" s="76">
        <f t="shared" si="25"/>
        <v>4</v>
      </c>
      <c r="I259" s="149">
        <v>0</v>
      </c>
      <c r="J259" s="149">
        <v>0</v>
      </c>
      <c r="K259" s="149">
        <v>0</v>
      </c>
      <c r="L259" s="149">
        <v>0</v>
      </c>
      <c r="M259" s="76">
        <f t="shared" si="26"/>
        <v>4</v>
      </c>
    </row>
    <row r="260" spans="1:13">
      <c r="A260" s="78" t="s">
        <v>861</v>
      </c>
      <c r="B260" s="152">
        <v>0</v>
      </c>
      <c r="C260" s="152">
        <v>0</v>
      </c>
      <c r="D260" s="76">
        <f t="shared" si="24"/>
        <v>0</v>
      </c>
      <c r="E260" s="149">
        <v>0</v>
      </c>
      <c r="F260" s="149">
        <v>0</v>
      </c>
      <c r="G260" s="149">
        <v>3</v>
      </c>
      <c r="H260" s="76">
        <f t="shared" si="25"/>
        <v>3</v>
      </c>
      <c r="I260" s="149">
        <v>0</v>
      </c>
      <c r="J260" s="149">
        <v>1</v>
      </c>
      <c r="K260" s="149">
        <v>0</v>
      </c>
      <c r="L260" s="149">
        <v>0</v>
      </c>
      <c r="M260" s="76">
        <f t="shared" si="26"/>
        <v>4</v>
      </c>
    </row>
    <row r="261" spans="1:13">
      <c r="A261" s="78" t="s">
        <v>862</v>
      </c>
      <c r="B261" s="152">
        <v>0</v>
      </c>
      <c r="C261" s="152">
        <v>0</v>
      </c>
      <c r="D261" s="76">
        <f t="shared" si="24"/>
        <v>0</v>
      </c>
      <c r="E261" s="149">
        <v>14</v>
      </c>
      <c r="F261" s="149">
        <v>15</v>
      </c>
      <c r="G261" s="149">
        <v>113</v>
      </c>
      <c r="H261" s="76">
        <f t="shared" si="25"/>
        <v>142</v>
      </c>
      <c r="I261" s="149">
        <v>0</v>
      </c>
      <c r="J261" s="149">
        <v>31</v>
      </c>
      <c r="K261" s="149">
        <v>21</v>
      </c>
      <c r="L261" s="149">
        <v>68</v>
      </c>
      <c r="M261" s="76">
        <f t="shared" si="26"/>
        <v>262</v>
      </c>
    </row>
    <row r="262" spans="1:13">
      <c r="A262" s="78" t="s">
        <v>863</v>
      </c>
      <c r="B262" s="152">
        <v>0</v>
      </c>
      <c r="C262" s="152">
        <v>0</v>
      </c>
      <c r="D262" s="76">
        <f t="shared" si="24"/>
        <v>0</v>
      </c>
      <c r="E262" s="149">
        <v>1</v>
      </c>
      <c r="F262" s="149">
        <v>1</v>
      </c>
      <c r="G262" s="149">
        <v>5</v>
      </c>
      <c r="H262" s="76">
        <f t="shared" si="25"/>
        <v>7</v>
      </c>
      <c r="I262" s="149">
        <v>0</v>
      </c>
      <c r="J262" s="149">
        <v>0</v>
      </c>
      <c r="K262" s="149">
        <v>0</v>
      </c>
      <c r="L262" s="149">
        <v>2</v>
      </c>
      <c r="M262" s="76">
        <f t="shared" si="26"/>
        <v>9</v>
      </c>
    </row>
    <row r="263" spans="1:13">
      <c r="A263" s="78" t="s">
        <v>864</v>
      </c>
      <c r="B263" s="152">
        <v>0</v>
      </c>
      <c r="C263" s="152">
        <v>0</v>
      </c>
      <c r="D263" s="76">
        <f t="shared" si="24"/>
        <v>0</v>
      </c>
      <c r="E263" s="149">
        <v>1</v>
      </c>
      <c r="F263" s="149">
        <v>1</v>
      </c>
      <c r="G263" s="149">
        <v>0</v>
      </c>
      <c r="H263" s="76">
        <f t="shared" si="25"/>
        <v>2</v>
      </c>
      <c r="I263" s="149">
        <v>0</v>
      </c>
      <c r="J263" s="149">
        <v>1</v>
      </c>
      <c r="K263" s="149">
        <v>0</v>
      </c>
      <c r="L263" s="149">
        <v>2</v>
      </c>
      <c r="M263" s="76">
        <f t="shared" si="26"/>
        <v>5</v>
      </c>
    </row>
    <row r="264" spans="1:13">
      <c r="A264" s="78" t="s">
        <v>865</v>
      </c>
      <c r="B264" s="152">
        <v>0</v>
      </c>
      <c r="C264" s="152">
        <v>0</v>
      </c>
      <c r="D264" s="76">
        <f t="shared" si="24"/>
        <v>0</v>
      </c>
      <c r="E264" s="149">
        <v>0</v>
      </c>
      <c r="F264" s="149">
        <v>1</v>
      </c>
      <c r="G264" s="149">
        <v>15</v>
      </c>
      <c r="H264" s="76">
        <f t="shared" si="25"/>
        <v>16</v>
      </c>
      <c r="I264" s="149">
        <v>0</v>
      </c>
      <c r="J264" s="149">
        <v>10</v>
      </c>
      <c r="K264" s="149">
        <v>14</v>
      </c>
      <c r="L264" s="149">
        <v>20</v>
      </c>
      <c r="M264" s="76">
        <f t="shared" si="26"/>
        <v>60</v>
      </c>
    </row>
    <row r="265" spans="1:13">
      <c r="A265" s="78" t="s">
        <v>867</v>
      </c>
      <c r="B265" s="152">
        <v>0</v>
      </c>
      <c r="C265" s="152">
        <v>0</v>
      </c>
      <c r="D265" s="76">
        <f t="shared" si="24"/>
        <v>0</v>
      </c>
      <c r="E265" s="149">
        <v>1</v>
      </c>
      <c r="F265" s="149">
        <v>0</v>
      </c>
      <c r="G265" s="149">
        <v>2</v>
      </c>
      <c r="H265" s="76">
        <f t="shared" si="25"/>
        <v>3</v>
      </c>
      <c r="I265" s="149">
        <v>0</v>
      </c>
      <c r="J265" s="149">
        <v>0</v>
      </c>
      <c r="K265" s="149">
        <v>1</v>
      </c>
      <c r="L265" s="149">
        <v>1</v>
      </c>
      <c r="M265" s="76">
        <f t="shared" si="26"/>
        <v>5</v>
      </c>
    </row>
    <row r="266" spans="1:13">
      <c r="A266" s="161" t="s">
        <v>868</v>
      </c>
      <c r="B266" s="152">
        <v>0</v>
      </c>
      <c r="C266" s="152">
        <v>0</v>
      </c>
      <c r="D266" s="76">
        <f t="shared" si="24"/>
        <v>0</v>
      </c>
      <c r="E266" s="149">
        <v>0</v>
      </c>
      <c r="F266" s="149">
        <v>0</v>
      </c>
      <c r="G266" s="149">
        <v>0</v>
      </c>
      <c r="H266" s="76">
        <f t="shared" si="25"/>
        <v>0</v>
      </c>
      <c r="I266" s="149">
        <v>0</v>
      </c>
      <c r="J266" s="149">
        <v>0</v>
      </c>
      <c r="K266" s="149">
        <v>0</v>
      </c>
      <c r="L266" s="149">
        <v>2</v>
      </c>
      <c r="M266" s="76">
        <f t="shared" si="26"/>
        <v>2</v>
      </c>
    </row>
    <row r="267" spans="1:13">
      <c r="A267" s="78" t="s">
        <v>870</v>
      </c>
      <c r="B267" s="152">
        <v>0</v>
      </c>
      <c r="C267" s="152">
        <v>0</v>
      </c>
      <c r="D267" s="76">
        <f t="shared" si="24"/>
        <v>0</v>
      </c>
      <c r="E267" s="149">
        <v>1</v>
      </c>
      <c r="F267" s="149">
        <v>2</v>
      </c>
      <c r="G267" s="149">
        <v>7</v>
      </c>
      <c r="H267" s="76">
        <f t="shared" si="25"/>
        <v>10</v>
      </c>
      <c r="I267" s="149">
        <v>1</v>
      </c>
      <c r="J267" s="149">
        <v>5</v>
      </c>
      <c r="K267" s="149">
        <v>0</v>
      </c>
      <c r="L267" s="149">
        <v>8</v>
      </c>
      <c r="M267" s="76">
        <f t="shared" si="26"/>
        <v>24</v>
      </c>
    </row>
    <row r="268" spans="1:13">
      <c r="A268" s="78" t="s">
        <v>871</v>
      </c>
      <c r="B268" s="152">
        <v>0</v>
      </c>
      <c r="C268" s="152">
        <v>0</v>
      </c>
      <c r="D268" s="76">
        <f t="shared" si="24"/>
        <v>0</v>
      </c>
      <c r="E268" s="149">
        <v>0</v>
      </c>
      <c r="F268" s="149">
        <v>0</v>
      </c>
      <c r="G268" s="149">
        <v>1</v>
      </c>
      <c r="H268" s="76">
        <f t="shared" si="25"/>
        <v>1</v>
      </c>
      <c r="I268" s="149">
        <v>0</v>
      </c>
      <c r="J268" s="149">
        <v>1</v>
      </c>
      <c r="K268" s="149">
        <v>0</v>
      </c>
      <c r="L268" s="149">
        <v>0</v>
      </c>
      <c r="M268" s="76">
        <f t="shared" si="26"/>
        <v>2</v>
      </c>
    </row>
  </sheetData>
  <mergeCells count="2">
    <mergeCell ref="A1:M1"/>
    <mergeCell ref="A3:M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Table_1</vt:lpstr>
      <vt:lpstr>Table_2</vt:lpstr>
      <vt:lpstr>Table_3a</vt:lpstr>
      <vt:lpstr>Table_3b</vt:lpstr>
      <vt:lpstr>Table_4a</vt:lpstr>
      <vt:lpstr>Table_4b</vt:lpstr>
      <vt:lpstr>Table_5</vt:lpstr>
      <vt:lpstr>Table_6a</vt:lpstr>
      <vt:lpstr>Table_6b</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2012-08-26T09:08:11Z</dcterms:modified>
</cp:coreProperties>
</file>