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7480" tabRatio="500"/>
  </bookViews>
  <sheets>
    <sheet name="TOTAL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30" i="1"/>
  <c r="K131" i="1"/>
  <c r="K132" i="1"/>
  <c r="K133" i="1"/>
  <c r="K134" i="1"/>
  <c r="K135" i="1"/>
  <c r="K136" i="1"/>
  <c r="K138" i="1"/>
  <c r="K139" i="1"/>
  <c r="K140" i="1"/>
  <c r="K141" i="1"/>
  <c r="K143" i="1"/>
  <c r="K144" i="1"/>
  <c r="K145" i="1"/>
  <c r="K146" i="1"/>
  <c r="K147" i="1"/>
  <c r="K148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3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48" i="1"/>
  <c r="H147" i="1"/>
  <c r="H146" i="1"/>
  <c r="H145" i="1"/>
  <c r="H144" i="1"/>
  <c r="H143" i="1"/>
  <c r="H141" i="1"/>
  <c r="H140" i="1"/>
  <c r="H139" i="1"/>
  <c r="H138" i="1"/>
  <c r="H136" i="1"/>
  <c r="H135" i="1"/>
  <c r="H134" i="1"/>
  <c r="H133" i="1"/>
  <c r="H132" i="1"/>
  <c r="H131" i="1"/>
  <c r="H130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9" i="1"/>
  <c r="H18" i="1"/>
  <c r="H17" i="1"/>
  <c r="H16" i="1"/>
  <c r="H13" i="1"/>
  <c r="H12" i="1"/>
  <c r="H11" i="1"/>
  <c r="H10" i="1"/>
  <c r="H9" i="1"/>
  <c r="H8" i="1"/>
  <c r="H7" i="1"/>
</calcChain>
</file>

<file path=xl/comments1.xml><?xml version="1.0" encoding="utf-8"?>
<comments xmlns="http://schemas.openxmlformats.org/spreadsheetml/2006/main">
  <authors>
    <author>Louis-Pierre T. Létourneau</author>
  </authors>
  <commentList>
    <comment ref="C152" authorId="0">
      <text>
        <r>
          <rPr>
            <b/>
            <sz val="9"/>
            <color indexed="81"/>
            <rFont val="Calibri"/>
            <family val="2"/>
          </rPr>
          <t xml:space="preserve">Louis-Pierre T. Létourneau:
</t>
        </r>
        <r>
          <rPr>
            <sz val="9"/>
            <color indexed="81"/>
            <rFont val="Calibri"/>
            <family val="2"/>
          </rPr>
          <t>AJUSTER les qty de MODULEE en fonction de 14 modules</t>
        </r>
      </text>
    </comment>
  </commentList>
</comments>
</file>

<file path=xl/sharedStrings.xml><?xml version="1.0" encoding="utf-8"?>
<sst xmlns="http://schemas.openxmlformats.org/spreadsheetml/2006/main" count="595" uniqueCount="295">
  <si>
    <t>KEB</t>
  </si>
  <si>
    <t>Sub Assy Qty</t>
  </si>
  <si>
    <t>Real qty</t>
  </si>
  <si>
    <t>ID à l'interne</t>
  </si>
  <si>
    <t>code@IngeniArts</t>
  </si>
  <si>
    <t>Description</t>
  </si>
  <si>
    <t>#HS</t>
  </si>
  <si>
    <t>Code bar</t>
  </si>
  <si>
    <t>Fournisseur</t>
  </si>
  <si>
    <t>Coût 1+</t>
  </si>
  <si>
    <r>
      <t>BOM</t>
    </r>
    <r>
      <rPr>
        <sz val="12"/>
        <color theme="1"/>
        <rFont val="Calibri"/>
        <family val="2"/>
        <scheme val="minor"/>
      </rPr>
      <t xml:space="preserve"> 1+</t>
    </r>
  </si>
  <si>
    <t>Coût 10+</t>
  </si>
  <si>
    <r>
      <t>BOM</t>
    </r>
    <r>
      <rPr>
        <sz val="12"/>
        <color theme="1"/>
        <rFont val="Calibri"/>
        <family val="2"/>
        <scheme val="minor"/>
      </rPr>
      <t xml:space="preserve"> 10+</t>
    </r>
  </si>
  <si>
    <t>Coût 1000+</t>
  </si>
  <si>
    <r>
      <t>BOM</t>
    </r>
    <r>
      <rPr>
        <sz val="12"/>
        <color theme="1"/>
        <rFont val="Calibri"/>
        <family val="2"/>
        <scheme val="minor"/>
      </rPr>
      <t xml:space="preserve"> 1000+</t>
    </r>
  </si>
  <si>
    <t>#location</t>
  </si>
  <si>
    <t>#nombre max</t>
  </si>
  <si>
    <t>#nombre min</t>
  </si>
  <si>
    <t>odoo ref.</t>
  </si>
  <si>
    <t>-</t>
  </si>
  <si>
    <t>External ID</t>
  </si>
  <si>
    <t>default_code</t>
  </si>
  <si>
    <t>name</t>
  </si>
  <si>
    <t>product_ids/barcode</t>
  </si>
  <si>
    <t>product_ids/seller_ids/name</t>
  </si>
  <si>
    <t>standard_price</t>
  </si>
  <si>
    <t>product_ids/orderpoint_ids/product_max_qty</t>
  </si>
  <si>
    <t>product_ids/orderpoint_ids/product_min_qty</t>
  </si>
  <si>
    <t>1000.SLAB422</t>
  </si>
  <si>
    <t>1100.CHARGER</t>
  </si>
  <si>
    <t>1100-1001-MEANWELL_RST5000_ASSY_A</t>
  </si>
  <si>
    <t>CHARGER</t>
  </si>
  <si>
    <t>0001</t>
  </si>
  <si>
    <t>MEANWELL_RST5000_A</t>
  </si>
  <si>
    <t>Meanwell</t>
  </si>
  <si>
    <t>WH1</t>
  </si>
  <si>
    <t>0002</t>
  </si>
  <si>
    <t>CHARGER_BUSBAR_A</t>
  </si>
  <si>
    <t>Multifab</t>
  </si>
  <si>
    <t>Gentec</t>
  </si>
  <si>
    <t>0003</t>
  </si>
  <si>
    <t>CHARGER_BRACKET_A</t>
  </si>
  <si>
    <t>EBM Laser</t>
  </si>
  <si>
    <t>0004</t>
  </si>
  <si>
    <t>CHARGER_BUSBAR_ROD_A</t>
  </si>
  <si>
    <t>McMasterCarr</t>
  </si>
  <si>
    <t>0005</t>
  </si>
  <si>
    <t>CHARGER_BUSBAR_LONG_SPACER_A</t>
  </si>
  <si>
    <t>0006</t>
  </si>
  <si>
    <t>CHARGER_BUSBAR_SHORT_SPACER_A</t>
  </si>
  <si>
    <t>0007</t>
  </si>
  <si>
    <t>HEX_NUT_M12x1.75_CLASS_8_ZINC-PLATED</t>
  </si>
  <si>
    <t>1200.CONTROL AND PROTECTION</t>
  </si>
  <si>
    <t>1200-1002-BMS_ASSY_A</t>
  </si>
  <si>
    <t>MASTER</t>
  </si>
  <si>
    <t>BMS_MASTER_A</t>
  </si>
  <si>
    <t>BMS_MOUNTING_PLATE_A</t>
  </si>
  <si>
    <t>Energitech</t>
  </si>
  <si>
    <t>VIBRATION_DAMPING_SANDWICH_MOUNT_M4_STUD</t>
  </si>
  <si>
    <t>NYLON LOCKNUT M4x0.7 ZINC-PLATED CLASS 8</t>
  </si>
  <si>
    <t>ALUMINUM_HEX_STANDOFF_M3x0.5x8MM_LENGTH</t>
  </si>
  <si>
    <t>1200-1004-POWER_DISTRIBUTION_ASSY_A</t>
  </si>
  <si>
    <t>PD</t>
  </si>
  <si>
    <t>POWER_DISTRIBUTION_MOUNTING_PLATE_A</t>
  </si>
  <si>
    <t>INSULATED_BAR_SUPPORT_A</t>
  </si>
  <si>
    <t>INSULATED_BAR_SUPPORT_2_A</t>
  </si>
  <si>
    <t>INSULATED_BAR_SUPPORT_3_A</t>
  </si>
  <si>
    <t>POSITIVE_BUSBAR_1_A</t>
  </si>
  <si>
    <t>POSITIVE_BUSBAR_2_A</t>
  </si>
  <si>
    <t>NEGATIVE_BUSBAR_1_A</t>
  </si>
  <si>
    <t>0008</t>
  </si>
  <si>
    <t>ALS-500_STUD_MOUNTED_FUSE</t>
  </si>
  <si>
    <t>Equipements EMU</t>
  </si>
  <si>
    <t>0009</t>
  </si>
  <si>
    <t>LEV200A4NAF_TE_KiLOVAC_CONTACTOR</t>
  </si>
  <si>
    <t>Digikey</t>
  </si>
  <si>
    <t>0010</t>
  </si>
  <si>
    <t>LEM_HASS_500-S CURRENT_SENSOR</t>
  </si>
  <si>
    <t>0011</t>
  </si>
  <si>
    <t>RING_LUG_LCA_0-56</t>
  </si>
  <si>
    <t>Panduit / Gentec</t>
  </si>
  <si>
    <t>0012</t>
  </si>
  <si>
    <t>HFHB-M8-15X_THREADED_STUD</t>
  </si>
  <si>
    <t>Wesco Aircraft</t>
  </si>
  <si>
    <t>0013</t>
  </si>
  <si>
    <t>0014</t>
  </si>
  <si>
    <t>NYLON FLANGE LOCKNUT M8x1.25 ZINC-PLATED</t>
  </si>
  <si>
    <t>0015</t>
  </si>
  <si>
    <t>M4x0.7x16 FLAT-HEAD CAP SCREW CLASS 10.9 ZINC-PLATED</t>
  </si>
  <si>
    <t>0016</t>
  </si>
  <si>
    <t>M4x0.7x22 FLAT-HEAD CAP SCREW CLASS SS 18-8</t>
  </si>
  <si>
    <t>0017</t>
  </si>
  <si>
    <t>M8x1.25x25 FHCS CLASS 10.9 ZINC-PLATED</t>
  </si>
  <si>
    <t>1700.DRIVE</t>
  </si>
  <si>
    <t>FLYDRIVE</t>
  </si>
  <si>
    <t>DRIVE_ASSY_A</t>
  </si>
  <si>
    <t>Semikron</t>
  </si>
  <si>
    <t>FLYWHEEL</t>
  </si>
  <si>
    <t>1440-1001-REAR_HOUSING_ASSY_A</t>
  </si>
  <si>
    <t>1440-0001-REAR_HOUSING_A</t>
  </si>
  <si>
    <t>Techfab</t>
  </si>
  <si>
    <t>1440-0006-REAR_HOUSING_SLEEVE_A</t>
  </si>
  <si>
    <t>Precinov</t>
  </si>
  <si>
    <t>1410-1002-STATOR_A</t>
  </si>
  <si>
    <t>1410-1001-LAMINATION_STACK_A</t>
  </si>
  <si>
    <t>Laser Technologies</t>
  </si>
  <si>
    <t>BOBINAGE ET MATÉRIAUX</t>
  </si>
  <si>
    <t>Moteurs Gosselin</t>
  </si>
  <si>
    <t>01-11-0001-DOWEL PIN M8x16 ALLOY STEEL_A</t>
  </si>
  <si>
    <t>1410-0006-RETAINING_SLEEVE_A</t>
  </si>
  <si>
    <t>1410-0003-STATOR_POTTING_A</t>
  </si>
  <si>
    <t>Produits Electrolation</t>
  </si>
  <si>
    <t>04-02-0003-CM55-L1_CREST-TO-CREST_CARBON_STEEL_WAVE-SPRING_A</t>
  </si>
  <si>
    <t>Rotoprecision</t>
  </si>
  <si>
    <t>1420-1004-ROTATING-ASSY_A</t>
  </si>
  <si>
    <t>1420-0002-SHAFT_A</t>
  </si>
  <si>
    <t>Megatech</t>
  </si>
  <si>
    <t>1420-1003-ROTOR_A</t>
  </si>
  <si>
    <t>1420-0001-ROTOR_A</t>
  </si>
  <si>
    <t>1420-1002-ROTOR_POLE_A</t>
  </si>
  <si>
    <t>1420-1001-ROTOR_LAMINATION_STACK_A</t>
  </si>
  <si>
    <t>Polaris Laminations</t>
  </si>
  <si>
    <t>1420-0005-WINDING_A</t>
  </si>
  <si>
    <t>CNRC</t>
  </si>
  <si>
    <t>3M VHB 9460PC DOUBLE-SIDED TAPE</t>
  </si>
  <si>
    <t>1420-0004-WINDING_HOLDER_LEFT_A</t>
  </si>
  <si>
    <t>ProtoLab</t>
  </si>
  <si>
    <t>1420-0012-WINDING_HOLDER_RIGHT_A</t>
  </si>
  <si>
    <t>1420-1005-POLES_CONNECTION_SUPPORT_A</t>
  </si>
  <si>
    <t>1420-0014-POLES_CONNECTION_PLATE_A</t>
  </si>
  <si>
    <t>CBR Laser</t>
  </si>
  <si>
    <t>01-09-0005-M3_WASHER_OVERSIZED_ZINC-PLATED</t>
  </si>
  <si>
    <t>01-02-0013-M3x0.5x8 TORX BHCS_CLASS 8.8_ZINC-PLATED</t>
  </si>
  <si>
    <t>01-10-0001-PFLB-M3-1-PRESS-IN_FLANGED_INSERT</t>
  </si>
  <si>
    <t>1420-0007-ROTOR_POTTING_A</t>
  </si>
  <si>
    <t>1420-0008-ROTOR_STEEL_CAP_A</t>
  </si>
  <si>
    <t xml:space="preserve"> 1420-0009-ROTOR_LAMINATION_EXTENSION_A</t>
  </si>
  <si>
    <t>1430-1003-ROTOR_EXCITATION_A</t>
  </si>
  <si>
    <t xml:space="preserve"> 1430-1006-SECONDARY_CORE_A</t>
  </si>
  <si>
    <t>1430-0019-P2616_POT_CORE_A</t>
  </si>
  <si>
    <t>Mouser Electronics</t>
  </si>
  <si>
    <t>1430-0022-P2616_COIL_FORMER_A</t>
  </si>
  <si>
    <t>1430-0021-SECONDARY_WINDING_A</t>
  </si>
  <si>
    <t>HM Wire</t>
  </si>
  <si>
    <t>1430-0015-ROTOR_EXCITATION_POSITIVE_WIRE_A</t>
  </si>
  <si>
    <t>Hobby King</t>
  </si>
  <si>
    <t>1430-0016-ROTOR_EXCITATION_NEGATIVE_WIRE_A</t>
  </si>
  <si>
    <t>1430-0024-ROTATIVE_PCB_HOLDER_A</t>
  </si>
  <si>
    <t>DOUBLE-FACE TAPE_VHB_1MM_THICK</t>
  </si>
  <si>
    <t>STOCK</t>
  </si>
  <si>
    <t>AWG14_CONNECTOR</t>
  </si>
  <si>
    <t>AWG14_Lug</t>
  </si>
  <si>
    <t>1430-1007-ROTATIVE_TRANSFORMER_PCB_A</t>
  </si>
  <si>
    <t>1430-0014-ROTOR_EXCITATION_HOLDER_A</t>
  </si>
  <si>
    <t>04-01-0002-6006-2RZTN9_HC5C3WT_DEEP GROOVE BALL BEARING_A</t>
  </si>
  <si>
    <t>SKF</t>
  </si>
  <si>
    <t>04-01-0002-6005-2RSLTN9_HC5C3WT DEEP GROOVE BALL BEARING_A</t>
  </si>
  <si>
    <t>04-03-0003-KM6_LOCK-NUT_M30_THREAD</t>
  </si>
  <si>
    <t>01-02-0009-M6x1x12 FLAT-HEAD CAP SCREW CLASS 10.9 ZINC-PLATED</t>
  </si>
  <si>
    <t>1420-0010-ENCODER_MAGNET_RENISHAW_RM44_A</t>
  </si>
  <si>
    <t>Renishaw</t>
  </si>
  <si>
    <t>POLYPROPYLENE_BARBED_FITTING_1_4_ID_1_4-28_THREAD</t>
  </si>
  <si>
    <t>1440-1002-FRONT_HOUSING_ASSY_A</t>
  </si>
  <si>
    <t>1440-0002-FRONT_HOUSING_A</t>
  </si>
  <si>
    <t>2-277_PARKER_O-RING</t>
  </si>
  <si>
    <t>Pneu-Tech</t>
  </si>
  <si>
    <t>SUPER-O-LUBE GREASE (PARKER)</t>
  </si>
  <si>
    <t>BLEEDER_SCREW_SEAT</t>
  </si>
  <si>
    <t>WrenchMonkey</t>
  </si>
  <si>
    <t>BLEEDER_SCREW</t>
  </si>
  <si>
    <t>01-02-0002-M6x1x35 FHCS_CLASS 10.9 ZINC-PLATED_A</t>
  </si>
  <si>
    <t>1440-1003-HOUSING_CAP_ASSY_A</t>
  </si>
  <si>
    <t>1440-0003-FRONT_BEARING_HOLDER_A</t>
  </si>
  <si>
    <t>1440-0007-BRUSH_SEALING_PLATE_A</t>
  </si>
  <si>
    <t xml:space="preserve"> 1430-1004-STATIC_EXCITATION_A</t>
  </si>
  <si>
    <t>1430-1002-PRIMARY CORE_A</t>
  </si>
  <si>
    <t>1430-0020-PRIMARY_WINDING_A</t>
  </si>
  <si>
    <t>1430-1007-STATIC_TRANSFORMER_PCB_A</t>
  </si>
  <si>
    <t>AWG14_RIGHT_ANGLE_TAB</t>
  </si>
  <si>
    <t>1430-0023-STATIC_PCB_INSULATION_PAPER_A</t>
  </si>
  <si>
    <t>BRUSH HOLDER</t>
  </si>
  <si>
    <t>Phoenix Electric</t>
  </si>
  <si>
    <t>BRUSH AND SPRING ASSEMBLY</t>
  </si>
  <si>
    <t>Helwig Carbon</t>
  </si>
  <si>
    <t>SLIP_RINGS_ASSY</t>
  </si>
  <si>
    <t>01-02-0007-M6x1x20 FHCS_CLASS 10.9_ZINC-PLATED_A</t>
  </si>
  <si>
    <t>2-242_PARKER_O-RING</t>
  </si>
  <si>
    <t>01-09-0002-M3_SPLIT_LOCK_WASHER_SS_18-8_A</t>
  </si>
  <si>
    <t>M3_WASHER_SS_18-8_A</t>
  </si>
  <si>
    <t>01-01-0002-M3x0.5x6_SHCS_SS_18-8_A</t>
  </si>
  <si>
    <t>STEEL_SHIM_0.004_INCH_OD_1_INCH</t>
  </si>
  <si>
    <t>1440-1004-HEATSINK_FRAME_ASSY_A</t>
  </si>
  <si>
    <t>1440-0004-HEATSINK_A</t>
  </si>
  <si>
    <t>1440-1005-REAR_HOUSING_CAP_ASSY_A</t>
  </si>
  <si>
    <t xml:space="preserve">  1440-0005-ENCODER_HOLDER_A</t>
  </si>
  <si>
    <t xml:space="preserve">  1420-0011-ENCODER_RENISHAW_RM44_A</t>
  </si>
  <si>
    <t xml:space="preserve">  01-09-0003-M4_SPLIT_LOCK_WASHER_SS_18-8_A</t>
  </si>
  <si>
    <t xml:space="preserve">  01-01-0006-M4x0.7x20_SHCS_SS_18-8_A</t>
  </si>
  <si>
    <t xml:space="preserve">  2-230_PARKER_O-RING</t>
  </si>
  <si>
    <t>STEEL_SHIM_1MM_ID_5MM_OD_10MM</t>
  </si>
  <si>
    <t>2000.CASE</t>
  </si>
  <si>
    <t>2100.BATTERYTRAY</t>
  </si>
  <si>
    <t>FRAME</t>
  </si>
  <si>
    <t>BATTERY_TRAY_A</t>
  </si>
  <si>
    <t>HEAVY-DUTY CASTERS, SWIVEL WITH BRAKE, 1000LBS CAP.</t>
  </si>
  <si>
    <t>M8x1.25x25 FHCS Class 10.9 ZINC-PLATED_A</t>
  </si>
  <si>
    <t>NYLON FLANGE LOCK-NUT M8x1.25 ZINC-PLATED CLASS 8_A</t>
  </si>
  <si>
    <t>FLYWHEEL_SUPPORT_A</t>
  </si>
  <si>
    <t>CBA20-300 RUBBER MOUNT</t>
  </si>
  <si>
    <t>RPM Mechanical</t>
  </si>
  <si>
    <t>TAIL WASHER J2049-65</t>
  </si>
  <si>
    <t>1001-BOTTOM_STEEL_PLATE_A</t>
  </si>
  <si>
    <t>BOTTOM_PLATE_A</t>
  </si>
  <si>
    <t>BOTTOM_STEEL_PLATE_ADAPTER_A</t>
  </si>
  <si>
    <t xml:space="preserve"> M8x1.25 Steel hex weld nut with projections</t>
  </si>
  <si>
    <t>TOP_PANEL_A</t>
  </si>
  <si>
    <t>2200.WEIGHTS</t>
  </si>
  <si>
    <t>FRONT_STEEL_PLATE_A</t>
  </si>
  <si>
    <t>REAR_STEEL_PLATE_A</t>
  </si>
  <si>
    <t>LEFT_BOTTOM_STEEL_PLATE_A</t>
  </si>
  <si>
    <t>RIGHT_BOTTOM_STEEL_PLATE_A</t>
  </si>
  <si>
    <t>MIDDLE_BOTTOM_STEEL_PLATE_A</t>
  </si>
  <si>
    <t>THREADED_ROD</t>
  </si>
  <si>
    <t>3000.POWERPACK</t>
  </si>
  <si>
    <t>EIG_13S18P_360AH_A</t>
  </si>
  <si>
    <t>3120-1002-1S18P_EIG_C020_MODULE_A</t>
  </si>
  <si>
    <t>MEEIG48</t>
  </si>
  <si>
    <t>CO20B_UNIT</t>
  </si>
  <si>
    <t>EIG</t>
  </si>
  <si>
    <t>PROTECT_PLATE_REAR</t>
  </si>
  <si>
    <t>LOCTITE 444</t>
  </si>
  <si>
    <t>GBS</t>
  </si>
  <si>
    <t>BOTTOM_PLATE_1S_18P_A</t>
  </si>
  <si>
    <t>FHS-M6-15-X_FLUSH-HEAD_THREADED_STUD</t>
  </si>
  <si>
    <t>TOPLOCK_HEX_NUT_M6x1_CLASS_8_ZINC-PLATED</t>
  </si>
  <si>
    <t>M3x6 SCREW FLAT-HEAD</t>
  </si>
  <si>
    <t>M3x12 WASHER BOLT</t>
  </si>
  <si>
    <t>M4 ROD</t>
  </si>
  <si>
    <t>M4x0.7x20_SHCS_SS_18-8</t>
  </si>
  <si>
    <t>M4_WASHER_OVERSIZED_ZINC-PLATED</t>
  </si>
  <si>
    <t>18_LEGS_BUSBAR_A</t>
  </si>
  <si>
    <t>BUS_BAR_18_LEGS_A</t>
  </si>
  <si>
    <t>FHS-M8-15-X FLUSH-HEAD_THREADED_STUD</t>
  </si>
  <si>
    <t>FHS-M4-10-X FLUSH-HEAD_THREADED_STUD</t>
  </si>
  <si>
    <t>HEX NUT_M8x1.25_CLASS 8_ZINC-PLATED</t>
  </si>
  <si>
    <t>HEX NUT_CONICAL_WASHER_M4x0.7_ZINC-PLATED</t>
  </si>
  <si>
    <t>0018</t>
  </si>
  <si>
    <t>TOP_INSULATED_SHEET_A</t>
  </si>
  <si>
    <t>0019</t>
  </si>
  <si>
    <t>CABLE TIE, 4-1/2'' LONG</t>
  </si>
  <si>
    <t>0020</t>
  </si>
  <si>
    <t>FAN DB6025V12HH</t>
  </si>
  <si>
    <t>Sofasco</t>
  </si>
  <si>
    <t>0021</t>
  </si>
  <si>
    <t>M4x0.7x30_SHCS_CLASS_12.9_ZINC-PLATED</t>
  </si>
  <si>
    <t>KASEB</t>
  </si>
  <si>
    <t>MODULE_FRAME_A</t>
  </si>
  <si>
    <t>FRONT_FRAME_A</t>
  </si>
  <si>
    <t>BOTTOM_FRAME_A</t>
  </si>
  <si>
    <t>RIGHT_FRAME_A</t>
  </si>
  <si>
    <t>LEFT_FRAME_A</t>
  </si>
  <si>
    <t>VENTILATION_SIDE_FRAME_A</t>
  </si>
  <si>
    <t>VENTILATION_FRONT_FRAME_A</t>
  </si>
  <si>
    <t>EIG_SIDE_SUPPORT_A</t>
  </si>
  <si>
    <t>?</t>
  </si>
  <si>
    <t>TOP_PROTECTION_PLATE_A</t>
  </si>
  <si>
    <t>EIG_INTERMODULE_BUSBAR_A</t>
  </si>
  <si>
    <t>RING_LUG_LCA_0-56-X</t>
  </si>
  <si>
    <t>4000.ELECTRICAL CONNECTIONS</t>
  </si>
  <si>
    <t>4000-1001-HMI_A</t>
  </si>
  <si>
    <t>HMI</t>
  </si>
  <si>
    <t>PCBhmi</t>
  </si>
  <si>
    <t>HMI_MOUNTING_PLATE_A</t>
  </si>
  <si>
    <t>ITT-CANNON_ECIV322305S_INLET_A</t>
  </si>
  <si>
    <t>ITT Cannon</t>
  </si>
  <si>
    <t>PUSH_BUTTON_A</t>
  </si>
  <si>
    <t>LED8_1YBAS_MR7-1-R_A</t>
  </si>
  <si>
    <t>TEXAS_CC3200-LAUCHXL_A</t>
  </si>
  <si>
    <t>Texas Instruments</t>
  </si>
  <si>
    <t>PFLB-M3-1-PRESS-IN_FLANGED_INSERT</t>
  </si>
  <si>
    <t>ALUMINUM_HEX_STANDOFF_M3x0.5_14MM_LENGTH</t>
  </si>
  <si>
    <t>M3x0.5x8 TORX BHCS_CLASS 8.8_ZINC-PLATED</t>
  </si>
  <si>
    <t>WIFI_VERO_BOARD_A</t>
  </si>
  <si>
    <t>NYLON FLANGE LOCK-NUT M6x1 ZINC-PLATED CLASS 8_A</t>
  </si>
  <si>
    <t>M6x1x25 FHCS CLASS 10.9 ZINC-PLATED_A</t>
  </si>
  <si>
    <t>M6x1x25_SHCS_CLASS 8_ZINC-PLATED_A</t>
  </si>
  <si>
    <t>AUTRES</t>
  </si>
  <si>
    <t>CONNECTOR</t>
  </si>
  <si>
    <t>BJR</t>
  </si>
  <si>
    <t>BJ Recharge</t>
  </si>
  <si>
    <t>Balancement</t>
  </si>
  <si>
    <t>HP</t>
  </si>
  <si>
    <t>Harnais power</t>
  </si>
  <si>
    <t>HC</t>
  </si>
  <si>
    <t>Harnais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</si>
</sst>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)\ &quot;$&quot;_ ;_ * \(#,##0.00\)\ &quot;$&quot;_ ;_ * &quot;-&quot;??_)\ &quot;$&quot;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Arial"/>
      <family val="2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164" fontId="0" fillId="2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quotePrefix="1" applyFont="1"/>
    <xf numFmtId="0" fontId="3" fillId="0" borderId="0" xfId="0" quotePrefix="1" applyFont="1" applyFill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Border="1"/>
    <xf numFmtId="164" fontId="0" fillId="3" borderId="0" xfId="1" applyFont="1" applyFill="1"/>
    <xf numFmtId="164" fontId="0" fillId="0" borderId="0" xfId="1" applyFont="1" applyFill="1"/>
    <xf numFmtId="0" fontId="4" fillId="3" borderId="0" xfId="0" applyFont="1" applyFill="1" applyBorder="1" applyAlignment="1" applyProtection="1">
      <alignment horizontal="right"/>
      <protection locked="0"/>
    </xf>
    <xf numFmtId="0" fontId="0" fillId="0" borderId="0" xfId="0" quotePrefix="1" applyFill="1" applyBorder="1"/>
    <xf numFmtId="0" fontId="4" fillId="0" borderId="0" xfId="0" applyFont="1" applyFill="1" applyBorder="1" applyAlignment="1" applyProtection="1">
      <alignment horizontal="right"/>
      <protection locked="0"/>
    </xf>
    <xf numFmtId="164" fontId="0" fillId="0" borderId="0" xfId="1" applyFont="1"/>
    <xf numFmtId="0" fontId="0" fillId="0" borderId="0" xfId="0" quotePrefix="1"/>
    <xf numFmtId="0" fontId="3" fillId="4" borderId="0" xfId="0" applyFont="1" applyFill="1"/>
    <xf numFmtId="0" fontId="0" fillId="4" borderId="0" xfId="0" quotePrefix="1" applyFill="1" applyBorder="1"/>
    <xf numFmtId="0" fontId="0" fillId="4" borderId="0" xfId="0" applyFill="1"/>
    <xf numFmtId="0" fontId="4" fillId="4" borderId="0" xfId="0" applyFont="1" applyFill="1" applyBorder="1" applyAlignment="1" applyProtection="1">
      <alignment horizontal="right"/>
      <protection locked="0"/>
    </xf>
    <xf numFmtId="164" fontId="0" fillId="4" borderId="0" xfId="1" applyFont="1" applyFill="1"/>
    <xf numFmtId="0" fontId="3" fillId="0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6" borderId="0" xfId="0" quotePrefix="1" applyFill="1" applyBorder="1"/>
    <xf numFmtId="0" fontId="0" fillId="6" borderId="0" xfId="0" applyFill="1"/>
    <xf numFmtId="0" fontId="4" fillId="6" borderId="0" xfId="0" applyFont="1" applyFill="1" applyBorder="1" applyAlignment="1" applyProtection="1">
      <alignment horizontal="right"/>
      <protection locked="0"/>
    </xf>
    <xf numFmtId="164" fontId="0" fillId="6" borderId="0" xfId="1" applyFont="1" applyFill="1"/>
    <xf numFmtId="0" fontId="0" fillId="5" borderId="0" xfId="0" applyFill="1"/>
    <xf numFmtId="0" fontId="0" fillId="4" borderId="0" xfId="0" applyFill="1" applyBorder="1"/>
    <xf numFmtId="0" fontId="4" fillId="0" borderId="0" xfId="0" applyFont="1" applyFill="1" applyBorder="1" applyAlignment="1">
      <alignment horizontal="right"/>
    </xf>
    <xf numFmtId="164" fontId="0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15"/>
  <sheetViews>
    <sheetView tabSelected="1" workbookViewId="0"/>
  </sheetViews>
  <sheetFormatPr baseColWidth="10" defaultRowHeight="15" x14ac:dyDescent="0"/>
  <cols>
    <col min="2" max="2" width="11.6640625" style="2" bestFit="1" customWidth="1"/>
    <col min="3" max="3" width="7.83203125" style="2" bestFit="1" customWidth="1"/>
    <col min="4" max="4" width="11.6640625" style="2" bestFit="1" customWidth="1"/>
    <col min="5" max="5" width="5.6640625" style="3" customWidth="1"/>
    <col min="6" max="6" width="61.6640625" bestFit="1" customWidth="1"/>
    <col min="7" max="7" width="4.33203125" bestFit="1" customWidth="1"/>
    <col min="8" max="8" width="15.33203125" bestFit="1" customWidth="1"/>
    <col min="9" max="9" width="10.83203125" style="4" customWidth="1"/>
    <col min="10" max="10" width="10.83203125" customWidth="1"/>
    <col min="11" max="11" width="12.33203125" bestFit="1" customWidth="1"/>
    <col min="12" max="15" width="12.33203125" style="5" customWidth="1"/>
  </cols>
  <sheetData>
    <row r="1" spans="1:19">
      <c r="A1" s="1" t="s">
        <v>0</v>
      </c>
    </row>
    <row r="2" spans="1:19">
      <c r="B2" s="6" t="s">
        <v>1</v>
      </c>
      <c r="C2" s="6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7" t="s">
        <v>7</v>
      </c>
      <c r="I2" s="7" t="s">
        <v>8</v>
      </c>
      <c r="J2" s="7" t="s">
        <v>9</v>
      </c>
      <c r="K2" s="10" t="s">
        <v>10</v>
      </c>
      <c r="L2" s="7" t="s">
        <v>11</v>
      </c>
      <c r="M2" s="10" t="s">
        <v>12</v>
      </c>
      <c r="N2" s="7" t="s">
        <v>13</v>
      </c>
      <c r="O2" s="10" t="s">
        <v>14</v>
      </c>
      <c r="P2" s="11"/>
      <c r="Q2" s="7" t="s">
        <v>15</v>
      </c>
      <c r="R2" s="9" t="s">
        <v>16</v>
      </c>
      <c r="S2" s="9" t="s">
        <v>17</v>
      </c>
    </row>
    <row r="3" spans="1:19">
      <c r="A3" t="s">
        <v>18</v>
      </c>
      <c r="B3" s="12" t="s">
        <v>19</v>
      </c>
      <c r="C3" s="12" t="s">
        <v>19</v>
      </c>
      <c r="D3" s="11" t="s">
        <v>20</v>
      </c>
      <c r="E3" s="11" t="s">
        <v>21</v>
      </c>
      <c r="F3" s="11" t="s">
        <v>22</v>
      </c>
      <c r="G3" s="12" t="s">
        <v>19</v>
      </c>
      <c r="H3" s="11" t="s">
        <v>23</v>
      </c>
      <c r="I3" s="11" t="s">
        <v>24</v>
      </c>
      <c r="J3" s="11" t="s">
        <v>25</v>
      </c>
      <c r="K3" s="12" t="s">
        <v>19</v>
      </c>
      <c r="L3" s="13"/>
      <c r="M3" s="13"/>
      <c r="N3" s="13"/>
      <c r="O3" s="13"/>
      <c r="P3" s="11"/>
      <c r="R3" s="11" t="s">
        <v>26</v>
      </c>
      <c r="S3" s="11" t="s">
        <v>27</v>
      </c>
    </row>
    <row r="4" spans="1:19">
      <c r="B4" s="14"/>
      <c r="C4" s="14"/>
      <c r="D4" s="14"/>
      <c r="F4" s="15" t="s">
        <v>28</v>
      </c>
      <c r="I4" s="16"/>
      <c r="J4" s="15"/>
      <c r="K4" s="17"/>
      <c r="L4" s="18"/>
      <c r="M4" s="18"/>
      <c r="N4" s="18"/>
      <c r="O4" s="18"/>
    </row>
    <row r="5" spans="1:19">
      <c r="B5" s="14"/>
      <c r="C5" s="14"/>
      <c r="D5" s="14"/>
      <c r="F5" s="15" t="s">
        <v>29</v>
      </c>
      <c r="I5" s="19"/>
      <c r="J5" s="15"/>
      <c r="K5" s="17"/>
      <c r="L5" s="18"/>
      <c r="M5" s="18"/>
      <c r="N5" s="18"/>
      <c r="O5" s="18"/>
    </row>
    <row r="6" spans="1:19">
      <c r="B6" s="14"/>
      <c r="C6" s="14"/>
      <c r="D6" s="14"/>
      <c r="F6" s="15" t="s">
        <v>30</v>
      </c>
      <c r="I6" s="19"/>
      <c r="J6" s="15"/>
      <c r="K6" s="17"/>
      <c r="L6" s="18"/>
      <c r="M6" s="18"/>
      <c r="N6" s="18"/>
      <c r="O6" s="18"/>
    </row>
    <row r="7" spans="1:19">
      <c r="B7" s="2">
        <v>3</v>
      </c>
      <c r="C7" s="2">
        <v>3</v>
      </c>
      <c r="D7" s="2" t="s">
        <v>31</v>
      </c>
      <c r="E7" s="20" t="s">
        <v>32</v>
      </c>
      <c r="F7" t="s">
        <v>33</v>
      </c>
      <c r="H7" t="str">
        <f>D7&amp;$P$7&amp;E7&amp;$P$7&amp;$Q$7</f>
        <v>CHARGER-0001-WH1</v>
      </c>
      <c r="I7" s="21" t="s">
        <v>34</v>
      </c>
      <c r="J7">
        <v>1435.6305000000002</v>
      </c>
      <c r="K7" s="22">
        <f t="shared" ref="K7:K41" si="0">J7*C7</f>
        <v>4306.8915000000006</v>
      </c>
      <c r="L7" s="18"/>
      <c r="M7" s="18"/>
      <c r="N7" s="18"/>
      <c r="O7" s="18"/>
      <c r="P7" s="23" t="s">
        <v>19</v>
      </c>
      <c r="Q7" t="s">
        <v>35</v>
      </c>
    </row>
    <row r="8" spans="1:19">
      <c r="B8" s="2">
        <v>2</v>
      </c>
      <c r="C8" s="2">
        <v>2</v>
      </c>
      <c r="D8" s="2" t="s">
        <v>31</v>
      </c>
      <c r="E8" s="20" t="s">
        <v>36</v>
      </c>
      <c r="F8" t="s">
        <v>37</v>
      </c>
      <c r="H8" t="str">
        <f t="shared" ref="H8:H13" si="1">D8&amp;$P$7&amp;E8&amp;$P$7&amp;$Q$7</f>
        <v>CHARGER-0002-WH1</v>
      </c>
      <c r="I8" s="21" t="s">
        <v>38</v>
      </c>
      <c r="J8">
        <v>22</v>
      </c>
      <c r="K8" s="22">
        <f t="shared" si="0"/>
        <v>44</v>
      </c>
      <c r="L8" s="18"/>
      <c r="M8" s="18"/>
      <c r="N8" s="18"/>
      <c r="O8" s="18"/>
      <c r="Q8" t="s">
        <v>39</v>
      </c>
    </row>
    <row r="9" spans="1:19">
      <c r="B9" s="2">
        <v>4</v>
      </c>
      <c r="C9" s="2">
        <v>4</v>
      </c>
      <c r="D9" s="2" t="s">
        <v>31</v>
      </c>
      <c r="E9" s="20" t="s">
        <v>40</v>
      </c>
      <c r="F9" t="s">
        <v>41</v>
      </c>
      <c r="H9" t="str">
        <f t="shared" si="1"/>
        <v>CHARGER-0003-WH1</v>
      </c>
      <c r="I9" s="21" t="s">
        <v>42</v>
      </c>
      <c r="J9">
        <v>15.22</v>
      </c>
      <c r="K9" s="22">
        <f t="shared" si="0"/>
        <v>60.88</v>
      </c>
      <c r="L9" s="18"/>
      <c r="M9" s="18"/>
      <c r="N9" s="18"/>
      <c r="O9" s="18"/>
    </row>
    <row r="10" spans="1:19">
      <c r="B10" s="2">
        <v>2</v>
      </c>
      <c r="C10" s="2">
        <v>2</v>
      </c>
      <c r="D10" s="2" t="s">
        <v>31</v>
      </c>
      <c r="E10" s="20" t="s">
        <v>43</v>
      </c>
      <c r="F10" t="s">
        <v>44</v>
      </c>
      <c r="H10" t="str">
        <f t="shared" si="1"/>
        <v>CHARGER-0004-WH1</v>
      </c>
      <c r="I10" s="21" t="s">
        <v>45</v>
      </c>
      <c r="J10">
        <v>15</v>
      </c>
      <c r="K10" s="22">
        <f t="shared" si="0"/>
        <v>30</v>
      </c>
      <c r="L10" s="18"/>
      <c r="M10" s="18"/>
      <c r="N10" s="18"/>
      <c r="O10" s="18"/>
    </row>
    <row r="11" spans="1:19">
      <c r="B11" s="2">
        <v>4</v>
      </c>
      <c r="C11" s="2">
        <v>4</v>
      </c>
      <c r="D11" s="2" t="s">
        <v>31</v>
      </c>
      <c r="E11" s="20" t="s">
        <v>46</v>
      </c>
      <c r="F11" t="s">
        <v>47</v>
      </c>
      <c r="H11" t="str">
        <f t="shared" si="1"/>
        <v>CHARGER-0005-WH1</v>
      </c>
      <c r="I11" s="21" t="s">
        <v>45</v>
      </c>
      <c r="J11">
        <v>4.617</v>
      </c>
      <c r="K11" s="22">
        <f t="shared" si="0"/>
        <v>18.468</v>
      </c>
      <c r="L11" s="18"/>
      <c r="M11" s="18"/>
      <c r="N11" s="18"/>
      <c r="O11" s="18"/>
    </row>
    <row r="12" spans="1:19">
      <c r="B12" s="2">
        <v>2</v>
      </c>
      <c r="C12" s="2">
        <v>2</v>
      </c>
      <c r="D12" s="2" t="s">
        <v>31</v>
      </c>
      <c r="E12" s="20" t="s">
        <v>48</v>
      </c>
      <c r="F12" t="s">
        <v>49</v>
      </c>
      <c r="H12" t="str">
        <f t="shared" si="1"/>
        <v>CHARGER-0006-WH1</v>
      </c>
      <c r="I12" s="21" t="s">
        <v>45</v>
      </c>
      <c r="J12">
        <v>2.3085</v>
      </c>
      <c r="K12" s="22">
        <f t="shared" si="0"/>
        <v>4.617</v>
      </c>
      <c r="L12" s="18"/>
      <c r="M12" s="18"/>
      <c r="N12" s="18"/>
      <c r="O12" s="18"/>
    </row>
    <row r="13" spans="1:19">
      <c r="B13" s="2">
        <v>2</v>
      </c>
      <c r="C13" s="2">
        <v>2</v>
      </c>
      <c r="D13" s="2" t="s">
        <v>31</v>
      </c>
      <c r="E13" s="20" t="s">
        <v>50</v>
      </c>
      <c r="F13" t="s">
        <v>51</v>
      </c>
      <c r="H13" t="str">
        <f t="shared" si="1"/>
        <v>CHARGER-0007-WH1</v>
      </c>
      <c r="I13" s="21" t="s">
        <v>45</v>
      </c>
      <c r="J13">
        <v>0.23219999999999999</v>
      </c>
      <c r="K13" s="22">
        <f t="shared" si="0"/>
        <v>0.46439999999999998</v>
      </c>
      <c r="L13" s="18"/>
      <c r="M13" s="18"/>
      <c r="N13" s="18"/>
      <c r="O13" s="18"/>
    </row>
    <row r="14" spans="1:19">
      <c r="B14" s="14"/>
      <c r="C14" s="14"/>
      <c r="D14" s="14"/>
      <c r="F14" s="15" t="s">
        <v>52</v>
      </c>
      <c r="I14" s="19"/>
      <c r="J14" s="15"/>
      <c r="K14" s="17">
        <f t="shared" si="0"/>
        <v>0</v>
      </c>
      <c r="L14" s="18"/>
      <c r="M14" s="18"/>
      <c r="N14" s="18"/>
      <c r="O14" s="18"/>
    </row>
    <row r="15" spans="1:19">
      <c r="B15" s="14"/>
      <c r="C15" s="14"/>
      <c r="D15" s="14"/>
      <c r="F15" s="15" t="s">
        <v>53</v>
      </c>
      <c r="I15" s="19"/>
      <c r="J15" s="15"/>
      <c r="K15" s="17">
        <f t="shared" si="0"/>
        <v>0</v>
      </c>
      <c r="L15" s="18"/>
      <c r="M15" s="18"/>
      <c r="N15" s="18"/>
      <c r="O15" s="18"/>
    </row>
    <row r="16" spans="1:19">
      <c r="B16" s="2">
        <v>1</v>
      </c>
      <c r="C16" s="2">
        <v>1</v>
      </c>
      <c r="D16" s="2" t="s">
        <v>54</v>
      </c>
      <c r="E16" s="20" t="s">
        <v>32</v>
      </c>
      <c r="F16" t="s">
        <v>55</v>
      </c>
      <c r="H16" t="str">
        <f t="shared" ref="H16:H41" si="2">D16&amp;$P$7&amp;E16&amp;$P$7&amp;$Q$7</f>
        <v>MASTER-0001-WH1</v>
      </c>
      <c r="I16" s="21" t="s">
        <v>39</v>
      </c>
      <c r="J16">
        <v>2405</v>
      </c>
      <c r="K16" s="22">
        <f t="shared" si="0"/>
        <v>2405</v>
      </c>
      <c r="L16" s="18"/>
      <c r="M16" s="18"/>
      <c r="N16" s="18"/>
      <c r="O16" s="18"/>
    </row>
    <row r="17" spans="2:15">
      <c r="B17" s="24">
        <v>1</v>
      </c>
      <c r="C17" s="24">
        <v>1</v>
      </c>
      <c r="D17" s="24" t="s">
        <v>54</v>
      </c>
      <c r="E17" s="25" t="s">
        <v>36</v>
      </c>
      <c r="F17" s="26" t="s">
        <v>56</v>
      </c>
      <c r="G17" s="26"/>
      <c r="H17" s="26" t="str">
        <f t="shared" si="2"/>
        <v>MASTER-0002-WH1</v>
      </c>
      <c r="I17" s="27" t="s">
        <v>57</v>
      </c>
      <c r="J17" s="26"/>
      <c r="K17" s="28">
        <f t="shared" si="0"/>
        <v>0</v>
      </c>
      <c r="L17" s="18"/>
      <c r="M17" s="18"/>
      <c r="N17" s="18"/>
      <c r="O17" s="18"/>
    </row>
    <row r="18" spans="2:15">
      <c r="B18" s="2">
        <v>5</v>
      </c>
      <c r="C18" s="2">
        <v>5</v>
      </c>
      <c r="D18" s="2" t="s">
        <v>54</v>
      </c>
      <c r="E18" s="20" t="s">
        <v>40</v>
      </c>
      <c r="F18" t="s">
        <v>58</v>
      </c>
      <c r="H18" t="str">
        <f t="shared" si="2"/>
        <v>MASTER-0003-WH1</v>
      </c>
      <c r="I18" s="21" t="s">
        <v>45</v>
      </c>
      <c r="J18">
        <v>2.1195000000000004</v>
      </c>
      <c r="K18" s="22">
        <f t="shared" si="0"/>
        <v>10.597500000000002</v>
      </c>
      <c r="L18" s="18"/>
      <c r="M18" s="18"/>
      <c r="N18" s="18"/>
      <c r="O18" s="18"/>
    </row>
    <row r="19" spans="2:15">
      <c r="B19" s="2">
        <v>10</v>
      </c>
      <c r="C19" s="2">
        <v>10</v>
      </c>
      <c r="D19" s="2" t="s">
        <v>54</v>
      </c>
      <c r="E19" s="20" t="s">
        <v>43</v>
      </c>
      <c r="F19" t="s">
        <v>59</v>
      </c>
      <c r="H19" t="str">
        <f t="shared" si="2"/>
        <v>MASTER-0004-WH1</v>
      </c>
      <c r="I19" s="21" t="s">
        <v>45</v>
      </c>
      <c r="J19">
        <v>5.2784999999999999E-2</v>
      </c>
      <c r="K19" s="22">
        <f t="shared" si="0"/>
        <v>0.52784999999999993</v>
      </c>
      <c r="L19" s="18"/>
      <c r="M19" s="18"/>
      <c r="N19" s="18"/>
      <c r="O19" s="18"/>
    </row>
    <row r="20" spans="2:15">
      <c r="B20" s="2">
        <v>33</v>
      </c>
      <c r="C20" s="2">
        <v>33</v>
      </c>
      <c r="D20" s="2" t="s">
        <v>54</v>
      </c>
      <c r="E20" s="20" t="s">
        <v>46</v>
      </c>
      <c r="F20" t="s">
        <v>60</v>
      </c>
      <c r="H20" t="str">
        <f t="shared" si="2"/>
        <v>MASTER-0005-WH1</v>
      </c>
      <c r="I20" s="21" t="s">
        <v>45</v>
      </c>
      <c r="J20">
        <v>1.8765000000000001</v>
      </c>
      <c r="K20" s="22">
        <f t="shared" si="0"/>
        <v>61.924500000000002</v>
      </c>
      <c r="L20" s="18"/>
      <c r="M20" s="18"/>
      <c r="N20" s="18"/>
      <c r="O20" s="18"/>
    </row>
    <row r="21" spans="2:15">
      <c r="B21" s="14">
        <v>1</v>
      </c>
      <c r="C21" s="14">
        <v>1</v>
      </c>
      <c r="D21" s="14"/>
      <c r="F21" s="15" t="s">
        <v>61</v>
      </c>
      <c r="I21" s="19"/>
      <c r="J21" s="15"/>
      <c r="K21" s="17">
        <f t="shared" si="0"/>
        <v>0</v>
      </c>
      <c r="L21" s="18"/>
      <c r="M21" s="18"/>
      <c r="N21" s="18"/>
      <c r="O21" s="18"/>
    </row>
    <row r="22" spans="2:15">
      <c r="B22" s="2">
        <v>1</v>
      </c>
      <c r="C22" s="2">
        <v>1</v>
      </c>
      <c r="D22" s="2" t="s">
        <v>62</v>
      </c>
      <c r="E22" s="20" t="s">
        <v>32</v>
      </c>
      <c r="F22" t="s">
        <v>63</v>
      </c>
      <c r="H22" t="str">
        <f t="shared" si="2"/>
        <v>PD-0001-WH1</v>
      </c>
      <c r="I22" s="21" t="s">
        <v>38</v>
      </c>
      <c r="J22">
        <v>50.51</v>
      </c>
      <c r="K22" s="22">
        <f t="shared" si="0"/>
        <v>50.51</v>
      </c>
      <c r="L22" s="18"/>
      <c r="M22" s="18"/>
      <c r="N22" s="18"/>
      <c r="O22" s="18"/>
    </row>
    <row r="23" spans="2:15">
      <c r="B23" s="2">
        <v>1</v>
      </c>
      <c r="C23" s="2">
        <v>1</v>
      </c>
      <c r="D23" s="2" t="s">
        <v>62</v>
      </c>
      <c r="E23" s="20" t="s">
        <v>36</v>
      </c>
      <c r="F23" t="s">
        <v>64</v>
      </c>
      <c r="H23" t="str">
        <f t="shared" si="2"/>
        <v>PD-0002-WH1</v>
      </c>
      <c r="I23" s="21" t="s">
        <v>45</v>
      </c>
      <c r="J23">
        <v>7.0244999999999997</v>
      </c>
      <c r="K23" s="22">
        <f t="shared" si="0"/>
        <v>7.0244999999999997</v>
      </c>
      <c r="L23" s="18"/>
      <c r="M23" s="18"/>
      <c r="N23" s="18"/>
      <c r="O23" s="18"/>
    </row>
    <row r="24" spans="2:15">
      <c r="B24" s="2">
        <v>1</v>
      </c>
      <c r="C24" s="2">
        <v>1</v>
      </c>
      <c r="D24" s="2" t="s">
        <v>62</v>
      </c>
      <c r="E24" s="20" t="s">
        <v>40</v>
      </c>
      <c r="F24" t="s">
        <v>65</v>
      </c>
      <c r="H24" t="str">
        <f t="shared" si="2"/>
        <v>PD-0003-WH1</v>
      </c>
      <c r="I24" s="21" t="s">
        <v>45</v>
      </c>
      <c r="J24">
        <v>1.8414000000000001</v>
      </c>
      <c r="K24" s="22">
        <f t="shared" si="0"/>
        <v>1.8414000000000001</v>
      </c>
      <c r="L24" s="18"/>
      <c r="M24" s="18"/>
      <c r="N24" s="18"/>
      <c r="O24" s="18"/>
    </row>
    <row r="25" spans="2:15">
      <c r="B25" s="2">
        <v>1</v>
      </c>
      <c r="C25" s="2">
        <v>1</v>
      </c>
      <c r="D25" s="2" t="s">
        <v>62</v>
      </c>
      <c r="E25" s="20" t="s">
        <v>43</v>
      </c>
      <c r="F25" t="s">
        <v>66</v>
      </c>
      <c r="H25" t="str">
        <f t="shared" si="2"/>
        <v>PD-0004-WH1</v>
      </c>
      <c r="I25" s="21" t="s">
        <v>45</v>
      </c>
      <c r="J25">
        <v>7.0244999999999997</v>
      </c>
      <c r="K25" s="22">
        <f t="shared" si="0"/>
        <v>7.0244999999999997</v>
      </c>
      <c r="L25" s="18"/>
      <c r="M25" s="18"/>
      <c r="N25" s="18"/>
      <c r="O25" s="18"/>
    </row>
    <row r="26" spans="2:15">
      <c r="B26" s="2">
        <v>1</v>
      </c>
      <c r="C26" s="2">
        <v>1</v>
      </c>
      <c r="D26" s="2" t="s">
        <v>62</v>
      </c>
      <c r="E26" s="20" t="s">
        <v>46</v>
      </c>
      <c r="F26" t="s">
        <v>67</v>
      </c>
      <c r="H26" t="str">
        <f t="shared" si="2"/>
        <v>PD-0005-WH1</v>
      </c>
      <c r="I26" s="21" t="s">
        <v>38</v>
      </c>
      <c r="J26">
        <v>8</v>
      </c>
      <c r="K26" s="22">
        <f t="shared" si="0"/>
        <v>8</v>
      </c>
      <c r="L26" s="18"/>
      <c r="M26" s="18"/>
      <c r="N26" s="18"/>
      <c r="O26" s="18"/>
    </row>
    <row r="27" spans="2:15">
      <c r="B27" s="2">
        <v>1</v>
      </c>
      <c r="C27" s="2">
        <v>1</v>
      </c>
      <c r="D27" s="2" t="s">
        <v>62</v>
      </c>
      <c r="E27" s="20" t="s">
        <v>48</v>
      </c>
      <c r="F27" t="s">
        <v>68</v>
      </c>
      <c r="H27" t="str">
        <f t="shared" si="2"/>
        <v>PD-0006-WH1</v>
      </c>
      <c r="I27" s="21" t="s">
        <v>38</v>
      </c>
      <c r="J27">
        <v>18</v>
      </c>
      <c r="K27" s="22">
        <f t="shared" si="0"/>
        <v>18</v>
      </c>
      <c r="L27" s="18"/>
      <c r="M27" s="18"/>
      <c r="N27" s="18"/>
      <c r="O27" s="18"/>
    </row>
    <row r="28" spans="2:15">
      <c r="B28" s="2">
        <v>1</v>
      </c>
      <c r="C28" s="2">
        <v>1</v>
      </c>
      <c r="D28" s="2" t="s">
        <v>62</v>
      </c>
      <c r="E28" s="20" t="s">
        <v>50</v>
      </c>
      <c r="F28" t="s">
        <v>69</v>
      </c>
      <c r="H28" t="str">
        <f t="shared" si="2"/>
        <v>PD-0007-WH1</v>
      </c>
      <c r="I28" s="21" t="s">
        <v>38</v>
      </c>
      <c r="J28">
        <v>18</v>
      </c>
      <c r="K28" s="22">
        <f t="shared" si="0"/>
        <v>18</v>
      </c>
      <c r="L28" s="18"/>
      <c r="M28" s="18"/>
      <c r="N28" s="18"/>
      <c r="O28" s="18"/>
    </row>
    <row r="29" spans="2:15">
      <c r="B29" s="2">
        <v>1</v>
      </c>
      <c r="C29" s="2">
        <v>1</v>
      </c>
      <c r="D29" s="2" t="s">
        <v>62</v>
      </c>
      <c r="E29" s="20" t="s">
        <v>70</v>
      </c>
      <c r="F29" t="s">
        <v>71</v>
      </c>
      <c r="H29" t="str">
        <f t="shared" si="2"/>
        <v>PD-0008-WH1</v>
      </c>
      <c r="I29" s="21" t="s">
        <v>72</v>
      </c>
      <c r="J29">
        <v>18.18</v>
      </c>
      <c r="K29" s="22">
        <f t="shared" si="0"/>
        <v>18.18</v>
      </c>
      <c r="L29" s="18"/>
      <c r="M29" s="18"/>
      <c r="N29" s="18"/>
      <c r="O29" s="18"/>
    </row>
    <row r="30" spans="2:15">
      <c r="B30" s="2">
        <v>1</v>
      </c>
      <c r="C30" s="2">
        <v>1</v>
      </c>
      <c r="D30" s="2" t="s">
        <v>62</v>
      </c>
      <c r="E30" s="20" t="s">
        <v>73</v>
      </c>
      <c r="F30" t="s">
        <v>74</v>
      </c>
      <c r="H30" t="str">
        <f t="shared" si="2"/>
        <v>PD-0009-WH1</v>
      </c>
      <c r="I30" s="21" t="s">
        <v>75</v>
      </c>
      <c r="J30">
        <v>161.94</v>
      </c>
      <c r="K30" s="22">
        <f t="shared" si="0"/>
        <v>161.94</v>
      </c>
      <c r="L30" s="18"/>
      <c r="M30" s="18"/>
      <c r="N30" s="18"/>
      <c r="O30" s="18"/>
    </row>
    <row r="31" spans="2:15">
      <c r="B31" s="2">
        <v>2</v>
      </c>
      <c r="C31" s="2">
        <v>2</v>
      </c>
      <c r="D31" s="2" t="s">
        <v>62</v>
      </c>
      <c r="E31" s="20" t="s">
        <v>76</v>
      </c>
      <c r="F31" t="s">
        <v>77</v>
      </c>
      <c r="H31" t="str">
        <f t="shared" si="2"/>
        <v>PD-0010-WH1</v>
      </c>
      <c r="I31" s="21" t="s">
        <v>75</v>
      </c>
      <c r="J31">
        <v>38.909999999999997</v>
      </c>
      <c r="K31" s="22">
        <f t="shared" si="0"/>
        <v>77.819999999999993</v>
      </c>
      <c r="L31" s="18"/>
      <c r="M31" s="18"/>
      <c r="N31" s="18"/>
      <c r="O31" s="18"/>
    </row>
    <row r="32" spans="2:15">
      <c r="B32" s="24">
        <v>8</v>
      </c>
      <c r="C32" s="24">
        <v>8</v>
      </c>
      <c r="D32" s="24" t="s">
        <v>62</v>
      </c>
      <c r="E32" s="25" t="s">
        <v>78</v>
      </c>
      <c r="F32" s="26" t="s">
        <v>79</v>
      </c>
      <c r="G32" s="26"/>
      <c r="H32" s="26" t="str">
        <f t="shared" si="2"/>
        <v>PD-0011-WH1</v>
      </c>
      <c r="I32" s="27" t="s">
        <v>80</v>
      </c>
      <c r="J32" s="26"/>
      <c r="K32" s="28">
        <f t="shared" si="0"/>
        <v>0</v>
      </c>
      <c r="L32" s="18"/>
      <c r="M32" s="18"/>
      <c r="N32" s="18"/>
      <c r="O32" s="18"/>
    </row>
    <row r="33" spans="2:15">
      <c r="B33" s="2">
        <v>7</v>
      </c>
      <c r="C33" s="2">
        <v>7</v>
      </c>
      <c r="D33" s="29" t="s">
        <v>62</v>
      </c>
      <c r="E33" s="20" t="s">
        <v>81</v>
      </c>
      <c r="F33" t="s">
        <v>82</v>
      </c>
      <c r="H33" t="str">
        <f t="shared" si="2"/>
        <v>PD-0012-WH1</v>
      </c>
      <c r="I33" s="21" t="s">
        <v>83</v>
      </c>
      <c r="J33">
        <v>0.37</v>
      </c>
      <c r="K33" s="22">
        <f t="shared" si="0"/>
        <v>2.59</v>
      </c>
      <c r="L33" s="18"/>
      <c r="M33" s="18"/>
      <c r="N33" s="18"/>
      <c r="O33" s="18"/>
    </row>
    <row r="34" spans="2:15">
      <c r="B34" s="2">
        <v>22</v>
      </c>
      <c r="C34" s="2">
        <v>22</v>
      </c>
      <c r="D34" s="29" t="s">
        <v>62</v>
      </c>
      <c r="E34" s="20" t="s">
        <v>84</v>
      </c>
      <c r="F34" t="s">
        <v>59</v>
      </c>
      <c r="H34" t="str">
        <f t="shared" si="2"/>
        <v>PD-0013-WH1</v>
      </c>
      <c r="I34" s="21" t="s">
        <v>45</v>
      </c>
      <c r="J34">
        <v>5.2784999999999999E-2</v>
      </c>
      <c r="K34" s="22">
        <f t="shared" si="0"/>
        <v>1.16127</v>
      </c>
      <c r="L34" s="18"/>
      <c r="M34" s="18"/>
      <c r="N34" s="18"/>
      <c r="O34" s="18"/>
    </row>
    <row r="35" spans="2:15">
      <c r="B35" s="2">
        <v>6</v>
      </c>
      <c r="C35" s="2">
        <v>6</v>
      </c>
      <c r="D35" s="29" t="s">
        <v>62</v>
      </c>
      <c r="E35" s="20" t="s">
        <v>85</v>
      </c>
      <c r="F35" t="s">
        <v>86</v>
      </c>
      <c r="H35" t="str">
        <f t="shared" si="2"/>
        <v>PD-0014-WH1</v>
      </c>
      <c r="I35" s="21" t="s">
        <v>45</v>
      </c>
      <c r="J35">
        <v>0.13095000000000001</v>
      </c>
      <c r="K35" s="22">
        <f t="shared" si="0"/>
        <v>0.78570000000000007</v>
      </c>
      <c r="L35" s="18"/>
      <c r="M35" s="18"/>
      <c r="N35" s="18"/>
      <c r="O35" s="18"/>
    </row>
    <row r="36" spans="2:15">
      <c r="B36" s="2">
        <v>20</v>
      </c>
      <c r="C36" s="2">
        <v>20</v>
      </c>
      <c r="D36" s="29" t="s">
        <v>62</v>
      </c>
      <c r="E36" s="20" t="s">
        <v>87</v>
      </c>
      <c r="F36" t="s">
        <v>88</v>
      </c>
      <c r="H36" t="str">
        <f t="shared" si="2"/>
        <v>PD-0015-WH1</v>
      </c>
      <c r="I36" s="21" t="s">
        <v>45</v>
      </c>
      <c r="J36">
        <v>0.10759500000000001</v>
      </c>
      <c r="K36" s="22">
        <f t="shared" si="0"/>
        <v>2.1519000000000004</v>
      </c>
      <c r="L36" s="18"/>
      <c r="M36" s="18"/>
      <c r="N36" s="18"/>
      <c r="O36" s="18"/>
    </row>
    <row r="37" spans="2:15">
      <c r="B37" s="2">
        <v>2</v>
      </c>
      <c r="C37" s="2">
        <v>2</v>
      </c>
      <c r="D37" s="29" t="s">
        <v>62</v>
      </c>
      <c r="E37" s="20" t="s">
        <v>89</v>
      </c>
      <c r="F37" t="s">
        <v>90</v>
      </c>
      <c r="H37" t="str">
        <f t="shared" si="2"/>
        <v>PD-0016-WH1</v>
      </c>
      <c r="I37" s="21" t="s">
        <v>45</v>
      </c>
      <c r="J37">
        <v>0.132435</v>
      </c>
      <c r="K37" s="22">
        <f t="shared" si="0"/>
        <v>0.26486999999999999</v>
      </c>
      <c r="L37" s="18"/>
      <c r="M37" s="18"/>
      <c r="N37" s="18"/>
      <c r="O37" s="18"/>
    </row>
    <row r="38" spans="2:15">
      <c r="B38" s="2">
        <v>6</v>
      </c>
      <c r="C38" s="2">
        <v>6</v>
      </c>
      <c r="D38" s="29" t="s">
        <v>62</v>
      </c>
      <c r="E38" s="20" t="s">
        <v>91</v>
      </c>
      <c r="F38" t="s">
        <v>92</v>
      </c>
      <c r="H38" t="str">
        <f t="shared" si="2"/>
        <v>PD-0017-WH1</v>
      </c>
      <c r="I38" s="21" t="s">
        <v>45</v>
      </c>
      <c r="J38">
        <v>0.33021</v>
      </c>
      <c r="K38" s="22">
        <f t="shared" si="0"/>
        <v>1.98126</v>
      </c>
      <c r="L38" s="18"/>
      <c r="M38" s="18"/>
      <c r="N38" s="18"/>
      <c r="O38" s="18"/>
    </row>
    <row r="39" spans="2:15">
      <c r="B39" s="14">
        <v>1</v>
      </c>
      <c r="C39" s="14">
        <v>1</v>
      </c>
      <c r="D39" s="14"/>
      <c r="F39" s="15" t="s">
        <v>93</v>
      </c>
      <c r="I39" s="19"/>
      <c r="J39" s="15"/>
      <c r="K39" s="17">
        <f t="shared" si="0"/>
        <v>0</v>
      </c>
      <c r="L39" s="18"/>
      <c r="M39" s="18"/>
      <c r="N39" s="18"/>
      <c r="O39" s="18"/>
    </row>
    <row r="40" spans="2:15">
      <c r="B40" s="2">
        <v>1</v>
      </c>
      <c r="C40" s="2">
        <v>1</v>
      </c>
      <c r="D40" s="2" t="s">
        <v>94</v>
      </c>
      <c r="E40" s="20" t="s">
        <v>32</v>
      </c>
      <c r="F40" t="s">
        <v>95</v>
      </c>
      <c r="H40" t="str">
        <f t="shared" si="2"/>
        <v>FLYDRIVE-0001-WH1</v>
      </c>
      <c r="I40" s="21" t="s">
        <v>96</v>
      </c>
      <c r="J40">
        <v>900</v>
      </c>
      <c r="K40" s="22">
        <f t="shared" si="0"/>
        <v>900</v>
      </c>
      <c r="L40" s="18"/>
      <c r="M40" s="18"/>
      <c r="N40" s="18"/>
      <c r="O40" s="18"/>
    </row>
    <row r="41" spans="2:15">
      <c r="B41" s="2">
        <v>1</v>
      </c>
      <c r="C41" s="2">
        <v>1</v>
      </c>
      <c r="D41" s="2" t="s">
        <v>94</v>
      </c>
      <c r="E41" s="20" t="s">
        <v>36</v>
      </c>
      <c r="F41" t="s">
        <v>97</v>
      </c>
      <c r="H41" t="str">
        <f t="shared" si="2"/>
        <v>FLYDRIVE-0002-WH1</v>
      </c>
      <c r="I41" s="21" t="s">
        <v>19</v>
      </c>
      <c r="J41">
        <v>1400</v>
      </c>
      <c r="K41" s="22">
        <f t="shared" si="0"/>
        <v>1400</v>
      </c>
      <c r="L41" s="18"/>
      <c r="M41" s="18"/>
      <c r="N41" s="18"/>
      <c r="O41" s="18"/>
    </row>
    <row r="42" spans="2:15">
      <c r="B42" s="14">
        <v>1</v>
      </c>
      <c r="C42" s="14">
        <v>1</v>
      </c>
      <c r="D42" s="14"/>
      <c r="F42" s="15" t="s">
        <v>98</v>
      </c>
      <c r="I42" s="19" t="s">
        <v>19</v>
      </c>
      <c r="J42" s="15"/>
      <c r="K42" s="17"/>
      <c r="L42" s="18"/>
      <c r="M42" s="18"/>
      <c r="N42" s="18"/>
      <c r="O42" s="18"/>
    </row>
    <row r="43" spans="2:15">
      <c r="B43" s="14">
        <v>1</v>
      </c>
      <c r="C43" s="14">
        <v>1</v>
      </c>
      <c r="D43" s="14"/>
      <c r="F43" s="15" t="s">
        <v>99</v>
      </c>
      <c r="I43" s="19" t="s">
        <v>100</v>
      </c>
      <c r="J43" s="15">
        <v>631</v>
      </c>
      <c r="K43" s="17"/>
      <c r="L43" s="18"/>
      <c r="M43" s="18"/>
      <c r="N43" s="18"/>
      <c r="O43" s="18"/>
    </row>
    <row r="44" spans="2:15">
      <c r="B44" s="14">
        <v>1</v>
      </c>
      <c r="C44" s="14">
        <v>1</v>
      </c>
      <c r="D44" s="14"/>
      <c r="F44" s="15" t="s">
        <v>101</v>
      </c>
      <c r="I44" s="19" t="s">
        <v>102</v>
      </c>
      <c r="J44" s="15">
        <v>80.48</v>
      </c>
      <c r="K44" s="17"/>
      <c r="L44" s="18"/>
      <c r="M44" s="18"/>
      <c r="N44" s="18"/>
      <c r="O44" s="18"/>
    </row>
    <row r="45" spans="2:15">
      <c r="B45" s="14">
        <v>1</v>
      </c>
      <c r="C45" s="14">
        <v>1</v>
      </c>
      <c r="D45" s="14"/>
      <c r="F45" s="15" t="s">
        <v>103</v>
      </c>
      <c r="I45" s="19" t="s">
        <v>19</v>
      </c>
      <c r="J45" s="15"/>
      <c r="K45" s="17"/>
      <c r="L45" s="18"/>
      <c r="M45" s="18"/>
      <c r="N45" s="18"/>
      <c r="O45" s="18"/>
    </row>
    <row r="46" spans="2:15">
      <c r="B46" s="14">
        <v>1</v>
      </c>
      <c r="C46" s="14">
        <v>1</v>
      </c>
      <c r="D46" s="14"/>
      <c r="F46" s="15" t="s">
        <v>104</v>
      </c>
      <c r="I46" s="19" t="s">
        <v>105</v>
      </c>
      <c r="J46" s="15">
        <v>395.13150000000002</v>
      </c>
      <c r="K46" s="17"/>
      <c r="L46" s="18"/>
      <c r="M46" s="18"/>
      <c r="N46" s="18"/>
      <c r="O46" s="18"/>
    </row>
    <row r="47" spans="2:15">
      <c r="B47" s="14">
        <v>1</v>
      </c>
      <c r="C47" s="14">
        <v>1</v>
      </c>
      <c r="D47" s="14"/>
      <c r="F47" s="15" t="s">
        <v>106</v>
      </c>
      <c r="I47" s="19" t="s">
        <v>107</v>
      </c>
      <c r="J47" s="15">
        <v>594</v>
      </c>
      <c r="K47" s="17"/>
      <c r="L47" s="18"/>
      <c r="M47" s="18"/>
      <c r="N47" s="18"/>
      <c r="O47" s="18"/>
    </row>
    <row r="48" spans="2:15">
      <c r="B48" s="14">
        <v>2</v>
      </c>
      <c r="C48" s="14">
        <v>2</v>
      </c>
      <c r="D48" s="14"/>
      <c r="F48" s="15" t="s">
        <v>108</v>
      </c>
      <c r="I48" s="19" t="s">
        <v>45</v>
      </c>
      <c r="J48" s="15">
        <v>0.60799999999999998</v>
      </c>
      <c r="K48" s="17"/>
      <c r="L48" s="18"/>
      <c r="M48" s="18"/>
      <c r="N48" s="18"/>
      <c r="O48" s="18"/>
    </row>
    <row r="49" spans="2:15">
      <c r="B49" s="14">
        <v>1</v>
      </c>
      <c r="C49" s="14">
        <v>1</v>
      </c>
      <c r="D49" s="14"/>
      <c r="F49" s="15" t="s">
        <v>109</v>
      </c>
      <c r="I49" s="19" t="s">
        <v>100</v>
      </c>
      <c r="J49" s="15">
        <v>44</v>
      </c>
      <c r="K49" s="17"/>
      <c r="L49" s="18"/>
      <c r="M49" s="18"/>
      <c r="N49" s="18"/>
      <c r="O49" s="18"/>
    </row>
    <row r="50" spans="2:15">
      <c r="B50" s="14">
        <v>1.7</v>
      </c>
      <c r="C50" s="14">
        <v>1.7</v>
      </c>
      <c r="D50" s="14"/>
      <c r="F50" s="15" t="s">
        <v>110</v>
      </c>
      <c r="I50" s="19" t="s">
        <v>111</v>
      </c>
      <c r="J50" s="15">
        <v>28.6</v>
      </c>
      <c r="K50" s="17"/>
      <c r="L50" s="18"/>
      <c r="M50" s="18"/>
      <c r="N50" s="18"/>
      <c r="O50" s="18"/>
    </row>
    <row r="51" spans="2:15">
      <c r="B51" s="14">
        <v>1</v>
      </c>
      <c r="C51" s="14">
        <v>1</v>
      </c>
      <c r="D51" s="14"/>
      <c r="F51" s="15" t="s">
        <v>112</v>
      </c>
      <c r="I51" s="19" t="s">
        <v>113</v>
      </c>
      <c r="J51" s="15">
        <v>7.2225000000000001</v>
      </c>
      <c r="K51" s="17"/>
      <c r="L51" s="18"/>
      <c r="M51" s="18"/>
      <c r="N51" s="18"/>
      <c r="O51" s="18"/>
    </row>
    <row r="52" spans="2:15">
      <c r="B52" s="14">
        <v>1</v>
      </c>
      <c r="C52" s="14">
        <v>1</v>
      </c>
      <c r="D52" s="14"/>
      <c r="F52" s="15" t="s">
        <v>114</v>
      </c>
      <c r="I52" s="19" t="s">
        <v>19</v>
      </c>
      <c r="J52" s="15"/>
      <c r="K52" s="17"/>
      <c r="L52" s="18"/>
      <c r="M52" s="18"/>
      <c r="N52" s="18"/>
      <c r="O52" s="18"/>
    </row>
    <row r="53" spans="2:15">
      <c r="B53" s="14">
        <v>1</v>
      </c>
      <c r="C53" s="14">
        <v>1</v>
      </c>
      <c r="D53" s="14"/>
      <c r="F53" s="15" t="s">
        <v>115</v>
      </c>
      <c r="I53" s="19" t="s">
        <v>116</v>
      </c>
      <c r="J53" s="15">
        <v>168.3</v>
      </c>
      <c r="K53" s="17"/>
      <c r="L53" s="18"/>
      <c r="M53" s="18"/>
      <c r="N53" s="18"/>
      <c r="O53" s="18"/>
    </row>
    <row r="54" spans="2:15">
      <c r="B54" s="14">
        <v>1</v>
      </c>
      <c r="C54" s="14">
        <v>1</v>
      </c>
      <c r="D54" s="14"/>
      <c r="F54" s="15" t="s">
        <v>117</v>
      </c>
      <c r="I54" s="19"/>
      <c r="J54" s="15"/>
      <c r="K54" s="17"/>
      <c r="L54" s="18"/>
      <c r="M54" s="18"/>
      <c r="N54" s="18"/>
      <c r="O54" s="18"/>
    </row>
    <row r="55" spans="2:15">
      <c r="B55" s="14">
        <v>1</v>
      </c>
      <c r="C55" s="14">
        <v>1</v>
      </c>
      <c r="D55" s="14"/>
      <c r="F55" s="15" t="s">
        <v>118</v>
      </c>
      <c r="I55" s="19" t="s">
        <v>100</v>
      </c>
      <c r="J55" s="15">
        <v>778</v>
      </c>
      <c r="K55" s="17"/>
      <c r="L55" s="18"/>
      <c r="M55" s="18"/>
      <c r="N55" s="18"/>
      <c r="O55" s="18"/>
    </row>
    <row r="56" spans="2:15">
      <c r="B56" s="14">
        <v>8</v>
      </c>
      <c r="C56" s="14">
        <v>8</v>
      </c>
      <c r="D56" s="14"/>
      <c r="F56" s="15" t="s">
        <v>119</v>
      </c>
      <c r="I56" s="19" t="s">
        <v>19</v>
      </c>
      <c r="J56" s="15"/>
      <c r="K56" s="17"/>
      <c r="L56" s="18"/>
      <c r="M56" s="18"/>
      <c r="N56" s="18"/>
      <c r="O56" s="18"/>
    </row>
    <row r="57" spans="2:15">
      <c r="B57" s="14">
        <v>1</v>
      </c>
      <c r="C57" s="14">
        <v>8</v>
      </c>
      <c r="D57" s="14"/>
      <c r="F57" s="15" t="s">
        <v>120</v>
      </c>
      <c r="I57" s="19" t="s">
        <v>121</v>
      </c>
      <c r="J57" s="15">
        <v>108</v>
      </c>
      <c r="K57" s="17"/>
      <c r="L57" s="18"/>
      <c r="M57" s="18"/>
      <c r="N57" s="18"/>
      <c r="O57" s="18"/>
    </row>
    <row r="58" spans="2:15">
      <c r="B58" s="14">
        <v>0.1</v>
      </c>
      <c r="C58" s="14">
        <v>0.8</v>
      </c>
      <c r="D58" s="14"/>
      <c r="F58" s="15" t="s">
        <v>122</v>
      </c>
      <c r="I58" s="19" t="s">
        <v>123</v>
      </c>
      <c r="J58" s="15">
        <v>68.280300000000011</v>
      </c>
      <c r="K58" s="17"/>
      <c r="L58" s="18"/>
      <c r="M58" s="18"/>
      <c r="N58" s="18"/>
      <c r="O58" s="18"/>
    </row>
    <row r="59" spans="2:15">
      <c r="B59" s="14">
        <v>11</v>
      </c>
      <c r="C59" s="14">
        <v>88</v>
      </c>
      <c r="D59" s="14"/>
      <c r="F59" s="15" t="s">
        <v>124</v>
      </c>
      <c r="I59" s="19" t="s">
        <v>45</v>
      </c>
      <c r="J59" s="15">
        <v>0.98575000000000013</v>
      </c>
      <c r="K59" s="17"/>
      <c r="L59" s="18"/>
      <c r="M59" s="18"/>
      <c r="N59" s="18"/>
      <c r="O59" s="18"/>
    </row>
    <row r="60" spans="2:15">
      <c r="B60" s="14">
        <v>1</v>
      </c>
      <c r="C60" s="14">
        <v>8</v>
      </c>
      <c r="D60" s="14"/>
      <c r="F60" s="15" t="s">
        <v>125</v>
      </c>
      <c r="I60" s="19" t="s">
        <v>126</v>
      </c>
      <c r="J60" s="15">
        <v>43.2</v>
      </c>
      <c r="K60" s="17"/>
      <c r="L60" s="18"/>
      <c r="M60" s="18"/>
      <c r="N60" s="18"/>
      <c r="O60" s="18"/>
    </row>
    <row r="61" spans="2:15">
      <c r="B61" s="14">
        <v>1</v>
      </c>
      <c r="C61" s="14">
        <v>8</v>
      </c>
      <c r="D61" s="14"/>
      <c r="F61" s="15" t="s">
        <v>127</v>
      </c>
      <c r="I61" s="19" t="s">
        <v>126</v>
      </c>
      <c r="J61" s="15">
        <v>43.2</v>
      </c>
      <c r="K61" s="17"/>
      <c r="L61" s="18"/>
      <c r="M61" s="18"/>
      <c r="N61" s="18"/>
      <c r="O61" s="18"/>
    </row>
    <row r="62" spans="2:15">
      <c r="B62" s="14">
        <v>1</v>
      </c>
      <c r="C62" s="14">
        <v>1</v>
      </c>
      <c r="D62" s="14"/>
      <c r="F62" s="15" t="s">
        <v>128</v>
      </c>
      <c r="I62" s="19" t="s">
        <v>19</v>
      </c>
      <c r="J62" s="15"/>
      <c r="K62" s="17"/>
      <c r="L62" s="18"/>
      <c r="M62" s="18"/>
      <c r="N62" s="18"/>
      <c r="O62" s="18"/>
    </row>
    <row r="63" spans="2:15">
      <c r="B63" s="14">
        <v>1</v>
      </c>
      <c r="C63" s="14">
        <v>1</v>
      </c>
      <c r="D63" s="14"/>
      <c r="F63" s="15" t="s">
        <v>129</v>
      </c>
      <c r="I63" s="19" t="s">
        <v>130</v>
      </c>
      <c r="J63" s="15">
        <v>30.42</v>
      </c>
      <c r="K63" s="17"/>
      <c r="L63" s="18"/>
      <c r="M63" s="18"/>
      <c r="N63" s="18"/>
      <c r="O63" s="18"/>
    </row>
    <row r="64" spans="2:15">
      <c r="B64" s="14">
        <v>18</v>
      </c>
      <c r="C64" s="14">
        <v>18</v>
      </c>
      <c r="D64" s="14"/>
      <c r="F64" s="15" t="s">
        <v>131</v>
      </c>
      <c r="I64" s="19" t="s">
        <v>45</v>
      </c>
      <c r="J64" s="15">
        <v>1.4850000000000002E-2</v>
      </c>
      <c r="K64" s="17"/>
      <c r="L64" s="18"/>
      <c r="M64" s="18"/>
      <c r="N64" s="18"/>
      <c r="O64" s="18"/>
    </row>
    <row r="65" spans="2:15">
      <c r="B65" s="14">
        <v>9</v>
      </c>
      <c r="C65" s="14">
        <v>9</v>
      </c>
      <c r="D65" s="14"/>
      <c r="F65" s="15" t="s">
        <v>132</v>
      </c>
      <c r="I65" s="19" t="s">
        <v>45</v>
      </c>
      <c r="J65" s="15">
        <v>9.0855000000000005E-2</v>
      </c>
      <c r="K65" s="17"/>
      <c r="L65" s="18"/>
      <c r="M65" s="18"/>
      <c r="N65" s="18"/>
      <c r="O65" s="18"/>
    </row>
    <row r="66" spans="2:15">
      <c r="B66" s="14">
        <v>9</v>
      </c>
      <c r="C66" s="14">
        <v>9</v>
      </c>
      <c r="D66" s="14"/>
      <c r="F66" s="15" t="s">
        <v>133</v>
      </c>
      <c r="I66" s="19" t="s">
        <v>83</v>
      </c>
      <c r="J66" s="15">
        <v>0.125</v>
      </c>
      <c r="K66" s="17"/>
      <c r="L66" s="18"/>
      <c r="M66" s="18"/>
      <c r="N66" s="18"/>
      <c r="O66" s="18"/>
    </row>
    <row r="67" spans="2:15">
      <c r="B67" s="14">
        <v>1</v>
      </c>
      <c r="C67" s="14">
        <v>1</v>
      </c>
      <c r="D67" s="14"/>
      <c r="F67" s="15" t="s">
        <v>134</v>
      </c>
      <c r="I67" s="19" t="s">
        <v>111</v>
      </c>
      <c r="J67" s="15">
        <v>28.6</v>
      </c>
      <c r="K67" s="17"/>
      <c r="L67" s="18"/>
      <c r="M67" s="18"/>
      <c r="N67" s="18"/>
      <c r="O67" s="18"/>
    </row>
    <row r="68" spans="2:15">
      <c r="B68" s="14">
        <v>1</v>
      </c>
      <c r="C68" s="14">
        <v>1</v>
      </c>
      <c r="D68" s="14"/>
      <c r="F68" s="15" t="s">
        <v>135</v>
      </c>
      <c r="I68" s="19" t="s">
        <v>116</v>
      </c>
      <c r="J68" s="15">
        <v>303.22000000000003</v>
      </c>
      <c r="K68" s="17"/>
      <c r="L68" s="18"/>
      <c r="M68" s="18"/>
      <c r="N68" s="18"/>
      <c r="O68" s="18"/>
    </row>
    <row r="69" spans="2:15">
      <c r="B69" s="14">
        <v>8</v>
      </c>
      <c r="C69" s="14">
        <v>8</v>
      </c>
      <c r="D69" s="14"/>
      <c r="F69" s="15" t="s">
        <v>136</v>
      </c>
      <c r="I69" s="19" t="s">
        <v>130</v>
      </c>
      <c r="J69" s="15">
        <v>4.8</v>
      </c>
      <c r="K69" s="17"/>
      <c r="L69" s="18"/>
      <c r="M69" s="18"/>
      <c r="N69" s="18"/>
      <c r="O69" s="18"/>
    </row>
    <row r="70" spans="2:15">
      <c r="B70" s="14">
        <v>1</v>
      </c>
      <c r="C70" s="14">
        <v>1</v>
      </c>
      <c r="D70" s="14"/>
      <c r="F70" s="15" t="s">
        <v>137</v>
      </c>
      <c r="I70" s="19" t="s">
        <v>19</v>
      </c>
      <c r="J70" s="15"/>
      <c r="K70" s="17"/>
      <c r="L70" s="18"/>
      <c r="M70" s="18"/>
      <c r="N70" s="18"/>
      <c r="O70" s="18"/>
    </row>
    <row r="71" spans="2:15">
      <c r="B71" s="14">
        <v>1</v>
      </c>
      <c r="C71" s="14">
        <v>1</v>
      </c>
      <c r="D71" s="14"/>
      <c r="F71" s="15" t="s">
        <v>138</v>
      </c>
      <c r="I71" s="19" t="s">
        <v>19</v>
      </c>
      <c r="J71" s="15"/>
      <c r="K71" s="17"/>
      <c r="L71" s="18"/>
      <c r="M71" s="18"/>
      <c r="N71" s="18"/>
      <c r="O71" s="18"/>
    </row>
    <row r="72" spans="2:15">
      <c r="B72" s="14">
        <v>1</v>
      </c>
      <c r="C72" s="14">
        <v>1</v>
      </c>
      <c r="D72" s="14"/>
      <c r="F72" s="15" t="s">
        <v>139</v>
      </c>
      <c r="I72" s="19" t="s">
        <v>140</v>
      </c>
      <c r="J72" s="15">
        <v>5</v>
      </c>
      <c r="K72" s="17"/>
      <c r="L72" s="18"/>
      <c r="M72" s="18"/>
      <c r="N72" s="18"/>
      <c r="O72" s="18"/>
    </row>
    <row r="73" spans="2:15">
      <c r="B73" s="14">
        <v>1</v>
      </c>
      <c r="C73" s="14">
        <v>1</v>
      </c>
      <c r="D73" s="14"/>
      <c r="F73" s="15" t="s">
        <v>141</v>
      </c>
      <c r="I73" s="19" t="s">
        <v>75</v>
      </c>
      <c r="J73" s="15"/>
      <c r="K73" s="17"/>
      <c r="L73" s="18"/>
      <c r="M73" s="18"/>
      <c r="N73" s="18"/>
      <c r="O73" s="18"/>
    </row>
    <row r="74" spans="2:15">
      <c r="B74" s="14">
        <v>1</v>
      </c>
      <c r="C74" s="14">
        <v>1</v>
      </c>
      <c r="D74" s="14"/>
      <c r="F74" s="15" t="s">
        <v>142</v>
      </c>
      <c r="I74" s="19" t="s">
        <v>143</v>
      </c>
      <c r="J74" s="15">
        <v>2.5323579065841306</v>
      </c>
      <c r="K74" s="17"/>
      <c r="L74" s="18"/>
      <c r="M74" s="18"/>
      <c r="N74" s="18"/>
      <c r="O74" s="18"/>
    </row>
    <row r="75" spans="2:15">
      <c r="B75" s="14">
        <v>0.25</v>
      </c>
      <c r="C75" s="14">
        <v>0.25</v>
      </c>
      <c r="D75" s="14"/>
      <c r="F75" s="15" t="s">
        <v>144</v>
      </c>
      <c r="I75" s="19" t="s">
        <v>145</v>
      </c>
      <c r="J75" s="15">
        <v>2.0250000000000004</v>
      </c>
      <c r="K75" s="17"/>
      <c r="L75" s="18"/>
      <c r="M75" s="18"/>
      <c r="N75" s="18"/>
      <c r="O75" s="18"/>
    </row>
    <row r="76" spans="2:15">
      <c r="B76" s="14">
        <v>0.25</v>
      </c>
      <c r="C76" s="14">
        <v>0.25</v>
      </c>
      <c r="D76" s="14"/>
      <c r="F76" s="15" t="s">
        <v>146</v>
      </c>
      <c r="I76" s="19" t="s">
        <v>145</v>
      </c>
      <c r="J76" s="15">
        <v>2.0250000000000004</v>
      </c>
      <c r="K76" s="17"/>
      <c r="L76" s="18"/>
      <c r="M76" s="18"/>
      <c r="N76" s="18"/>
      <c r="O76" s="18"/>
    </row>
    <row r="77" spans="2:15">
      <c r="B77" s="14">
        <v>1</v>
      </c>
      <c r="C77" s="14">
        <v>1</v>
      </c>
      <c r="D77" s="14"/>
      <c r="F77" s="15" t="s">
        <v>147</v>
      </c>
      <c r="I77" s="19" t="s">
        <v>126</v>
      </c>
      <c r="J77" s="15"/>
      <c r="K77" s="17"/>
      <c r="L77" s="18"/>
      <c r="M77" s="18"/>
      <c r="N77" s="18"/>
      <c r="O77" s="18"/>
    </row>
    <row r="78" spans="2:15">
      <c r="B78" s="14">
        <v>1</v>
      </c>
      <c r="C78" s="14">
        <v>1</v>
      </c>
      <c r="D78" s="14"/>
      <c r="F78" s="15" t="s">
        <v>148</v>
      </c>
      <c r="I78" s="19" t="s">
        <v>149</v>
      </c>
      <c r="J78" s="15"/>
      <c r="K78" s="17"/>
      <c r="L78" s="18"/>
      <c r="M78" s="18"/>
      <c r="N78" s="18"/>
      <c r="O78" s="18"/>
    </row>
    <row r="79" spans="2:15">
      <c r="B79" s="14">
        <v>2</v>
      </c>
      <c r="C79" s="14">
        <v>2</v>
      </c>
      <c r="D79" s="14"/>
      <c r="F79" s="15" t="s">
        <v>150</v>
      </c>
      <c r="I79" s="19" t="s">
        <v>75</v>
      </c>
      <c r="J79" s="15"/>
      <c r="K79" s="17"/>
      <c r="L79" s="18"/>
      <c r="M79" s="18"/>
      <c r="N79" s="18"/>
      <c r="O79" s="18"/>
    </row>
    <row r="80" spans="2:15">
      <c r="B80" s="14">
        <v>2</v>
      </c>
      <c r="C80" s="14">
        <v>2</v>
      </c>
      <c r="D80" s="14"/>
      <c r="F80" s="15" t="s">
        <v>151</v>
      </c>
      <c r="I80" s="19" t="s">
        <v>75</v>
      </c>
      <c r="J80" s="15"/>
      <c r="K80" s="17"/>
      <c r="L80" s="18"/>
      <c r="M80" s="18"/>
      <c r="N80" s="18"/>
      <c r="O80" s="18"/>
    </row>
    <row r="81" spans="2:15">
      <c r="B81" s="14">
        <v>1</v>
      </c>
      <c r="C81" s="14">
        <v>1</v>
      </c>
      <c r="D81" s="14"/>
      <c r="F81" s="15" t="s">
        <v>152</v>
      </c>
      <c r="I81" s="19" t="s">
        <v>39</v>
      </c>
      <c r="J81" s="15">
        <v>0</v>
      </c>
      <c r="K81" s="17"/>
      <c r="L81" s="18"/>
      <c r="M81" s="18"/>
      <c r="N81" s="18"/>
      <c r="O81" s="18"/>
    </row>
    <row r="82" spans="2:15">
      <c r="B82" s="14">
        <v>1</v>
      </c>
      <c r="C82" s="14">
        <v>1</v>
      </c>
      <c r="D82" s="14"/>
      <c r="F82" s="15" t="s">
        <v>153</v>
      </c>
      <c r="I82" s="19" t="s">
        <v>102</v>
      </c>
      <c r="J82" s="15">
        <v>192.13</v>
      </c>
      <c r="K82" s="17"/>
      <c r="L82" s="18"/>
      <c r="M82" s="18"/>
      <c r="N82" s="18"/>
      <c r="O82" s="18"/>
    </row>
    <row r="83" spans="2:15">
      <c r="B83" s="14">
        <v>1</v>
      </c>
      <c r="C83" s="14">
        <v>1</v>
      </c>
      <c r="D83" s="14"/>
      <c r="F83" s="15" t="s">
        <v>154</v>
      </c>
      <c r="I83" s="19" t="s">
        <v>155</v>
      </c>
      <c r="J83" s="15">
        <v>89.82</v>
      </c>
      <c r="K83" s="17"/>
      <c r="L83" s="18"/>
      <c r="M83" s="18"/>
      <c r="N83" s="18"/>
      <c r="O83" s="18"/>
    </row>
    <row r="84" spans="2:15">
      <c r="B84" s="14">
        <v>1</v>
      </c>
      <c r="C84" s="14">
        <v>1</v>
      </c>
      <c r="D84" s="14"/>
      <c r="F84" s="15" t="s">
        <v>156</v>
      </c>
      <c r="I84" s="19" t="s">
        <v>155</v>
      </c>
      <c r="J84" s="15">
        <v>80</v>
      </c>
      <c r="K84" s="17"/>
      <c r="L84" s="18"/>
      <c r="M84" s="18"/>
      <c r="N84" s="18"/>
      <c r="O84" s="18"/>
    </row>
    <row r="85" spans="2:15">
      <c r="B85" s="14">
        <v>1</v>
      </c>
      <c r="C85" s="14">
        <v>1</v>
      </c>
      <c r="D85" s="14"/>
      <c r="F85" s="15" t="s">
        <v>157</v>
      </c>
      <c r="I85" s="19" t="s">
        <v>155</v>
      </c>
      <c r="J85" s="15">
        <v>2.46</v>
      </c>
      <c r="K85" s="17"/>
      <c r="L85" s="18"/>
      <c r="M85" s="18"/>
      <c r="N85" s="18"/>
      <c r="O85" s="18"/>
    </row>
    <row r="86" spans="2:15">
      <c r="B86" s="14">
        <v>4</v>
      </c>
      <c r="C86" s="14">
        <v>4</v>
      </c>
      <c r="D86" s="14"/>
      <c r="F86" s="15" t="s">
        <v>158</v>
      </c>
      <c r="I86" s="19" t="s">
        <v>45</v>
      </c>
      <c r="J86" s="15">
        <v>0.1431</v>
      </c>
      <c r="K86" s="17"/>
      <c r="L86" s="18"/>
      <c r="M86" s="18"/>
      <c r="N86" s="18"/>
      <c r="O86" s="18"/>
    </row>
    <row r="87" spans="2:15">
      <c r="B87" s="14">
        <v>1</v>
      </c>
      <c r="C87" s="14">
        <v>1</v>
      </c>
      <c r="D87" s="14"/>
      <c r="F87" s="15" t="s">
        <v>159</v>
      </c>
      <c r="I87" s="19" t="s">
        <v>160</v>
      </c>
      <c r="J87" s="15">
        <v>12.15</v>
      </c>
      <c r="K87" s="17"/>
      <c r="L87" s="18"/>
      <c r="M87" s="18"/>
      <c r="N87" s="18"/>
      <c r="O87" s="18"/>
    </row>
    <row r="88" spans="2:15">
      <c r="B88" s="14">
        <v>2</v>
      </c>
      <c r="C88" s="14">
        <v>2</v>
      </c>
      <c r="D88" s="14"/>
      <c r="F88" s="15" t="s">
        <v>161</v>
      </c>
      <c r="I88" s="19" t="s">
        <v>45</v>
      </c>
      <c r="J88" s="15">
        <v>0.64665000000000006</v>
      </c>
      <c r="K88" s="17"/>
      <c r="L88" s="18"/>
      <c r="M88" s="18"/>
      <c r="N88" s="18"/>
      <c r="O88" s="18"/>
    </row>
    <row r="89" spans="2:15">
      <c r="B89" s="14">
        <v>1</v>
      </c>
      <c r="C89" s="14">
        <v>1</v>
      </c>
      <c r="D89" s="14"/>
      <c r="F89" s="15" t="s">
        <v>162</v>
      </c>
      <c r="I89" s="19"/>
      <c r="J89" s="15"/>
      <c r="K89" s="17"/>
      <c r="L89" s="18"/>
      <c r="M89" s="18"/>
      <c r="N89" s="18"/>
      <c r="O89" s="18"/>
    </row>
    <row r="90" spans="2:15">
      <c r="B90" s="14">
        <v>1</v>
      </c>
      <c r="C90" s="14">
        <v>1</v>
      </c>
      <c r="D90" s="14"/>
      <c r="F90" s="15" t="s">
        <v>163</v>
      </c>
      <c r="I90" s="19" t="s">
        <v>100</v>
      </c>
      <c r="J90" s="15">
        <v>358</v>
      </c>
      <c r="K90" s="17"/>
      <c r="L90" s="18"/>
      <c r="M90" s="18"/>
      <c r="N90" s="18"/>
      <c r="O90" s="18"/>
    </row>
    <row r="91" spans="2:15">
      <c r="B91" s="14">
        <v>1</v>
      </c>
      <c r="C91" s="14">
        <v>1</v>
      </c>
      <c r="D91" s="14"/>
      <c r="F91" s="15" t="s">
        <v>164</v>
      </c>
      <c r="I91" s="19" t="s">
        <v>165</v>
      </c>
      <c r="J91" s="15">
        <v>13.8</v>
      </c>
      <c r="K91" s="17"/>
      <c r="L91" s="18"/>
      <c r="M91" s="18"/>
      <c r="N91" s="18"/>
      <c r="O91" s="18"/>
    </row>
    <row r="92" spans="2:15">
      <c r="B92" s="14">
        <v>5</v>
      </c>
      <c r="C92" s="14">
        <v>5</v>
      </c>
      <c r="D92" s="14"/>
      <c r="F92" s="15" t="s">
        <v>166</v>
      </c>
      <c r="I92" s="19" t="s">
        <v>165</v>
      </c>
      <c r="J92" s="15">
        <v>0.16062499999999999</v>
      </c>
      <c r="K92" s="17"/>
      <c r="L92" s="18"/>
      <c r="M92" s="18"/>
      <c r="N92" s="18"/>
      <c r="O92" s="18"/>
    </row>
    <row r="93" spans="2:15">
      <c r="B93" s="14">
        <v>1</v>
      </c>
      <c r="C93" s="14">
        <v>1</v>
      </c>
      <c r="D93" s="14"/>
      <c r="F93" s="15" t="s">
        <v>167</v>
      </c>
      <c r="I93" s="19" t="s">
        <v>168</v>
      </c>
      <c r="J93" s="15">
        <v>5</v>
      </c>
      <c r="K93" s="17"/>
      <c r="L93" s="18"/>
      <c r="M93" s="18"/>
      <c r="N93" s="18"/>
      <c r="O93" s="18"/>
    </row>
    <row r="94" spans="2:15">
      <c r="B94" s="14">
        <v>1</v>
      </c>
      <c r="C94" s="14">
        <v>1</v>
      </c>
      <c r="D94" s="14"/>
      <c r="F94" s="15" t="s">
        <v>169</v>
      </c>
      <c r="I94" s="19" t="s">
        <v>168</v>
      </c>
      <c r="J94" s="15">
        <v>5</v>
      </c>
      <c r="K94" s="17"/>
      <c r="L94" s="18"/>
      <c r="M94" s="18"/>
      <c r="N94" s="18"/>
      <c r="O94" s="18"/>
    </row>
    <row r="95" spans="2:15">
      <c r="B95" s="14">
        <v>8</v>
      </c>
      <c r="C95" s="14">
        <v>8</v>
      </c>
      <c r="D95" s="14"/>
      <c r="F95" s="15" t="s">
        <v>170</v>
      </c>
      <c r="I95" s="19" t="s">
        <v>45</v>
      </c>
      <c r="J95" s="15">
        <v>0.23166</v>
      </c>
      <c r="K95" s="17"/>
      <c r="L95" s="18"/>
      <c r="M95" s="18"/>
      <c r="N95" s="18"/>
      <c r="O95" s="18"/>
    </row>
    <row r="96" spans="2:15">
      <c r="B96" s="14">
        <v>1</v>
      </c>
      <c r="C96" s="14">
        <v>1</v>
      </c>
      <c r="D96" s="14"/>
      <c r="F96" s="15" t="s">
        <v>171</v>
      </c>
      <c r="I96" s="19" t="s">
        <v>19</v>
      </c>
      <c r="J96" s="15"/>
      <c r="K96" s="17"/>
      <c r="L96" s="18"/>
      <c r="M96" s="18"/>
      <c r="N96" s="18"/>
      <c r="O96" s="18"/>
    </row>
    <row r="97" spans="2:15">
      <c r="B97" s="14">
        <v>1</v>
      </c>
      <c r="C97" s="14">
        <v>1</v>
      </c>
      <c r="D97" s="14"/>
      <c r="F97" s="15" t="s">
        <v>172</v>
      </c>
      <c r="I97" s="19" t="s">
        <v>102</v>
      </c>
      <c r="J97" s="15">
        <v>132.09</v>
      </c>
      <c r="K97" s="17"/>
      <c r="L97" s="18"/>
      <c r="M97" s="18"/>
      <c r="N97" s="18"/>
      <c r="O97" s="18"/>
    </row>
    <row r="98" spans="2:15">
      <c r="B98" s="14">
        <v>1</v>
      </c>
      <c r="C98" s="14">
        <v>1</v>
      </c>
      <c r="D98" s="14"/>
      <c r="F98" s="15" t="s">
        <v>173</v>
      </c>
      <c r="I98" s="19" t="s">
        <v>42</v>
      </c>
      <c r="J98" s="15">
        <v>3.88</v>
      </c>
      <c r="K98" s="17"/>
      <c r="L98" s="18"/>
      <c r="M98" s="18"/>
      <c r="N98" s="18"/>
      <c r="O98" s="18"/>
    </row>
    <row r="99" spans="2:15">
      <c r="B99" s="14">
        <v>1</v>
      </c>
      <c r="C99" s="14">
        <v>1</v>
      </c>
      <c r="D99" s="14"/>
      <c r="F99" s="15" t="s">
        <v>174</v>
      </c>
      <c r="I99" s="19" t="s">
        <v>19</v>
      </c>
      <c r="J99" s="15"/>
      <c r="K99" s="17"/>
      <c r="L99" s="18"/>
      <c r="M99" s="18"/>
      <c r="N99" s="18"/>
      <c r="O99" s="18"/>
    </row>
    <row r="100" spans="2:15">
      <c r="B100" s="14">
        <v>1</v>
      </c>
      <c r="C100" s="14">
        <v>1</v>
      </c>
      <c r="D100" s="14"/>
      <c r="F100" s="15" t="s">
        <v>175</v>
      </c>
      <c r="I100" s="19" t="s">
        <v>19</v>
      </c>
      <c r="J100" s="15"/>
      <c r="K100" s="17"/>
      <c r="L100" s="18"/>
      <c r="M100" s="18"/>
      <c r="N100" s="18"/>
      <c r="O100" s="18"/>
    </row>
    <row r="101" spans="2:15">
      <c r="B101" s="14">
        <v>1</v>
      </c>
      <c r="C101" s="14">
        <v>1</v>
      </c>
      <c r="D101" s="14"/>
      <c r="F101" s="15" t="s">
        <v>139</v>
      </c>
      <c r="I101" s="19" t="s">
        <v>140</v>
      </c>
      <c r="J101" s="15"/>
      <c r="K101" s="17"/>
      <c r="L101" s="18"/>
      <c r="M101" s="18"/>
      <c r="N101" s="18"/>
      <c r="O101" s="18"/>
    </row>
    <row r="102" spans="2:15">
      <c r="B102" s="14">
        <v>1</v>
      </c>
      <c r="C102" s="14">
        <v>1</v>
      </c>
      <c r="D102" s="14"/>
      <c r="F102" s="15" t="s">
        <v>141</v>
      </c>
      <c r="I102" s="19" t="s">
        <v>75</v>
      </c>
      <c r="J102" s="15"/>
      <c r="K102" s="17"/>
      <c r="L102" s="18"/>
      <c r="M102" s="18"/>
      <c r="N102" s="18"/>
      <c r="O102" s="18"/>
    </row>
    <row r="103" spans="2:15">
      <c r="B103" s="14">
        <v>1</v>
      </c>
      <c r="C103" s="14">
        <v>1</v>
      </c>
      <c r="D103" s="14"/>
      <c r="F103" s="15" t="s">
        <v>176</v>
      </c>
      <c r="I103" s="19" t="s">
        <v>143</v>
      </c>
      <c r="J103" s="15">
        <v>2.5323579065841306</v>
      </c>
      <c r="K103" s="17"/>
      <c r="L103" s="18"/>
      <c r="M103" s="18"/>
      <c r="N103" s="18"/>
      <c r="O103" s="18"/>
    </row>
    <row r="104" spans="2:15">
      <c r="B104" s="14">
        <v>1</v>
      </c>
      <c r="C104" s="14">
        <v>1</v>
      </c>
      <c r="D104" s="14"/>
      <c r="F104" s="15" t="s">
        <v>177</v>
      </c>
      <c r="I104" s="19" t="s">
        <v>39</v>
      </c>
      <c r="J104" s="15">
        <v>427</v>
      </c>
      <c r="K104" s="17"/>
      <c r="L104" s="18"/>
      <c r="M104" s="18"/>
      <c r="N104" s="18"/>
      <c r="O104" s="18"/>
    </row>
    <row r="105" spans="2:15">
      <c r="B105" s="14">
        <v>2</v>
      </c>
      <c r="C105" s="14">
        <v>2</v>
      </c>
      <c r="D105" s="14"/>
      <c r="F105" s="15" t="s">
        <v>178</v>
      </c>
      <c r="I105" s="19" t="s">
        <v>75</v>
      </c>
      <c r="J105" s="15"/>
      <c r="K105" s="17"/>
      <c r="L105" s="18"/>
      <c r="M105" s="18"/>
      <c r="N105" s="18"/>
      <c r="O105" s="18"/>
    </row>
    <row r="106" spans="2:15">
      <c r="B106" s="14">
        <v>1</v>
      </c>
      <c r="C106" s="14">
        <v>1</v>
      </c>
      <c r="D106" s="14"/>
      <c r="F106" s="15" t="s">
        <v>179</v>
      </c>
      <c r="I106" s="19" t="s">
        <v>75</v>
      </c>
      <c r="J106" s="15"/>
      <c r="K106" s="17"/>
      <c r="L106" s="18"/>
      <c r="M106" s="18"/>
      <c r="N106" s="18"/>
      <c r="O106" s="18"/>
    </row>
    <row r="107" spans="2:15">
      <c r="B107" s="14">
        <v>2</v>
      </c>
      <c r="C107" s="14">
        <v>2</v>
      </c>
      <c r="D107" s="14"/>
      <c r="F107" s="15" t="s">
        <v>180</v>
      </c>
      <c r="I107" s="19" t="s">
        <v>181</v>
      </c>
      <c r="J107" s="15">
        <v>30.375000000000004</v>
      </c>
      <c r="K107" s="17"/>
      <c r="L107" s="18"/>
      <c r="M107" s="18"/>
      <c r="N107" s="18"/>
      <c r="O107" s="18"/>
    </row>
    <row r="108" spans="2:15">
      <c r="B108" s="14">
        <v>2</v>
      </c>
      <c r="C108" s="14">
        <v>2</v>
      </c>
      <c r="D108" s="14"/>
      <c r="F108" s="15" t="s">
        <v>182</v>
      </c>
      <c r="I108" s="19" t="s">
        <v>183</v>
      </c>
      <c r="J108" s="15">
        <v>21.262500000000003</v>
      </c>
      <c r="K108" s="17"/>
      <c r="L108" s="18"/>
      <c r="M108" s="18"/>
      <c r="N108" s="18"/>
      <c r="O108" s="18"/>
    </row>
    <row r="109" spans="2:15">
      <c r="B109" s="14">
        <v>1</v>
      </c>
      <c r="C109" s="14">
        <v>1</v>
      </c>
      <c r="D109" s="14"/>
      <c r="F109" s="15" t="s">
        <v>184</v>
      </c>
      <c r="I109" s="19" t="s">
        <v>102</v>
      </c>
      <c r="J109" s="15">
        <v>187.95</v>
      </c>
      <c r="K109" s="17"/>
      <c r="L109" s="18"/>
      <c r="M109" s="18"/>
      <c r="N109" s="18"/>
      <c r="O109" s="18"/>
    </row>
    <row r="110" spans="2:15">
      <c r="B110" s="14">
        <v>6</v>
      </c>
      <c r="C110" s="14">
        <v>6</v>
      </c>
      <c r="D110" s="14"/>
      <c r="F110" s="15" t="s">
        <v>185</v>
      </c>
      <c r="I110" s="19" t="s">
        <v>45</v>
      </c>
      <c r="J110" s="15">
        <v>0.13365000000000002</v>
      </c>
      <c r="K110" s="17"/>
      <c r="L110" s="18"/>
      <c r="M110" s="18"/>
      <c r="N110" s="18"/>
      <c r="O110" s="18"/>
    </row>
    <row r="111" spans="2:15">
      <c r="B111" s="14">
        <v>1</v>
      </c>
      <c r="C111" s="14">
        <v>1</v>
      </c>
      <c r="D111" s="14"/>
      <c r="F111" s="15" t="s">
        <v>186</v>
      </c>
      <c r="I111" s="19" t="s">
        <v>165</v>
      </c>
      <c r="J111" s="15">
        <v>4.9400000000000004</v>
      </c>
      <c r="K111" s="17"/>
      <c r="L111" s="18"/>
      <c r="M111" s="18"/>
      <c r="N111" s="18"/>
      <c r="O111" s="18"/>
    </row>
    <row r="112" spans="2:15">
      <c r="B112" s="14">
        <v>5</v>
      </c>
      <c r="C112" s="14">
        <v>5</v>
      </c>
      <c r="D112" s="14"/>
      <c r="F112" s="15" t="s">
        <v>166</v>
      </c>
      <c r="I112" s="19" t="s">
        <v>165</v>
      </c>
      <c r="J112" s="15">
        <v>0.16062499999999999</v>
      </c>
      <c r="K112" s="17"/>
      <c r="L112" s="18"/>
      <c r="M112" s="18"/>
      <c r="N112" s="18"/>
      <c r="O112" s="18"/>
    </row>
    <row r="113" spans="2:15">
      <c r="B113" s="14">
        <v>10</v>
      </c>
      <c r="C113" s="14">
        <v>10</v>
      </c>
      <c r="D113" s="14"/>
      <c r="F113" s="15" t="s">
        <v>187</v>
      </c>
      <c r="I113" s="19" t="s">
        <v>45</v>
      </c>
      <c r="J113" s="15">
        <v>2.1870000000000004E-2</v>
      </c>
      <c r="K113" s="17"/>
      <c r="L113" s="18"/>
      <c r="M113" s="18"/>
      <c r="N113" s="18"/>
      <c r="O113" s="18"/>
    </row>
    <row r="114" spans="2:15">
      <c r="B114" s="14">
        <v>10</v>
      </c>
      <c r="C114" s="14">
        <v>10</v>
      </c>
      <c r="D114" s="14"/>
      <c r="F114" s="15" t="s">
        <v>188</v>
      </c>
      <c r="I114" s="19" t="s">
        <v>45</v>
      </c>
      <c r="J114" s="15">
        <v>2.1870000000000004E-2</v>
      </c>
      <c r="K114" s="17"/>
      <c r="L114" s="18"/>
      <c r="M114" s="18"/>
      <c r="N114" s="18"/>
      <c r="O114" s="18"/>
    </row>
    <row r="115" spans="2:15">
      <c r="B115" s="14">
        <v>10</v>
      </c>
      <c r="C115" s="14">
        <v>10</v>
      </c>
      <c r="D115" s="14"/>
      <c r="F115" s="15" t="s">
        <v>189</v>
      </c>
      <c r="I115" s="19" t="s">
        <v>45</v>
      </c>
      <c r="J115" s="15">
        <v>0.11556000000000001</v>
      </c>
      <c r="K115" s="17"/>
      <c r="L115" s="18"/>
      <c r="M115" s="18"/>
      <c r="N115" s="18"/>
      <c r="O115" s="18"/>
    </row>
    <row r="116" spans="2:15">
      <c r="B116" s="14">
        <v>4</v>
      </c>
      <c r="C116" s="14">
        <v>4</v>
      </c>
      <c r="D116" s="14"/>
      <c r="F116" s="15" t="s">
        <v>190</v>
      </c>
      <c r="I116" s="19" t="s">
        <v>45</v>
      </c>
      <c r="J116" s="15">
        <v>0.69389999999999996</v>
      </c>
      <c r="K116" s="17"/>
      <c r="L116" s="18"/>
      <c r="M116" s="18"/>
      <c r="N116" s="18"/>
      <c r="O116" s="18"/>
    </row>
    <row r="117" spans="2:15">
      <c r="B117" s="14">
        <v>1</v>
      </c>
      <c r="C117" s="14">
        <v>1</v>
      </c>
      <c r="D117" s="14"/>
      <c r="F117" s="15" t="s">
        <v>191</v>
      </c>
      <c r="I117" s="19" t="s">
        <v>19</v>
      </c>
      <c r="J117" s="15"/>
      <c r="K117" s="17"/>
      <c r="L117" s="18"/>
      <c r="M117" s="18"/>
      <c r="N117" s="18"/>
      <c r="O117" s="18"/>
    </row>
    <row r="118" spans="2:15">
      <c r="B118" s="14">
        <v>1</v>
      </c>
      <c r="C118" s="14">
        <v>1</v>
      </c>
      <c r="D118" s="14"/>
      <c r="F118" s="15" t="s">
        <v>192</v>
      </c>
      <c r="I118" s="19" t="s">
        <v>100</v>
      </c>
      <c r="J118" s="15">
        <v>671</v>
      </c>
      <c r="K118" s="17"/>
      <c r="L118" s="18"/>
      <c r="M118" s="18"/>
      <c r="N118" s="18"/>
      <c r="O118" s="18"/>
    </row>
    <row r="119" spans="2:15">
      <c r="B119" s="14">
        <v>10</v>
      </c>
      <c r="C119" s="14">
        <v>10</v>
      </c>
      <c r="D119" s="14"/>
      <c r="F119" s="15" t="s">
        <v>185</v>
      </c>
      <c r="I119" s="19" t="s">
        <v>45</v>
      </c>
      <c r="J119" s="15">
        <v>0.13365000000000002</v>
      </c>
      <c r="K119" s="17"/>
      <c r="L119" s="18"/>
      <c r="M119" s="18"/>
      <c r="N119" s="18"/>
      <c r="O119" s="18"/>
    </row>
    <row r="120" spans="2:15">
      <c r="B120" s="14">
        <v>1</v>
      </c>
      <c r="C120" s="14">
        <v>1</v>
      </c>
      <c r="D120" s="14"/>
      <c r="F120" s="15" t="s">
        <v>193</v>
      </c>
      <c r="I120" s="19" t="s">
        <v>19</v>
      </c>
      <c r="J120" s="15"/>
      <c r="K120" s="17"/>
      <c r="L120" s="18"/>
      <c r="M120" s="18"/>
      <c r="N120" s="18"/>
      <c r="O120" s="18"/>
    </row>
    <row r="121" spans="2:15">
      <c r="B121" s="14">
        <v>1</v>
      </c>
      <c r="C121" s="14">
        <v>1</v>
      </c>
      <c r="D121" s="14"/>
      <c r="F121" s="15" t="s">
        <v>194</v>
      </c>
      <c r="I121" s="19" t="s">
        <v>116</v>
      </c>
      <c r="J121" s="15">
        <v>105.74</v>
      </c>
      <c r="K121" s="17"/>
      <c r="L121" s="18"/>
      <c r="M121" s="18"/>
      <c r="N121" s="18"/>
      <c r="O121" s="18"/>
    </row>
    <row r="122" spans="2:15">
      <c r="B122" s="14">
        <v>1</v>
      </c>
      <c r="C122" s="14">
        <v>1</v>
      </c>
      <c r="D122" s="14"/>
      <c r="F122" s="15" t="s">
        <v>195</v>
      </c>
      <c r="I122" s="19" t="s">
        <v>160</v>
      </c>
      <c r="J122" s="15">
        <v>168.75</v>
      </c>
      <c r="K122" s="17"/>
      <c r="L122" s="18"/>
      <c r="M122" s="18"/>
      <c r="N122" s="18"/>
      <c r="O122" s="18"/>
    </row>
    <row r="123" spans="2:15">
      <c r="B123" s="14">
        <v>6</v>
      </c>
      <c r="C123" s="14">
        <v>6</v>
      </c>
      <c r="D123" s="14"/>
      <c r="F123" s="15" t="s">
        <v>196</v>
      </c>
      <c r="I123" s="19" t="s">
        <v>45</v>
      </c>
      <c r="J123" s="15">
        <v>2.8350000000000004E-2</v>
      </c>
      <c r="K123" s="17"/>
      <c r="L123" s="18"/>
      <c r="M123" s="18"/>
      <c r="N123" s="18"/>
      <c r="O123" s="18"/>
    </row>
    <row r="124" spans="2:15">
      <c r="B124" s="14">
        <v>6</v>
      </c>
      <c r="C124" s="14">
        <v>6</v>
      </c>
      <c r="D124" s="14"/>
      <c r="F124" s="15" t="s">
        <v>197</v>
      </c>
      <c r="I124" s="19" t="s">
        <v>45</v>
      </c>
      <c r="J124" s="15">
        <v>0.10800000000000001</v>
      </c>
      <c r="K124" s="17"/>
      <c r="L124" s="18"/>
      <c r="M124" s="18"/>
      <c r="N124" s="18"/>
      <c r="O124" s="18"/>
    </row>
    <row r="125" spans="2:15">
      <c r="B125" s="14">
        <v>1</v>
      </c>
      <c r="C125" s="14">
        <v>1</v>
      </c>
      <c r="D125" s="14"/>
      <c r="F125" s="15" t="s">
        <v>198</v>
      </c>
      <c r="I125" s="19" t="s">
        <v>165</v>
      </c>
      <c r="J125" s="15">
        <v>2.5</v>
      </c>
      <c r="K125" s="17"/>
      <c r="L125" s="18"/>
      <c r="M125" s="18"/>
      <c r="N125" s="18"/>
      <c r="O125" s="18"/>
    </row>
    <row r="126" spans="2:15">
      <c r="B126" s="14">
        <v>1</v>
      </c>
      <c r="C126" s="14">
        <v>1</v>
      </c>
      <c r="D126" s="14"/>
      <c r="F126" s="15" t="s">
        <v>166</v>
      </c>
      <c r="I126" s="19" t="s">
        <v>165</v>
      </c>
      <c r="J126" s="15">
        <v>0.16062499999999999</v>
      </c>
      <c r="K126" s="17"/>
      <c r="L126" s="18"/>
      <c r="M126" s="18"/>
      <c r="N126" s="18"/>
      <c r="O126" s="18"/>
    </row>
    <row r="127" spans="2:15">
      <c r="B127" s="14">
        <v>2</v>
      </c>
      <c r="C127" s="14">
        <v>2</v>
      </c>
      <c r="D127" s="14"/>
      <c r="F127" s="15" t="s">
        <v>199</v>
      </c>
      <c r="I127" s="19" t="s">
        <v>45</v>
      </c>
      <c r="J127" s="15">
        <v>0.23274</v>
      </c>
      <c r="K127" s="17"/>
      <c r="L127" s="18"/>
      <c r="M127" s="18"/>
      <c r="N127" s="18"/>
      <c r="O127" s="18"/>
    </row>
    <row r="128" spans="2:15">
      <c r="B128" s="14"/>
      <c r="C128" s="14"/>
      <c r="D128" s="14"/>
      <c r="F128" s="15" t="s">
        <v>200</v>
      </c>
      <c r="I128" s="19"/>
      <c r="J128" s="15"/>
      <c r="K128" s="17"/>
      <c r="L128" s="18"/>
      <c r="M128" s="18"/>
      <c r="N128" s="18"/>
      <c r="O128" s="18"/>
    </row>
    <row r="129" spans="2:15">
      <c r="B129" s="14"/>
      <c r="C129" s="14"/>
      <c r="D129" s="14"/>
      <c r="F129" s="15" t="s">
        <v>201</v>
      </c>
      <c r="I129" s="19"/>
      <c r="J129" s="15"/>
      <c r="K129" s="17"/>
      <c r="L129" s="18"/>
      <c r="M129" s="18"/>
      <c r="N129" s="18"/>
      <c r="O129" s="18"/>
    </row>
    <row r="130" spans="2:15">
      <c r="B130" s="2">
        <v>1</v>
      </c>
      <c r="C130" s="2">
        <v>1</v>
      </c>
      <c r="D130" s="2" t="s">
        <v>202</v>
      </c>
      <c r="E130" s="20" t="s">
        <v>32</v>
      </c>
      <c r="F130" t="s">
        <v>203</v>
      </c>
      <c r="H130" t="str">
        <f t="shared" ref="H130:H148" si="3">D130&amp;$P$7&amp;E130&amp;$P$7&amp;$Q$7</f>
        <v>FRAME-0001-WH1</v>
      </c>
      <c r="I130" s="21" t="s">
        <v>42</v>
      </c>
      <c r="J130">
        <v>949.79</v>
      </c>
      <c r="K130" s="22">
        <f t="shared" ref="K130:K136" si="4">J130*C130</f>
        <v>949.79</v>
      </c>
      <c r="L130" s="18"/>
      <c r="M130" s="18"/>
      <c r="N130" s="18"/>
      <c r="O130" s="18"/>
    </row>
    <row r="131" spans="2:15">
      <c r="B131" s="2">
        <v>2</v>
      </c>
      <c r="C131" s="2">
        <v>2</v>
      </c>
      <c r="D131" s="2" t="s">
        <v>202</v>
      </c>
      <c r="E131" s="20" t="s">
        <v>36</v>
      </c>
      <c r="F131" t="s">
        <v>204</v>
      </c>
      <c r="H131" t="str">
        <f t="shared" si="3"/>
        <v>FRAME-0002-WH1</v>
      </c>
      <c r="I131" s="21" t="s">
        <v>45</v>
      </c>
      <c r="J131">
        <v>25.16</v>
      </c>
      <c r="K131" s="22">
        <f t="shared" si="4"/>
        <v>50.32</v>
      </c>
      <c r="L131" s="18"/>
      <c r="M131" s="18"/>
      <c r="N131" s="18"/>
      <c r="O131" s="18"/>
    </row>
    <row r="132" spans="2:15">
      <c r="B132" s="2">
        <v>16</v>
      </c>
      <c r="C132" s="2">
        <v>16</v>
      </c>
      <c r="D132" s="2" t="s">
        <v>202</v>
      </c>
      <c r="E132" s="20" t="s">
        <v>40</v>
      </c>
      <c r="F132" t="s">
        <v>205</v>
      </c>
      <c r="H132" t="str">
        <f t="shared" si="3"/>
        <v>FRAME-0003-WH1</v>
      </c>
      <c r="I132" s="21" t="s">
        <v>45</v>
      </c>
      <c r="J132">
        <v>0.33291000000000004</v>
      </c>
      <c r="K132" s="22">
        <f t="shared" si="4"/>
        <v>5.3265600000000006</v>
      </c>
      <c r="L132" s="18"/>
      <c r="M132" s="18"/>
      <c r="N132" s="18"/>
      <c r="O132" s="18"/>
    </row>
    <row r="133" spans="2:15">
      <c r="B133" s="24">
        <v>16</v>
      </c>
      <c r="C133" s="24">
        <v>16</v>
      </c>
      <c r="D133" s="24" t="s">
        <v>202</v>
      </c>
      <c r="E133" s="25" t="s">
        <v>43</v>
      </c>
      <c r="F133" s="26" t="s">
        <v>206</v>
      </c>
      <c r="G133" s="26"/>
      <c r="H133" s="26" t="str">
        <f t="shared" si="3"/>
        <v>FRAME-0004-WH1</v>
      </c>
      <c r="I133" s="27" t="s">
        <v>45</v>
      </c>
      <c r="J133" s="26"/>
      <c r="K133" s="28">
        <f t="shared" si="4"/>
        <v>0</v>
      </c>
      <c r="L133" s="18"/>
      <c r="M133" s="18"/>
      <c r="N133" s="18"/>
      <c r="O133" s="18"/>
    </row>
    <row r="134" spans="2:15">
      <c r="B134" s="2">
        <v>1</v>
      </c>
      <c r="C134" s="2">
        <v>1</v>
      </c>
      <c r="D134" s="2" t="s">
        <v>202</v>
      </c>
      <c r="E134" s="20" t="s">
        <v>46</v>
      </c>
      <c r="F134" t="s">
        <v>207</v>
      </c>
      <c r="H134" t="str">
        <f t="shared" si="3"/>
        <v>FRAME-0005-WH1</v>
      </c>
      <c r="I134" s="21" t="s">
        <v>42</v>
      </c>
      <c r="J134">
        <v>242</v>
      </c>
      <c r="K134" s="22">
        <f t="shared" si="4"/>
        <v>242</v>
      </c>
      <c r="L134" s="18"/>
      <c r="M134" s="18"/>
      <c r="N134" s="18"/>
      <c r="O134" s="18"/>
    </row>
    <row r="135" spans="2:15">
      <c r="B135" s="2">
        <v>4</v>
      </c>
      <c r="C135" s="2">
        <v>4</v>
      </c>
      <c r="D135" s="2" t="s">
        <v>202</v>
      </c>
      <c r="E135" s="20" t="s">
        <v>48</v>
      </c>
      <c r="F135" t="s">
        <v>208</v>
      </c>
      <c r="H135" t="str">
        <f t="shared" si="3"/>
        <v>FRAME-0006-WH1</v>
      </c>
      <c r="I135" s="21" t="s">
        <v>209</v>
      </c>
      <c r="J135">
        <v>11.53</v>
      </c>
      <c r="K135" s="22">
        <f t="shared" si="4"/>
        <v>46.12</v>
      </c>
      <c r="L135" s="18"/>
      <c r="M135" s="18"/>
      <c r="N135" s="18"/>
      <c r="O135" s="18"/>
    </row>
    <row r="136" spans="2:15">
      <c r="B136" s="2">
        <v>4</v>
      </c>
      <c r="C136" s="2">
        <v>4</v>
      </c>
      <c r="D136" s="2" t="s">
        <v>202</v>
      </c>
      <c r="E136" s="20" t="s">
        <v>50</v>
      </c>
      <c r="F136" t="s">
        <v>210</v>
      </c>
      <c r="H136" t="str">
        <f t="shared" si="3"/>
        <v>FRAME-0007-WH1</v>
      </c>
      <c r="I136" s="21" t="s">
        <v>209</v>
      </c>
      <c r="J136">
        <v>3.27</v>
      </c>
      <c r="K136" s="22">
        <f t="shared" si="4"/>
        <v>13.08</v>
      </c>
      <c r="L136" s="18"/>
      <c r="M136" s="18"/>
      <c r="N136" s="18"/>
      <c r="O136" s="18"/>
    </row>
    <row r="137" spans="2:15">
      <c r="B137" s="14"/>
      <c r="C137" s="14"/>
      <c r="D137" s="14"/>
      <c r="F137" s="15" t="s">
        <v>211</v>
      </c>
      <c r="I137" s="19"/>
      <c r="J137" s="15"/>
      <c r="K137" s="17"/>
      <c r="L137" s="18"/>
      <c r="M137" s="18"/>
      <c r="N137" s="18"/>
      <c r="O137" s="18"/>
    </row>
    <row r="138" spans="2:15">
      <c r="B138" s="2">
        <v>3</v>
      </c>
      <c r="C138" s="2">
        <v>3</v>
      </c>
      <c r="D138" s="2" t="s">
        <v>202</v>
      </c>
      <c r="E138" s="20" t="s">
        <v>70</v>
      </c>
      <c r="F138" t="s">
        <v>212</v>
      </c>
      <c r="H138" t="str">
        <f t="shared" si="3"/>
        <v>FRAME-0008-WH1</v>
      </c>
      <c r="I138" s="21" t="s">
        <v>42</v>
      </c>
      <c r="J138">
        <v>64.290000000000006</v>
      </c>
      <c r="K138" s="22">
        <f>J138*C138</f>
        <v>192.87</v>
      </c>
      <c r="L138" s="18"/>
      <c r="M138" s="18"/>
      <c r="N138" s="18"/>
      <c r="O138" s="18"/>
    </row>
    <row r="139" spans="2:15">
      <c r="B139" s="2">
        <v>1</v>
      </c>
      <c r="C139" s="2">
        <v>1</v>
      </c>
      <c r="D139" s="2" t="s">
        <v>202</v>
      </c>
      <c r="E139" s="20" t="s">
        <v>73</v>
      </c>
      <c r="F139" t="s">
        <v>213</v>
      </c>
      <c r="H139" t="str">
        <f t="shared" si="3"/>
        <v>FRAME-0009-WH1</v>
      </c>
      <c r="I139" s="21" t="s">
        <v>42</v>
      </c>
      <c r="J139">
        <v>91.71</v>
      </c>
      <c r="K139" s="22">
        <f>J139*C139</f>
        <v>91.71</v>
      </c>
      <c r="L139" s="18"/>
      <c r="M139" s="18"/>
      <c r="N139" s="18"/>
      <c r="O139" s="18"/>
    </row>
    <row r="140" spans="2:15">
      <c r="B140" s="2">
        <v>60</v>
      </c>
      <c r="C140" s="2">
        <v>60</v>
      </c>
      <c r="D140" s="2" t="s">
        <v>202</v>
      </c>
      <c r="E140" s="20" t="s">
        <v>76</v>
      </c>
      <c r="F140" t="s">
        <v>214</v>
      </c>
      <c r="H140" t="str">
        <f t="shared" si="3"/>
        <v>FRAME-0010-WH1</v>
      </c>
      <c r="I140" s="21" t="s">
        <v>45</v>
      </c>
      <c r="J140">
        <v>0.28107000000000004</v>
      </c>
      <c r="K140" s="22">
        <f>J140*C140</f>
        <v>16.864200000000004</v>
      </c>
      <c r="L140" s="18"/>
      <c r="M140" s="18"/>
      <c r="N140" s="18"/>
      <c r="O140" s="18"/>
    </row>
    <row r="141" spans="2:15">
      <c r="B141" s="2">
        <v>1</v>
      </c>
      <c r="C141" s="2">
        <v>1</v>
      </c>
      <c r="D141" s="2" t="s">
        <v>202</v>
      </c>
      <c r="E141" s="20" t="s">
        <v>78</v>
      </c>
      <c r="F141" t="s">
        <v>215</v>
      </c>
      <c r="H141" t="str">
        <f t="shared" si="3"/>
        <v>FRAME-0011-WH1</v>
      </c>
      <c r="I141" s="21" t="s">
        <v>130</v>
      </c>
      <c r="J141">
        <v>200</v>
      </c>
      <c r="K141" s="22">
        <f>J141*C141</f>
        <v>200</v>
      </c>
      <c r="L141" s="18"/>
      <c r="M141" s="18"/>
      <c r="N141" s="18"/>
      <c r="O141" s="18"/>
    </row>
    <row r="142" spans="2:15">
      <c r="B142" s="14"/>
      <c r="C142" s="14"/>
      <c r="D142" s="14"/>
      <c r="F142" s="15" t="s">
        <v>216</v>
      </c>
      <c r="I142" s="19"/>
      <c r="J142" s="15"/>
      <c r="K142" s="17"/>
      <c r="L142" s="18"/>
      <c r="M142" s="18"/>
      <c r="N142" s="18"/>
      <c r="O142" s="18"/>
    </row>
    <row r="143" spans="2:15">
      <c r="B143" s="2">
        <v>1</v>
      </c>
      <c r="C143" s="2">
        <v>1</v>
      </c>
      <c r="D143" s="2" t="s">
        <v>202</v>
      </c>
      <c r="E143" s="20" t="s">
        <v>81</v>
      </c>
      <c r="F143" t="s">
        <v>217</v>
      </c>
      <c r="H143" t="str">
        <f t="shared" si="3"/>
        <v>FRAME-0012-WH1</v>
      </c>
      <c r="I143" s="21" t="s">
        <v>130</v>
      </c>
      <c r="J143">
        <v>796.40000000000009</v>
      </c>
      <c r="K143" s="22">
        <f t="shared" ref="K143:K148" si="5">J143*C143</f>
        <v>796.40000000000009</v>
      </c>
      <c r="L143" s="18"/>
      <c r="M143" s="18"/>
      <c r="N143" s="18"/>
      <c r="O143" s="18"/>
    </row>
    <row r="144" spans="2:15">
      <c r="B144" s="2">
        <v>1</v>
      </c>
      <c r="C144" s="2">
        <v>1</v>
      </c>
      <c r="D144" s="2" t="s">
        <v>202</v>
      </c>
      <c r="E144" s="20" t="s">
        <v>84</v>
      </c>
      <c r="F144" t="s">
        <v>218</v>
      </c>
      <c r="H144" t="str">
        <f t="shared" si="3"/>
        <v>FRAME-0013-WH1</v>
      </c>
      <c r="I144" s="21" t="s">
        <v>130</v>
      </c>
      <c r="J144">
        <v>523.6</v>
      </c>
      <c r="K144" s="22">
        <f t="shared" si="5"/>
        <v>523.6</v>
      </c>
      <c r="L144" s="18"/>
      <c r="M144" s="18"/>
      <c r="N144" s="18"/>
      <c r="O144" s="18"/>
    </row>
    <row r="145" spans="2:15">
      <c r="B145" s="2">
        <v>1</v>
      </c>
      <c r="C145" s="2">
        <v>1</v>
      </c>
      <c r="D145" s="2" t="s">
        <v>202</v>
      </c>
      <c r="E145" s="20" t="s">
        <v>85</v>
      </c>
      <c r="F145" t="s">
        <v>219</v>
      </c>
      <c r="H145" t="str">
        <f t="shared" si="3"/>
        <v>FRAME-0014-WH1</v>
      </c>
      <c r="I145" s="21" t="s">
        <v>130</v>
      </c>
      <c r="J145">
        <v>294.8</v>
      </c>
      <c r="K145" s="22">
        <f t="shared" si="5"/>
        <v>294.8</v>
      </c>
      <c r="L145" s="18"/>
      <c r="M145" s="18"/>
      <c r="N145" s="18"/>
      <c r="O145" s="18"/>
    </row>
    <row r="146" spans="2:15">
      <c r="B146" s="2">
        <v>1</v>
      </c>
      <c r="C146" s="2">
        <v>1</v>
      </c>
      <c r="D146" s="2" t="s">
        <v>202</v>
      </c>
      <c r="E146" s="20" t="s">
        <v>87</v>
      </c>
      <c r="F146" t="s">
        <v>220</v>
      </c>
      <c r="H146" t="str">
        <f t="shared" si="3"/>
        <v>FRAME-0015-WH1</v>
      </c>
      <c r="I146" s="21" t="s">
        <v>130</v>
      </c>
      <c r="J146">
        <v>294.8</v>
      </c>
      <c r="K146" s="22">
        <f t="shared" si="5"/>
        <v>294.8</v>
      </c>
      <c r="L146" s="18"/>
      <c r="M146" s="18"/>
      <c r="N146" s="18"/>
      <c r="O146" s="18"/>
    </row>
    <row r="147" spans="2:15">
      <c r="B147" s="2">
        <v>1</v>
      </c>
      <c r="C147" s="2">
        <v>1</v>
      </c>
      <c r="D147" s="2" t="s">
        <v>202</v>
      </c>
      <c r="E147" s="20" t="s">
        <v>89</v>
      </c>
      <c r="F147" t="s">
        <v>221</v>
      </c>
      <c r="H147" t="str">
        <f t="shared" si="3"/>
        <v>FRAME-0016-WH1</v>
      </c>
      <c r="I147" s="21" t="s">
        <v>130</v>
      </c>
      <c r="J147">
        <v>198.00000000000003</v>
      </c>
      <c r="K147" s="22">
        <f t="shared" si="5"/>
        <v>198.00000000000003</v>
      </c>
      <c r="L147" s="18"/>
      <c r="M147" s="18"/>
      <c r="N147" s="18"/>
      <c r="O147" s="18"/>
    </row>
    <row r="148" spans="2:15">
      <c r="B148" s="2">
        <v>10</v>
      </c>
      <c r="C148" s="2">
        <v>10</v>
      </c>
      <c r="D148" s="2" t="s">
        <v>202</v>
      </c>
      <c r="E148" s="20" t="s">
        <v>91</v>
      </c>
      <c r="F148" t="s">
        <v>222</v>
      </c>
      <c r="H148" t="str">
        <f t="shared" si="3"/>
        <v>FRAME-0017-WH1</v>
      </c>
      <c r="I148" s="21" t="s">
        <v>45</v>
      </c>
      <c r="J148">
        <v>15</v>
      </c>
      <c r="K148" s="22">
        <f t="shared" si="5"/>
        <v>150</v>
      </c>
      <c r="L148" s="18"/>
      <c r="M148" s="18"/>
      <c r="N148" s="18"/>
      <c r="O148" s="18"/>
    </row>
    <row r="149" spans="2:15">
      <c r="B149" s="14"/>
      <c r="C149" s="14"/>
      <c r="D149" s="14"/>
      <c r="F149" s="15" t="s">
        <v>223</v>
      </c>
      <c r="I149" s="19"/>
      <c r="J149" s="15"/>
      <c r="K149" s="17"/>
      <c r="L149" s="18"/>
      <c r="M149" s="18"/>
      <c r="N149" s="18"/>
      <c r="O149" s="18"/>
    </row>
    <row r="150" spans="2:15">
      <c r="B150" s="14"/>
      <c r="C150" s="14"/>
      <c r="D150" s="14"/>
      <c r="F150" s="15" t="s">
        <v>224</v>
      </c>
      <c r="I150" s="19"/>
      <c r="J150" s="15"/>
      <c r="K150" s="17"/>
      <c r="L150" s="18"/>
      <c r="M150" s="18"/>
      <c r="N150" s="18"/>
      <c r="O150" s="18"/>
    </row>
    <row r="151" spans="2:15">
      <c r="B151" s="14">
        <v>13</v>
      </c>
      <c r="C151" s="14">
        <v>13</v>
      </c>
      <c r="D151" s="14"/>
      <c r="F151" s="15" t="s">
        <v>225</v>
      </c>
      <c r="I151" s="19"/>
      <c r="J151" s="15"/>
      <c r="K151" s="17"/>
      <c r="L151" s="18"/>
      <c r="M151" s="18"/>
      <c r="N151" s="18"/>
      <c r="O151" s="18"/>
    </row>
    <row r="152" spans="2:15">
      <c r="B152" s="2">
        <v>18</v>
      </c>
      <c r="C152" s="30">
        <v>252</v>
      </c>
      <c r="D152" s="2" t="s">
        <v>226</v>
      </c>
      <c r="E152" s="20" t="s">
        <v>32</v>
      </c>
      <c r="F152" t="s">
        <v>227</v>
      </c>
      <c r="H152" t="str">
        <f t="shared" ref="H152:H173" si="6">D152&amp;$P$7&amp;E152&amp;$P$7&amp;$Q$7</f>
        <v>MEEIG48-0001-WH1</v>
      </c>
      <c r="I152" s="21" t="s">
        <v>228</v>
      </c>
      <c r="J152">
        <v>50.287500000000001</v>
      </c>
      <c r="K152" s="22">
        <f t="shared" ref="K152:K179" si="7">J152*C152</f>
        <v>12672.45</v>
      </c>
      <c r="L152" s="18"/>
      <c r="M152" s="18"/>
      <c r="N152" s="18"/>
      <c r="O152" s="18"/>
    </row>
    <row r="153" spans="2:15">
      <c r="B153" s="24">
        <v>1</v>
      </c>
      <c r="C153" s="24">
        <v>13</v>
      </c>
      <c r="D153" s="24" t="s">
        <v>226</v>
      </c>
      <c r="E153" s="25" t="s">
        <v>36</v>
      </c>
      <c r="F153" s="26" t="s">
        <v>229</v>
      </c>
      <c r="G153" s="26"/>
      <c r="H153" s="26" t="str">
        <f t="shared" si="6"/>
        <v>MEEIG48-0002-WH1</v>
      </c>
      <c r="I153" s="27" t="s">
        <v>228</v>
      </c>
      <c r="J153" s="26">
        <v>0</v>
      </c>
      <c r="K153" s="28">
        <f t="shared" si="7"/>
        <v>0</v>
      </c>
      <c r="L153" s="18"/>
      <c r="M153" s="18"/>
      <c r="N153" s="18"/>
      <c r="O153" s="18"/>
    </row>
    <row r="154" spans="2:15">
      <c r="B154" s="31">
        <v>1</v>
      </c>
      <c r="C154" s="31">
        <v>13</v>
      </c>
      <c r="D154" s="31" t="s">
        <v>226</v>
      </c>
      <c r="E154" s="32" t="s">
        <v>40</v>
      </c>
      <c r="F154" s="33" t="s">
        <v>230</v>
      </c>
      <c r="G154" s="33"/>
      <c r="H154" s="33" t="str">
        <f t="shared" si="6"/>
        <v>MEEIG48-0003-WH1</v>
      </c>
      <c r="I154" s="34" t="s">
        <v>231</v>
      </c>
      <c r="J154" s="33"/>
      <c r="K154" s="35">
        <f t="shared" si="7"/>
        <v>0</v>
      </c>
      <c r="L154" s="18"/>
      <c r="M154" s="18"/>
      <c r="N154" s="18"/>
      <c r="O154" s="18"/>
    </row>
    <row r="155" spans="2:15">
      <c r="B155" s="2">
        <v>1</v>
      </c>
      <c r="C155" s="2">
        <v>13</v>
      </c>
      <c r="D155" s="2" t="s">
        <v>226</v>
      </c>
      <c r="E155" s="20" t="s">
        <v>43</v>
      </c>
      <c r="F155" t="s">
        <v>232</v>
      </c>
      <c r="H155" t="str">
        <f t="shared" si="6"/>
        <v>MEEIG48-0004-WH1</v>
      </c>
      <c r="I155" s="21" t="s">
        <v>57</v>
      </c>
      <c r="J155">
        <v>31.51</v>
      </c>
      <c r="K155" s="22">
        <f t="shared" si="7"/>
        <v>409.63</v>
      </c>
      <c r="L155" s="18"/>
      <c r="M155" s="18"/>
      <c r="N155" s="18"/>
      <c r="O155" s="18"/>
    </row>
    <row r="156" spans="2:15">
      <c r="B156" s="2">
        <v>4</v>
      </c>
      <c r="C156" s="2">
        <v>52</v>
      </c>
      <c r="D156" s="2" t="s">
        <v>226</v>
      </c>
      <c r="E156" s="20" t="s">
        <v>46</v>
      </c>
      <c r="F156" t="s">
        <v>233</v>
      </c>
      <c r="H156" t="str">
        <f t="shared" si="6"/>
        <v>MEEIG48-0005-WH1</v>
      </c>
      <c r="I156" s="21" t="s">
        <v>83</v>
      </c>
      <c r="J156">
        <v>0.10299999999999999</v>
      </c>
      <c r="K156" s="22">
        <f t="shared" si="7"/>
        <v>5.3559999999999999</v>
      </c>
      <c r="L156" s="18"/>
      <c r="M156" s="18"/>
      <c r="N156" s="18"/>
      <c r="O156" s="18"/>
    </row>
    <row r="157" spans="2:15">
      <c r="B157" s="2">
        <v>4</v>
      </c>
      <c r="C157" s="2">
        <v>52</v>
      </c>
      <c r="D157" s="2" t="s">
        <v>226</v>
      </c>
      <c r="E157" s="20" t="s">
        <v>48</v>
      </c>
      <c r="F157" t="s">
        <v>234</v>
      </c>
      <c r="H157" t="str">
        <f t="shared" si="6"/>
        <v>MEEIG48-0006-WH1</v>
      </c>
      <c r="I157" s="21" t="s">
        <v>45</v>
      </c>
      <c r="J157">
        <v>6.6100000000000006E-2</v>
      </c>
      <c r="K157" s="22">
        <f t="shared" si="7"/>
        <v>3.4372000000000003</v>
      </c>
      <c r="L157" s="18"/>
      <c r="M157" s="18"/>
      <c r="N157" s="18"/>
      <c r="O157" s="18"/>
    </row>
    <row r="158" spans="2:15">
      <c r="B158" s="2">
        <v>36</v>
      </c>
      <c r="C158" s="2">
        <v>468</v>
      </c>
      <c r="D158" s="2" t="s">
        <v>226</v>
      </c>
      <c r="E158" s="20" t="s">
        <v>50</v>
      </c>
      <c r="F158" t="s">
        <v>235</v>
      </c>
      <c r="H158" t="str">
        <f t="shared" si="6"/>
        <v>MEEIG48-0007-WH1</v>
      </c>
      <c r="I158" s="21" t="s">
        <v>228</v>
      </c>
      <c r="J158">
        <v>0</v>
      </c>
      <c r="K158" s="22">
        <f t="shared" si="7"/>
        <v>0</v>
      </c>
      <c r="L158" s="18"/>
      <c r="M158" s="18"/>
      <c r="N158" s="18"/>
      <c r="O158" s="18"/>
    </row>
    <row r="159" spans="2:15">
      <c r="B159" s="2">
        <v>72</v>
      </c>
      <c r="C159" s="2">
        <v>936</v>
      </c>
      <c r="D159" s="2" t="s">
        <v>226</v>
      </c>
      <c r="E159" s="20" t="s">
        <v>70</v>
      </c>
      <c r="F159" t="s">
        <v>236</v>
      </c>
      <c r="H159" t="str">
        <f t="shared" si="6"/>
        <v>MEEIG48-0008-WH1</v>
      </c>
      <c r="I159" s="21" t="s">
        <v>228</v>
      </c>
      <c r="J159">
        <v>0</v>
      </c>
      <c r="K159" s="22">
        <f t="shared" si="7"/>
        <v>0</v>
      </c>
      <c r="L159" s="18"/>
      <c r="M159" s="18"/>
      <c r="N159" s="18"/>
      <c r="O159" s="18"/>
    </row>
    <row r="160" spans="2:15">
      <c r="B160" s="2">
        <v>2</v>
      </c>
      <c r="C160" s="2">
        <v>26</v>
      </c>
      <c r="D160" s="2" t="s">
        <v>226</v>
      </c>
      <c r="E160" s="20" t="s">
        <v>73</v>
      </c>
      <c r="F160" t="s">
        <v>237</v>
      </c>
      <c r="H160" t="str">
        <f t="shared" si="6"/>
        <v>MEEIG48-0009-WH1</v>
      </c>
      <c r="I160" s="21" t="s">
        <v>228</v>
      </c>
      <c r="J160">
        <v>0</v>
      </c>
      <c r="K160" s="22">
        <f t="shared" si="7"/>
        <v>0</v>
      </c>
      <c r="L160" s="18"/>
      <c r="M160" s="18"/>
      <c r="N160" s="18"/>
      <c r="O160" s="18"/>
    </row>
    <row r="161" spans="2:15">
      <c r="B161" s="2">
        <v>4</v>
      </c>
      <c r="C161" s="2">
        <v>52</v>
      </c>
      <c r="D161" s="2" t="s">
        <v>226</v>
      </c>
      <c r="E161" s="20" t="s">
        <v>76</v>
      </c>
      <c r="F161" t="s">
        <v>238</v>
      </c>
      <c r="H161" t="str">
        <f t="shared" si="6"/>
        <v>MEEIG48-0010-WH1</v>
      </c>
      <c r="I161" s="21" t="s">
        <v>45</v>
      </c>
      <c r="J161">
        <v>0.10800000000000001</v>
      </c>
      <c r="K161" s="22">
        <f t="shared" si="7"/>
        <v>5.6160000000000005</v>
      </c>
      <c r="L161" s="18"/>
      <c r="M161" s="18"/>
      <c r="N161" s="18"/>
      <c r="O161" s="18"/>
    </row>
    <row r="162" spans="2:15">
      <c r="B162" s="2">
        <v>4</v>
      </c>
      <c r="C162" s="2">
        <v>52</v>
      </c>
      <c r="D162" s="2" t="s">
        <v>226</v>
      </c>
      <c r="E162" s="20" t="s">
        <v>78</v>
      </c>
      <c r="F162" t="s">
        <v>239</v>
      </c>
      <c r="H162" t="str">
        <f t="shared" si="6"/>
        <v>MEEIG48-0011-WH1</v>
      </c>
      <c r="I162" s="21" t="s">
        <v>45</v>
      </c>
      <c r="J162">
        <v>3.5234999999999995E-2</v>
      </c>
      <c r="K162" s="22">
        <f t="shared" si="7"/>
        <v>1.8322199999999997</v>
      </c>
      <c r="L162" s="18"/>
      <c r="M162" s="18"/>
      <c r="N162" s="18"/>
      <c r="O162" s="18"/>
    </row>
    <row r="163" spans="2:15">
      <c r="B163" s="2">
        <v>2</v>
      </c>
      <c r="C163" s="2">
        <v>26</v>
      </c>
      <c r="D163" s="2" t="s">
        <v>226</v>
      </c>
      <c r="E163" s="20" t="s">
        <v>81</v>
      </c>
      <c r="F163" t="s">
        <v>240</v>
      </c>
      <c r="H163" t="str">
        <f t="shared" si="6"/>
        <v>MEEIG48-0012-WH1</v>
      </c>
      <c r="I163" s="21"/>
      <c r="K163" s="22">
        <f t="shared" si="7"/>
        <v>0</v>
      </c>
      <c r="L163" s="18"/>
      <c r="M163" s="18"/>
      <c r="N163" s="18"/>
      <c r="O163" s="18"/>
    </row>
    <row r="164" spans="2:15">
      <c r="B164" s="2">
        <v>1</v>
      </c>
      <c r="C164" s="2">
        <v>26</v>
      </c>
      <c r="D164" s="2" t="s">
        <v>226</v>
      </c>
      <c r="E164" s="20" t="s">
        <v>84</v>
      </c>
      <c r="F164" t="s">
        <v>241</v>
      </c>
      <c r="H164" t="str">
        <f t="shared" si="6"/>
        <v>MEEIG48-0013-WH1</v>
      </c>
      <c r="I164" s="21" t="s">
        <v>38</v>
      </c>
      <c r="J164">
        <v>38.42</v>
      </c>
      <c r="K164" s="22">
        <f t="shared" si="7"/>
        <v>998.92000000000007</v>
      </c>
      <c r="L164" s="18"/>
      <c r="M164" s="18"/>
      <c r="N164" s="18"/>
      <c r="O164" s="18"/>
    </row>
    <row r="165" spans="2:15">
      <c r="B165" s="2">
        <v>1</v>
      </c>
      <c r="C165" s="2">
        <v>26</v>
      </c>
      <c r="D165" s="2" t="s">
        <v>226</v>
      </c>
      <c r="E165" s="20" t="s">
        <v>85</v>
      </c>
      <c r="F165" t="s">
        <v>242</v>
      </c>
      <c r="H165" t="str">
        <f t="shared" si="6"/>
        <v>MEEIG48-0014-WH1</v>
      </c>
      <c r="I165" s="21" t="s">
        <v>83</v>
      </c>
      <c r="J165">
        <v>0.17</v>
      </c>
      <c r="K165" s="22">
        <f t="shared" si="7"/>
        <v>4.42</v>
      </c>
      <c r="L165" s="18"/>
      <c r="M165" s="18"/>
      <c r="N165" s="18"/>
      <c r="O165" s="18"/>
    </row>
    <row r="166" spans="2:15">
      <c r="B166" s="2">
        <v>1</v>
      </c>
      <c r="C166" s="2">
        <v>26</v>
      </c>
      <c r="D166" s="2" t="s">
        <v>226</v>
      </c>
      <c r="E166" s="20" t="s">
        <v>87</v>
      </c>
      <c r="F166" t="s">
        <v>243</v>
      </c>
      <c r="H166" t="str">
        <f t="shared" si="6"/>
        <v>MEEIG48-0015-WH1</v>
      </c>
      <c r="I166" s="21" t="s">
        <v>83</v>
      </c>
      <c r="J166">
        <v>0.05</v>
      </c>
      <c r="K166" s="22">
        <f t="shared" si="7"/>
        <v>1.3</v>
      </c>
      <c r="L166" s="18"/>
      <c r="M166" s="18"/>
      <c r="N166" s="18"/>
      <c r="O166" s="18"/>
    </row>
    <row r="167" spans="2:15">
      <c r="B167" s="2">
        <v>1</v>
      </c>
      <c r="C167" s="2">
        <v>26</v>
      </c>
      <c r="D167" s="2" t="s">
        <v>226</v>
      </c>
      <c r="E167" s="20" t="s">
        <v>89</v>
      </c>
      <c r="F167" t="s">
        <v>244</v>
      </c>
      <c r="H167" t="str">
        <f t="shared" si="6"/>
        <v>MEEIG48-0016-WH1</v>
      </c>
      <c r="I167" s="21" t="s">
        <v>45</v>
      </c>
      <c r="J167">
        <v>6.8445000000000006E-2</v>
      </c>
      <c r="K167" s="22">
        <f t="shared" si="7"/>
        <v>1.7795700000000001</v>
      </c>
      <c r="L167" s="18"/>
      <c r="M167" s="18"/>
      <c r="N167" s="18"/>
      <c r="O167" s="18"/>
    </row>
    <row r="168" spans="2:15">
      <c r="B168" s="2">
        <v>1</v>
      </c>
      <c r="C168" s="2">
        <v>26</v>
      </c>
      <c r="D168" s="2" t="s">
        <v>226</v>
      </c>
      <c r="E168" s="20" t="s">
        <v>91</v>
      </c>
      <c r="F168" t="s">
        <v>245</v>
      </c>
      <c r="H168" t="str">
        <f t="shared" si="6"/>
        <v>MEEIG48-0017-WH1</v>
      </c>
      <c r="I168" s="21" t="s">
        <v>45</v>
      </c>
      <c r="J168">
        <v>0.11367000000000001</v>
      </c>
      <c r="K168" s="22">
        <f t="shared" si="7"/>
        <v>2.9554200000000002</v>
      </c>
      <c r="L168" s="18"/>
      <c r="M168" s="18"/>
      <c r="N168" s="18"/>
      <c r="O168" s="18"/>
    </row>
    <row r="169" spans="2:15">
      <c r="B169" s="2">
        <v>1</v>
      </c>
      <c r="C169" s="2">
        <v>13</v>
      </c>
      <c r="D169" s="2" t="s">
        <v>226</v>
      </c>
      <c r="E169" s="20" t="s">
        <v>246</v>
      </c>
      <c r="F169" t="s">
        <v>247</v>
      </c>
      <c r="H169" t="str">
        <f t="shared" si="6"/>
        <v>MEEIG48-0018-WH1</v>
      </c>
      <c r="I169" s="21" t="s">
        <v>38</v>
      </c>
      <c r="J169">
        <v>16.059999999999999</v>
      </c>
      <c r="K169" s="22">
        <f t="shared" si="7"/>
        <v>208.77999999999997</v>
      </c>
      <c r="L169" s="18"/>
      <c r="M169" s="18"/>
      <c r="N169" s="18"/>
      <c r="O169" s="18"/>
    </row>
    <row r="170" spans="2:15">
      <c r="B170" s="2">
        <v>4</v>
      </c>
      <c r="C170" s="2">
        <v>52</v>
      </c>
      <c r="D170" s="2" t="s">
        <v>226</v>
      </c>
      <c r="E170" s="20" t="s">
        <v>248</v>
      </c>
      <c r="F170" t="s">
        <v>249</v>
      </c>
      <c r="H170" t="str">
        <f t="shared" si="6"/>
        <v>MEEIG48-0019-WH1</v>
      </c>
      <c r="I170" s="21" t="s">
        <v>45</v>
      </c>
      <c r="J170">
        <v>7.23</v>
      </c>
      <c r="K170" s="22">
        <f t="shared" si="7"/>
        <v>375.96000000000004</v>
      </c>
      <c r="L170" s="18"/>
      <c r="M170" s="18"/>
      <c r="N170" s="18"/>
      <c r="O170" s="18"/>
    </row>
    <row r="171" spans="2:15">
      <c r="B171" s="2">
        <v>10</v>
      </c>
      <c r="C171" s="2">
        <v>10</v>
      </c>
      <c r="D171" s="2" t="s">
        <v>226</v>
      </c>
      <c r="E171" s="20" t="s">
        <v>250</v>
      </c>
      <c r="F171" t="s">
        <v>251</v>
      </c>
      <c r="H171" t="str">
        <f t="shared" si="6"/>
        <v>MEEIG48-0020-WH1</v>
      </c>
      <c r="I171" s="21" t="s">
        <v>252</v>
      </c>
      <c r="J171">
        <v>14.850000000000001</v>
      </c>
      <c r="K171" s="22">
        <f t="shared" si="7"/>
        <v>148.5</v>
      </c>
      <c r="L171" s="18"/>
      <c r="M171" s="18"/>
      <c r="N171" s="18"/>
      <c r="O171" s="18"/>
    </row>
    <row r="172" spans="2:15">
      <c r="B172" s="2">
        <v>20</v>
      </c>
      <c r="C172" s="2">
        <v>20</v>
      </c>
      <c r="D172" s="2" t="s">
        <v>226</v>
      </c>
      <c r="E172" s="20" t="s">
        <v>253</v>
      </c>
      <c r="F172" t="s">
        <v>254</v>
      </c>
      <c r="H172" t="str">
        <f t="shared" si="6"/>
        <v>MEEIG48-0021-WH1</v>
      </c>
      <c r="I172" s="21" t="s">
        <v>45</v>
      </c>
      <c r="J172">
        <v>0.13270499999999999</v>
      </c>
      <c r="K172" s="22">
        <f t="shared" si="7"/>
        <v>2.6540999999999997</v>
      </c>
      <c r="L172" s="18"/>
      <c r="M172" s="18"/>
      <c r="N172" s="18"/>
      <c r="O172" s="18"/>
    </row>
    <row r="173" spans="2:15">
      <c r="B173" s="29">
        <v>5</v>
      </c>
      <c r="C173" s="29">
        <v>5</v>
      </c>
      <c r="D173" s="29" t="s">
        <v>255</v>
      </c>
      <c r="E173" s="20" t="s">
        <v>32</v>
      </c>
      <c r="F173" s="5" t="s">
        <v>256</v>
      </c>
      <c r="G173" s="5"/>
      <c r="H173" t="str">
        <f t="shared" si="6"/>
        <v>KASEB-0001-WH1</v>
      </c>
      <c r="I173" s="21" t="s">
        <v>57</v>
      </c>
      <c r="J173" s="5">
        <v>135</v>
      </c>
      <c r="K173" s="18">
        <f t="shared" si="7"/>
        <v>675</v>
      </c>
      <c r="L173" s="18"/>
      <c r="M173" s="18"/>
      <c r="N173" s="18"/>
      <c r="O173" s="18"/>
    </row>
    <row r="174" spans="2:15">
      <c r="B174" s="24">
        <v>2</v>
      </c>
      <c r="C174" s="24">
        <v>10</v>
      </c>
      <c r="D174" s="29" t="s">
        <v>255</v>
      </c>
      <c r="F174" s="26" t="s">
        <v>257</v>
      </c>
      <c r="I174" s="27" t="s">
        <v>57</v>
      </c>
      <c r="J174" s="26"/>
      <c r="K174" s="28">
        <f t="shared" si="7"/>
        <v>0</v>
      </c>
      <c r="L174" s="18"/>
      <c r="M174" s="18"/>
      <c r="N174" s="18"/>
      <c r="O174" s="18"/>
    </row>
    <row r="175" spans="2:15">
      <c r="B175" s="24">
        <v>1</v>
      </c>
      <c r="C175" s="24">
        <v>5</v>
      </c>
      <c r="D175" s="29" t="s">
        <v>255</v>
      </c>
      <c r="F175" s="26" t="s">
        <v>258</v>
      </c>
      <c r="I175" s="27" t="s">
        <v>57</v>
      </c>
      <c r="J175" s="26"/>
      <c r="K175" s="28">
        <f t="shared" si="7"/>
        <v>0</v>
      </c>
      <c r="L175" s="18"/>
      <c r="M175" s="18"/>
      <c r="N175" s="18"/>
      <c r="O175" s="18"/>
    </row>
    <row r="176" spans="2:15">
      <c r="B176" s="24">
        <v>1</v>
      </c>
      <c r="C176" s="24">
        <v>5</v>
      </c>
      <c r="D176" s="29" t="s">
        <v>255</v>
      </c>
      <c r="F176" s="26" t="s">
        <v>259</v>
      </c>
      <c r="I176" s="27" t="s">
        <v>57</v>
      </c>
      <c r="J176" s="26"/>
      <c r="K176" s="28">
        <f t="shared" si="7"/>
        <v>0</v>
      </c>
      <c r="L176" s="18"/>
      <c r="M176" s="18"/>
      <c r="N176" s="18"/>
      <c r="O176" s="18"/>
    </row>
    <row r="177" spans="2:16">
      <c r="B177" s="24">
        <v>1</v>
      </c>
      <c r="C177" s="24">
        <v>5</v>
      </c>
      <c r="D177" s="29" t="s">
        <v>255</v>
      </c>
      <c r="F177" s="26" t="s">
        <v>260</v>
      </c>
      <c r="I177" s="27" t="s">
        <v>57</v>
      </c>
      <c r="J177" s="26"/>
      <c r="K177" s="28">
        <f t="shared" si="7"/>
        <v>0</v>
      </c>
      <c r="L177" s="18"/>
      <c r="M177" s="18"/>
      <c r="N177" s="18"/>
      <c r="O177" s="18"/>
    </row>
    <row r="178" spans="2:16">
      <c r="B178" s="24">
        <v>2</v>
      </c>
      <c r="C178" s="24">
        <v>10</v>
      </c>
      <c r="D178" s="29" t="s">
        <v>255</v>
      </c>
      <c r="F178" s="26" t="s">
        <v>261</v>
      </c>
      <c r="I178" s="27" t="s">
        <v>57</v>
      </c>
      <c r="J178" s="26"/>
      <c r="K178" s="28">
        <f t="shared" si="7"/>
        <v>0</v>
      </c>
      <c r="L178" s="18"/>
      <c r="M178" s="18"/>
      <c r="N178" s="18"/>
      <c r="O178" s="18"/>
    </row>
    <row r="179" spans="2:16">
      <c r="B179" s="24">
        <v>2</v>
      </c>
      <c r="C179" s="24">
        <v>10</v>
      </c>
      <c r="D179" s="29" t="s">
        <v>255</v>
      </c>
      <c r="F179" s="26" t="s">
        <v>262</v>
      </c>
      <c r="I179" s="27" t="s">
        <v>57</v>
      </c>
      <c r="J179" s="26"/>
      <c r="K179" s="28">
        <f t="shared" si="7"/>
        <v>0</v>
      </c>
      <c r="L179" s="18"/>
      <c r="M179" s="18"/>
      <c r="N179" s="18"/>
      <c r="O179" s="18"/>
    </row>
    <row r="180" spans="2:16">
      <c r="B180" s="2">
        <v>18</v>
      </c>
      <c r="C180" s="2">
        <v>18</v>
      </c>
      <c r="F180" t="s">
        <v>263</v>
      </c>
      <c r="I180" s="21" t="s">
        <v>38</v>
      </c>
      <c r="J180">
        <v>12.7</v>
      </c>
      <c r="K180" s="22"/>
      <c r="L180" s="18"/>
      <c r="M180" s="18"/>
      <c r="N180" s="18"/>
      <c r="O180" s="18"/>
      <c r="P180" s="36" t="s">
        <v>264</v>
      </c>
    </row>
    <row r="181" spans="2:16">
      <c r="B181" s="2">
        <v>5</v>
      </c>
      <c r="C181" s="2">
        <v>5</v>
      </c>
      <c r="F181" t="s">
        <v>265</v>
      </c>
      <c r="I181" s="21" t="s">
        <v>38</v>
      </c>
      <c r="J181">
        <v>23.95</v>
      </c>
      <c r="K181" s="22"/>
      <c r="L181" s="18"/>
      <c r="M181" s="18"/>
      <c r="N181" s="18"/>
      <c r="O181" s="18"/>
      <c r="P181" s="36" t="s">
        <v>264</v>
      </c>
    </row>
    <row r="182" spans="2:16">
      <c r="B182" s="2">
        <v>8</v>
      </c>
      <c r="C182" s="2">
        <v>8</v>
      </c>
      <c r="F182" t="s">
        <v>266</v>
      </c>
      <c r="I182" s="21" t="s">
        <v>38</v>
      </c>
      <c r="J182">
        <v>25.3</v>
      </c>
      <c r="K182" s="22"/>
      <c r="L182" s="18"/>
      <c r="M182" s="18"/>
      <c r="N182" s="18"/>
      <c r="O182" s="18"/>
      <c r="P182" s="36" t="s">
        <v>264</v>
      </c>
    </row>
    <row r="183" spans="2:16">
      <c r="B183" s="24">
        <v>10</v>
      </c>
      <c r="C183" s="24">
        <v>10</v>
      </c>
      <c r="D183" s="24"/>
      <c r="E183" s="37"/>
      <c r="F183" s="26" t="s">
        <v>267</v>
      </c>
      <c r="G183" s="26"/>
      <c r="H183" s="26"/>
      <c r="I183" s="27" t="s">
        <v>39</v>
      </c>
      <c r="J183" s="26"/>
      <c r="K183" s="28">
        <f>J183*C183</f>
        <v>0</v>
      </c>
      <c r="L183" s="18"/>
      <c r="M183" s="18"/>
      <c r="N183" s="18"/>
      <c r="O183" s="18"/>
      <c r="P183" s="36" t="s">
        <v>264</v>
      </c>
    </row>
    <row r="184" spans="2:16">
      <c r="B184" s="14"/>
      <c r="C184" s="14"/>
      <c r="D184" s="14"/>
      <c r="F184" s="15" t="s">
        <v>268</v>
      </c>
      <c r="I184" s="19"/>
      <c r="J184" s="15"/>
      <c r="K184" s="17"/>
      <c r="L184" s="18"/>
      <c r="M184" s="18"/>
      <c r="N184" s="18"/>
      <c r="O184" s="18"/>
    </row>
    <row r="185" spans="2:16">
      <c r="B185" s="14"/>
      <c r="C185" s="14"/>
      <c r="D185" s="14"/>
      <c r="F185" s="15" t="s">
        <v>269</v>
      </c>
      <c r="I185" s="19"/>
      <c r="J185" s="15"/>
      <c r="K185" s="17"/>
      <c r="L185" s="18"/>
      <c r="M185" s="18"/>
      <c r="N185" s="18"/>
      <c r="O185" s="18"/>
    </row>
    <row r="186" spans="2:16" s="5" customFormat="1">
      <c r="B186" s="24">
        <v>1</v>
      </c>
      <c r="C186" s="24">
        <v>1</v>
      </c>
      <c r="D186" s="24" t="s">
        <v>270</v>
      </c>
      <c r="E186" s="25" t="s">
        <v>32</v>
      </c>
      <c r="F186" s="26" t="s">
        <v>271</v>
      </c>
      <c r="G186" s="26"/>
      <c r="H186" s="26" t="str">
        <f t="shared" ref="H186:H203" si="8">D186&amp;$P$7&amp;E186&amp;$P$7&amp;$Q$7</f>
        <v>HMI-0001-WH1</v>
      </c>
      <c r="I186" s="27"/>
      <c r="J186" s="26"/>
      <c r="K186" s="28">
        <v>0</v>
      </c>
      <c r="L186" s="18"/>
      <c r="M186" s="18"/>
      <c r="N186" s="18"/>
      <c r="O186" s="18"/>
    </row>
    <row r="187" spans="2:16">
      <c r="B187" s="2">
        <v>1</v>
      </c>
      <c r="C187" s="2">
        <v>1</v>
      </c>
      <c r="D187" s="2" t="s">
        <v>270</v>
      </c>
      <c r="E187" s="20" t="s">
        <v>36</v>
      </c>
      <c r="F187" t="s">
        <v>272</v>
      </c>
      <c r="H187" t="str">
        <f t="shared" si="8"/>
        <v>HMI-0002-WH1</v>
      </c>
      <c r="I187" s="21" t="s">
        <v>38</v>
      </c>
      <c r="J187">
        <v>36.299999999999997</v>
      </c>
      <c r="K187" s="22">
        <f t="shared" ref="K187:K201" si="9">J187*C187</f>
        <v>36.299999999999997</v>
      </c>
      <c r="L187" s="18"/>
      <c r="M187" s="18"/>
      <c r="N187" s="18"/>
      <c r="O187" s="18"/>
    </row>
    <row r="188" spans="2:16">
      <c r="B188" s="2">
        <v>1</v>
      </c>
      <c r="C188" s="2">
        <v>1</v>
      </c>
      <c r="D188" s="2" t="s">
        <v>270</v>
      </c>
      <c r="E188" s="20" t="s">
        <v>40</v>
      </c>
      <c r="F188" t="s">
        <v>273</v>
      </c>
      <c r="H188" t="str">
        <f t="shared" si="8"/>
        <v>HMI-0003-WH1</v>
      </c>
      <c r="I188" s="21" t="s">
        <v>274</v>
      </c>
      <c r="J188">
        <v>208.57500000000002</v>
      </c>
      <c r="K188" s="22">
        <f t="shared" si="9"/>
        <v>208.57500000000002</v>
      </c>
      <c r="L188" s="18"/>
      <c r="M188" s="18"/>
      <c r="N188" s="18"/>
      <c r="O188" s="18"/>
    </row>
    <row r="189" spans="2:16">
      <c r="B189" s="24">
        <v>1</v>
      </c>
      <c r="C189" s="24">
        <v>1</v>
      </c>
      <c r="D189" s="24" t="s">
        <v>270</v>
      </c>
      <c r="E189" s="25" t="s">
        <v>43</v>
      </c>
      <c r="F189" s="26" t="s">
        <v>275</v>
      </c>
      <c r="G189" s="26"/>
      <c r="H189" s="26" t="str">
        <f t="shared" si="8"/>
        <v>HMI-0004-WH1</v>
      </c>
      <c r="I189" s="27"/>
      <c r="J189" s="26"/>
      <c r="K189" s="28">
        <f t="shared" si="9"/>
        <v>0</v>
      </c>
      <c r="L189" s="18"/>
      <c r="M189" s="18"/>
      <c r="N189" s="18"/>
      <c r="O189" s="18"/>
      <c r="P189" s="5"/>
    </row>
    <row r="190" spans="2:16">
      <c r="B190" s="24">
        <v>5</v>
      </c>
      <c r="C190" s="24">
        <v>5</v>
      </c>
      <c r="D190" s="24" t="s">
        <v>270</v>
      </c>
      <c r="E190" s="25" t="s">
        <v>46</v>
      </c>
      <c r="F190" s="26" t="s">
        <v>276</v>
      </c>
      <c r="G190" s="26"/>
      <c r="H190" s="26" t="str">
        <f t="shared" si="8"/>
        <v>HMI-0005-WH1</v>
      </c>
      <c r="I190" s="27"/>
      <c r="J190" s="26"/>
      <c r="K190" s="28">
        <f t="shared" si="9"/>
        <v>0</v>
      </c>
      <c r="L190" s="18"/>
      <c r="M190" s="18"/>
      <c r="N190" s="18"/>
      <c r="O190" s="18"/>
      <c r="P190" s="5"/>
    </row>
    <row r="191" spans="2:16">
      <c r="B191" s="2">
        <v>1</v>
      </c>
      <c r="C191" s="2">
        <v>1</v>
      </c>
      <c r="D191" s="2" t="s">
        <v>270</v>
      </c>
      <c r="E191" s="20" t="s">
        <v>48</v>
      </c>
      <c r="F191" t="s">
        <v>277</v>
      </c>
      <c r="H191" t="str">
        <f t="shared" si="8"/>
        <v>HMI-0006-WH1</v>
      </c>
      <c r="I191" s="21" t="s">
        <v>278</v>
      </c>
      <c r="K191" s="22">
        <f t="shared" si="9"/>
        <v>0</v>
      </c>
      <c r="L191" s="18"/>
      <c r="M191" s="18"/>
      <c r="N191" s="18"/>
      <c r="O191" s="18"/>
    </row>
    <row r="192" spans="2:16">
      <c r="B192" s="2">
        <v>8</v>
      </c>
      <c r="C192" s="2">
        <v>8</v>
      </c>
      <c r="D192" s="2" t="s">
        <v>270</v>
      </c>
      <c r="E192" s="20" t="s">
        <v>50</v>
      </c>
      <c r="F192" t="s">
        <v>279</v>
      </c>
      <c r="H192" t="str">
        <f t="shared" si="8"/>
        <v>HMI-0007-WH1</v>
      </c>
      <c r="I192" s="21" t="s">
        <v>83</v>
      </c>
      <c r="J192">
        <v>0.125</v>
      </c>
      <c r="K192" s="22">
        <f t="shared" si="9"/>
        <v>1</v>
      </c>
      <c r="L192" s="18"/>
      <c r="M192" s="18"/>
      <c r="N192" s="18"/>
      <c r="O192" s="18"/>
    </row>
    <row r="193" spans="2:15">
      <c r="B193" s="2">
        <v>8</v>
      </c>
      <c r="C193" s="2">
        <v>8</v>
      </c>
      <c r="D193" s="2" t="s">
        <v>270</v>
      </c>
      <c r="E193" s="20" t="s">
        <v>70</v>
      </c>
      <c r="F193" t="s">
        <v>280</v>
      </c>
      <c r="H193" t="str">
        <f t="shared" si="8"/>
        <v>HMI-0008-WH1</v>
      </c>
      <c r="I193" s="21" t="s">
        <v>45</v>
      </c>
      <c r="J193">
        <v>1.62</v>
      </c>
      <c r="K193" s="22">
        <f t="shared" si="9"/>
        <v>12.96</v>
      </c>
      <c r="L193" s="18"/>
      <c r="M193" s="18"/>
      <c r="N193" s="18"/>
      <c r="O193" s="18"/>
    </row>
    <row r="194" spans="2:15">
      <c r="B194" s="2">
        <v>8</v>
      </c>
      <c r="C194" s="2">
        <v>8</v>
      </c>
      <c r="D194" s="2" t="s">
        <v>270</v>
      </c>
      <c r="E194" s="20" t="s">
        <v>73</v>
      </c>
      <c r="F194" t="s">
        <v>281</v>
      </c>
      <c r="H194" t="str">
        <f t="shared" si="8"/>
        <v>HMI-0009-WH1</v>
      </c>
      <c r="I194" s="21" t="s">
        <v>45</v>
      </c>
      <c r="J194">
        <v>9.0855000000000005E-2</v>
      </c>
      <c r="K194" s="22">
        <f t="shared" si="9"/>
        <v>0.72684000000000004</v>
      </c>
      <c r="L194" s="18"/>
      <c r="M194" s="18"/>
      <c r="N194" s="18"/>
      <c r="O194" s="18"/>
    </row>
    <row r="195" spans="2:15">
      <c r="B195" s="2">
        <v>1</v>
      </c>
      <c r="C195" s="2">
        <v>1</v>
      </c>
      <c r="D195" s="2" t="s">
        <v>270</v>
      </c>
      <c r="E195" s="20" t="s">
        <v>76</v>
      </c>
      <c r="F195" t="s">
        <v>282</v>
      </c>
      <c r="H195" t="str">
        <f t="shared" si="8"/>
        <v>HMI-0010-WH1</v>
      </c>
      <c r="I195" s="21" t="s">
        <v>19</v>
      </c>
      <c r="J195">
        <v>10</v>
      </c>
      <c r="K195" s="22">
        <f t="shared" si="9"/>
        <v>10</v>
      </c>
      <c r="L195" s="18"/>
      <c r="M195" s="18"/>
      <c r="N195" s="18"/>
      <c r="O195" s="18"/>
    </row>
    <row r="196" spans="2:15">
      <c r="B196" s="2">
        <v>12</v>
      </c>
      <c r="C196" s="2">
        <v>12</v>
      </c>
      <c r="D196" s="2" t="s">
        <v>270</v>
      </c>
      <c r="E196" s="20" t="s">
        <v>78</v>
      </c>
      <c r="F196" t="s">
        <v>283</v>
      </c>
      <c r="H196" t="str">
        <f t="shared" si="8"/>
        <v>HMI-0011-WH1</v>
      </c>
      <c r="I196" s="21" t="s">
        <v>45</v>
      </c>
      <c r="J196">
        <v>7.2495000000000004E-2</v>
      </c>
      <c r="K196" s="22">
        <f t="shared" si="9"/>
        <v>0.86994000000000005</v>
      </c>
      <c r="L196" s="18"/>
      <c r="M196" s="18"/>
      <c r="N196" s="18"/>
      <c r="O196" s="18"/>
    </row>
    <row r="197" spans="2:15">
      <c r="B197" s="2">
        <v>8</v>
      </c>
      <c r="C197" s="2">
        <v>8</v>
      </c>
      <c r="D197" s="2" t="s">
        <v>270</v>
      </c>
      <c r="E197" s="20" t="s">
        <v>81</v>
      </c>
      <c r="F197" t="s">
        <v>284</v>
      </c>
      <c r="H197" t="str">
        <f t="shared" si="8"/>
        <v>HMI-0012-WH1</v>
      </c>
      <c r="I197" s="21" t="s">
        <v>45</v>
      </c>
      <c r="J197">
        <v>0.16200000000000001</v>
      </c>
      <c r="K197" s="22">
        <f t="shared" si="9"/>
        <v>1.296</v>
      </c>
      <c r="L197" s="18"/>
      <c r="M197" s="18"/>
      <c r="N197" s="18"/>
      <c r="O197" s="18"/>
    </row>
    <row r="198" spans="2:15">
      <c r="B198" s="2">
        <v>4</v>
      </c>
      <c r="C198" s="2">
        <v>4</v>
      </c>
      <c r="D198" s="2" t="s">
        <v>270</v>
      </c>
      <c r="E198" s="20" t="s">
        <v>84</v>
      </c>
      <c r="F198" t="s">
        <v>285</v>
      </c>
      <c r="H198" t="str">
        <f t="shared" si="8"/>
        <v>HMI-0013-WH1</v>
      </c>
      <c r="I198" s="21" t="s">
        <v>45</v>
      </c>
      <c r="J198">
        <v>0.15714</v>
      </c>
      <c r="K198" s="22">
        <f t="shared" si="9"/>
        <v>0.62856000000000001</v>
      </c>
      <c r="L198" s="18"/>
      <c r="M198" s="18"/>
      <c r="N198" s="18"/>
      <c r="O198" s="18"/>
    </row>
    <row r="199" spans="2:15">
      <c r="B199" s="2">
        <v>1</v>
      </c>
      <c r="C199" s="2">
        <v>1</v>
      </c>
      <c r="D199" s="2" t="s">
        <v>286</v>
      </c>
      <c r="E199" s="20" t="s">
        <v>32</v>
      </c>
      <c r="F199" t="s">
        <v>287</v>
      </c>
      <c r="H199" t="str">
        <f t="shared" si="8"/>
        <v>AUTRES-0001-WH1</v>
      </c>
      <c r="I199" s="21"/>
      <c r="J199">
        <v>202.5</v>
      </c>
      <c r="K199" s="22">
        <f t="shared" si="9"/>
        <v>202.5</v>
      </c>
      <c r="L199" s="18"/>
      <c r="M199" s="18"/>
      <c r="N199" s="18"/>
      <c r="O199" s="18"/>
    </row>
    <row r="200" spans="2:15">
      <c r="B200" s="2">
        <v>1</v>
      </c>
      <c r="C200" s="2">
        <v>1</v>
      </c>
      <c r="D200" s="2" t="s">
        <v>288</v>
      </c>
      <c r="E200" s="20" t="s">
        <v>32</v>
      </c>
      <c r="F200" t="s">
        <v>289</v>
      </c>
      <c r="H200" t="str">
        <f t="shared" si="8"/>
        <v>BJR-0001-WH1</v>
      </c>
      <c r="I200" s="21"/>
      <c r="J200">
        <v>575</v>
      </c>
      <c r="K200" s="22">
        <f t="shared" si="9"/>
        <v>575</v>
      </c>
      <c r="L200" s="18"/>
      <c r="M200" s="18"/>
      <c r="N200" s="18"/>
      <c r="O200" s="18"/>
    </row>
    <row r="201" spans="2:15">
      <c r="B201" s="2">
        <v>1</v>
      </c>
      <c r="C201" s="2">
        <v>1</v>
      </c>
      <c r="D201" s="2" t="s">
        <v>286</v>
      </c>
      <c r="E201" s="20" t="s">
        <v>36</v>
      </c>
      <c r="F201" t="s">
        <v>290</v>
      </c>
      <c r="H201" t="str">
        <f t="shared" si="8"/>
        <v>AUTRES-0002-WH1</v>
      </c>
      <c r="I201" s="21"/>
      <c r="J201">
        <v>500</v>
      </c>
      <c r="K201" s="22">
        <f t="shared" si="9"/>
        <v>500</v>
      </c>
      <c r="L201" s="18"/>
      <c r="M201" s="18"/>
      <c r="N201" s="18"/>
      <c r="O201" s="18"/>
    </row>
    <row r="202" spans="2:15">
      <c r="B202" s="2">
        <v>1</v>
      </c>
      <c r="C202" s="2">
        <v>1</v>
      </c>
      <c r="D202" s="2" t="s">
        <v>291</v>
      </c>
      <c r="E202" s="20" t="s">
        <v>32</v>
      </c>
      <c r="F202" t="s">
        <v>292</v>
      </c>
      <c r="H202" t="str">
        <f t="shared" si="8"/>
        <v>HP-0001-WH1</v>
      </c>
      <c r="I202" s="38"/>
      <c r="K202" s="22"/>
      <c r="L202" s="18"/>
      <c r="M202" s="18"/>
      <c r="N202" s="18"/>
      <c r="O202" s="18"/>
    </row>
    <row r="203" spans="2:15">
      <c r="B203" s="2">
        <v>1</v>
      </c>
      <c r="C203" s="2">
        <v>1</v>
      </c>
      <c r="D203" s="2" t="s">
        <v>293</v>
      </c>
      <c r="E203" s="20" t="s">
        <v>32</v>
      </c>
      <c r="F203" t="s">
        <v>294</v>
      </c>
      <c r="H203" t="str">
        <f t="shared" si="8"/>
        <v>HC-0001-WH1</v>
      </c>
      <c r="I203" s="21"/>
      <c r="K203" s="22"/>
      <c r="L203" s="18"/>
      <c r="M203" s="18"/>
      <c r="N203" s="18"/>
      <c r="O203" s="18"/>
    </row>
    <row r="204" spans="2:15">
      <c r="I204" s="21"/>
      <c r="K204" s="39">
        <f>SUM(K4:K203)</f>
        <v>30754.773759999993</v>
      </c>
      <c r="L204" s="18"/>
      <c r="M204" s="18"/>
      <c r="N204" s="18"/>
      <c r="O204" s="18"/>
    </row>
    <row r="205" spans="2:15">
      <c r="I205" s="21"/>
    </row>
    <row r="206" spans="2:15">
      <c r="I206" s="21"/>
    </row>
    <row r="207" spans="2:15">
      <c r="I207" s="21"/>
    </row>
    <row r="208" spans="2:15">
      <c r="I208" s="21"/>
    </row>
    <row r="209" spans="9:9">
      <c r="I209" s="21"/>
    </row>
    <row r="210" spans="9:9">
      <c r="I210" s="21"/>
    </row>
    <row r="211" spans="9:9">
      <c r="I211" s="21"/>
    </row>
    <row r="212" spans="9:9">
      <c r="I212" s="21"/>
    </row>
    <row r="213" spans="9:9">
      <c r="I213" s="21"/>
    </row>
    <row r="214" spans="9:9">
      <c r="I214" s="21"/>
    </row>
    <row r="215" spans="9:9">
      <c r="I215" s="21"/>
    </row>
    <row r="216" spans="9:9">
      <c r="I216" s="21"/>
    </row>
    <row r="217" spans="9:9">
      <c r="I217" s="21"/>
    </row>
    <row r="218" spans="9:9">
      <c r="I218" s="21"/>
    </row>
    <row r="219" spans="9:9">
      <c r="I219" s="21"/>
    </row>
    <row r="220" spans="9:9">
      <c r="I220" s="21"/>
    </row>
    <row r="221" spans="9:9">
      <c r="I221" s="21"/>
    </row>
    <row r="222" spans="9:9">
      <c r="I222" s="21"/>
    </row>
    <row r="223" spans="9:9">
      <c r="I223" s="21"/>
    </row>
    <row r="224" spans="9:9">
      <c r="I224" s="21"/>
    </row>
    <row r="225" spans="9:9">
      <c r="I225" s="21"/>
    </row>
    <row r="226" spans="9:9">
      <c r="I226" s="21"/>
    </row>
    <row r="227" spans="9:9">
      <c r="I227" s="21"/>
    </row>
    <row r="228" spans="9:9">
      <c r="I228" s="21"/>
    </row>
    <row r="229" spans="9:9">
      <c r="I229" s="21"/>
    </row>
    <row r="230" spans="9:9">
      <c r="I230" s="21"/>
    </row>
    <row r="231" spans="9:9">
      <c r="I231" s="21"/>
    </row>
    <row r="232" spans="9:9">
      <c r="I232" s="21"/>
    </row>
    <row r="233" spans="9:9">
      <c r="I233" s="21"/>
    </row>
    <row r="234" spans="9:9">
      <c r="I234" s="21"/>
    </row>
    <row r="235" spans="9:9">
      <c r="I235" s="21"/>
    </row>
    <row r="236" spans="9:9">
      <c r="I236" s="21"/>
    </row>
    <row r="237" spans="9:9">
      <c r="I237" s="21"/>
    </row>
    <row r="238" spans="9:9">
      <c r="I238" s="21"/>
    </row>
    <row r="239" spans="9:9">
      <c r="I239" s="21"/>
    </row>
    <row r="240" spans="9:9">
      <c r="I240" s="21"/>
    </row>
    <row r="241" spans="9:9">
      <c r="I241" s="21"/>
    </row>
    <row r="242" spans="9:9">
      <c r="I242" s="21"/>
    </row>
    <row r="243" spans="9:9">
      <c r="I243" s="21"/>
    </row>
    <row r="244" spans="9:9">
      <c r="I244" s="21"/>
    </row>
    <row r="245" spans="9:9">
      <c r="I245" s="21"/>
    </row>
    <row r="246" spans="9:9">
      <c r="I246" s="21"/>
    </row>
    <row r="247" spans="9:9">
      <c r="I247" s="21"/>
    </row>
    <row r="248" spans="9:9">
      <c r="I248" s="21"/>
    </row>
    <row r="249" spans="9:9">
      <c r="I249" s="21"/>
    </row>
    <row r="250" spans="9:9">
      <c r="I250" s="21"/>
    </row>
    <row r="251" spans="9:9">
      <c r="I251" s="21"/>
    </row>
    <row r="252" spans="9:9">
      <c r="I252" s="21"/>
    </row>
    <row r="253" spans="9:9">
      <c r="I253" s="21"/>
    </row>
    <row r="254" spans="9:9">
      <c r="I254" s="21"/>
    </row>
    <row r="255" spans="9:9">
      <c r="I255" s="21"/>
    </row>
    <row r="256" spans="9:9">
      <c r="I256" s="21"/>
    </row>
    <row r="257" spans="9:9">
      <c r="I257" s="21"/>
    </row>
    <row r="258" spans="9:9">
      <c r="I258" s="21"/>
    </row>
    <row r="259" spans="9:9">
      <c r="I259" s="21"/>
    </row>
    <row r="260" spans="9:9">
      <c r="I260" s="21"/>
    </row>
    <row r="261" spans="9:9">
      <c r="I261" s="21"/>
    </row>
    <row r="262" spans="9:9">
      <c r="I262" s="21"/>
    </row>
    <row r="263" spans="9:9">
      <c r="I263" s="21"/>
    </row>
    <row r="264" spans="9:9">
      <c r="I264" s="21"/>
    </row>
    <row r="265" spans="9:9">
      <c r="I265" s="21"/>
    </row>
    <row r="266" spans="9:9">
      <c r="I266" s="21"/>
    </row>
    <row r="267" spans="9:9">
      <c r="I267" s="21"/>
    </row>
    <row r="268" spans="9:9">
      <c r="I268" s="21"/>
    </row>
    <row r="269" spans="9:9">
      <c r="I269" s="21"/>
    </row>
    <row r="270" spans="9:9">
      <c r="I270" s="21"/>
    </row>
    <row r="271" spans="9:9">
      <c r="I271" s="21"/>
    </row>
    <row r="272" spans="9:9">
      <c r="I272" s="21"/>
    </row>
    <row r="273" spans="9:9">
      <c r="I273" s="21"/>
    </row>
    <row r="274" spans="9:9">
      <c r="I274" s="21"/>
    </row>
    <row r="275" spans="9:9">
      <c r="I275" s="21"/>
    </row>
    <row r="276" spans="9:9">
      <c r="I276" s="21"/>
    </row>
    <row r="277" spans="9:9">
      <c r="I277" s="21"/>
    </row>
    <row r="278" spans="9:9">
      <c r="I278" s="21"/>
    </row>
    <row r="279" spans="9:9">
      <c r="I279" s="21"/>
    </row>
    <row r="280" spans="9:9">
      <c r="I280" s="21"/>
    </row>
    <row r="281" spans="9:9">
      <c r="I281" s="21"/>
    </row>
    <row r="282" spans="9:9">
      <c r="I282" s="21"/>
    </row>
    <row r="283" spans="9:9">
      <c r="I283" s="21"/>
    </row>
    <row r="284" spans="9:9">
      <c r="I284" s="21"/>
    </row>
    <row r="285" spans="9:9">
      <c r="I285" s="21"/>
    </row>
    <row r="286" spans="9:9">
      <c r="I286" s="38"/>
    </row>
    <row r="287" spans="9:9">
      <c r="I287" s="38"/>
    </row>
    <row r="288" spans="9:9">
      <c r="I288" s="21"/>
    </row>
    <row r="289" spans="9:9">
      <c r="I289" s="21"/>
    </row>
    <row r="290" spans="9:9">
      <c r="I290" s="21"/>
    </row>
    <row r="291" spans="9:9">
      <c r="I291" s="21"/>
    </row>
    <row r="292" spans="9:9">
      <c r="I292" s="21"/>
    </row>
    <row r="293" spans="9:9">
      <c r="I293" s="21"/>
    </row>
    <row r="294" spans="9:9">
      <c r="I294" s="38"/>
    </row>
    <row r="295" spans="9:9">
      <c r="I295" s="21"/>
    </row>
    <row r="296" spans="9:9">
      <c r="I296" s="21"/>
    </row>
    <row r="297" spans="9:9">
      <c r="I297" s="38"/>
    </row>
    <row r="298" spans="9:9">
      <c r="I298" s="38"/>
    </row>
    <row r="299" spans="9:9">
      <c r="I299" s="21"/>
    </row>
    <row r="300" spans="9:9">
      <c r="I300" s="21"/>
    </row>
    <row r="301" spans="9:9">
      <c r="I301" s="21"/>
    </row>
    <row r="302" spans="9:9">
      <c r="I302" s="21"/>
    </row>
    <row r="303" spans="9:9">
      <c r="I303" s="21"/>
    </row>
    <row r="304" spans="9:9">
      <c r="I304" s="21"/>
    </row>
    <row r="305" spans="9:9">
      <c r="I305" s="21"/>
    </row>
    <row r="306" spans="9:9">
      <c r="I306" s="21"/>
    </row>
    <row r="307" spans="9:9">
      <c r="I307" s="21"/>
    </row>
    <row r="308" spans="9:9">
      <c r="I308" s="21"/>
    </row>
    <row r="309" spans="9:9">
      <c r="I309" s="21"/>
    </row>
    <row r="310" spans="9:9">
      <c r="I310" s="21"/>
    </row>
    <row r="311" spans="9:9">
      <c r="I311" s="21"/>
    </row>
    <row r="312" spans="9:9">
      <c r="I312" s="21"/>
    </row>
    <row r="313" spans="9:9">
      <c r="I313" s="21"/>
    </row>
    <row r="314" spans="9:9">
      <c r="I314" s="21"/>
    </row>
    <row r="315" spans="9:9">
      <c r="I315" s="21"/>
    </row>
    <row r="316" spans="9:9">
      <c r="I316" s="21"/>
    </row>
    <row r="317" spans="9:9">
      <c r="I317" s="21"/>
    </row>
    <row r="318" spans="9:9">
      <c r="I318" s="21"/>
    </row>
    <row r="319" spans="9:9">
      <c r="I319" s="21"/>
    </row>
    <row r="320" spans="9:9">
      <c r="I320" s="21"/>
    </row>
    <row r="321" spans="9:9">
      <c r="I321" s="21"/>
    </row>
    <row r="322" spans="9:9">
      <c r="I322" s="21"/>
    </row>
    <row r="323" spans="9:9">
      <c r="I323" s="21"/>
    </row>
    <row r="324" spans="9:9">
      <c r="I324" s="21"/>
    </row>
    <row r="325" spans="9:9">
      <c r="I325" s="21"/>
    </row>
    <row r="326" spans="9:9">
      <c r="I326" s="21"/>
    </row>
    <row r="327" spans="9:9">
      <c r="I327" s="21"/>
    </row>
    <row r="328" spans="9:9">
      <c r="I328" s="21"/>
    </row>
    <row r="329" spans="9:9">
      <c r="I329" s="38"/>
    </row>
    <row r="330" spans="9:9">
      <c r="I330" s="21"/>
    </row>
    <row r="331" spans="9:9">
      <c r="I331" s="21"/>
    </row>
    <row r="332" spans="9:9">
      <c r="I332" s="38"/>
    </row>
    <row r="333" spans="9:9">
      <c r="I333" s="21"/>
    </row>
    <row r="334" spans="9:9">
      <c r="I334" s="21"/>
    </row>
    <row r="335" spans="9:9">
      <c r="I335" s="21"/>
    </row>
    <row r="336" spans="9:9">
      <c r="I336" s="21"/>
    </row>
    <row r="337" spans="9:9">
      <c r="I337" s="21" t="s">
        <v>19</v>
      </c>
    </row>
    <row r="338" spans="9:9">
      <c r="I338" s="21" t="s">
        <v>19</v>
      </c>
    </row>
    <row r="339" spans="9:9">
      <c r="I339" s="21"/>
    </row>
    <row r="340" spans="9:9">
      <c r="I340" s="21"/>
    </row>
    <row r="341" spans="9:9">
      <c r="I341" s="21"/>
    </row>
    <row r="342" spans="9:9">
      <c r="I342" s="21"/>
    </row>
    <row r="343" spans="9:9">
      <c r="I343" s="38"/>
    </row>
    <row r="344" spans="9:9">
      <c r="I344" s="38"/>
    </row>
    <row r="345" spans="9:9">
      <c r="I345" s="21"/>
    </row>
    <row r="346" spans="9:9">
      <c r="I346" s="21"/>
    </row>
    <row r="347" spans="9:9">
      <c r="I347" s="21"/>
    </row>
    <row r="348" spans="9:9">
      <c r="I348" s="21"/>
    </row>
    <row r="349" spans="9:9">
      <c r="I349" s="21"/>
    </row>
    <row r="350" spans="9:9">
      <c r="I350" s="38"/>
    </row>
    <row r="351" spans="9:9">
      <c r="I351" s="21"/>
    </row>
    <row r="352" spans="9:9">
      <c r="I352" s="21"/>
    </row>
    <row r="353" spans="9:9">
      <c r="I353" s="21"/>
    </row>
    <row r="354" spans="9:9">
      <c r="I354" s="21"/>
    </row>
    <row r="355" spans="9:9">
      <c r="I355" s="21"/>
    </row>
    <row r="356" spans="9:9">
      <c r="I356" s="21"/>
    </row>
    <row r="357" spans="9:9">
      <c r="I357" s="21"/>
    </row>
    <row r="358" spans="9:9">
      <c r="I358" s="21"/>
    </row>
    <row r="359" spans="9:9">
      <c r="I359" s="21"/>
    </row>
    <row r="360" spans="9:9">
      <c r="I360" s="21"/>
    </row>
    <row r="361" spans="9:9">
      <c r="I361" s="21"/>
    </row>
    <row r="362" spans="9:9">
      <c r="I362" s="21"/>
    </row>
    <row r="363" spans="9:9">
      <c r="I363" s="21"/>
    </row>
    <row r="364" spans="9:9">
      <c r="I364" s="21"/>
    </row>
    <row r="365" spans="9:9">
      <c r="I365" s="38"/>
    </row>
    <row r="366" spans="9:9">
      <c r="I366" s="38"/>
    </row>
    <row r="367" spans="9:9">
      <c r="I367" s="38"/>
    </row>
    <row r="368" spans="9:9">
      <c r="I368" s="38"/>
    </row>
    <row r="369" spans="9:9">
      <c r="I369" s="38"/>
    </row>
    <row r="370" spans="9:9">
      <c r="I370" s="38"/>
    </row>
    <row r="371" spans="9:9">
      <c r="I371" s="38"/>
    </row>
    <row r="372" spans="9:9">
      <c r="I372" s="38"/>
    </row>
    <row r="373" spans="9:9">
      <c r="I373" s="38"/>
    </row>
    <row r="374" spans="9:9">
      <c r="I374" s="38"/>
    </row>
    <row r="375" spans="9:9">
      <c r="I375" s="38"/>
    </row>
    <row r="376" spans="9:9">
      <c r="I376" s="38"/>
    </row>
    <row r="377" spans="9:9">
      <c r="I377" s="38"/>
    </row>
    <row r="378" spans="9:9">
      <c r="I378" s="38"/>
    </row>
    <row r="379" spans="9:9">
      <c r="I379" s="38"/>
    </row>
    <row r="380" spans="9:9">
      <c r="I380" s="38"/>
    </row>
    <row r="381" spans="9:9">
      <c r="I381" s="38"/>
    </row>
    <row r="382" spans="9:9">
      <c r="I382" s="38"/>
    </row>
    <row r="383" spans="9:9">
      <c r="I383" s="38"/>
    </row>
    <row r="384" spans="9:9">
      <c r="I384" s="38"/>
    </row>
    <row r="385" spans="9:9">
      <c r="I385" s="38"/>
    </row>
    <row r="386" spans="9:9">
      <c r="I386" s="38"/>
    </row>
    <row r="387" spans="9:9">
      <c r="I387" s="38"/>
    </row>
    <row r="388" spans="9:9">
      <c r="I388" s="38"/>
    </row>
    <row r="389" spans="9:9">
      <c r="I389" s="21"/>
    </row>
    <row r="390" spans="9:9">
      <c r="I390" s="21"/>
    </row>
    <row r="391" spans="9:9">
      <c r="I391" s="21"/>
    </row>
    <row r="392" spans="9:9">
      <c r="I392" s="21"/>
    </row>
    <row r="393" spans="9:9">
      <c r="I393" s="21"/>
    </row>
    <row r="394" spans="9:9">
      <c r="I394" s="21"/>
    </row>
    <row r="395" spans="9:9">
      <c r="I395" s="21"/>
    </row>
    <row r="396" spans="9:9">
      <c r="I396" s="21"/>
    </row>
    <row r="397" spans="9:9">
      <c r="I397" s="21"/>
    </row>
    <row r="398" spans="9:9">
      <c r="I398" s="21"/>
    </row>
    <row r="399" spans="9:9">
      <c r="I399" s="21"/>
    </row>
    <row r="400" spans="9:9">
      <c r="I400" s="21"/>
    </row>
    <row r="401" spans="9:9">
      <c r="I401" s="21"/>
    </row>
    <row r="402" spans="9:9">
      <c r="I402" s="21"/>
    </row>
    <row r="403" spans="9:9">
      <c r="I403" s="21"/>
    </row>
    <row r="404" spans="9:9">
      <c r="I404" s="21"/>
    </row>
    <row r="405" spans="9:9">
      <c r="I405" s="21"/>
    </row>
    <row r="406" spans="9:9">
      <c r="I406" s="21"/>
    </row>
    <row r="407" spans="9:9">
      <c r="I407" s="21"/>
    </row>
    <row r="408" spans="9:9">
      <c r="I408" s="21"/>
    </row>
    <row r="409" spans="9:9">
      <c r="I409" s="21"/>
    </row>
    <row r="410" spans="9:9">
      <c r="I410" s="21"/>
    </row>
    <row r="411" spans="9:9">
      <c r="I411" s="21"/>
    </row>
    <row r="412" spans="9:9">
      <c r="I412" s="21"/>
    </row>
    <row r="413" spans="9:9">
      <c r="I413" s="21"/>
    </row>
    <row r="414" spans="9:9">
      <c r="I414" s="21"/>
    </row>
    <row r="415" spans="9:9">
      <c r="I415" s="21"/>
    </row>
    <row r="416" spans="9:9">
      <c r="I416" s="21"/>
    </row>
    <row r="417" spans="9:9">
      <c r="I417" s="38"/>
    </row>
    <row r="418" spans="9:9">
      <c r="I418" s="38"/>
    </row>
    <row r="419" spans="9:9">
      <c r="I419" s="38"/>
    </row>
    <row r="420" spans="9:9">
      <c r="I420" s="38"/>
    </row>
    <row r="421" spans="9:9">
      <c r="I421" s="38"/>
    </row>
    <row r="422" spans="9:9">
      <c r="I422" s="38"/>
    </row>
    <row r="423" spans="9:9">
      <c r="I423" s="38"/>
    </row>
    <row r="424" spans="9:9">
      <c r="I424" s="38"/>
    </row>
    <row r="425" spans="9:9">
      <c r="I425" s="38"/>
    </row>
    <row r="426" spans="9:9">
      <c r="I426" s="38"/>
    </row>
    <row r="427" spans="9:9">
      <c r="I427" s="38"/>
    </row>
    <row r="428" spans="9:9">
      <c r="I428" s="38"/>
    </row>
    <row r="429" spans="9:9">
      <c r="I429" s="38"/>
    </row>
    <row r="430" spans="9:9">
      <c r="I430" s="38"/>
    </row>
    <row r="431" spans="9:9">
      <c r="I431" s="38"/>
    </row>
    <row r="432" spans="9:9">
      <c r="I432" s="38"/>
    </row>
    <row r="433" spans="9:9">
      <c r="I433" s="38"/>
    </row>
    <row r="434" spans="9:9">
      <c r="I434" s="38"/>
    </row>
    <row r="435" spans="9:9">
      <c r="I435" s="38"/>
    </row>
    <row r="436" spans="9:9">
      <c r="I436" s="38"/>
    </row>
    <row r="437" spans="9:9">
      <c r="I437" s="38"/>
    </row>
    <row r="438" spans="9:9">
      <c r="I438" s="38"/>
    </row>
    <row r="439" spans="9:9">
      <c r="I439" s="38"/>
    </row>
    <row r="440" spans="9:9">
      <c r="I440" s="38"/>
    </row>
    <row r="441" spans="9:9">
      <c r="I441" s="38"/>
    </row>
    <row r="442" spans="9:9">
      <c r="I442" s="38"/>
    </row>
    <row r="443" spans="9:9">
      <c r="I443" s="38"/>
    </row>
    <row r="444" spans="9:9">
      <c r="I444" s="38"/>
    </row>
    <row r="445" spans="9:9">
      <c r="I445" s="38"/>
    </row>
    <row r="446" spans="9:9">
      <c r="I446" s="38"/>
    </row>
    <row r="447" spans="9:9">
      <c r="I447" s="38"/>
    </row>
    <row r="448" spans="9:9">
      <c r="I448" s="38"/>
    </row>
    <row r="449" spans="9:9">
      <c r="I449" s="38"/>
    </row>
    <row r="450" spans="9:9">
      <c r="I450" s="38"/>
    </row>
    <row r="451" spans="9:9">
      <c r="I451" s="38"/>
    </row>
    <row r="452" spans="9:9">
      <c r="I452" s="38"/>
    </row>
    <row r="453" spans="9:9">
      <c r="I453" s="38"/>
    </row>
    <row r="454" spans="9:9">
      <c r="I454" s="38"/>
    </row>
    <row r="455" spans="9:9">
      <c r="I455" s="38"/>
    </row>
    <row r="456" spans="9:9">
      <c r="I456" s="38"/>
    </row>
    <row r="457" spans="9:9">
      <c r="I457" s="38"/>
    </row>
    <row r="458" spans="9:9">
      <c r="I458" s="38"/>
    </row>
    <row r="459" spans="9:9">
      <c r="I459" s="38"/>
    </row>
    <row r="460" spans="9:9">
      <c r="I460" s="38"/>
    </row>
    <row r="461" spans="9:9">
      <c r="I461" s="38"/>
    </row>
    <row r="462" spans="9:9">
      <c r="I462" s="38"/>
    </row>
    <row r="463" spans="9:9">
      <c r="I463" s="38"/>
    </row>
    <row r="464" spans="9:9">
      <c r="I464" s="38"/>
    </row>
    <row r="465" spans="9:9">
      <c r="I465" s="38"/>
    </row>
    <row r="466" spans="9:9">
      <c r="I466" s="38"/>
    </row>
    <row r="467" spans="9:9">
      <c r="I467" s="38"/>
    </row>
    <row r="468" spans="9:9">
      <c r="I468" s="38"/>
    </row>
    <row r="469" spans="9:9">
      <c r="I469" s="38"/>
    </row>
    <row r="470" spans="9:9">
      <c r="I470" s="38"/>
    </row>
    <row r="471" spans="9:9">
      <c r="I471" s="38"/>
    </row>
    <row r="472" spans="9:9">
      <c r="I472" s="38"/>
    </row>
    <row r="473" spans="9:9">
      <c r="I473" s="38"/>
    </row>
    <row r="474" spans="9:9">
      <c r="I474" s="38"/>
    </row>
    <row r="475" spans="9:9">
      <c r="I475" s="38"/>
    </row>
    <row r="476" spans="9:9">
      <c r="I476" s="38"/>
    </row>
    <row r="477" spans="9:9">
      <c r="I477" s="38"/>
    </row>
    <row r="478" spans="9:9">
      <c r="I478" s="38"/>
    </row>
    <row r="479" spans="9:9">
      <c r="I479" s="38"/>
    </row>
    <row r="480" spans="9:9">
      <c r="I480" s="38"/>
    </row>
    <row r="481" spans="9:9">
      <c r="I481" s="38"/>
    </row>
    <row r="482" spans="9:9">
      <c r="I482" s="38"/>
    </row>
    <row r="483" spans="9:9">
      <c r="I483" s="38"/>
    </row>
    <row r="484" spans="9:9">
      <c r="I484" s="38"/>
    </row>
    <row r="485" spans="9:9">
      <c r="I485" s="38"/>
    </row>
    <row r="486" spans="9:9">
      <c r="I486" s="38"/>
    </row>
    <row r="487" spans="9:9">
      <c r="I487" s="38"/>
    </row>
    <row r="488" spans="9:9">
      <c r="I488" s="38"/>
    </row>
    <row r="489" spans="9:9">
      <c r="I489" s="38"/>
    </row>
    <row r="490" spans="9:9">
      <c r="I490" s="38"/>
    </row>
    <row r="491" spans="9:9">
      <c r="I491" s="38"/>
    </row>
    <row r="492" spans="9:9">
      <c r="I492" s="38"/>
    </row>
    <row r="493" spans="9:9">
      <c r="I493" s="38"/>
    </row>
    <row r="494" spans="9:9">
      <c r="I494" s="38"/>
    </row>
    <row r="495" spans="9:9">
      <c r="I495" s="38"/>
    </row>
    <row r="496" spans="9:9">
      <c r="I496" s="38"/>
    </row>
    <row r="497" spans="9:9">
      <c r="I497" s="38"/>
    </row>
    <row r="498" spans="9:9">
      <c r="I498" s="38"/>
    </row>
    <row r="499" spans="9:9">
      <c r="I499" s="38"/>
    </row>
    <row r="500" spans="9:9">
      <c r="I500" s="38"/>
    </row>
    <row r="501" spans="9:9">
      <c r="I501" s="38"/>
    </row>
    <row r="502" spans="9:9">
      <c r="I502" s="38"/>
    </row>
    <row r="503" spans="9:9">
      <c r="I503" s="38"/>
    </row>
    <row r="504" spans="9:9">
      <c r="I504" s="38"/>
    </row>
    <row r="505" spans="9:9">
      <c r="I505" s="38"/>
    </row>
    <row r="506" spans="9:9">
      <c r="I506" s="38"/>
    </row>
    <row r="507" spans="9:9">
      <c r="I507" s="38"/>
    </row>
    <row r="508" spans="9:9">
      <c r="I508" s="38"/>
    </row>
    <row r="509" spans="9:9">
      <c r="I509" s="38"/>
    </row>
    <row r="510" spans="9:9">
      <c r="I510" s="38"/>
    </row>
    <row r="511" spans="9:9">
      <c r="I511" s="38"/>
    </row>
    <row r="512" spans="9:9">
      <c r="I512" s="38"/>
    </row>
    <row r="513" spans="9:9">
      <c r="I513" s="38"/>
    </row>
    <row r="514" spans="9:9">
      <c r="I514" s="38"/>
    </row>
    <row r="515" spans="9:9">
      <c r="I515" s="38"/>
    </row>
    <row r="516" spans="9:9">
      <c r="I516" s="38"/>
    </row>
    <row r="517" spans="9:9">
      <c r="I517" s="38"/>
    </row>
    <row r="518" spans="9:9">
      <c r="I518" s="38"/>
    </row>
    <row r="519" spans="9:9">
      <c r="I519" s="38"/>
    </row>
    <row r="520" spans="9:9">
      <c r="I520" s="38"/>
    </row>
    <row r="521" spans="9:9">
      <c r="I521" s="38"/>
    </row>
    <row r="522" spans="9:9">
      <c r="I522" s="38"/>
    </row>
    <row r="523" spans="9:9">
      <c r="I523" s="38"/>
    </row>
    <row r="524" spans="9:9">
      <c r="I524" s="38"/>
    </row>
    <row r="525" spans="9:9">
      <c r="I525" s="38"/>
    </row>
    <row r="526" spans="9:9">
      <c r="I526" s="38"/>
    </row>
    <row r="527" spans="9:9">
      <c r="I527" s="38"/>
    </row>
    <row r="528" spans="9:9">
      <c r="I528" s="38"/>
    </row>
    <row r="529" spans="9:9">
      <c r="I529" s="38"/>
    </row>
    <row r="530" spans="9:9">
      <c r="I530" s="38"/>
    </row>
    <row r="531" spans="9:9">
      <c r="I531" s="38"/>
    </row>
    <row r="532" spans="9:9">
      <c r="I532" s="38"/>
    </row>
    <row r="533" spans="9:9">
      <c r="I533" s="38"/>
    </row>
    <row r="534" spans="9:9">
      <c r="I534" s="38"/>
    </row>
    <row r="535" spans="9:9">
      <c r="I535" s="38"/>
    </row>
    <row r="536" spans="9:9">
      <c r="I536" s="38"/>
    </row>
    <row r="537" spans="9:9">
      <c r="I537" s="38"/>
    </row>
    <row r="538" spans="9:9">
      <c r="I538" s="38"/>
    </row>
    <row r="539" spans="9:9">
      <c r="I539" s="38"/>
    </row>
    <row r="540" spans="9:9">
      <c r="I540" s="38"/>
    </row>
    <row r="541" spans="9:9">
      <c r="I541" s="38"/>
    </row>
    <row r="542" spans="9:9">
      <c r="I542" s="38"/>
    </row>
    <row r="543" spans="9:9">
      <c r="I543" s="38"/>
    </row>
    <row r="544" spans="9:9">
      <c r="I544" s="38"/>
    </row>
    <row r="545" spans="9:9">
      <c r="I545" s="38"/>
    </row>
    <row r="546" spans="9:9">
      <c r="I546" s="38"/>
    </row>
    <row r="547" spans="9:9">
      <c r="I547" s="38"/>
    </row>
    <row r="548" spans="9:9">
      <c r="I548" s="38"/>
    </row>
    <row r="549" spans="9:9">
      <c r="I549" s="38"/>
    </row>
    <row r="550" spans="9:9">
      <c r="I550" s="38"/>
    </row>
    <row r="551" spans="9:9">
      <c r="I551" s="38"/>
    </row>
    <row r="552" spans="9:9">
      <c r="I552" s="38"/>
    </row>
    <row r="553" spans="9:9">
      <c r="I553" s="38"/>
    </row>
    <row r="554" spans="9:9">
      <c r="I554" s="38"/>
    </row>
    <row r="555" spans="9:9">
      <c r="I555" s="38"/>
    </row>
    <row r="556" spans="9:9">
      <c r="I556" s="38"/>
    </row>
    <row r="557" spans="9:9">
      <c r="I557" s="38"/>
    </row>
    <row r="558" spans="9:9">
      <c r="I558" s="38"/>
    </row>
    <row r="559" spans="9:9">
      <c r="I559" s="38"/>
    </row>
    <row r="560" spans="9:9">
      <c r="I560" s="38"/>
    </row>
    <row r="561" spans="9:9">
      <c r="I561" s="38"/>
    </row>
    <row r="562" spans="9:9">
      <c r="I562" s="38"/>
    </row>
    <row r="563" spans="9:9">
      <c r="I563" s="38"/>
    </row>
    <row r="564" spans="9:9">
      <c r="I564" s="38"/>
    </row>
    <row r="565" spans="9:9">
      <c r="I565" s="38"/>
    </row>
    <row r="566" spans="9:9">
      <c r="I566" s="38"/>
    </row>
    <row r="567" spans="9:9">
      <c r="I567" s="38"/>
    </row>
    <row r="568" spans="9:9">
      <c r="I568" s="38"/>
    </row>
    <row r="569" spans="9:9">
      <c r="I569" s="38"/>
    </row>
    <row r="570" spans="9:9">
      <c r="I570" s="38"/>
    </row>
    <row r="571" spans="9:9">
      <c r="I571" s="38"/>
    </row>
    <row r="572" spans="9:9">
      <c r="I572" s="38"/>
    </row>
    <row r="573" spans="9:9">
      <c r="I573" s="38"/>
    </row>
    <row r="574" spans="9:9">
      <c r="I574" s="38"/>
    </row>
    <row r="575" spans="9:9">
      <c r="I575" s="38"/>
    </row>
    <row r="576" spans="9:9">
      <c r="I576" s="38"/>
    </row>
    <row r="577" spans="9:9">
      <c r="I577" s="38"/>
    </row>
    <row r="578" spans="9:9">
      <c r="I578" s="38"/>
    </row>
    <row r="579" spans="9:9">
      <c r="I579" s="38"/>
    </row>
    <row r="580" spans="9:9">
      <c r="I580" s="38"/>
    </row>
    <row r="581" spans="9:9">
      <c r="I581" s="38"/>
    </row>
    <row r="582" spans="9:9">
      <c r="I582" s="38"/>
    </row>
    <row r="583" spans="9:9">
      <c r="I583" s="38"/>
    </row>
    <row r="584" spans="9:9">
      <c r="I584" s="38"/>
    </row>
    <row r="585" spans="9:9">
      <c r="I585" s="38"/>
    </row>
    <row r="586" spans="9:9">
      <c r="I586" s="38"/>
    </row>
    <row r="587" spans="9:9">
      <c r="I587" s="38"/>
    </row>
    <row r="588" spans="9:9">
      <c r="I588" s="38"/>
    </row>
    <row r="589" spans="9:9">
      <c r="I589" s="38"/>
    </row>
    <row r="590" spans="9:9">
      <c r="I590" s="38"/>
    </row>
    <row r="591" spans="9:9">
      <c r="I591" s="38"/>
    </row>
    <row r="592" spans="9:9">
      <c r="I592" s="38"/>
    </row>
    <row r="593" spans="9:9">
      <c r="I593" s="38"/>
    </row>
    <row r="594" spans="9:9">
      <c r="I594" s="38"/>
    </row>
    <row r="595" spans="9:9">
      <c r="I595" s="38"/>
    </row>
    <row r="596" spans="9:9">
      <c r="I596" s="38"/>
    </row>
    <row r="597" spans="9:9">
      <c r="I597" s="38"/>
    </row>
    <row r="598" spans="9:9">
      <c r="I598" s="38"/>
    </row>
    <row r="599" spans="9:9">
      <c r="I599" s="38"/>
    </row>
    <row r="600" spans="9:9">
      <c r="I600" s="38"/>
    </row>
    <row r="601" spans="9:9">
      <c r="I601" s="38"/>
    </row>
    <row r="602" spans="9:9">
      <c r="I602" s="38"/>
    </row>
    <row r="603" spans="9:9">
      <c r="I603" s="38"/>
    </row>
    <row r="604" spans="9:9">
      <c r="I604" s="38"/>
    </row>
    <row r="605" spans="9:9">
      <c r="I605" s="38"/>
    </row>
    <row r="606" spans="9:9">
      <c r="I606" s="38"/>
    </row>
    <row r="607" spans="9:9">
      <c r="I607" s="38"/>
    </row>
    <row r="608" spans="9:9">
      <c r="I608" s="38"/>
    </row>
    <row r="609" spans="9:9">
      <c r="I609" s="38"/>
    </row>
    <row r="610" spans="9:9">
      <c r="I610" s="38"/>
    </row>
    <row r="611" spans="9:9">
      <c r="I611" s="38"/>
    </row>
    <row r="612" spans="9:9">
      <c r="I612" s="38"/>
    </row>
    <row r="613" spans="9:9">
      <c r="I613" s="38"/>
    </row>
    <row r="614" spans="9:9">
      <c r="I614" s="38"/>
    </row>
    <row r="615" spans="9:9">
      <c r="I615" s="38"/>
    </row>
    <row r="616" spans="9:9">
      <c r="I616" s="38"/>
    </row>
    <row r="617" spans="9:9">
      <c r="I617" s="38"/>
    </row>
    <row r="618" spans="9:9">
      <c r="I618" s="38"/>
    </row>
    <row r="619" spans="9:9">
      <c r="I619" s="38"/>
    </row>
    <row r="620" spans="9:9">
      <c r="I620" s="38"/>
    </row>
    <row r="621" spans="9:9">
      <c r="I621" s="38"/>
    </row>
    <row r="622" spans="9:9">
      <c r="I622" s="38"/>
    </row>
    <row r="623" spans="9:9">
      <c r="I623" s="38"/>
    </row>
    <row r="624" spans="9:9">
      <c r="I624" s="38"/>
    </row>
    <row r="625" spans="9:9">
      <c r="I625" s="38"/>
    </row>
    <row r="626" spans="9:9">
      <c r="I626" s="38"/>
    </row>
    <row r="627" spans="9:9">
      <c r="I627" s="38"/>
    </row>
    <row r="628" spans="9:9">
      <c r="I628" s="38"/>
    </row>
    <row r="629" spans="9:9">
      <c r="I629" s="38"/>
    </row>
    <row r="630" spans="9:9">
      <c r="I630" s="38"/>
    </row>
    <row r="631" spans="9:9">
      <c r="I631" s="38"/>
    </row>
    <row r="632" spans="9:9">
      <c r="I632" s="38"/>
    </row>
    <row r="633" spans="9:9">
      <c r="I633" s="38"/>
    </row>
    <row r="634" spans="9:9">
      <c r="I634" s="38"/>
    </row>
    <row r="635" spans="9:9">
      <c r="I635" s="38"/>
    </row>
    <row r="636" spans="9:9">
      <c r="I636" s="38"/>
    </row>
    <row r="637" spans="9:9">
      <c r="I637" s="38"/>
    </row>
    <row r="638" spans="9:9">
      <c r="I638" s="38"/>
    </row>
    <row r="639" spans="9:9">
      <c r="I639" s="38"/>
    </row>
    <row r="640" spans="9:9">
      <c r="I640" s="38"/>
    </row>
    <row r="641" spans="9:9">
      <c r="I641" s="38"/>
    </row>
    <row r="642" spans="9:9">
      <c r="I642" s="38"/>
    </row>
    <row r="643" spans="9:9">
      <c r="I643" s="38"/>
    </row>
    <row r="644" spans="9:9">
      <c r="I644" s="38"/>
    </row>
    <row r="645" spans="9:9">
      <c r="I645" s="38"/>
    </row>
    <row r="646" spans="9:9">
      <c r="I646" s="38"/>
    </row>
    <row r="647" spans="9:9">
      <c r="I647" s="38"/>
    </row>
    <row r="648" spans="9:9">
      <c r="I648" s="38"/>
    </row>
    <row r="649" spans="9:9">
      <c r="I649" s="38"/>
    </row>
    <row r="650" spans="9:9">
      <c r="I650" s="38"/>
    </row>
    <row r="651" spans="9:9">
      <c r="I651" s="38"/>
    </row>
    <row r="652" spans="9:9">
      <c r="I652" s="38"/>
    </row>
    <row r="653" spans="9:9">
      <c r="I653" s="38"/>
    </row>
    <row r="654" spans="9:9">
      <c r="I654" s="38"/>
    </row>
    <row r="655" spans="9:9">
      <c r="I655" s="38"/>
    </row>
    <row r="656" spans="9:9">
      <c r="I656" s="38"/>
    </row>
    <row r="657" spans="9:9">
      <c r="I657" s="38"/>
    </row>
    <row r="658" spans="9:9">
      <c r="I658" s="38"/>
    </row>
    <row r="659" spans="9:9">
      <c r="I659" s="38"/>
    </row>
    <row r="660" spans="9:9">
      <c r="I660" s="38"/>
    </row>
    <row r="661" spans="9:9">
      <c r="I661" s="38"/>
    </row>
    <row r="662" spans="9:9">
      <c r="I662" s="38"/>
    </row>
    <row r="663" spans="9:9">
      <c r="I663" s="38"/>
    </row>
    <row r="664" spans="9:9">
      <c r="I664" s="38"/>
    </row>
    <row r="665" spans="9:9">
      <c r="I665" s="38"/>
    </row>
    <row r="666" spans="9:9">
      <c r="I666" s="38"/>
    </row>
    <row r="667" spans="9:9">
      <c r="I667" s="38"/>
    </row>
    <row r="668" spans="9:9">
      <c r="I668" s="38"/>
    </row>
    <row r="669" spans="9:9">
      <c r="I669" s="38"/>
    </row>
    <row r="670" spans="9:9">
      <c r="I670" s="38"/>
    </row>
    <row r="671" spans="9:9">
      <c r="I671" s="38"/>
    </row>
    <row r="672" spans="9:9">
      <c r="I672" s="38"/>
    </row>
    <row r="673" spans="9:9">
      <c r="I673" s="38"/>
    </row>
    <row r="674" spans="9:9">
      <c r="I674" s="38"/>
    </row>
    <row r="675" spans="9:9">
      <c r="I675" s="38"/>
    </row>
    <row r="676" spans="9:9">
      <c r="I676" s="38"/>
    </row>
    <row r="677" spans="9:9">
      <c r="I677" s="38"/>
    </row>
    <row r="678" spans="9:9">
      <c r="I678" s="38"/>
    </row>
    <row r="679" spans="9:9">
      <c r="I679" s="38"/>
    </row>
    <row r="680" spans="9:9">
      <c r="I680" s="38"/>
    </row>
    <row r="681" spans="9:9">
      <c r="I681" s="38"/>
    </row>
    <row r="682" spans="9:9">
      <c r="I682" s="38"/>
    </row>
    <row r="683" spans="9:9">
      <c r="I683" s="38"/>
    </row>
    <row r="684" spans="9:9">
      <c r="I684" s="38"/>
    </row>
    <row r="685" spans="9:9">
      <c r="I685" s="38"/>
    </row>
    <row r="686" spans="9:9">
      <c r="I686" s="38"/>
    </row>
    <row r="687" spans="9:9">
      <c r="I687" s="38"/>
    </row>
    <row r="688" spans="9:9">
      <c r="I688" s="38"/>
    </row>
    <row r="689" spans="9:9">
      <c r="I689" s="38"/>
    </row>
    <row r="690" spans="9:9">
      <c r="I690" s="38"/>
    </row>
    <row r="691" spans="9:9">
      <c r="I691" s="38"/>
    </row>
    <row r="692" spans="9:9">
      <c r="I692" s="38"/>
    </row>
    <row r="693" spans="9:9">
      <c r="I693" s="38"/>
    </row>
    <row r="694" spans="9:9">
      <c r="I694" s="38"/>
    </row>
    <row r="695" spans="9:9">
      <c r="I695" s="38"/>
    </row>
    <row r="696" spans="9:9">
      <c r="I696" s="38"/>
    </row>
    <row r="697" spans="9:9">
      <c r="I697" s="38"/>
    </row>
    <row r="698" spans="9:9">
      <c r="I698" s="38"/>
    </row>
    <row r="699" spans="9:9">
      <c r="I699" s="38"/>
    </row>
    <row r="700" spans="9:9">
      <c r="I700" s="38"/>
    </row>
    <row r="701" spans="9:9">
      <c r="I701" s="38"/>
    </row>
    <row r="702" spans="9:9">
      <c r="I702" s="38"/>
    </row>
    <row r="703" spans="9:9">
      <c r="I703" s="38"/>
    </row>
    <row r="704" spans="9:9">
      <c r="I704" s="38"/>
    </row>
    <row r="705" spans="9:9">
      <c r="I705" s="38"/>
    </row>
    <row r="706" spans="9:9">
      <c r="I706" s="38"/>
    </row>
    <row r="707" spans="9:9">
      <c r="I707" s="38"/>
    </row>
    <row r="708" spans="9:9">
      <c r="I708" s="38"/>
    </row>
    <row r="709" spans="9:9">
      <c r="I709" s="38"/>
    </row>
    <row r="710" spans="9:9">
      <c r="I710" s="38"/>
    </row>
    <row r="711" spans="9:9">
      <c r="I711" s="38"/>
    </row>
    <row r="712" spans="9:9">
      <c r="I712" s="38"/>
    </row>
    <row r="713" spans="9:9">
      <c r="I713" s="38"/>
    </row>
    <row r="714" spans="9:9">
      <c r="I714" s="38"/>
    </row>
    <row r="715" spans="9:9">
      <c r="I715" s="38"/>
    </row>
    <row r="716" spans="9:9">
      <c r="I716" s="38"/>
    </row>
    <row r="717" spans="9:9">
      <c r="I717" s="38"/>
    </row>
    <row r="718" spans="9:9">
      <c r="I718" s="38"/>
    </row>
    <row r="719" spans="9:9">
      <c r="I719" s="38"/>
    </row>
    <row r="720" spans="9:9">
      <c r="I720" s="38"/>
    </row>
    <row r="721" spans="9:9">
      <c r="I721" s="38"/>
    </row>
    <row r="722" spans="9:9">
      <c r="I722" s="38"/>
    </row>
    <row r="723" spans="9:9">
      <c r="I723" s="38"/>
    </row>
    <row r="724" spans="9:9">
      <c r="I724" s="38"/>
    </row>
    <row r="725" spans="9:9">
      <c r="I725" s="38"/>
    </row>
    <row r="726" spans="9:9">
      <c r="I726" s="38"/>
    </row>
    <row r="727" spans="9:9">
      <c r="I727" s="38"/>
    </row>
    <row r="728" spans="9:9">
      <c r="I728" s="38"/>
    </row>
    <row r="729" spans="9:9">
      <c r="I729" s="38"/>
    </row>
    <row r="730" spans="9:9">
      <c r="I730" s="38"/>
    </row>
    <row r="731" spans="9:9">
      <c r="I731" s="38"/>
    </row>
    <row r="732" spans="9:9">
      <c r="I732" s="38"/>
    </row>
    <row r="733" spans="9:9">
      <c r="I733" s="38"/>
    </row>
    <row r="734" spans="9:9">
      <c r="I734" s="38"/>
    </row>
    <row r="735" spans="9:9">
      <c r="I735" s="38"/>
    </row>
    <row r="736" spans="9:9">
      <c r="I736" s="38"/>
    </row>
    <row r="737" spans="9:9">
      <c r="I737" s="38"/>
    </row>
    <row r="738" spans="9:9">
      <c r="I738" s="38"/>
    </row>
    <row r="739" spans="9:9">
      <c r="I739" s="38"/>
    </row>
    <row r="740" spans="9:9">
      <c r="I740" s="38"/>
    </row>
    <row r="741" spans="9:9">
      <c r="I741" s="38"/>
    </row>
    <row r="742" spans="9:9">
      <c r="I742" s="38"/>
    </row>
    <row r="743" spans="9:9">
      <c r="I743" s="38"/>
    </row>
    <row r="744" spans="9:9">
      <c r="I744" s="38"/>
    </row>
    <row r="745" spans="9:9">
      <c r="I745" s="38"/>
    </row>
    <row r="746" spans="9:9">
      <c r="I746" s="38"/>
    </row>
    <row r="747" spans="9:9">
      <c r="I747" s="38"/>
    </row>
    <row r="748" spans="9:9">
      <c r="I748" s="38"/>
    </row>
    <row r="749" spans="9:9">
      <c r="I749" s="38"/>
    </row>
    <row r="750" spans="9:9">
      <c r="I750" s="38"/>
    </row>
    <row r="751" spans="9:9">
      <c r="I751" s="38"/>
    </row>
    <row r="752" spans="9:9">
      <c r="I752" s="38"/>
    </row>
    <row r="753" spans="9:9">
      <c r="I753" s="38"/>
    </row>
    <row r="754" spans="9:9">
      <c r="I754" s="38"/>
    </row>
    <row r="755" spans="9:9">
      <c r="I755" s="38"/>
    </row>
    <row r="756" spans="9:9">
      <c r="I756" s="38"/>
    </row>
    <row r="757" spans="9:9">
      <c r="I757" s="38"/>
    </row>
    <row r="758" spans="9:9">
      <c r="I758" s="38"/>
    </row>
    <row r="759" spans="9:9">
      <c r="I759" s="38"/>
    </row>
    <row r="760" spans="9:9">
      <c r="I760" s="38"/>
    </row>
    <row r="761" spans="9:9">
      <c r="I761" s="38"/>
    </row>
    <row r="762" spans="9:9">
      <c r="I762" s="38"/>
    </row>
    <row r="763" spans="9:9">
      <c r="I763" s="38"/>
    </row>
    <row r="764" spans="9:9">
      <c r="I764" s="38"/>
    </row>
    <row r="765" spans="9:9">
      <c r="I765" s="38"/>
    </row>
    <row r="766" spans="9:9">
      <c r="I766" s="38"/>
    </row>
    <row r="767" spans="9:9">
      <c r="I767" s="38"/>
    </row>
    <row r="768" spans="9:9">
      <c r="I768" s="38"/>
    </row>
    <row r="769" spans="9:9">
      <c r="I769" s="38"/>
    </row>
    <row r="770" spans="9:9">
      <c r="I770" s="38"/>
    </row>
    <row r="771" spans="9:9">
      <c r="I771" s="38"/>
    </row>
    <row r="772" spans="9:9">
      <c r="I772" s="38"/>
    </row>
    <row r="773" spans="9:9">
      <c r="I773" s="38"/>
    </row>
    <row r="774" spans="9:9">
      <c r="I774" s="38"/>
    </row>
    <row r="775" spans="9:9">
      <c r="I775" s="38"/>
    </row>
    <row r="776" spans="9:9">
      <c r="I776" s="38"/>
    </row>
    <row r="777" spans="9:9">
      <c r="I777" s="38"/>
    </row>
    <row r="778" spans="9:9">
      <c r="I778" s="38"/>
    </row>
    <row r="779" spans="9:9">
      <c r="I779" s="38"/>
    </row>
    <row r="780" spans="9:9">
      <c r="I780" s="38"/>
    </row>
    <row r="781" spans="9:9">
      <c r="I781" s="38"/>
    </row>
    <row r="782" spans="9:9">
      <c r="I782" s="38"/>
    </row>
    <row r="783" spans="9:9">
      <c r="I783" s="38"/>
    </row>
    <row r="784" spans="9:9">
      <c r="I784" s="38"/>
    </row>
    <row r="785" spans="9:9">
      <c r="I785" s="38"/>
    </row>
    <row r="786" spans="9:9">
      <c r="I786" s="38"/>
    </row>
    <row r="787" spans="9:9">
      <c r="I787" s="38"/>
    </row>
    <row r="788" spans="9:9">
      <c r="I788" s="38"/>
    </row>
    <row r="789" spans="9:9">
      <c r="I789" s="38"/>
    </row>
    <row r="790" spans="9:9">
      <c r="I790" s="38"/>
    </row>
    <row r="791" spans="9:9">
      <c r="I791" s="38"/>
    </row>
    <row r="792" spans="9:9">
      <c r="I792" s="38"/>
    </row>
    <row r="793" spans="9:9">
      <c r="I793" s="38"/>
    </row>
    <row r="794" spans="9:9">
      <c r="I794" s="38"/>
    </row>
    <row r="795" spans="9:9">
      <c r="I795" s="38"/>
    </row>
    <row r="796" spans="9:9">
      <c r="I796" s="38"/>
    </row>
    <row r="797" spans="9:9">
      <c r="I797" s="38"/>
    </row>
    <row r="798" spans="9:9">
      <c r="I798" s="38"/>
    </row>
    <row r="799" spans="9:9">
      <c r="I799" s="38"/>
    </row>
    <row r="800" spans="9:9">
      <c r="I800" s="38"/>
    </row>
    <row r="801" spans="9:9">
      <c r="I801" s="38"/>
    </row>
    <row r="802" spans="9:9">
      <c r="I802" s="38"/>
    </row>
    <row r="803" spans="9:9">
      <c r="I803" s="38"/>
    </row>
    <row r="804" spans="9:9">
      <c r="I804" s="38"/>
    </row>
    <row r="805" spans="9:9">
      <c r="I805" s="38"/>
    </row>
    <row r="806" spans="9:9">
      <c r="I806" s="38"/>
    </row>
    <row r="807" spans="9:9">
      <c r="I807" s="38"/>
    </row>
    <row r="808" spans="9:9">
      <c r="I808" s="38"/>
    </row>
    <row r="809" spans="9:9">
      <c r="I809" s="38"/>
    </row>
    <row r="810" spans="9:9">
      <c r="I810" s="38"/>
    </row>
    <row r="811" spans="9:9">
      <c r="I811" s="38"/>
    </row>
    <row r="812" spans="9:9">
      <c r="I812" s="38"/>
    </row>
    <row r="813" spans="9:9">
      <c r="I813" s="38"/>
    </row>
    <row r="814" spans="9:9">
      <c r="I814" s="38"/>
    </row>
    <row r="815" spans="9:9">
      <c r="I815" s="38"/>
    </row>
    <row r="816" spans="9:9">
      <c r="I816" s="38"/>
    </row>
    <row r="817" spans="9:9">
      <c r="I817" s="38"/>
    </row>
    <row r="818" spans="9:9">
      <c r="I818" s="38"/>
    </row>
    <row r="819" spans="9:9">
      <c r="I819" s="38"/>
    </row>
    <row r="820" spans="9:9">
      <c r="I820" s="38"/>
    </row>
    <row r="821" spans="9:9">
      <c r="I821" s="38"/>
    </row>
    <row r="822" spans="9:9">
      <c r="I822" s="38"/>
    </row>
    <row r="823" spans="9:9">
      <c r="I823" s="38"/>
    </row>
    <row r="824" spans="9:9">
      <c r="I824" s="38"/>
    </row>
    <row r="825" spans="9:9">
      <c r="I825" s="38"/>
    </row>
    <row r="826" spans="9:9">
      <c r="I826" s="38"/>
    </row>
    <row r="827" spans="9:9">
      <c r="I827" s="38"/>
    </row>
    <row r="828" spans="9:9">
      <c r="I828" s="38"/>
    </row>
    <row r="829" spans="9:9">
      <c r="I829" s="38"/>
    </row>
    <row r="830" spans="9:9">
      <c r="I830" s="38"/>
    </row>
    <row r="831" spans="9:9">
      <c r="I831" s="38"/>
    </row>
    <row r="832" spans="9:9">
      <c r="I832" s="38"/>
    </row>
    <row r="833" spans="9:9">
      <c r="I833" s="38"/>
    </row>
    <row r="834" spans="9:9">
      <c r="I834" s="38"/>
    </row>
    <row r="835" spans="9:9">
      <c r="I835" s="38"/>
    </row>
    <row r="836" spans="9:9">
      <c r="I836" s="38"/>
    </row>
    <row r="837" spans="9:9">
      <c r="I837" s="38"/>
    </row>
    <row r="838" spans="9:9">
      <c r="I838" s="38"/>
    </row>
    <row r="839" spans="9:9">
      <c r="I839" s="38"/>
    </row>
    <row r="840" spans="9:9">
      <c r="I840" s="38"/>
    </row>
    <row r="841" spans="9:9">
      <c r="I841" s="38"/>
    </row>
    <row r="842" spans="9:9">
      <c r="I842" s="38"/>
    </row>
    <row r="843" spans="9:9">
      <c r="I843" s="38"/>
    </row>
    <row r="844" spans="9:9">
      <c r="I844" s="38"/>
    </row>
    <row r="845" spans="9:9">
      <c r="I845" s="38"/>
    </row>
    <row r="846" spans="9:9">
      <c r="I846" s="38"/>
    </row>
    <row r="847" spans="9:9">
      <c r="I847" s="38"/>
    </row>
    <row r="848" spans="9:9">
      <c r="I848" s="38"/>
    </row>
    <row r="849" spans="9:9">
      <c r="I849" s="38"/>
    </row>
    <row r="850" spans="9:9">
      <c r="I850" s="38"/>
    </row>
    <row r="851" spans="9:9">
      <c r="I851" s="38"/>
    </row>
    <row r="852" spans="9:9">
      <c r="I852" s="38"/>
    </row>
    <row r="853" spans="9:9">
      <c r="I853" s="38"/>
    </row>
    <row r="854" spans="9:9">
      <c r="I854" s="38"/>
    </row>
    <row r="855" spans="9:9">
      <c r="I855" s="38"/>
    </row>
    <row r="856" spans="9:9">
      <c r="I856" s="38"/>
    </row>
    <row r="857" spans="9:9">
      <c r="I857" s="38"/>
    </row>
    <row r="858" spans="9:9">
      <c r="I858" s="38"/>
    </row>
    <row r="859" spans="9:9">
      <c r="I859" s="38"/>
    </row>
    <row r="860" spans="9:9">
      <c r="I860" s="38"/>
    </row>
    <row r="861" spans="9:9">
      <c r="I861" s="38"/>
    </row>
    <row r="862" spans="9:9">
      <c r="I862" s="38"/>
    </row>
    <row r="863" spans="9:9">
      <c r="I863" s="38"/>
    </row>
    <row r="864" spans="9:9">
      <c r="I864" s="38"/>
    </row>
    <row r="865" spans="9:9">
      <c r="I865" s="38"/>
    </row>
    <row r="866" spans="9:9">
      <c r="I866" s="38"/>
    </row>
    <row r="867" spans="9:9">
      <c r="I867" s="38"/>
    </row>
    <row r="868" spans="9:9">
      <c r="I868" s="38"/>
    </row>
    <row r="869" spans="9:9">
      <c r="I869" s="38"/>
    </row>
    <row r="870" spans="9:9">
      <c r="I870" s="38"/>
    </row>
    <row r="871" spans="9:9">
      <c r="I871" s="38"/>
    </row>
    <row r="872" spans="9:9">
      <c r="I872" s="38"/>
    </row>
    <row r="873" spans="9:9">
      <c r="I873" s="38"/>
    </row>
    <row r="874" spans="9:9">
      <c r="I874" s="38"/>
    </row>
    <row r="875" spans="9:9">
      <c r="I875" s="38"/>
    </row>
    <row r="876" spans="9:9">
      <c r="I876" s="38"/>
    </row>
    <row r="877" spans="9:9">
      <c r="I877" s="38"/>
    </row>
    <row r="878" spans="9:9">
      <c r="I878" s="38"/>
    </row>
    <row r="879" spans="9:9">
      <c r="I879" s="38"/>
    </row>
    <row r="880" spans="9:9">
      <c r="I880" s="38"/>
    </row>
    <row r="881" spans="9:9">
      <c r="I881" s="38"/>
    </row>
    <row r="882" spans="9:9">
      <c r="I882" s="38"/>
    </row>
    <row r="883" spans="9:9">
      <c r="I883" s="38"/>
    </row>
    <row r="884" spans="9:9">
      <c r="I884" s="38"/>
    </row>
    <row r="885" spans="9:9">
      <c r="I885" s="38"/>
    </row>
    <row r="886" spans="9:9">
      <c r="I886" s="38"/>
    </row>
    <row r="887" spans="9:9">
      <c r="I887" s="38"/>
    </row>
    <row r="888" spans="9:9">
      <c r="I888" s="38"/>
    </row>
    <row r="889" spans="9:9">
      <c r="I889" s="38"/>
    </row>
    <row r="890" spans="9:9">
      <c r="I890" s="38"/>
    </row>
    <row r="891" spans="9:9">
      <c r="I891" s="38"/>
    </row>
    <row r="892" spans="9:9">
      <c r="I892" s="38"/>
    </row>
    <row r="893" spans="9:9">
      <c r="I893" s="38"/>
    </row>
    <row r="894" spans="9:9">
      <c r="I894" s="38"/>
    </row>
    <row r="895" spans="9:9">
      <c r="I895" s="38"/>
    </row>
    <row r="896" spans="9:9">
      <c r="I896" s="38"/>
    </row>
    <row r="897" spans="9:9">
      <c r="I897" s="38"/>
    </row>
    <row r="898" spans="9:9">
      <c r="I898" s="38"/>
    </row>
    <row r="899" spans="9:9">
      <c r="I899" s="38"/>
    </row>
    <row r="900" spans="9:9">
      <c r="I900" s="38"/>
    </row>
    <row r="901" spans="9:9">
      <c r="I901" s="38"/>
    </row>
    <row r="902" spans="9:9">
      <c r="I902" s="38"/>
    </row>
    <row r="903" spans="9:9">
      <c r="I903" s="38"/>
    </row>
    <row r="904" spans="9:9">
      <c r="I904" s="38"/>
    </row>
    <row r="905" spans="9:9">
      <c r="I905" s="38"/>
    </row>
    <row r="906" spans="9:9">
      <c r="I906" s="38"/>
    </row>
    <row r="907" spans="9:9">
      <c r="I907" s="38"/>
    </row>
    <row r="908" spans="9:9">
      <c r="I908" s="38"/>
    </row>
    <row r="909" spans="9:9">
      <c r="I909" s="38"/>
    </row>
    <row r="910" spans="9:9">
      <c r="I910" s="38"/>
    </row>
    <row r="911" spans="9:9">
      <c r="I911" s="38"/>
    </row>
    <row r="912" spans="9:9">
      <c r="I912" s="38"/>
    </row>
    <row r="913" spans="9:9">
      <c r="I913" s="38"/>
    </row>
    <row r="914" spans="9:9">
      <c r="I914" s="38"/>
    </row>
    <row r="915" spans="9:9">
      <c r="I915" s="38"/>
    </row>
    <row r="916" spans="9:9">
      <c r="I916" s="38"/>
    </row>
    <row r="917" spans="9:9">
      <c r="I917" s="38"/>
    </row>
    <row r="918" spans="9:9">
      <c r="I918" s="38"/>
    </row>
    <row r="919" spans="9:9">
      <c r="I919" s="38"/>
    </row>
    <row r="920" spans="9:9">
      <c r="I920" s="38"/>
    </row>
    <row r="921" spans="9:9">
      <c r="I921" s="38"/>
    </row>
    <row r="922" spans="9:9">
      <c r="I922" s="38"/>
    </row>
    <row r="923" spans="9:9">
      <c r="I923" s="38"/>
    </row>
    <row r="924" spans="9:9">
      <c r="I924" s="38"/>
    </row>
    <row r="925" spans="9:9">
      <c r="I925" s="38"/>
    </row>
    <row r="926" spans="9:9">
      <c r="I926" s="38"/>
    </row>
    <row r="927" spans="9:9">
      <c r="I927" s="38"/>
    </row>
    <row r="928" spans="9:9">
      <c r="I928" s="38"/>
    </row>
    <row r="929" spans="9:9">
      <c r="I929" s="38"/>
    </row>
    <row r="930" spans="9:9">
      <c r="I930" s="38"/>
    </row>
    <row r="931" spans="9:9">
      <c r="I931" s="38"/>
    </row>
    <row r="932" spans="9:9">
      <c r="I932" s="38"/>
    </row>
    <row r="933" spans="9:9">
      <c r="I933" s="38"/>
    </row>
    <row r="934" spans="9:9">
      <c r="I934" s="38"/>
    </row>
    <row r="935" spans="9:9">
      <c r="I935" s="38"/>
    </row>
    <row r="936" spans="9:9">
      <c r="I936" s="38"/>
    </row>
    <row r="937" spans="9:9">
      <c r="I937" s="38"/>
    </row>
    <row r="938" spans="9:9">
      <c r="I938" s="38"/>
    </row>
    <row r="939" spans="9:9">
      <c r="I939" s="38"/>
    </row>
    <row r="940" spans="9:9">
      <c r="I940" s="38"/>
    </row>
    <row r="941" spans="9:9">
      <c r="I941" s="38"/>
    </row>
    <row r="942" spans="9:9">
      <c r="I942" s="38"/>
    </row>
    <row r="943" spans="9:9">
      <c r="I943" s="38"/>
    </row>
    <row r="944" spans="9:9">
      <c r="I944" s="38"/>
    </row>
    <row r="945" spans="9:9">
      <c r="I945" s="38"/>
    </row>
    <row r="946" spans="9:9">
      <c r="I946" s="38"/>
    </row>
    <row r="947" spans="9:9">
      <c r="I947" s="38"/>
    </row>
    <row r="948" spans="9:9">
      <c r="I948" s="38"/>
    </row>
    <row r="949" spans="9:9">
      <c r="I949" s="38"/>
    </row>
    <row r="950" spans="9:9">
      <c r="I950" s="38"/>
    </row>
    <row r="951" spans="9:9">
      <c r="I951" s="38"/>
    </row>
    <row r="952" spans="9:9">
      <c r="I952" s="38"/>
    </row>
    <row r="953" spans="9:9">
      <c r="I953" s="38"/>
    </row>
    <row r="954" spans="9:9">
      <c r="I954" s="38"/>
    </row>
    <row r="955" spans="9:9">
      <c r="I955" s="38"/>
    </row>
    <row r="956" spans="9:9">
      <c r="I956" s="38"/>
    </row>
    <row r="957" spans="9:9">
      <c r="I957" s="38"/>
    </row>
    <row r="958" spans="9:9">
      <c r="I958" s="38"/>
    </row>
    <row r="959" spans="9:9">
      <c r="I959" s="38"/>
    </row>
    <row r="960" spans="9:9">
      <c r="I960" s="38"/>
    </row>
    <row r="961" spans="9:9">
      <c r="I961" s="38"/>
    </row>
    <row r="962" spans="9:9">
      <c r="I962" s="38"/>
    </row>
    <row r="963" spans="9:9">
      <c r="I963" s="38"/>
    </row>
    <row r="964" spans="9:9">
      <c r="I964" s="38"/>
    </row>
    <row r="965" spans="9:9">
      <c r="I965" s="38"/>
    </row>
    <row r="966" spans="9:9">
      <c r="I966" s="38"/>
    </row>
    <row r="967" spans="9:9">
      <c r="I967" s="38"/>
    </row>
    <row r="968" spans="9:9">
      <c r="I968" s="38"/>
    </row>
    <row r="969" spans="9:9">
      <c r="I969" s="38"/>
    </row>
    <row r="970" spans="9:9">
      <c r="I970" s="38"/>
    </row>
    <row r="971" spans="9:9">
      <c r="I971" s="38"/>
    </row>
    <row r="972" spans="9:9">
      <c r="I972" s="38"/>
    </row>
    <row r="973" spans="9:9">
      <c r="I973" s="38"/>
    </row>
    <row r="974" spans="9:9">
      <c r="I974" s="38"/>
    </row>
    <row r="975" spans="9:9">
      <c r="I975" s="38"/>
    </row>
    <row r="976" spans="9:9">
      <c r="I976" s="38"/>
    </row>
    <row r="977" spans="9:9">
      <c r="I977" s="38"/>
    </row>
    <row r="978" spans="9:9">
      <c r="I978" s="38"/>
    </row>
    <row r="979" spans="9:9">
      <c r="I979" s="38"/>
    </row>
    <row r="980" spans="9:9">
      <c r="I980" s="38"/>
    </row>
    <row r="981" spans="9:9">
      <c r="I981" s="38"/>
    </row>
    <row r="982" spans="9:9">
      <c r="I982" s="38"/>
    </row>
    <row r="983" spans="9:9">
      <c r="I983" s="38"/>
    </row>
    <row r="984" spans="9:9">
      <c r="I984" s="38"/>
    </row>
    <row r="985" spans="9:9">
      <c r="I985" s="38"/>
    </row>
    <row r="986" spans="9:9">
      <c r="I986" s="38"/>
    </row>
    <row r="987" spans="9:9">
      <c r="I987" s="38"/>
    </row>
    <row r="988" spans="9:9">
      <c r="I988" s="38"/>
    </row>
    <row r="989" spans="9:9">
      <c r="I989" s="38"/>
    </row>
    <row r="990" spans="9:9">
      <c r="I990" s="38"/>
    </row>
    <row r="991" spans="9:9">
      <c r="I991" s="38"/>
    </row>
    <row r="992" spans="9:9">
      <c r="I992" s="38"/>
    </row>
    <row r="993" spans="9:9">
      <c r="I993" s="38"/>
    </row>
    <row r="994" spans="9:9">
      <c r="I994" s="38"/>
    </row>
    <row r="995" spans="9:9">
      <c r="I995" s="38"/>
    </row>
    <row r="996" spans="9:9">
      <c r="I996" s="38"/>
    </row>
    <row r="997" spans="9:9">
      <c r="I997" s="38"/>
    </row>
    <row r="998" spans="9:9">
      <c r="I998" s="38"/>
    </row>
    <row r="999" spans="9:9">
      <c r="I999" s="38"/>
    </row>
    <row r="1000" spans="9:9">
      <c r="I1000" s="38"/>
    </row>
    <row r="1001" spans="9:9">
      <c r="I1001" s="38"/>
    </row>
    <row r="1002" spans="9:9">
      <c r="I1002" s="38"/>
    </row>
    <row r="1003" spans="9:9">
      <c r="I1003" s="38"/>
    </row>
    <row r="1004" spans="9:9">
      <c r="I1004" s="38"/>
    </row>
    <row r="1005" spans="9:9">
      <c r="I1005" s="38"/>
    </row>
    <row r="1006" spans="9:9">
      <c r="I1006" s="38"/>
    </row>
    <row r="1007" spans="9:9">
      <c r="I1007" s="38"/>
    </row>
    <row r="1008" spans="9:9">
      <c r="I1008" s="38"/>
    </row>
    <row r="1009" spans="9:9">
      <c r="I1009" s="38"/>
    </row>
    <row r="1010" spans="9:9">
      <c r="I1010" s="38"/>
    </row>
    <row r="1011" spans="9:9">
      <c r="I1011" s="38"/>
    </row>
    <row r="1012" spans="9:9">
      <c r="I1012" s="38"/>
    </row>
    <row r="1013" spans="9:9">
      <c r="I1013" s="38"/>
    </row>
    <row r="1014" spans="9:9">
      <c r="I1014" s="38"/>
    </row>
    <row r="1015" spans="9:9">
      <c r="I1015" s="3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Louis-Pierre T. Létourneau</dc:creator>
  <cp:lastModifiedBy>Louis-Pierre T. Létourneau</cp:lastModifiedBy>
  <dcterms:created xsi:type="dcterms:W3CDTF">2016-03-24T13:34:15Z</dcterms:created>
  <dcterms:modified xsi:type="dcterms:W3CDTF">2016-03-24T13:34:33Z</dcterms:modified>
</cp:coreProperties>
</file>