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experiments\BS\BS50Tx50Rx\5tx_oneBS\"/>
    </mc:Choice>
  </mc:AlternateContent>
  <bookViews>
    <workbookView xWindow="0" yWindow="0" windowWidth="28800" windowHeight="141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E9" i="1" s="1"/>
  <c r="F9" i="1"/>
  <c r="D9" i="1" s="1"/>
  <c r="C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10" i="1"/>
  <c r="A11" i="1"/>
  <c r="F45" i="1"/>
  <c r="D45" i="1" s="1"/>
  <c r="F46" i="1"/>
  <c r="D46" i="1" s="1"/>
  <c r="F47" i="1"/>
  <c r="F48" i="1"/>
  <c r="F49" i="1"/>
  <c r="F50" i="1"/>
  <c r="D50" i="1" s="1"/>
  <c r="F51" i="1"/>
  <c r="D51" i="1" s="1"/>
  <c r="F52" i="1"/>
  <c r="F53" i="1"/>
  <c r="D53" i="1" s="1"/>
  <c r="F54" i="1"/>
  <c r="D54" i="1" s="1"/>
  <c r="F55" i="1"/>
  <c r="F56" i="1"/>
  <c r="F57" i="1"/>
  <c r="F58" i="1"/>
  <c r="D58" i="1" s="1"/>
  <c r="F59" i="1"/>
  <c r="D59" i="1" s="1"/>
  <c r="F60" i="1"/>
  <c r="F61" i="1"/>
  <c r="D61" i="1" s="1"/>
  <c r="F62" i="1"/>
  <c r="D62" i="1" s="1"/>
  <c r="F63" i="1"/>
  <c r="F64" i="1"/>
  <c r="F65" i="1"/>
  <c r="F66" i="1"/>
  <c r="D66" i="1" s="1"/>
  <c r="F67" i="1"/>
  <c r="D67" i="1" s="1"/>
  <c r="F68" i="1"/>
  <c r="F69" i="1"/>
  <c r="D69" i="1" s="1"/>
  <c r="F70" i="1"/>
  <c r="D70" i="1" s="1"/>
  <c r="F71" i="1"/>
  <c r="F72" i="1"/>
  <c r="F73" i="1"/>
  <c r="F74" i="1"/>
  <c r="D74" i="1" s="1"/>
  <c r="F75" i="1"/>
  <c r="D75" i="1" s="1"/>
  <c r="F76" i="1"/>
  <c r="F77" i="1"/>
  <c r="D77" i="1" s="1"/>
  <c r="F78" i="1"/>
  <c r="D78" i="1" s="1"/>
  <c r="F79" i="1"/>
  <c r="F80" i="1"/>
  <c r="F81" i="1"/>
  <c r="D47" i="1"/>
  <c r="D48" i="1"/>
  <c r="D49" i="1"/>
  <c r="D52" i="1"/>
  <c r="D55" i="1"/>
  <c r="D56" i="1"/>
  <c r="D57" i="1"/>
  <c r="D60" i="1"/>
  <c r="D63" i="1"/>
  <c r="D64" i="1"/>
  <c r="D65" i="1"/>
  <c r="D68" i="1"/>
  <c r="D71" i="1"/>
  <c r="D72" i="1"/>
  <c r="D73" i="1"/>
  <c r="D76" i="1"/>
  <c r="D79" i="1"/>
  <c r="D80" i="1"/>
  <c r="D81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F19" i="1"/>
  <c r="F20" i="1"/>
  <c r="D20" i="1" s="1"/>
  <c r="F21" i="1"/>
  <c r="D21" i="1" s="1"/>
  <c r="F22" i="1"/>
  <c r="F23" i="1"/>
  <c r="F24" i="1"/>
  <c r="D24" i="1" s="1"/>
  <c r="F25" i="1"/>
  <c r="D25" i="1" s="1"/>
  <c r="F26" i="1"/>
  <c r="F27" i="1"/>
  <c r="F28" i="1"/>
  <c r="D28" i="1" s="1"/>
  <c r="F29" i="1"/>
  <c r="D29" i="1" s="1"/>
  <c r="F30" i="1"/>
  <c r="F31" i="1"/>
  <c r="F32" i="1"/>
  <c r="D32" i="1" s="1"/>
  <c r="F33" i="1"/>
  <c r="D33" i="1" s="1"/>
  <c r="F34" i="1"/>
  <c r="F35" i="1"/>
  <c r="F36" i="1"/>
  <c r="D36" i="1" s="1"/>
  <c r="F37" i="1"/>
  <c r="D37" i="1" s="1"/>
  <c r="F38" i="1"/>
  <c r="F39" i="1"/>
  <c r="F40" i="1"/>
  <c r="D40" i="1" s="1"/>
  <c r="F41" i="1"/>
  <c r="D41" i="1" s="1"/>
  <c r="F42" i="1"/>
  <c r="F43" i="1"/>
  <c r="F44" i="1"/>
  <c r="D44" i="1" s="1"/>
  <c r="D19" i="1"/>
  <c r="D22" i="1"/>
  <c r="D23" i="1"/>
  <c r="D26" i="1"/>
  <c r="D27" i="1"/>
  <c r="D30" i="1"/>
  <c r="D31" i="1"/>
  <c r="D34" i="1"/>
  <c r="D35" i="1"/>
  <c r="D38" i="1"/>
  <c r="D39" i="1"/>
  <c r="D42" i="1"/>
  <c r="D4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3" i="1" l="1"/>
  <c r="D4" i="1"/>
  <c r="D5" i="1"/>
  <c r="D6" i="1"/>
  <c r="D2" i="1"/>
  <c r="D11" i="1" l="1"/>
  <c r="D12" i="1"/>
  <c r="D13" i="1"/>
  <c r="D14" i="1"/>
  <c r="D15" i="1"/>
  <c r="D16" i="1"/>
  <c r="D17" i="1"/>
  <c r="D18" i="1"/>
  <c r="D10" i="1"/>
  <c r="F11" i="1"/>
  <c r="F12" i="1"/>
  <c r="F13" i="1"/>
  <c r="F14" i="1"/>
  <c r="F15" i="1"/>
  <c r="F16" i="1"/>
  <c r="F17" i="1"/>
  <c r="F18" i="1"/>
  <c r="F10" i="1"/>
  <c r="C13" i="1"/>
  <c r="C14" i="1"/>
  <c r="C15" i="1"/>
  <c r="C16" i="1"/>
  <c r="C17" i="1"/>
  <c r="C18" i="1"/>
  <c r="C12" i="1"/>
  <c r="C11" i="1"/>
  <c r="C10" i="1"/>
</calcChain>
</file>

<file path=xl/sharedStrings.xml><?xml version="1.0" encoding="utf-8"?>
<sst xmlns="http://schemas.openxmlformats.org/spreadsheetml/2006/main" count="17" uniqueCount="15">
  <si>
    <t>Mps tx</t>
  </si>
  <si>
    <t>Mps rx</t>
  </si>
  <si>
    <t>Trx</t>
  </si>
  <si>
    <t>Ndevs</t>
  </si>
  <si>
    <t>Rate</t>
  </si>
  <si>
    <t>G</t>
  </si>
  <si>
    <t>Tcomp</t>
  </si>
  <si>
    <t>Aloha 16</t>
  </si>
  <si>
    <t>Aloha 8</t>
  </si>
  <si>
    <t>G8</t>
  </si>
  <si>
    <t>Rx rate</t>
  </si>
  <si>
    <t>msg/scan</t>
  </si>
  <si>
    <t>Tx rate</t>
  </si>
  <si>
    <t>Trx 2</t>
  </si>
  <si>
    <t>Rx rate (combined)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</si>
</sst>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tx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9.82629032573948</c:v>
                </c:pt>
                <c:pt idx="1">
                  <c:v>24.374916150802001</c:v>
                </c:pt>
                <c:pt idx="2">
                  <c:v>44.567088458063303</c:v>
                </c:pt>
                <c:pt idx="3">
                  <c:v>76.351439181566604</c:v>
                </c:pt>
                <c:pt idx="4">
                  <c:v>91.0435440908538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9-4194-A1E0-BDFCDAE3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36256"/>
        <c:axId val="1438335008"/>
      </c:scatterChart>
      <c:valAx>
        <c:axId val="143833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Transmitted</a:t>
                </a:r>
                <a:r>
                  <a:rPr lang="en-US" baseline="0"/>
                  <a:t> messages [msg/s]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5008"/>
        <c:crosses val="autoZero"/>
        <c:crossBetween val="midCat"/>
      </c:valAx>
      <c:valAx>
        <c:axId val="14383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[msg/s]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Trx</a:t>
            </a:r>
            <a:r>
              <a:rPr lang="en-US" baseline="0"/>
              <a:t> vs tx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61.243977460397701</c:v>
                </c:pt>
                <c:pt idx="1">
                  <c:v>61.673922928262201</c:v>
                </c:pt>
                <c:pt idx="2">
                  <c:v>71.2006306638566</c:v>
                </c:pt>
                <c:pt idx="3">
                  <c:v>92.048144593253895</c:v>
                </c:pt>
                <c:pt idx="4">
                  <c:v>104.232109303295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1-4FA6-BB10-75B12900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38752"/>
        <c:axId val="1438339584"/>
      </c:scatterChart>
      <c:valAx>
        <c:axId val="143833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Transmitted messages [msg/s]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9584"/>
        <c:crosses val="autoZero"/>
        <c:crossBetween val="midCat"/>
      </c:valAx>
      <c:valAx>
        <c:axId val="1438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Trx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number</a:t>
            </a:r>
            <a:r>
              <a:rPr lang="en-US" baseline="0"/>
              <a:t> of nodes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Sheet1!$B$10:$B$81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</c:numCache>
            </c:numRef>
          </c:xVal>
          <c:yVal>
            <c:numRef>
              <c:f>Sheet1!$D$10:$D$81</c:f>
              <c:numCache>
                <c:formatCode>General</c:formatCode>
                <c:ptCount val="72"/>
                <c:pt idx="0">
                  <c:v>3.1381384964711448E-2</c:v>
                </c:pt>
                <c:pt idx="1">
                  <c:v>4.5518552481967317E-2</c:v>
                </c:pt>
                <c:pt idx="2">
                  <c:v>5.8688398230239427E-2</c:v>
                </c:pt>
                <c:pt idx="3">
                  <c:v>7.0939373185987184E-2</c:v>
                </c:pt>
                <c:pt idx="4">
                  <c:v>8.2317783871816166E-2</c:v>
                </c:pt>
                <c:pt idx="5">
                  <c:v>9.286788113071244E-2</c:v>
                </c:pt>
                <c:pt idx="6">
                  <c:v>0.10263194537637575</c:v>
                </c:pt>
                <c:pt idx="7">
                  <c:v>0.1116503684555574</c:v>
                </c:pt>
                <c:pt idx="8">
                  <c:v>0.11996173225317656</c:v>
                </c:pt>
                <c:pt idx="9">
                  <c:v>0.12760288416604734</c:v>
                </c:pt>
                <c:pt idx="10">
                  <c:v>0.13460900956628993</c:v>
                </c:pt>
                <c:pt idx="11">
                  <c:v>0.1410137013709199</c:v>
                </c:pt>
                <c:pt idx="12">
                  <c:v>0.14684902682969753</c:v>
                </c:pt>
                <c:pt idx="13">
                  <c:v>0.15214559163907454</c:v>
                </c:pt>
                <c:pt idx="14">
                  <c:v>0.15693260148598595</c:v>
                </c:pt>
                <c:pt idx="15">
                  <c:v>0.16123792112130089</c:v>
                </c:pt>
                <c:pt idx="16">
                  <c:v>0.16508813105895545</c:v>
                </c:pt>
                <c:pt idx="17">
                  <c:v>0.16850858199314508</c:v>
                </c:pt>
                <c:pt idx="18">
                  <c:v>0.17152344702244129</c:v>
                </c:pt>
                <c:pt idx="19">
                  <c:v>0.17415577176631813</c:v>
                </c:pt>
                <c:pt idx="20">
                  <c:v>0.17642752245631918</c:v>
                </c:pt>
                <c:pt idx="21">
                  <c:v>0.17835963208096492</c:v>
                </c:pt>
                <c:pt idx="22">
                  <c:v>0.17997204466048411</c:v>
                </c:pt>
                <c:pt idx="23">
                  <c:v>0.18128375772455105</c:v>
                </c:pt>
                <c:pt idx="24">
                  <c:v>0.18231286306341776</c:v>
                </c:pt>
                <c:pt idx="25">
                  <c:v>0.18307658582014028</c:v>
                </c:pt>
                <c:pt idx="26">
                  <c:v>0.18359132198901093</c:v>
                </c:pt>
                <c:pt idx="27">
                  <c:v>0.18387267438281771</c:v>
                </c:pt>
                <c:pt idx="28">
                  <c:v>0.18393548712915392</c:v>
                </c:pt>
                <c:pt idx="29">
                  <c:v>0.1837938787536943</c:v>
                </c:pt>
                <c:pt idx="30">
                  <c:v>0.1834612739061329</c:v>
                </c:pt>
                <c:pt idx="31">
                  <c:v>0.18295043378234163</c:v>
                </c:pt>
                <c:pt idx="32">
                  <c:v>0.18227348529424978</c:v>
                </c:pt>
                <c:pt idx="33">
                  <c:v>0.18144194903696811</c:v>
                </c:pt>
                <c:pt idx="34">
                  <c:v>0.18046676610077372</c:v>
                </c:pt>
                <c:pt idx="35">
                  <c:v>0.17935832377374092</c:v>
                </c:pt>
                <c:pt idx="36">
                  <c:v>0.17812648017903826</c:v>
                </c:pt>
                <c:pt idx="37">
                  <c:v>0.17678058788921475</c:v>
                </c:pt>
                <c:pt idx="38">
                  <c:v>0.17532951655816584</c:v>
                </c:pt>
                <c:pt idx="39">
                  <c:v>0.17378167460989699</c:v>
                </c:pt>
                <c:pt idx="40">
                  <c:v>0.17214503002169185</c:v>
                </c:pt>
                <c:pt idx="41">
                  <c:v>0.17042713023783551</c:v>
                </c:pt>
                <c:pt idx="42">
                  <c:v>0.16863512124864558</c:v>
                </c:pt>
                <c:pt idx="43">
                  <c:v>0.16677576586821513</c:v>
                </c:pt>
                <c:pt idx="44">
                  <c:v>0.16485546124297648</c:v>
                </c:pt>
                <c:pt idx="45">
                  <c:v>0.16288025562194874</c:v>
                </c:pt>
                <c:pt idx="46">
                  <c:v>0.16085586441833175</c:v>
                </c:pt>
                <c:pt idx="47">
                  <c:v>0.15878768559095555</c:v>
                </c:pt>
                <c:pt idx="48">
                  <c:v>0.15668081437298553</c:v>
                </c:pt>
                <c:pt idx="49">
                  <c:v>0.15454005737421395</c:v>
                </c:pt>
                <c:pt idx="50">
                  <c:v>0.15236994608224311</c:v>
                </c:pt>
                <c:pt idx="51">
                  <c:v>0.15017474978687659</c:v>
                </c:pt>
                <c:pt idx="52">
                  <c:v>0.14795848795108454</c:v>
                </c:pt>
                <c:pt idx="53">
                  <c:v>0.14572494205099598</c:v>
                </c:pt>
                <c:pt idx="54">
                  <c:v>0.14347766690649022</c:v>
                </c:pt>
                <c:pt idx="55">
                  <c:v>0.14122000152311553</c:v>
                </c:pt>
                <c:pt idx="56">
                  <c:v>0.1389550794652489</c:v>
                </c:pt>
                <c:pt idx="57">
                  <c:v>0.13668583877962878</c:v>
                </c:pt>
                <c:pt idx="58">
                  <c:v>0.13441503148764061</c:v>
                </c:pt>
                <c:pt idx="59">
                  <c:v>0.13214523266401129</c:v>
                </c:pt>
                <c:pt idx="60">
                  <c:v>0.12987884911887296</c:v>
                </c:pt>
                <c:pt idx="61">
                  <c:v>0.1276181276994881</c:v>
                </c:pt>
                <c:pt idx="62">
                  <c:v>0.12536516322728369</c:v>
                </c:pt>
                <c:pt idx="63">
                  <c:v>0.12312190608522393</c:v>
                </c:pt>
                <c:pt idx="64">
                  <c:v>0.12089016946995691</c:v>
                </c:pt>
                <c:pt idx="65">
                  <c:v>0.11867163632259735</c:v>
                </c:pt>
                <c:pt idx="66">
                  <c:v>0.11646786595145865</c:v>
                </c:pt>
                <c:pt idx="67">
                  <c:v>0.1142803003595185</c:v>
                </c:pt>
                <c:pt idx="68">
                  <c:v>0.11211027028889403</c:v>
                </c:pt>
                <c:pt idx="69">
                  <c:v>0.10995900099411311</c:v>
                </c:pt>
                <c:pt idx="70">
                  <c:v>0.10782761775550047</c:v>
                </c:pt>
                <c:pt idx="71">
                  <c:v>0.10571715114354308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5-4666-B596-610491107B17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Aloha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Sheet1!$B$10:$B$81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</c:numCache>
            </c:numRef>
          </c:xVal>
          <c:yVal>
            <c:numRef>
              <c:f>Sheet1!$E$10:$E$81</c:f>
              <c:numCache>
                <c:formatCode>General</c:formatCode>
                <c:ptCount val="72"/>
                <c:pt idx="0">
                  <c:v>1.6226207808786655E-2</c:v>
                </c:pt>
                <c:pt idx="1">
                  <c:v>2.3934305567230453E-2</c:v>
                </c:pt>
                <c:pt idx="2">
                  <c:v>3.1381384964711448E-2</c:v>
                </c:pt>
                <c:pt idx="3">
                  <c:v>3.8573998400166939E-2</c:v>
                </c:pt>
                <c:pt idx="4">
                  <c:v>4.5518552481967317E-2</c:v>
                </c:pt>
                <c:pt idx="5">
                  <c:v>5.2221311065535028E-2</c:v>
                </c:pt>
                <c:pt idx="6">
                  <c:v>5.8688398230239427E-2</c:v>
                </c:pt>
                <c:pt idx="7">
                  <c:v>6.4925801196747429E-2</c:v>
                </c:pt>
                <c:pt idx="8">
                  <c:v>7.0939373185987184E-2</c:v>
                </c:pt>
                <c:pt idx="9">
                  <c:v>7.6734836220860317E-2</c:v>
                </c:pt>
                <c:pt idx="10">
                  <c:v>8.2317783871816166E-2</c:v>
                </c:pt>
                <c:pt idx="11">
                  <c:v>8.7693683947380821E-2</c:v>
                </c:pt>
                <c:pt idx="12">
                  <c:v>9.286788113071244E-2</c:v>
                </c:pt>
                <c:pt idx="13">
                  <c:v>9.7845599563234145E-2</c:v>
                </c:pt>
                <c:pt idx="14">
                  <c:v>0.10263194537637575</c:v>
                </c:pt>
                <c:pt idx="15">
                  <c:v>0.10723190917243605</c:v>
                </c:pt>
                <c:pt idx="16">
                  <c:v>0.1116503684555574</c:v>
                </c:pt>
                <c:pt idx="17">
                  <c:v>0.11589209001378666</c:v>
                </c:pt>
                <c:pt idx="18">
                  <c:v>0.11996173225317656</c:v>
                </c:pt>
                <c:pt idx="19">
                  <c:v>0.12386384748486459</c:v>
                </c:pt>
                <c:pt idx="20">
                  <c:v>0.12760288416604734</c:v>
                </c:pt>
                <c:pt idx="21">
                  <c:v>0.1311831890957523</c:v>
                </c:pt>
                <c:pt idx="22">
                  <c:v>0.13460900956628993</c:v>
                </c:pt>
                <c:pt idx="23">
                  <c:v>0.13788449547125409</c:v>
                </c:pt>
                <c:pt idx="24">
                  <c:v>0.1410137013709199</c:v>
                </c:pt>
                <c:pt idx="25">
                  <c:v>0.14400058851587444</c:v>
                </c:pt>
                <c:pt idx="26">
                  <c:v>0.14684902682969753</c:v>
                </c:pt>
                <c:pt idx="27">
                  <c:v>0.14956279685149543</c:v>
                </c:pt>
                <c:pt idx="28">
                  <c:v>0.15214559163907454</c:v>
                </c:pt>
                <c:pt idx="29">
                  <c:v>0.15460101863352704</c:v>
                </c:pt>
                <c:pt idx="30">
                  <c:v>0.15693260148598595</c:v>
                </c:pt>
                <c:pt idx="31">
                  <c:v>0.159143781847292</c:v>
                </c:pt>
                <c:pt idx="32">
                  <c:v>0.16123792112130089</c:v>
                </c:pt>
                <c:pt idx="33">
                  <c:v>0.16321830218254585</c:v>
                </c:pt>
                <c:pt idx="34">
                  <c:v>0.16508813105895545</c:v>
                </c:pt>
                <c:pt idx="35">
                  <c:v>0.16685053858031504</c:v>
                </c:pt>
                <c:pt idx="36">
                  <c:v>0.16850858199314508</c:v>
                </c:pt>
                <c:pt idx="37">
                  <c:v>0.17006524654265778</c:v>
                </c:pt>
                <c:pt idx="38">
                  <c:v>0.17152344702244129</c:v>
                </c:pt>
                <c:pt idx="39">
                  <c:v>0.17288602929250596</c:v>
                </c:pt>
                <c:pt idx="40">
                  <c:v>0.17415577176631813</c:v>
                </c:pt>
                <c:pt idx="41">
                  <c:v>0.17533538686743178</c:v>
                </c:pt>
                <c:pt idx="42">
                  <c:v>0.17642752245631918</c:v>
                </c:pt>
                <c:pt idx="43">
                  <c:v>0.1774347632279884</c:v>
                </c:pt>
                <c:pt idx="44">
                  <c:v>0.17835963208096492</c:v>
                </c:pt>
                <c:pt idx="45">
                  <c:v>0.17920459145820325</c:v>
                </c:pt>
                <c:pt idx="46">
                  <c:v>0.17997204466048411</c:v>
                </c:pt>
                <c:pt idx="47">
                  <c:v>0.18066433713284111</c:v>
                </c:pt>
                <c:pt idx="48">
                  <c:v>0.18128375772455105</c:v>
                </c:pt>
                <c:pt idx="49">
                  <c:v>0.18183253992321122</c:v>
                </c:pt>
                <c:pt idx="50">
                  <c:v>0.18231286306341776</c:v>
                </c:pt>
                <c:pt idx="51">
                  <c:v>0.18272685351054782</c:v>
                </c:pt>
                <c:pt idx="52">
                  <c:v>0.18307658582014028</c:v>
                </c:pt>
                <c:pt idx="53">
                  <c:v>0.18336408387335851</c:v>
                </c:pt>
                <c:pt idx="54">
                  <c:v>0.18359132198901093</c:v>
                </c:pt>
                <c:pt idx="55">
                  <c:v>0.1837602260125944</c:v>
                </c:pt>
                <c:pt idx="56">
                  <c:v>0.18387267438281771</c:v>
                </c:pt>
                <c:pt idx="57">
                  <c:v>0.18393049917605298</c:v>
                </c:pt>
                <c:pt idx="58">
                  <c:v>0.18393548712915392</c:v>
                </c:pt>
                <c:pt idx="59">
                  <c:v>0.1838893806410723</c:v>
                </c:pt>
                <c:pt idx="60">
                  <c:v>0.1837938787536943</c:v>
                </c:pt>
                <c:pt idx="61">
                  <c:v>0.18365063811231155</c:v>
                </c:pt>
                <c:pt idx="62">
                  <c:v>0.1834612739061329</c:v>
                </c:pt>
                <c:pt idx="63">
                  <c:v>0.18322736078923485</c:v>
                </c:pt>
                <c:pt idx="64">
                  <c:v>0.18295043378234163</c:v>
                </c:pt>
                <c:pt idx="65">
                  <c:v>0.18263198915581802</c:v>
                </c:pt>
                <c:pt idx="66">
                  <c:v>0.18227348529424978</c:v>
                </c:pt>
                <c:pt idx="67">
                  <c:v>0.18187634354298096</c:v>
                </c:pt>
                <c:pt idx="68">
                  <c:v>0.18144194903696811</c:v>
                </c:pt>
                <c:pt idx="69">
                  <c:v>0.18097165151230626</c:v>
                </c:pt>
                <c:pt idx="70">
                  <c:v>0.18046676610077372</c:v>
                </c:pt>
                <c:pt idx="71">
                  <c:v>0.17992857410773566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45-4666-B596-61049110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54672"/>
        <c:axId val="1722480240"/>
      </c:scatterChart>
      <c:valAx>
        <c:axId val="17035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80240"/>
        <c:crosses val="autoZero"/>
        <c:crossBetween val="midCat"/>
      </c:valAx>
      <c:valAx>
        <c:axId val="17224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60.886782125466702</c:v>
                </c:pt>
                <c:pt idx="1">
                  <c:v>61.011667670025702</c:v>
                </c:pt>
                <c:pt idx="2">
                  <c:v>61.3054921044506</c:v>
                </c:pt>
                <c:pt idx="3">
                  <c:v>71.060697311564198</c:v>
                </c:pt>
                <c:pt idx="4">
                  <c:v>92.248554411512899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8-4D3A-8382-70233BF4FD3F}"/>
            </c:ext>
          </c:extLst>
        </c:ser>
        <c:ser>
          <c:idx val="0"/>
          <c:order val="1"/>
          <c:tx>
            <c:v>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Sheet2!$A$8:$A$12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Sheet2!$B$8:$B$12</c:f>
              <c:numCache>
                <c:formatCode>General</c:formatCode>
                <c:ptCount val="5"/>
                <c:pt idx="0">
                  <c:v>61.243977460397701</c:v>
                </c:pt>
                <c:pt idx="1">
                  <c:v>61.673922928262201</c:v>
                </c:pt>
                <c:pt idx="2">
                  <c:v>71.2006306638566</c:v>
                </c:pt>
                <c:pt idx="3">
                  <c:v>92.048144593253895</c:v>
                </c:pt>
                <c:pt idx="4">
                  <c:v>104.232109303295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E8-4D3A-8382-70233BF4FD3F}"/>
            </c:ext>
          </c:extLst>
        </c:ser>
        <c:ser>
          <c:idx val="2"/>
          <c:order val="2"/>
          <c:tx>
            <c:v>Trx 2dev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Sheet2!$F$2:$F$6</c:f>
              <c:numCache>
                <c:formatCode>General</c:formatCode>
                <c:ptCount val="5"/>
                <c:pt idx="1">
                  <c:v>62.1739662935803</c:v>
                </c:pt>
                <c:pt idx="2">
                  <c:v>71.088461597953398</c:v>
                </c:pt>
                <c:pt idx="3">
                  <c:v>92.252470190023701</c:v>
                </c:pt>
                <c:pt idx="4">
                  <c:v>134.697934648336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E8-4D3A-8382-70233BF4F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13759"/>
        <c:axId val="1851615423"/>
      </c:scatterChart>
      <c:valAx>
        <c:axId val="18516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15423"/>
        <c:crosses val="autoZero"/>
        <c:crossBetween val="midCat"/>
      </c:valAx>
      <c:valAx>
        <c:axId val="18516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1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4.7400100797324596</c:v>
                </c:pt>
                <c:pt idx="1">
                  <c:v>9.4624752302059694</c:v>
                </c:pt>
                <c:pt idx="2">
                  <c:v>18.723976843183401</c:v>
                </c:pt>
                <c:pt idx="3">
                  <c:v>35.345811526538903</c:v>
                </c:pt>
                <c:pt idx="4">
                  <c:v>62.661779943316603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3-4A8D-892E-472A2663E778}"/>
            </c:ext>
          </c:extLst>
        </c:ser>
        <c:ser>
          <c:idx val="0"/>
          <c:order val="1"/>
          <c:tx>
            <c:v>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Sheet2!$A$8:$A$12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Sheet2!$C$8:$C$12</c:f>
              <c:numCache>
                <c:formatCode>General</c:formatCode>
                <c:ptCount val="5"/>
                <c:pt idx="0">
                  <c:v>9.82629032573948</c:v>
                </c:pt>
                <c:pt idx="1">
                  <c:v>24.374916150802001</c:v>
                </c:pt>
                <c:pt idx="2">
                  <c:v>44.567088458063303</c:v>
                </c:pt>
                <c:pt idx="3">
                  <c:v>76.351439181566604</c:v>
                </c:pt>
                <c:pt idx="4">
                  <c:v>91.0435440908538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23-4A8D-892E-472A2663E778}"/>
            </c:ext>
          </c:extLst>
        </c:ser>
        <c:ser>
          <c:idx val="2"/>
          <c:order val="2"/>
          <c:tx>
            <c:v>Rx rate-2dev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Sheet2!$G$2:$G$6</c:f>
              <c:numCache>
                <c:formatCode>General</c:formatCode>
                <c:ptCount val="5"/>
                <c:pt idx="1">
                  <c:v>9.5500864887086205</c:v>
                </c:pt>
                <c:pt idx="2">
                  <c:v>17.8311667286521</c:v>
                </c:pt>
                <c:pt idx="3">
                  <c:v>31.422363915698</c:v>
                </c:pt>
                <c:pt idx="4">
                  <c:v>51.067156312941798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23-4A8D-892E-472A2663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13759"/>
        <c:axId val="1851615423"/>
      </c:scatterChart>
      <c:valAx>
        <c:axId val="18516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15423"/>
        <c:crosses val="autoZero"/>
        <c:crossBetween val="midCat"/>
      </c:valAx>
      <c:valAx>
        <c:axId val="18516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1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76200</xdr:rowOff>
    </xdr:from>
    <xdr:to>
      <xdr:col>17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476808</xdr:colOff>
      <xdr:row>1</xdr:row>
      <xdr:rowOff>123265</xdr:rowOff>
    </xdr:from>
    <xdr:to>
      <xdr:col>28</xdr:col>
      <xdr:colOff>190500</xdr:colOff>
      <xdr:row>24</xdr:row>
      <xdr:rowOff>67235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359050</xdr:colOff>
      <xdr:row>24</xdr:row>
      <xdr:rowOff>57563</xdr:rowOff>
    </xdr:from>
    <xdr:to>
      <xdr:col>27</xdr:col>
      <xdr:colOff>35201</xdr:colOff>
      <xdr:row>65</xdr:row>
      <xdr:rowOff>9939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1</xdr:row>
      <xdr:rowOff>161925</xdr:rowOff>
    </xdr:from>
    <xdr:to>
      <xdr:col>29</xdr:col>
      <xdr:colOff>371475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904874</xdr:colOff>
      <xdr:row>21</xdr:row>
      <xdr:rowOff>47625</xdr:rowOff>
    </xdr:from>
    <xdr:to>
      <xdr:col>25</xdr:col>
      <xdr:colOff>57149</xdr:colOff>
      <xdr:row>54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="115" zoomScaleNormal="115" workbookViewId="0">
      <selection activeCell="C2" sqref="C2:C6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</row>
    <row r="2" spans="1:7" x14ac:dyDescent="0.25">
      <c r="A2">
        <v>20</v>
      </c>
      <c r="B2">
        <v>9.82629032573948</v>
      </c>
      <c r="C2">
        <v>61.243977460397701</v>
      </c>
      <c r="D2">
        <f>C2-60</f>
        <v>1.2439774603977014</v>
      </c>
    </row>
    <row r="3" spans="1:7" x14ac:dyDescent="0.25">
      <c r="A3">
        <v>50</v>
      </c>
      <c r="B3">
        <v>24.374916150802001</v>
      </c>
      <c r="C3">
        <v>61.673922928262201</v>
      </c>
      <c r="D3">
        <f t="shared" ref="D3:D6" si="0">C3-60</f>
        <v>1.6739229282622006</v>
      </c>
    </row>
    <row r="4" spans="1:7" x14ac:dyDescent="0.25">
      <c r="A4">
        <v>100</v>
      </c>
      <c r="B4">
        <v>44.567088458063303</v>
      </c>
      <c r="C4">
        <v>71.2006306638566</v>
      </c>
      <c r="D4">
        <f t="shared" si="0"/>
        <v>11.2006306638566</v>
      </c>
    </row>
    <row r="5" spans="1:7" x14ac:dyDescent="0.25">
      <c r="A5">
        <v>200</v>
      </c>
      <c r="B5">
        <v>76.351439181566604</v>
      </c>
      <c r="C5">
        <v>92.048144593253895</v>
      </c>
      <c r="D5">
        <f t="shared" si="0"/>
        <v>32.048144593253895</v>
      </c>
    </row>
    <row r="6" spans="1:7" x14ac:dyDescent="0.25">
      <c r="A6">
        <v>300</v>
      </c>
      <c r="B6">
        <v>91.0435440908538</v>
      </c>
      <c r="C6">
        <v>104.232109303295</v>
      </c>
      <c r="D6">
        <f t="shared" si="0"/>
        <v>44.232109303295005</v>
      </c>
    </row>
    <row r="8" spans="1:7" x14ac:dyDescent="0.25">
      <c r="A8" t="s">
        <v>4</v>
      </c>
      <c r="B8" t="s">
        <v>3</v>
      </c>
      <c r="D8" t="s">
        <v>7</v>
      </c>
      <c r="E8" t="s">
        <v>8</v>
      </c>
      <c r="F8" t="s">
        <v>5</v>
      </c>
      <c r="G8" t="s">
        <v>9</v>
      </c>
    </row>
    <row r="9" spans="1:7" x14ac:dyDescent="0.25">
      <c r="B9">
        <v>1</v>
      </c>
      <c r="C9">
        <f>B9*$A$10</f>
        <v>16.78</v>
      </c>
      <c r="D9">
        <f>F9*EXP(-2*F9)</f>
        <v>1.6226207808786655E-2</v>
      </c>
      <c r="E9">
        <f>G9*EXP(-2*G9)</f>
        <v>8.2503904003301577E-3</v>
      </c>
      <c r="F9">
        <f>$A$10*B9*0.001</f>
        <v>1.678E-2</v>
      </c>
      <c r="G9">
        <f>$A$11*B9*0.001</f>
        <v>8.3899999999999999E-3</v>
      </c>
    </row>
    <row r="10" spans="1:7" x14ac:dyDescent="0.25">
      <c r="A10">
        <v>16.78</v>
      </c>
      <c r="B10">
        <v>2</v>
      </c>
      <c r="C10">
        <f>B10*$A$10</f>
        <v>33.56</v>
      </c>
      <c r="D10">
        <f>F10*EXP(-2*F10)</f>
        <v>3.1381384964711448E-2</v>
      </c>
      <c r="E10">
        <f>G10*EXP(-2*G10)</f>
        <v>1.6226207808786655E-2</v>
      </c>
      <c r="F10">
        <f>$A$10*B10*0.001</f>
        <v>3.356E-2</v>
      </c>
      <c r="G10">
        <f>$A$11*B10*0.001</f>
        <v>1.678E-2</v>
      </c>
    </row>
    <row r="11" spans="1:7" x14ac:dyDescent="0.25">
      <c r="A11">
        <f>A10/2</f>
        <v>8.39</v>
      </c>
      <c r="B11">
        <v>3</v>
      </c>
      <c r="C11">
        <f>B11*$A$10</f>
        <v>50.34</v>
      </c>
      <c r="D11">
        <f t="shared" ref="D11:D74" si="1">F11*EXP(-2*F11)</f>
        <v>4.5518552481967317E-2</v>
      </c>
      <c r="E11">
        <f t="shared" ref="E11:E74" si="2">G11*EXP(-2*G11)</f>
        <v>2.3934305567230453E-2</v>
      </c>
      <c r="F11">
        <f t="shared" ref="F11:F74" si="3">$A$10*B11*0.001</f>
        <v>5.0340000000000003E-2</v>
      </c>
      <c r="G11">
        <f t="shared" ref="G11:G74" si="4">$A$11*B11*0.001</f>
        <v>2.5170000000000001E-2</v>
      </c>
    </row>
    <row r="12" spans="1:7" x14ac:dyDescent="0.25">
      <c r="B12">
        <v>4</v>
      </c>
      <c r="C12">
        <f>B12*$A$10</f>
        <v>67.12</v>
      </c>
      <c r="D12">
        <f t="shared" si="1"/>
        <v>5.8688398230239427E-2</v>
      </c>
      <c r="E12">
        <f t="shared" si="2"/>
        <v>3.1381384964711448E-2</v>
      </c>
      <c r="F12">
        <f t="shared" si="3"/>
        <v>6.7119999999999999E-2</v>
      </c>
      <c r="G12">
        <f t="shared" si="4"/>
        <v>3.356E-2</v>
      </c>
    </row>
    <row r="13" spans="1:7" x14ac:dyDescent="0.25">
      <c r="B13">
        <v>5</v>
      </c>
      <c r="C13">
        <f t="shared" ref="C13:C76" si="5">B13*$A$10</f>
        <v>83.9</v>
      </c>
      <c r="D13">
        <f t="shared" si="1"/>
        <v>7.0939373185987184E-2</v>
      </c>
      <c r="E13">
        <f t="shared" si="2"/>
        <v>3.8573998400166939E-2</v>
      </c>
      <c r="F13">
        <f t="shared" si="3"/>
        <v>8.3900000000000002E-2</v>
      </c>
      <c r="G13">
        <f t="shared" si="4"/>
        <v>4.1950000000000001E-2</v>
      </c>
    </row>
    <row r="14" spans="1:7" x14ac:dyDescent="0.25">
      <c r="B14">
        <v>6</v>
      </c>
      <c r="C14">
        <f t="shared" si="5"/>
        <v>100.68</v>
      </c>
      <c r="D14">
        <f t="shared" si="1"/>
        <v>8.2317783871816166E-2</v>
      </c>
      <c r="E14">
        <f t="shared" si="2"/>
        <v>4.5518552481967317E-2</v>
      </c>
      <c r="F14">
        <f t="shared" si="3"/>
        <v>0.10068000000000001</v>
      </c>
      <c r="G14">
        <f t="shared" si="4"/>
        <v>5.0340000000000003E-2</v>
      </c>
    </row>
    <row r="15" spans="1:7" x14ac:dyDescent="0.25">
      <c r="B15">
        <v>7</v>
      </c>
      <c r="C15">
        <f t="shared" si="5"/>
        <v>117.46000000000001</v>
      </c>
      <c r="D15">
        <f t="shared" si="1"/>
        <v>9.286788113071244E-2</v>
      </c>
      <c r="E15">
        <f t="shared" si="2"/>
        <v>5.2221311065535028E-2</v>
      </c>
      <c r="F15">
        <f t="shared" si="3"/>
        <v>0.11746000000000001</v>
      </c>
      <c r="G15">
        <f t="shared" si="4"/>
        <v>5.8730000000000004E-2</v>
      </c>
    </row>
    <row r="16" spans="1:7" x14ac:dyDescent="0.25">
      <c r="B16">
        <v>8</v>
      </c>
      <c r="C16">
        <f t="shared" si="5"/>
        <v>134.24</v>
      </c>
      <c r="D16">
        <f t="shared" si="1"/>
        <v>0.10263194537637575</v>
      </c>
      <c r="E16">
        <f t="shared" si="2"/>
        <v>5.8688398230239427E-2</v>
      </c>
      <c r="F16">
        <f t="shared" si="3"/>
        <v>0.13424</v>
      </c>
      <c r="G16">
        <f t="shared" si="4"/>
        <v>6.7119999999999999E-2</v>
      </c>
    </row>
    <row r="17" spans="2:7" x14ac:dyDescent="0.25">
      <c r="B17">
        <v>9</v>
      </c>
      <c r="C17">
        <f t="shared" si="5"/>
        <v>151.02000000000001</v>
      </c>
      <c r="D17">
        <f t="shared" si="1"/>
        <v>0.1116503684555574</v>
      </c>
      <c r="E17">
        <f t="shared" si="2"/>
        <v>6.4925801196747429E-2</v>
      </c>
      <c r="F17">
        <f t="shared" si="3"/>
        <v>0.15102000000000002</v>
      </c>
      <c r="G17">
        <f t="shared" si="4"/>
        <v>7.5510000000000008E-2</v>
      </c>
    </row>
    <row r="18" spans="2:7" x14ac:dyDescent="0.25">
      <c r="B18">
        <v>10</v>
      </c>
      <c r="C18">
        <f t="shared" si="5"/>
        <v>167.8</v>
      </c>
      <c r="D18">
        <f t="shared" si="1"/>
        <v>0.11996173225317656</v>
      </c>
      <c r="E18">
        <f t="shared" si="2"/>
        <v>7.0939373185987184E-2</v>
      </c>
      <c r="F18">
        <f t="shared" si="3"/>
        <v>0.1678</v>
      </c>
      <c r="G18">
        <f t="shared" si="4"/>
        <v>8.3900000000000002E-2</v>
      </c>
    </row>
    <row r="19" spans="2:7" x14ac:dyDescent="0.25">
      <c r="B19">
        <v>11</v>
      </c>
      <c r="C19">
        <f t="shared" si="5"/>
        <v>184.58</v>
      </c>
      <c r="D19">
        <f t="shared" si="1"/>
        <v>0.12760288416604734</v>
      </c>
      <c r="E19">
        <f t="shared" si="2"/>
        <v>7.6734836220860317E-2</v>
      </c>
      <c r="F19">
        <f t="shared" si="3"/>
        <v>0.18458000000000002</v>
      </c>
      <c r="G19">
        <f t="shared" si="4"/>
        <v>9.2290000000000011E-2</v>
      </c>
    </row>
    <row r="20" spans="2:7" x14ac:dyDescent="0.25">
      <c r="B20">
        <v>12</v>
      </c>
      <c r="C20">
        <f t="shared" si="5"/>
        <v>201.36</v>
      </c>
      <c r="D20">
        <f t="shared" si="1"/>
        <v>0.13460900956628993</v>
      </c>
      <c r="E20">
        <f t="shared" si="2"/>
        <v>8.2317783871816166E-2</v>
      </c>
      <c r="F20">
        <f t="shared" si="3"/>
        <v>0.20136000000000001</v>
      </c>
      <c r="G20">
        <f t="shared" si="4"/>
        <v>0.10068000000000001</v>
      </c>
    </row>
    <row r="21" spans="2:7" x14ac:dyDescent="0.25">
      <c r="B21">
        <v>13</v>
      </c>
      <c r="C21">
        <f t="shared" si="5"/>
        <v>218.14000000000001</v>
      </c>
      <c r="D21">
        <f t="shared" si="1"/>
        <v>0.1410137013709199</v>
      </c>
      <c r="E21">
        <f t="shared" si="2"/>
        <v>8.7693683947380821E-2</v>
      </c>
      <c r="F21">
        <f t="shared" si="3"/>
        <v>0.21814000000000003</v>
      </c>
      <c r="G21">
        <f t="shared" si="4"/>
        <v>0.10907000000000001</v>
      </c>
    </row>
    <row r="22" spans="2:7" x14ac:dyDescent="0.25">
      <c r="B22">
        <v>14</v>
      </c>
      <c r="C22">
        <f t="shared" si="5"/>
        <v>234.92000000000002</v>
      </c>
      <c r="D22">
        <f t="shared" si="1"/>
        <v>0.14684902682969753</v>
      </c>
      <c r="E22">
        <f t="shared" si="2"/>
        <v>9.286788113071244E-2</v>
      </c>
      <c r="F22">
        <f t="shared" si="3"/>
        <v>0.23492000000000002</v>
      </c>
      <c r="G22">
        <f t="shared" si="4"/>
        <v>0.11746000000000001</v>
      </c>
    </row>
    <row r="23" spans="2:7" x14ac:dyDescent="0.25">
      <c r="B23">
        <v>15</v>
      </c>
      <c r="C23">
        <f t="shared" si="5"/>
        <v>251.70000000000002</v>
      </c>
      <c r="D23">
        <f t="shared" si="1"/>
        <v>0.15214559163907454</v>
      </c>
      <c r="E23">
        <f t="shared" si="2"/>
        <v>9.7845599563234145E-2</v>
      </c>
      <c r="F23">
        <f t="shared" si="3"/>
        <v>0.25170000000000003</v>
      </c>
      <c r="G23">
        <f t="shared" si="4"/>
        <v>0.12585000000000002</v>
      </c>
    </row>
    <row r="24" spans="2:7" x14ac:dyDescent="0.25">
      <c r="B24">
        <v>16</v>
      </c>
      <c r="C24">
        <f t="shared" si="5"/>
        <v>268.48</v>
      </c>
      <c r="D24">
        <f t="shared" si="1"/>
        <v>0.15693260148598595</v>
      </c>
      <c r="E24">
        <f t="shared" si="2"/>
        <v>0.10263194537637575</v>
      </c>
      <c r="F24">
        <f t="shared" si="3"/>
        <v>0.26848</v>
      </c>
      <c r="G24">
        <f t="shared" si="4"/>
        <v>0.13424</v>
      </c>
    </row>
    <row r="25" spans="2:7" x14ac:dyDescent="0.25">
      <c r="B25">
        <v>17</v>
      </c>
      <c r="C25">
        <f t="shared" si="5"/>
        <v>285.26</v>
      </c>
      <c r="D25">
        <f t="shared" si="1"/>
        <v>0.16123792112130089</v>
      </c>
      <c r="E25">
        <f t="shared" si="2"/>
        <v>0.10723190917243605</v>
      </c>
      <c r="F25">
        <f t="shared" si="3"/>
        <v>0.28526000000000001</v>
      </c>
      <c r="G25">
        <f t="shared" si="4"/>
        <v>0.14263000000000001</v>
      </c>
    </row>
    <row r="26" spans="2:7" x14ac:dyDescent="0.25">
      <c r="B26">
        <v>18</v>
      </c>
      <c r="C26">
        <f t="shared" si="5"/>
        <v>302.04000000000002</v>
      </c>
      <c r="D26">
        <f t="shared" si="1"/>
        <v>0.16508813105895545</v>
      </c>
      <c r="E26">
        <f t="shared" si="2"/>
        <v>0.1116503684555574</v>
      </c>
      <c r="F26">
        <f t="shared" si="3"/>
        <v>0.30204000000000003</v>
      </c>
      <c r="G26">
        <f t="shared" si="4"/>
        <v>0.15102000000000002</v>
      </c>
    </row>
    <row r="27" spans="2:7" x14ac:dyDescent="0.25">
      <c r="B27">
        <v>19</v>
      </c>
      <c r="C27">
        <f t="shared" si="5"/>
        <v>318.82000000000005</v>
      </c>
      <c r="D27">
        <f t="shared" si="1"/>
        <v>0.16850858199314508</v>
      </c>
      <c r="E27">
        <f t="shared" si="2"/>
        <v>0.11589209001378666</v>
      </c>
      <c r="F27">
        <f t="shared" si="3"/>
        <v>0.31882000000000005</v>
      </c>
      <c r="G27">
        <f t="shared" si="4"/>
        <v>0.15941000000000002</v>
      </c>
    </row>
    <row r="28" spans="2:7" x14ac:dyDescent="0.25">
      <c r="B28">
        <v>20</v>
      </c>
      <c r="C28">
        <f t="shared" si="5"/>
        <v>335.6</v>
      </c>
      <c r="D28">
        <f t="shared" si="1"/>
        <v>0.17152344702244129</v>
      </c>
      <c r="E28">
        <f t="shared" si="2"/>
        <v>0.11996173225317656</v>
      </c>
      <c r="F28">
        <f t="shared" si="3"/>
        <v>0.33560000000000001</v>
      </c>
      <c r="G28">
        <f t="shared" si="4"/>
        <v>0.1678</v>
      </c>
    </row>
    <row r="29" spans="2:7" x14ac:dyDescent="0.25">
      <c r="B29">
        <v>21</v>
      </c>
      <c r="C29">
        <f t="shared" si="5"/>
        <v>352.38</v>
      </c>
      <c r="D29">
        <f t="shared" si="1"/>
        <v>0.17415577176631813</v>
      </c>
      <c r="E29">
        <f t="shared" si="2"/>
        <v>0.12386384748486459</v>
      </c>
      <c r="F29">
        <f t="shared" si="3"/>
        <v>0.35238000000000003</v>
      </c>
      <c r="G29">
        <f t="shared" si="4"/>
        <v>0.17619000000000001</v>
      </c>
    </row>
    <row r="30" spans="2:7" x14ac:dyDescent="0.25">
      <c r="B30">
        <v>22</v>
      </c>
      <c r="C30">
        <f t="shared" si="5"/>
        <v>369.16</v>
      </c>
      <c r="D30">
        <f t="shared" si="1"/>
        <v>0.17642752245631918</v>
      </c>
      <c r="E30">
        <f t="shared" si="2"/>
        <v>0.12760288416604734</v>
      </c>
      <c r="F30">
        <f t="shared" si="3"/>
        <v>0.36916000000000004</v>
      </c>
      <c r="G30">
        <f t="shared" si="4"/>
        <v>0.18458000000000002</v>
      </c>
    </row>
    <row r="31" spans="2:7" x14ac:dyDescent="0.25">
      <c r="B31">
        <v>23</v>
      </c>
      <c r="C31">
        <f t="shared" si="5"/>
        <v>385.94000000000005</v>
      </c>
      <c r="D31">
        <f t="shared" si="1"/>
        <v>0.17835963208096492</v>
      </c>
      <c r="E31">
        <f t="shared" si="2"/>
        <v>0.1311831890957523</v>
      </c>
      <c r="F31">
        <f t="shared" si="3"/>
        <v>0.38594000000000006</v>
      </c>
      <c r="G31">
        <f t="shared" si="4"/>
        <v>0.19297000000000003</v>
      </c>
    </row>
    <row r="32" spans="2:7" x14ac:dyDescent="0.25">
      <c r="B32">
        <v>24</v>
      </c>
      <c r="C32">
        <f t="shared" si="5"/>
        <v>402.72</v>
      </c>
      <c r="D32">
        <f t="shared" si="1"/>
        <v>0.17997204466048411</v>
      </c>
      <c r="E32">
        <f t="shared" si="2"/>
        <v>0.13460900956628993</v>
      </c>
      <c r="F32">
        <f t="shared" si="3"/>
        <v>0.40272000000000002</v>
      </c>
      <c r="G32">
        <f t="shared" si="4"/>
        <v>0.20136000000000001</v>
      </c>
    </row>
    <row r="33" spans="2:7" x14ac:dyDescent="0.25">
      <c r="B33">
        <v>25</v>
      </c>
      <c r="C33">
        <f t="shared" si="5"/>
        <v>419.5</v>
      </c>
      <c r="D33">
        <f t="shared" si="1"/>
        <v>0.18128375772455105</v>
      </c>
      <c r="E33">
        <f t="shared" si="2"/>
        <v>0.13788449547125409</v>
      </c>
      <c r="F33">
        <f t="shared" si="3"/>
        <v>0.41949999999999998</v>
      </c>
      <c r="G33">
        <f t="shared" si="4"/>
        <v>0.20974999999999999</v>
      </c>
    </row>
    <row r="34" spans="2:7" x14ac:dyDescent="0.25">
      <c r="B34">
        <v>26</v>
      </c>
      <c r="C34">
        <f t="shared" si="5"/>
        <v>436.28000000000003</v>
      </c>
      <c r="D34">
        <f t="shared" si="1"/>
        <v>0.18231286306341776</v>
      </c>
      <c r="E34">
        <f t="shared" si="2"/>
        <v>0.1410137013709199</v>
      </c>
      <c r="F34">
        <f t="shared" si="3"/>
        <v>0.43628000000000006</v>
      </c>
      <c r="G34">
        <f t="shared" si="4"/>
        <v>0.21814000000000003</v>
      </c>
    </row>
    <row r="35" spans="2:7" x14ac:dyDescent="0.25">
      <c r="B35">
        <v>27</v>
      </c>
      <c r="C35">
        <f t="shared" si="5"/>
        <v>453.06000000000006</v>
      </c>
      <c r="D35">
        <f t="shared" si="1"/>
        <v>0.18307658582014028</v>
      </c>
      <c r="E35">
        <f t="shared" si="2"/>
        <v>0.14400058851587444</v>
      </c>
      <c r="F35">
        <f t="shared" si="3"/>
        <v>0.45306000000000007</v>
      </c>
      <c r="G35">
        <f t="shared" si="4"/>
        <v>0.22653000000000004</v>
      </c>
    </row>
    <row r="36" spans="2:7" x14ac:dyDescent="0.25">
      <c r="B36">
        <v>28</v>
      </c>
      <c r="C36">
        <f t="shared" si="5"/>
        <v>469.84000000000003</v>
      </c>
      <c r="D36">
        <f t="shared" si="1"/>
        <v>0.18359132198901093</v>
      </c>
      <c r="E36">
        <f t="shared" si="2"/>
        <v>0.14684902682969753</v>
      </c>
      <c r="F36">
        <f t="shared" si="3"/>
        <v>0.46984000000000004</v>
      </c>
      <c r="G36">
        <f t="shared" si="4"/>
        <v>0.23492000000000002</v>
      </c>
    </row>
    <row r="37" spans="2:7" x14ac:dyDescent="0.25">
      <c r="B37">
        <v>29</v>
      </c>
      <c r="C37">
        <f t="shared" si="5"/>
        <v>486.62</v>
      </c>
      <c r="D37">
        <f t="shared" si="1"/>
        <v>0.18387267438281771</v>
      </c>
      <c r="E37">
        <f t="shared" si="2"/>
        <v>0.14956279685149543</v>
      </c>
      <c r="F37">
        <f t="shared" si="3"/>
        <v>0.48662</v>
      </c>
      <c r="G37">
        <f t="shared" si="4"/>
        <v>0.24331</v>
      </c>
    </row>
    <row r="38" spans="2:7" x14ac:dyDescent="0.25">
      <c r="B38">
        <v>30</v>
      </c>
      <c r="C38">
        <f t="shared" si="5"/>
        <v>503.40000000000003</v>
      </c>
      <c r="D38">
        <f t="shared" si="1"/>
        <v>0.18393548712915392</v>
      </c>
      <c r="E38">
        <f t="shared" si="2"/>
        <v>0.15214559163907454</v>
      </c>
      <c r="F38">
        <f t="shared" si="3"/>
        <v>0.50340000000000007</v>
      </c>
      <c r="G38">
        <f t="shared" si="4"/>
        <v>0.25170000000000003</v>
      </c>
    </row>
    <row r="39" spans="2:7" x14ac:dyDescent="0.25">
      <c r="B39">
        <v>31</v>
      </c>
      <c r="C39">
        <f t="shared" si="5"/>
        <v>520.18000000000006</v>
      </c>
      <c r="D39">
        <f t="shared" si="1"/>
        <v>0.1837938787536943</v>
      </c>
      <c r="E39">
        <f t="shared" si="2"/>
        <v>0.15460101863352704</v>
      </c>
      <c r="F39">
        <f t="shared" si="3"/>
        <v>0.52018000000000009</v>
      </c>
      <c r="G39">
        <f t="shared" si="4"/>
        <v>0.26009000000000004</v>
      </c>
    </row>
    <row r="40" spans="2:7" x14ac:dyDescent="0.25">
      <c r="B40">
        <v>32</v>
      </c>
      <c r="C40">
        <f t="shared" si="5"/>
        <v>536.96</v>
      </c>
      <c r="D40">
        <f t="shared" si="1"/>
        <v>0.1834612739061329</v>
      </c>
      <c r="E40">
        <f t="shared" si="2"/>
        <v>0.15693260148598595</v>
      </c>
      <c r="F40">
        <f t="shared" si="3"/>
        <v>0.53695999999999999</v>
      </c>
      <c r="G40">
        <f t="shared" si="4"/>
        <v>0.26848</v>
      </c>
    </row>
    <row r="41" spans="2:7" x14ac:dyDescent="0.25">
      <c r="B41">
        <v>33</v>
      </c>
      <c r="C41">
        <f t="shared" si="5"/>
        <v>553.74</v>
      </c>
      <c r="D41">
        <f t="shared" si="1"/>
        <v>0.18295043378234163</v>
      </c>
      <c r="E41">
        <f t="shared" si="2"/>
        <v>0.159143781847292</v>
      </c>
      <c r="F41">
        <f t="shared" si="3"/>
        <v>0.55374000000000001</v>
      </c>
      <c r="G41">
        <f t="shared" si="4"/>
        <v>0.27687</v>
      </c>
    </row>
    <row r="42" spans="2:7" x14ac:dyDescent="0.25">
      <c r="B42">
        <v>34</v>
      </c>
      <c r="C42">
        <f t="shared" si="5"/>
        <v>570.52</v>
      </c>
      <c r="D42">
        <f t="shared" si="1"/>
        <v>0.18227348529424978</v>
      </c>
      <c r="E42">
        <f t="shared" si="2"/>
        <v>0.16123792112130089</v>
      </c>
      <c r="F42">
        <f t="shared" si="3"/>
        <v>0.57052000000000003</v>
      </c>
      <c r="G42">
        <f t="shared" si="4"/>
        <v>0.28526000000000001</v>
      </c>
    </row>
    <row r="43" spans="2:7" x14ac:dyDescent="0.25">
      <c r="B43">
        <v>35</v>
      </c>
      <c r="C43">
        <f t="shared" si="5"/>
        <v>587.30000000000007</v>
      </c>
      <c r="D43">
        <f t="shared" si="1"/>
        <v>0.18144194903696811</v>
      </c>
      <c r="E43">
        <f t="shared" si="2"/>
        <v>0.16321830218254585</v>
      </c>
      <c r="F43">
        <f t="shared" si="3"/>
        <v>0.58730000000000004</v>
      </c>
      <c r="G43">
        <f t="shared" si="4"/>
        <v>0.29365000000000002</v>
      </c>
    </row>
    <row r="44" spans="2:7" x14ac:dyDescent="0.25">
      <c r="B44">
        <v>36</v>
      </c>
      <c r="C44">
        <f t="shared" si="5"/>
        <v>604.08000000000004</v>
      </c>
      <c r="D44">
        <f t="shared" si="1"/>
        <v>0.18046676610077372</v>
      </c>
      <c r="E44">
        <f t="shared" si="2"/>
        <v>0.16508813105895545</v>
      </c>
      <c r="F44">
        <f t="shared" si="3"/>
        <v>0.60408000000000006</v>
      </c>
      <c r="G44">
        <f t="shared" si="4"/>
        <v>0.30204000000000003</v>
      </c>
    </row>
    <row r="45" spans="2:7" x14ac:dyDescent="0.25">
      <c r="B45">
        <v>37</v>
      </c>
      <c r="C45">
        <f t="shared" si="5"/>
        <v>620.86</v>
      </c>
      <c r="D45">
        <f t="shared" si="1"/>
        <v>0.17935832377374092</v>
      </c>
      <c r="E45">
        <f t="shared" si="2"/>
        <v>0.16685053858031504</v>
      </c>
      <c r="F45">
        <f t="shared" si="3"/>
        <v>0.62086000000000008</v>
      </c>
      <c r="G45">
        <f t="shared" si="4"/>
        <v>0.31043000000000004</v>
      </c>
    </row>
    <row r="46" spans="2:7" x14ac:dyDescent="0.25">
      <c r="B46">
        <v>38</v>
      </c>
      <c r="C46">
        <f t="shared" si="5"/>
        <v>637.6400000000001</v>
      </c>
      <c r="D46">
        <f t="shared" si="1"/>
        <v>0.17812648017903826</v>
      </c>
      <c r="E46">
        <f t="shared" si="2"/>
        <v>0.16850858199314508</v>
      </c>
      <c r="F46">
        <f t="shared" si="3"/>
        <v>0.6376400000000001</v>
      </c>
      <c r="G46">
        <f t="shared" si="4"/>
        <v>0.31882000000000005</v>
      </c>
    </row>
    <row r="47" spans="2:7" x14ac:dyDescent="0.25">
      <c r="B47">
        <v>39</v>
      </c>
      <c r="C47">
        <f t="shared" si="5"/>
        <v>654.42000000000007</v>
      </c>
      <c r="D47">
        <f t="shared" si="1"/>
        <v>0.17678058788921475</v>
      </c>
      <c r="E47">
        <f t="shared" si="2"/>
        <v>0.17006524654265778</v>
      </c>
      <c r="F47">
        <f t="shared" si="3"/>
        <v>0.65442000000000011</v>
      </c>
      <c r="G47">
        <f t="shared" si="4"/>
        <v>0.32721000000000006</v>
      </c>
    </row>
    <row r="48" spans="2:7" x14ac:dyDescent="0.25">
      <c r="B48">
        <v>40</v>
      </c>
      <c r="C48">
        <f t="shared" si="5"/>
        <v>671.2</v>
      </c>
      <c r="D48">
        <f t="shared" si="1"/>
        <v>0.17532951655816584</v>
      </c>
      <c r="E48">
        <f t="shared" si="2"/>
        <v>0.17152344702244129</v>
      </c>
      <c r="F48">
        <f t="shared" si="3"/>
        <v>0.67120000000000002</v>
      </c>
      <c r="G48">
        <f t="shared" si="4"/>
        <v>0.33560000000000001</v>
      </c>
    </row>
    <row r="49" spans="2:7" x14ac:dyDescent="0.25">
      <c r="B49">
        <v>41</v>
      </c>
      <c r="C49">
        <f t="shared" si="5"/>
        <v>687.98</v>
      </c>
      <c r="D49">
        <f t="shared" si="1"/>
        <v>0.17378167460989699</v>
      </c>
      <c r="E49">
        <f t="shared" si="2"/>
        <v>0.17288602929250596</v>
      </c>
      <c r="F49">
        <f t="shared" si="3"/>
        <v>0.68798000000000004</v>
      </c>
      <c r="G49">
        <f t="shared" si="4"/>
        <v>0.34399000000000002</v>
      </c>
    </row>
    <row r="50" spans="2:7" x14ac:dyDescent="0.25">
      <c r="B50">
        <v>42</v>
      </c>
      <c r="C50">
        <f t="shared" si="5"/>
        <v>704.76</v>
      </c>
      <c r="D50">
        <f t="shared" si="1"/>
        <v>0.17214503002169185</v>
      </c>
      <c r="E50">
        <f t="shared" si="2"/>
        <v>0.17415577176631813</v>
      </c>
      <c r="F50">
        <f t="shared" si="3"/>
        <v>0.70476000000000005</v>
      </c>
      <c r="G50">
        <f t="shared" si="4"/>
        <v>0.35238000000000003</v>
      </c>
    </row>
    <row r="51" spans="2:7" x14ac:dyDescent="0.25">
      <c r="B51">
        <v>43</v>
      </c>
      <c r="C51">
        <f t="shared" si="5"/>
        <v>721.54000000000008</v>
      </c>
      <c r="D51">
        <f t="shared" si="1"/>
        <v>0.17042713023783551</v>
      </c>
      <c r="E51">
        <f t="shared" si="2"/>
        <v>0.17533538686743178</v>
      </c>
      <c r="F51">
        <f t="shared" si="3"/>
        <v>0.72154000000000007</v>
      </c>
      <c r="G51">
        <f t="shared" si="4"/>
        <v>0.36077000000000004</v>
      </c>
    </row>
    <row r="52" spans="2:7" x14ac:dyDescent="0.25">
      <c r="B52">
        <v>44</v>
      </c>
      <c r="C52">
        <f t="shared" si="5"/>
        <v>738.32</v>
      </c>
      <c r="D52">
        <f t="shared" si="1"/>
        <v>0.16863512124864558</v>
      </c>
      <c r="E52">
        <f t="shared" si="2"/>
        <v>0.17642752245631918</v>
      </c>
      <c r="F52">
        <f t="shared" si="3"/>
        <v>0.73832000000000009</v>
      </c>
      <c r="G52">
        <f t="shared" si="4"/>
        <v>0.36916000000000004</v>
      </c>
    </row>
    <row r="53" spans="2:7" x14ac:dyDescent="0.25">
      <c r="B53">
        <v>45</v>
      </c>
      <c r="C53">
        <f t="shared" si="5"/>
        <v>755.1</v>
      </c>
      <c r="D53">
        <f t="shared" si="1"/>
        <v>0.16677576586821513</v>
      </c>
      <c r="E53">
        <f t="shared" si="2"/>
        <v>0.1774347632279884</v>
      </c>
      <c r="F53">
        <f t="shared" si="3"/>
        <v>0.75509999999999999</v>
      </c>
      <c r="G53">
        <f t="shared" si="4"/>
        <v>0.37755</v>
      </c>
    </row>
    <row r="54" spans="2:7" x14ac:dyDescent="0.25">
      <c r="B54">
        <v>46</v>
      </c>
      <c r="C54">
        <f t="shared" si="5"/>
        <v>771.88000000000011</v>
      </c>
      <c r="D54">
        <f t="shared" si="1"/>
        <v>0.16485546124297648</v>
      </c>
      <c r="E54">
        <f t="shared" si="2"/>
        <v>0.17835963208096492</v>
      </c>
      <c r="F54">
        <f t="shared" si="3"/>
        <v>0.77188000000000012</v>
      </c>
      <c r="G54">
        <f t="shared" si="4"/>
        <v>0.38594000000000006</v>
      </c>
    </row>
    <row r="55" spans="2:7" x14ac:dyDescent="0.25">
      <c r="B55">
        <v>47</v>
      </c>
      <c r="C55">
        <f t="shared" si="5"/>
        <v>788.66000000000008</v>
      </c>
      <c r="D55">
        <f t="shared" si="1"/>
        <v>0.16288025562194874</v>
      </c>
      <c r="E55">
        <f t="shared" si="2"/>
        <v>0.17920459145820325</v>
      </c>
      <c r="F55">
        <f t="shared" si="3"/>
        <v>0.78866000000000014</v>
      </c>
      <c r="G55">
        <f t="shared" si="4"/>
        <v>0.39433000000000007</v>
      </c>
    </row>
    <row r="56" spans="2:7" x14ac:dyDescent="0.25">
      <c r="B56">
        <v>48</v>
      </c>
      <c r="C56">
        <f t="shared" si="5"/>
        <v>805.44</v>
      </c>
      <c r="D56">
        <f t="shared" si="1"/>
        <v>0.16085586441833175</v>
      </c>
      <c r="E56">
        <f t="shared" si="2"/>
        <v>0.17997204466048411</v>
      </c>
      <c r="F56">
        <f t="shared" si="3"/>
        <v>0.80544000000000004</v>
      </c>
      <c r="G56">
        <f t="shared" si="4"/>
        <v>0.40272000000000002</v>
      </c>
    </row>
    <row r="57" spans="2:7" x14ac:dyDescent="0.25">
      <c r="B57">
        <v>49</v>
      </c>
      <c r="C57">
        <f t="shared" si="5"/>
        <v>822.22</v>
      </c>
      <c r="D57">
        <f t="shared" si="1"/>
        <v>0.15878768559095555</v>
      </c>
      <c r="E57">
        <f t="shared" si="2"/>
        <v>0.18066433713284111</v>
      </c>
      <c r="F57">
        <f t="shared" si="3"/>
        <v>0.82222000000000006</v>
      </c>
      <c r="G57">
        <f t="shared" si="4"/>
        <v>0.41111000000000003</v>
      </c>
    </row>
    <row r="58" spans="2:7" x14ac:dyDescent="0.25">
      <c r="B58">
        <v>50</v>
      </c>
      <c r="C58">
        <f t="shared" si="5"/>
        <v>839</v>
      </c>
      <c r="D58">
        <f t="shared" si="1"/>
        <v>0.15668081437298553</v>
      </c>
      <c r="E58">
        <f t="shared" si="2"/>
        <v>0.18128375772455105</v>
      </c>
      <c r="F58">
        <f t="shared" si="3"/>
        <v>0.83899999999999997</v>
      </c>
      <c r="G58">
        <f t="shared" si="4"/>
        <v>0.41949999999999998</v>
      </c>
    </row>
    <row r="59" spans="2:7" x14ac:dyDescent="0.25">
      <c r="B59">
        <v>51</v>
      </c>
      <c r="C59">
        <f t="shared" si="5"/>
        <v>855.78000000000009</v>
      </c>
      <c r="D59">
        <f t="shared" si="1"/>
        <v>0.15454005737421395</v>
      </c>
      <c r="E59">
        <f t="shared" si="2"/>
        <v>0.18183253992321122</v>
      </c>
      <c r="F59">
        <f t="shared" si="3"/>
        <v>0.8557800000000001</v>
      </c>
      <c r="G59">
        <f t="shared" si="4"/>
        <v>0.42789000000000005</v>
      </c>
    </row>
    <row r="60" spans="2:7" x14ac:dyDescent="0.25">
      <c r="B60">
        <v>52</v>
      </c>
      <c r="C60">
        <f t="shared" si="5"/>
        <v>872.56000000000006</v>
      </c>
      <c r="D60">
        <f t="shared" si="1"/>
        <v>0.15236994608224311</v>
      </c>
      <c r="E60">
        <f t="shared" si="2"/>
        <v>0.18231286306341776</v>
      </c>
      <c r="F60">
        <f t="shared" si="3"/>
        <v>0.87256000000000011</v>
      </c>
      <c r="G60">
        <f t="shared" si="4"/>
        <v>0.43628000000000006</v>
      </c>
    </row>
    <row r="61" spans="2:7" x14ac:dyDescent="0.25">
      <c r="B61">
        <v>53</v>
      </c>
      <c r="C61">
        <f t="shared" si="5"/>
        <v>889.34</v>
      </c>
      <c r="D61">
        <f t="shared" si="1"/>
        <v>0.15017474978687659</v>
      </c>
      <c r="E61">
        <f t="shared" si="2"/>
        <v>0.18272685351054782</v>
      </c>
      <c r="F61">
        <f t="shared" si="3"/>
        <v>0.88934000000000002</v>
      </c>
      <c r="G61">
        <f t="shared" si="4"/>
        <v>0.44467000000000001</v>
      </c>
    </row>
    <row r="62" spans="2:7" x14ac:dyDescent="0.25">
      <c r="B62">
        <v>54</v>
      </c>
      <c r="C62">
        <f t="shared" si="5"/>
        <v>906.12000000000012</v>
      </c>
      <c r="D62">
        <f t="shared" si="1"/>
        <v>0.14795848795108454</v>
      </c>
      <c r="E62">
        <f t="shared" si="2"/>
        <v>0.18307658582014028</v>
      </c>
      <c r="F62">
        <f t="shared" si="3"/>
        <v>0.90612000000000015</v>
      </c>
      <c r="G62">
        <f t="shared" si="4"/>
        <v>0.45306000000000007</v>
      </c>
    </row>
    <row r="63" spans="2:7" x14ac:dyDescent="0.25">
      <c r="B63">
        <v>55</v>
      </c>
      <c r="C63">
        <f t="shared" si="5"/>
        <v>922.90000000000009</v>
      </c>
      <c r="D63">
        <f t="shared" si="1"/>
        <v>0.14572494205099598</v>
      </c>
      <c r="E63">
        <f t="shared" si="2"/>
        <v>0.18336408387335851</v>
      </c>
      <c r="F63">
        <f t="shared" si="3"/>
        <v>0.92290000000000016</v>
      </c>
      <c r="G63">
        <f t="shared" si="4"/>
        <v>0.46145000000000008</v>
      </c>
    </row>
    <row r="64" spans="2:7" x14ac:dyDescent="0.25">
      <c r="B64">
        <v>56</v>
      </c>
      <c r="C64">
        <f t="shared" si="5"/>
        <v>939.68000000000006</v>
      </c>
      <c r="D64">
        <f t="shared" si="1"/>
        <v>0.14347766690649022</v>
      </c>
      <c r="E64">
        <f t="shared" si="2"/>
        <v>0.18359132198901093</v>
      </c>
      <c r="F64">
        <f t="shared" si="3"/>
        <v>0.93968000000000007</v>
      </c>
      <c r="G64">
        <f t="shared" si="4"/>
        <v>0.46984000000000004</v>
      </c>
    </row>
    <row r="65" spans="2:7" x14ac:dyDescent="0.25">
      <c r="B65">
        <v>57</v>
      </c>
      <c r="C65">
        <f t="shared" si="5"/>
        <v>956.46</v>
      </c>
      <c r="D65">
        <f t="shared" si="1"/>
        <v>0.14122000152311553</v>
      </c>
      <c r="E65">
        <f t="shared" si="2"/>
        <v>0.1837602260125944</v>
      </c>
      <c r="F65">
        <f t="shared" si="3"/>
        <v>0.95646000000000009</v>
      </c>
      <c r="G65">
        <f t="shared" si="4"/>
        <v>0.47823000000000004</v>
      </c>
    </row>
    <row r="66" spans="2:7" x14ac:dyDescent="0.25">
      <c r="B66">
        <v>58</v>
      </c>
      <c r="C66">
        <f t="shared" si="5"/>
        <v>973.24</v>
      </c>
      <c r="D66">
        <f t="shared" si="1"/>
        <v>0.1389550794652489</v>
      </c>
      <c r="E66">
        <f t="shared" si="2"/>
        <v>0.18387267438281771</v>
      </c>
      <c r="F66">
        <f t="shared" si="3"/>
        <v>0.97323999999999999</v>
      </c>
      <c r="G66">
        <f t="shared" si="4"/>
        <v>0.48662</v>
      </c>
    </row>
    <row r="67" spans="2:7" x14ac:dyDescent="0.25">
      <c r="B67">
        <v>59</v>
      </c>
      <c r="C67">
        <f t="shared" si="5"/>
        <v>990.0200000000001</v>
      </c>
      <c r="D67">
        <f t="shared" si="1"/>
        <v>0.13668583877962878</v>
      </c>
      <c r="E67">
        <f t="shared" si="2"/>
        <v>0.18393049917605298</v>
      </c>
      <c r="F67">
        <f t="shared" si="3"/>
        <v>0.99002000000000012</v>
      </c>
      <c r="G67">
        <f t="shared" si="4"/>
        <v>0.49501000000000006</v>
      </c>
    </row>
    <row r="68" spans="2:7" x14ac:dyDescent="0.25">
      <c r="B68">
        <v>60</v>
      </c>
      <c r="C68">
        <f t="shared" si="5"/>
        <v>1006.8000000000001</v>
      </c>
      <c r="D68">
        <f t="shared" si="1"/>
        <v>0.13441503148764061</v>
      </c>
      <c r="E68">
        <f t="shared" si="2"/>
        <v>0.18393548712915392</v>
      </c>
      <c r="F68">
        <f t="shared" si="3"/>
        <v>1.0068000000000001</v>
      </c>
      <c r="G68">
        <f t="shared" si="4"/>
        <v>0.50340000000000007</v>
      </c>
    </row>
    <row r="69" spans="2:7" x14ac:dyDescent="0.25">
      <c r="B69">
        <v>61</v>
      </c>
      <c r="C69">
        <f t="shared" si="5"/>
        <v>1023.58</v>
      </c>
      <c r="D69">
        <f t="shared" si="1"/>
        <v>0.13214523266401129</v>
      </c>
      <c r="E69">
        <f t="shared" si="2"/>
        <v>0.1838893806410723</v>
      </c>
      <c r="F69">
        <f t="shared" si="3"/>
        <v>1.0235800000000002</v>
      </c>
      <c r="G69">
        <f t="shared" si="4"/>
        <v>0.51179000000000008</v>
      </c>
    </row>
    <row r="70" spans="2:7" x14ac:dyDescent="0.25">
      <c r="B70">
        <v>62</v>
      </c>
      <c r="C70">
        <f t="shared" si="5"/>
        <v>1040.3600000000001</v>
      </c>
      <c r="D70">
        <f t="shared" si="1"/>
        <v>0.12987884911887296</v>
      </c>
      <c r="E70">
        <f t="shared" si="2"/>
        <v>0.1837938787536943</v>
      </c>
      <c r="F70">
        <f t="shared" si="3"/>
        <v>1.0403600000000002</v>
      </c>
      <c r="G70">
        <f t="shared" si="4"/>
        <v>0.52018000000000009</v>
      </c>
    </row>
    <row r="71" spans="2:7" x14ac:dyDescent="0.25">
      <c r="B71">
        <v>63</v>
      </c>
      <c r="C71">
        <f t="shared" si="5"/>
        <v>1057.1400000000001</v>
      </c>
      <c r="D71">
        <f t="shared" si="1"/>
        <v>0.1276181276994881</v>
      </c>
      <c r="E71">
        <f t="shared" si="2"/>
        <v>0.18365063811231155</v>
      </c>
      <c r="F71">
        <f t="shared" si="3"/>
        <v>1.0571400000000002</v>
      </c>
      <c r="G71">
        <f t="shared" si="4"/>
        <v>0.5285700000000001</v>
      </c>
    </row>
    <row r="72" spans="2:7" x14ac:dyDescent="0.25">
      <c r="B72">
        <v>64</v>
      </c>
      <c r="C72">
        <f t="shared" si="5"/>
        <v>1073.92</v>
      </c>
      <c r="D72">
        <f t="shared" si="1"/>
        <v>0.12536516322728369</v>
      </c>
      <c r="E72">
        <f t="shared" si="2"/>
        <v>0.1834612739061329</v>
      </c>
      <c r="F72">
        <f t="shared" si="3"/>
        <v>1.07392</v>
      </c>
      <c r="G72">
        <f t="shared" si="4"/>
        <v>0.53695999999999999</v>
      </c>
    </row>
    <row r="73" spans="2:7" x14ac:dyDescent="0.25">
      <c r="B73">
        <v>65</v>
      </c>
      <c r="C73">
        <f t="shared" si="5"/>
        <v>1090.7</v>
      </c>
      <c r="D73">
        <f t="shared" si="1"/>
        <v>0.12312190608522393</v>
      </c>
      <c r="E73">
        <f t="shared" si="2"/>
        <v>0.18322736078923485</v>
      </c>
      <c r="F73">
        <f t="shared" si="3"/>
        <v>1.0907</v>
      </c>
      <c r="G73">
        <f t="shared" si="4"/>
        <v>0.54535</v>
      </c>
    </row>
    <row r="74" spans="2:7" x14ac:dyDescent="0.25">
      <c r="B74">
        <v>66</v>
      </c>
      <c r="C74">
        <f t="shared" si="5"/>
        <v>1107.48</v>
      </c>
      <c r="D74">
        <f t="shared" si="1"/>
        <v>0.12089016946995691</v>
      </c>
      <c r="E74">
        <f t="shared" si="2"/>
        <v>0.18295043378234163</v>
      </c>
      <c r="F74">
        <f t="shared" si="3"/>
        <v>1.10748</v>
      </c>
      <c r="G74">
        <f t="shared" si="4"/>
        <v>0.55374000000000001</v>
      </c>
    </row>
    <row r="75" spans="2:7" x14ac:dyDescent="0.25">
      <c r="B75">
        <v>67</v>
      </c>
      <c r="C75">
        <f t="shared" si="5"/>
        <v>1124.26</v>
      </c>
      <c r="D75">
        <f t="shared" ref="D75:D81" si="6">F75*EXP(-2*F75)</f>
        <v>0.11867163632259735</v>
      </c>
      <c r="E75">
        <f t="shared" ref="E75:E81" si="7">G75*EXP(-2*G75)</f>
        <v>0.18263198915581802</v>
      </c>
      <c r="F75">
        <f t="shared" ref="F75:F81" si="8">$A$10*B75*0.001</f>
        <v>1.12426</v>
      </c>
      <c r="G75">
        <f t="shared" ref="G75:G81" si="9">$A$11*B75*0.001</f>
        <v>0.56213000000000002</v>
      </c>
    </row>
    <row r="76" spans="2:7" x14ac:dyDescent="0.25">
      <c r="B76">
        <v>68</v>
      </c>
      <c r="C76">
        <f t="shared" si="5"/>
        <v>1141.04</v>
      </c>
      <c r="D76">
        <f t="shared" si="6"/>
        <v>0.11646786595145865</v>
      </c>
      <c r="E76">
        <f t="shared" si="7"/>
        <v>0.18227348529424978</v>
      </c>
      <c r="F76">
        <f t="shared" si="8"/>
        <v>1.1410400000000001</v>
      </c>
      <c r="G76">
        <f t="shared" si="9"/>
        <v>0.57052000000000003</v>
      </c>
    </row>
    <row r="77" spans="2:7" x14ac:dyDescent="0.25">
      <c r="B77">
        <v>69</v>
      </c>
      <c r="C77">
        <f t="shared" ref="C77:C81" si="10">B77*$A$10</f>
        <v>1157.8200000000002</v>
      </c>
      <c r="D77">
        <f t="shared" si="6"/>
        <v>0.1142803003595185</v>
      </c>
      <c r="E77">
        <f t="shared" si="7"/>
        <v>0.18187634354298096</v>
      </c>
      <c r="F77">
        <f t="shared" si="8"/>
        <v>1.1578200000000003</v>
      </c>
      <c r="G77">
        <f t="shared" si="9"/>
        <v>0.57891000000000015</v>
      </c>
    </row>
    <row r="78" spans="2:7" x14ac:dyDescent="0.25">
      <c r="B78">
        <v>70</v>
      </c>
      <c r="C78">
        <f t="shared" si="10"/>
        <v>1174.6000000000001</v>
      </c>
      <c r="D78">
        <f t="shared" si="6"/>
        <v>0.11211027028889403</v>
      </c>
      <c r="E78">
        <f t="shared" si="7"/>
        <v>0.18144194903696811</v>
      </c>
      <c r="F78">
        <f t="shared" si="8"/>
        <v>1.1746000000000001</v>
      </c>
      <c r="G78">
        <f t="shared" si="9"/>
        <v>0.58730000000000004</v>
      </c>
    </row>
    <row r="79" spans="2:7" x14ac:dyDescent="0.25">
      <c r="B79">
        <v>71</v>
      </c>
      <c r="C79">
        <f t="shared" si="10"/>
        <v>1191.3800000000001</v>
      </c>
      <c r="D79">
        <f t="shared" si="6"/>
        <v>0.10995900099411311</v>
      </c>
      <c r="E79">
        <f t="shared" si="7"/>
        <v>0.18097165151230626</v>
      </c>
      <c r="F79">
        <f t="shared" si="8"/>
        <v>1.1913800000000001</v>
      </c>
      <c r="G79">
        <f t="shared" si="9"/>
        <v>0.59569000000000005</v>
      </c>
    </row>
    <row r="80" spans="2:7" x14ac:dyDescent="0.25">
      <c r="B80">
        <v>72</v>
      </c>
      <c r="C80">
        <f t="shared" si="10"/>
        <v>1208.1600000000001</v>
      </c>
      <c r="D80">
        <f t="shared" si="6"/>
        <v>0.10782761775550047</v>
      </c>
      <c r="E80">
        <f t="shared" si="7"/>
        <v>0.18046676610077372</v>
      </c>
      <c r="F80">
        <f t="shared" si="8"/>
        <v>1.2081600000000001</v>
      </c>
      <c r="G80">
        <f t="shared" si="9"/>
        <v>0.60408000000000006</v>
      </c>
    </row>
    <row r="81" spans="2:7" x14ac:dyDescent="0.25">
      <c r="B81">
        <v>73</v>
      </c>
      <c r="C81">
        <f t="shared" si="10"/>
        <v>1224.94</v>
      </c>
      <c r="D81">
        <f t="shared" si="6"/>
        <v>0.10571715114354308</v>
      </c>
      <c r="E81">
        <f t="shared" si="7"/>
        <v>0.17992857410773566</v>
      </c>
      <c r="F81">
        <f t="shared" si="8"/>
        <v>1.2249400000000001</v>
      </c>
      <c r="G81">
        <f t="shared" si="9"/>
        <v>0.61247000000000007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23" workbookViewId="0">
      <selection activeCell="H3" sqref="H3"/>
    </sheetView>
  </sheetViews>
  <sheetFormatPr defaultRowHeight="15" x14ac:dyDescent="0.25"/>
  <cols>
    <col min="5" max="5" width="5" style="1" customWidth="1"/>
    <col min="7" max="7" width="18.85546875" customWidth="1"/>
    <col min="8" max="8" width="15.140625" customWidth="1"/>
  </cols>
  <sheetData>
    <row r="1" spans="1:8" x14ac:dyDescent="0.25">
      <c r="A1" t="s">
        <v>12</v>
      </c>
      <c r="B1" t="s">
        <v>2</v>
      </c>
      <c r="C1" t="s">
        <v>10</v>
      </c>
      <c r="D1" t="s">
        <v>11</v>
      </c>
      <c r="F1" t="s">
        <v>13</v>
      </c>
      <c r="G1" t="s">
        <v>14</v>
      </c>
      <c r="H1" t="s">
        <v>11</v>
      </c>
    </row>
    <row r="2" spans="1:8" x14ac:dyDescent="0.25">
      <c r="A2">
        <v>12.5</v>
      </c>
      <c r="B2">
        <v>60.886782125466702</v>
      </c>
      <c r="C2">
        <v>4.7400100797324596</v>
      </c>
      <c r="D2">
        <v>1</v>
      </c>
    </row>
    <row r="3" spans="1:8" x14ac:dyDescent="0.25">
      <c r="A3">
        <v>25</v>
      </c>
      <c r="B3">
        <v>61.011667670025702</v>
      </c>
      <c r="C3">
        <v>9.4624752302059694</v>
      </c>
      <c r="D3">
        <v>1.48599537541992</v>
      </c>
      <c r="F3">
        <v>62.1739662935803</v>
      </c>
      <c r="G3">
        <v>9.5500864887086205</v>
      </c>
      <c r="H3">
        <v>3.0226453937210498</v>
      </c>
    </row>
    <row r="4" spans="1:8" x14ac:dyDescent="0.25">
      <c r="A4">
        <v>50</v>
      </c>
      <c r="B4">
        <v>61.3054921044506</v>
      </c>
      <c r="C4">
        <v>18.723976843183401</v>
      </c>
      <c r="D4">
        <v>2.9730248356786801</v>
      </c>
      <c r="F4">
        <v>71.088461597953398</v>
      </c>
      <c r="G4">
        <v>17.8311667286521</v>
      </c>
      <c r="H4">
        <v>5.9507884558167197</v>
      </c>
    </row>
    <row r="5" spans="1:8" x14ac:dyDescent="0.25">
      <c r="A5">
        <v>100</v>
      </c>
      <c r="B5">
        <v>71.060697311564198</v>
      </c>
      <c r="C5">
        <v>35.345811526538903</v>
      </c>
      <c r="D5">
        <v>5.9436800672755696</v>
      </c>
      <c r="F5">
        <v>92.252470190023701</v>
      </c>
      <c r="G5">
        <v>31.422363915698</v>
      </c>
      <c r="H5">
        <v>11.881206937514801</v>
      </c>
    </row>
    <row r="6" spans="1:8" x14ac:dyDescent="0.25">
      <c r="A6">
        <v>200</v>
      </c>
      <c r="B6">
        <v>92.248554411512899</v>
      </c>
      <c r="C6">
        <v>62.661779943316603</v>
      </c>
      <c r="D6">
        <v>11.8804213298222</v>
      </c>
      <c r="F6">
        <v>134.697934648336</v>
      </c>
      <c r="G6">
        <v>51.067156312941798</v>
      </c>
      <c r="H6">
        <v>23.779748853896699</v>
      </c>
    </row>
    <row r="8" spans="1:8" x14ac:dyDescent="0.25">
      <c r="A8">
        <v>20</v>
      </c>
      <c r="B8">
        <v>61.243977460397701</v>
      </c>
      <c r="C8">
        <v>9.82629032573948</v>
      </c>
    </row>
    <row r="9" spans="1:8" x14ac:dyDescent="0.25">
      <c r="A9">
        <v>50</v>
      </c>
      <c r="B9">
        <v>61.673922928262201</v>
      </c>
      <c r="C9">
        <v>24.374916150802001</v>
      </c>
    </row>
    <row r="10" spans="1:8" x14ac:dyDescent="0.25">
      <c r="A10">
        <v>100</v>
      </c>
      <c r="B10">
        <v>71.2006306638566</v>
      </c>
      <c r="C10">
        <v>44.567088458063303</v>
      </c>
    </row>
    <row r="11" spans="1:8" x14ac:dyDescent="0.25">
      <c r="A11">
        <v>200</v>
      </c>
      <c r="B11">
        <v>92.048144593253895</v>
      </c>
      <c r="C11">
        <v>76.351439181566604</v>
      </c>
    </row>
    <row r="12" spans="1:8" x14ac:dyDescent="0.25">
      <c r="A12">
        <v>300</v>
      </c>
      <c r="B12">
        <v>104.232109303295</v>
      </c>
      <c r="C12">
        <v>91.0435440908538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2019-12-11T11:09:02Z</dcterms:created>
  <dcterms:modified xsi:type="dcterms:W3CDTF">2020-01-08T08:14:38Z</dcterms:modified>
</cp:coreProperties>
</file>