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<sst xmlns="http://schemas.openxmlformats.org/spreadsheetml/2006/main" count="16" uniqueCount="10">
  <si>
    <t xml:space="preserve">Trx</t>
  </si>
  <si>
    <t xml:space="preserve">Sm</t>
  </si>
  <si>
    <t xml:space="preserve">Nm</t>
  </si>
  <si>
    <t xml:space="preserve">Bm</t>
  </si>
  <si>
    <t xml:space="preserve">S</t>
  </si>
  <si>
    <t xml:space="preserve">N</t>
  </si>
  <si>
    <t xml:space="preserve">B</t>
  </si>
  <si>
    <t xml:space="preserve">Ps*Pb</t>
  </si>
  <si>
    <t xml:space="preserve">Ttx</t>
  </si>
  <si>
    <t xml:space="preserve">Tn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</si>
</sst>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0"/>
    <numFmt numFmtId="166" formatCode="0.00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  <cellStyle name="Excel Built-in Bad" xfId="21"/>
    <cellStyle name="Excel Built-in 60% - Accent2" xfId="22"/>
    <cellStyle name="Excel Built-in Good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1" width="3.14"/>
    <col collapsed="false" customWidth="true" hidden="false" outlineLevel="0" max="3" min="3" style="0" width="20.86"/>
    <col collapsed="false" customWidth="true" hidden="false" outlineLevel="0" max="4" min="4" style="0" width="28.86"/>
    <col collapsed="false" customWidth="true" hidden="false" outlineLevel="0" max="5" min="5" style="0" width="20.99"/>
    <col collapsed="false" customWidth="true" hidden="false" outlineLevel="0" max="6" min="6" style="2" width="3.29"/>
    <col collapsed="false" customWidth="true" hidden="false" outlineLevel="0" max="7" min="7" style="0" width="12.14"/>
    <col collapsed="false" customWidth="true" hidden="false" outlineLevel="0" max="8" min="8" style="0" width="10.42"/>
    <col collapsed="false" customWidth="true" hidden="false" outlineLevel="0" max="9" min="9" style="0" width="12.14"/>
    <col collapsed="false" customWidth="true" hidden="false" outlineLevel="0" max="10" min="10" style="3" width="4.14"/>
    <col collapsed="false" customWidth="true" hidden="false" outlineLevel="0" max="1025" min="11" style="0" width="8.86"/>
  </cols>
  <sheetData>
    <row r="1" customFormat="false" ht="15" hidden="false" customHeight="false" outlineLevel="0" collapsed="false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</row>
    <row r="2" customFormat="false" ht="15" hidden="false" customHeight="false" outlineLevel="0" collapsed="false">
      <c r="A2" s="0" t="n">
        <v>60</v>
      </c>
      <c r="C2" s="8" t="n">
        <v>0.040852575488455</v>
      </c>
      <c r="D2" s="9" t="n">
        <v>0</v>
      </c>
      <c r="E2" s="8" t="n">
        <f aca="false">1-C2</f>
        <v>0.959147424511545</v>
      </c>
      <c r="G2" s="9" t="n">
        <f aca="false">C2*$A$2/(C2*$A$2+E2*$A$4+D2*$A$6)</f>
        <v>0.100000000000001</v>
      </c>
      <c r="H2" s="9" t="n">
        <f aca="false">D2*$A$6/(E2*$A$2+D2*$A$4+D2*$A$6)</f>
        <v>0</v>
      </c>
      <c r="I2" s="9" t="n">
        <f aca="false">E2*$A$4/(C2*$A$2+E2*$A$4+D2*$A$6)</f>
        <v>0.9</v>
      </c>
      <c r="K2" s="0" t="n">
        <f aca="false">SUM(G2:I2)</f>
        <v>1</v>
      </c>
      <c r="L2" s="0" t="n">
        <f aca="false">G2*I2</f>
        <v>0.0900000000000005</v>
      </c>
    </row>
    <row r="3" customFormat="false" ht="15" hidden="false" customHeight="false" outlineLevel="0" collapsed="false">
      <c r="A3" s="4" t="s">
        <v>8</v>
      </c>
      <c r="C3" s="8" t="n">
        <v>0.08745247148289</v>
      </c>
      <c r="D3" s="9" t="n">
        <v>0</v>
      </c>
      <c r="E3" s="8" t="n">
        <f aca="false">1-C3</f>
        <v>0.91254752851711</v>
      </c>
      <c r="G3" s="9" t="n">
        <f aca="false">C3*$A$2/(C3*$A$2+E3*$A$4+D3*$A$6)</f>
        <v>0.200000000000001</v>
      </c>
      <c r="H3" s="9" t="n">
        <f aca="false">D3*$A$6/(E3*$A$2+D3*$A$4+D3*$A$6)</f>
        <v>0</v>
      </c>
      <c r="I3" s="9" t="n">
        <f aca="false">E3*$A$4/(C3*$A$2+E3*$A$4+D3*$A$6)</f>
        <v>0.8</v>
      </c>
      <c r="K3" s="0" t="n">
        <f aca="false">SUM(G3:I3)</f>
        <v>1</v>
      </c>
      <c r="L3" s="0" t="n">
        <f aca="false">G3*I3</f>
        <v>0.16</v>
      </c>
    </row>
    <row r="4" customFormat="false" ht="15" hidden="false" customHeight="false" outlineLevel="0" collapsed="false">
      <c r="A4" s="0" t="n">
        <v>23</v>
      </c>
      <c r="C4" s="8" t="n">
        <v>0.141104294478528</v>
      </c>
      <c r="D4" s="9" t="n">
        <v>0</v>
      </c>
      <c r="E4" s="8" t="n">
        <f aca="false">1-C4</f>
        <v>0.858895705521472</v>
      </c>
      <c r="G4" s="9" t="n">
        <f aca="false">C4*$A$2/(C4*$A$2+E4*$A$4+D4*$A$6)</f>
        <v>0.300000000000001</v>
      </c>
      <c r="H4" s="9" t="n">
        <f aca="false">D4*$A$6/(E4*$A$2+D4*$A$4+D4*$A$6)</f>
        <v>0</v>
      </c>
      <c r="I4" s="9" t="n">
        <f aca="false">E4*$A$4/(C4*$A$2+E4*$A$4+D4*$A$6)</f>
        <v>0.699999999999999</v>
      </c>
      <c r="K4" s="0" t="n">
        <f aca="false">SUM(G4:I4)</f>
        <v>1</v>
      </c>
      <c r="L4" s="0" t="n">
        <f aca="false">G4*I4</f>
        <v>0.21</v>
      </c>
    </row>
    <row r="5" customFormat="false" ht="15" hidden="false" customHeight="false" outlineLevel="0" collapsed="false">
      <c r="A5" s="4" t="s">
        <v>9</v>
      </c>
      <c r="C5" s="8" t="n">
        <v>0.20353982300885</v>
      </c>
      <c r="D5" s="9" t="n">
        <v>0</v>
      </c>
      <c r="E5" s="8" t="n">
        <f aca="false">1-C5</f>
        <v>0.79646017699115</v>
      </c>
      <c r="G5" s="9" t="n">
        <f aca="false">C5*$A$2/(C5*$A$2+E5*$A$4+D5*$A$6)</f>
        <v>0.400000000000001</v>
      </c>
      <c r="H5" s="9" t="n">
        <f aca="false">D5*$A$6/(E5*$A$2+D5*$A$4+D5*$A$6)</f>
        <v>0</v>
      </c>
      <c r="I5" s="9" t="n">
        <f aca="false">E5*$A$4/(C5*$A$2+E5*$A$4+D5*$A$6)</f>
        <v>0.599999999999999</v>
      </c>
      <c r="K5" s="0" t="n">
        <f aca="false">SUM(G5:I5)</f>
        <v>1</v>
      </c>
      <c r="L5" s="0" t="n">
        <f aca="false">G5*I5</f>
        <v>0.24</v>
      </c>
    </row>
    <row r="6" customFormat="false" ht="15" hidden="false" customHeight="false" outlineLevel="0" collapsed="false">
      <c r="A6" s="0" t="n">
        <v>100</v>
      </c>
      <c r="C6" s="8" t="n">
        <v>0.27710843373494</v>
      </c>
      <c r="D6" s="8" t="n">
        <v>0</v>
      </c>
      <c r="E6" s="8" t="n">
        <f aca="false">1-C6</f>
        <v>0.72289156626506</v>
      </c>
      <c r="G6" s="9" t="n">
        <f aca="false">C6*$A$2/(C6*$A$2+E6*$A$4+D6*$A$6)</f>
        <v>0.5</v>
      </c>
      <c r="H6" s="9" t="n">
        <f aca="false">D6*$A$6/(E6*$A$2+D6*$A$4+D6*$A$6)</f>
        <v>0</v>
      </c>
      <c r="I6" s="9" t="n">
        <f aca="false">E6*$A$4/(C6*$A$2+E6*$A$4+D6*$A$6)</f>
        <v>0.5</v>
      </c>
      <c r="K6" s="0" t="n">
        <f aca="false">SUM(G6:I6)</f>
        <v>1</v>
      </c>
      <c r="L6" s="0" t="n">
        <f aca="false">G6*I6</f>
        <v>0.25</v>
      </c>
    </row>
    <row r="7" customFormat="false" ht="15" hidden="false" customHeight="false" outlineLevel="0" collapsed="false">
      <c r="C7" s="8" t="n">
        <v>0.365079365079365</v>
      </c>
      <c r="D7" s="8" t="n">
        <v>0</v>
      </c>
      <c r="E7" s="8" t="n">
        <f aca="false">1-C7</f>
        <v>0.634920634920635</v>
      </c>
      <c r="G7" s="9" t="n">
        <f aca="false">C7*$A$2/(C7*$A$2+E7*$A$4+D7*$A$6)</f>
        <v>0.6</v>
      </c>
      <c r="H7" s="9" t="n">
        <f aca="false">D7*$A$6/(E7*$A$2+D7*$A$4+D7*$A$6)</f>
        <v>0</v>
      </c>
      <c r="I7" s="9" t="n">
        <f aca="false">E7*$A$4/(C7*$A$2+E7*$A$4+D7*$A$6)</f>
        <v>0.4</v>
      </c>
      <c r="K7" s="0" t="n">
        <f aca="false">SUM(G7:I7)</f>
        <v>1</v>
      </c>
      <c r="L7" s="0" t="n">
        <f aca="false">G7*I7</f>
        <v>0.24</v>
      </c>
    </row>
    <row r="8" customFormat="false" ht="15" hidden="false" customHeight="false" outlineLevel="0" collapsed="false">
      <c r="C8" s="8" t="n">
        <v>0.472140762463343</v>
      </c>
      <c r="D8" s="8" t="n">
        <v>0</v>
      </c>
      <c r="E8" s="8" t="n">
        <f aca="false">1-C8</f>
        <v>0.527859237536657</v>
      </c>
      <c r="G8" s="9" t="n">
        <f aca="false">C8*$A$2/(C8*$A$2+E8*$A$4+D8*$A$6)</f>
        <v>0.7</v>
      </c>
      <c r="H8" s="9" t="n">
        <f aca="false">D8*$A$6/(E8*$A$2+D8*$A$4+D8*$A$6)</f>
        <v>0</v>
      </c>
      <c r="I8" s="9" t="n">
        <f aca="false">E8*$A$4/(C8*$A$2+E8*$A$4+D8*$A$6)</f>
        <v>0.3</v>
      </c>
      <c r="K8" s="0" t="n">
        <f aca="false">SUM(G8:I8)</f>
        <v>1</v>
      </c>
      <c r="L8" s="0" t="n">
        <f aca="false">G8*I8</f>
        <v>0.21</v>
      </c>
    </row>
    <row r="9" customFormat="false" ht="15" hidden="false" customHeight="false" outlineLevel="0" collapsed="false">
      <c r="C9" s="8" t="n">
        <v>0.605263157894737</v>
      </c>
      <c r="D9" s="8" t="n">
        <v>0</v>
      </c>
      <c r="E9" s="8" t="n">
        <f aca="false">1-C9</f>
        <v>0.394736842105263</v>
      </c>
      <c r="G9" s="9" t="n">
        <f aca="false">C9*$A$2/(C9*$A$2+E9*$A$4+D9*$A$6)</f>
        <v>0.8</v>
      </c>
      <c r="H9" s="9" t="n">
        <f aca="false">D9*$A$6/(E9*$A$2+D9*$A$4+D9*$A$6)</f>
        <v>0</v>
      </c>
      <c r="I9" s="9" t="n">
        <f aca="false">E9*$A$4/(C9*$A$2+E9*$A$4+D9*$A$6)</f>
        <v>0.2</v>
      </c>
      <c r="K9" s="0" t="n">
        <f aca="false">SUM(G9:I9)</f>
        <v>1</v>
      </c>
      <c r="L9" s="0" t="n">
        <f aca="false">G9*I9</f>
        <v>0.16</v>
      </c>
    </row>
    <row r="10" customFormat="false" ht="15" hidden="false" customHeight="false" outlineLevel="0" collapsed="false">
      <c r="C10" s="8" t="n">
        <v>0.775280898876405</v>
      </c>
      <c r="D10" s="8" t="n">
        <v>0</v>
      </c>
      <c r="E10" s="8" t="n">
        <f aca="false">1-C10</f>
        <v>0.224719101123595</v>
      </c>
      <c r="G10" s="9" t="n">
        <f aca="false">C10*$A$2/(C10*$A$2+E10*$A$4+D10*$A$6)</f>
        <v>0.9</v>
      </c>
      <c r="H10" s="9" t="n">
        <f aca="false">D10*$A$6/(E10*$A$2+D10*$A$4+D10*$A$6)</f>
        <v>0</v>
      </c>
      <c r="I10" s="9" t="n">
        <f aca="false">E10*$A$4/(C10*$A$2+E10*$A$4+D10*$A$6)</f>
        <v>0.0999999999999998</v>
      </c>
      <c r="K10" s="0" t="n">
        <f aca="false">SUM(G10:I10)</f>
        <v>1</v>
      </c>
      <c r="L10" s="0" t="n">
        <f aca="false">G10*I10</f>
        <v>0.0899999999999998</v>
      </c>
    </row>
    <row r="11" s="10" customFormat="true" ht="15" hidden="false" customHeight="false" outlineLevel="0" collapsed="false">
      <c r="B11" s="11"/>
      <c r="C11" s="12"/>
      <c r="D11" s="12"/>
      <c r="E11" s="12"/>
      <c r="G11" s="12"/>
      <c r="H11" s="12"/>
      <c r="I11" s="12"/>
    </row>
    <row r="12" customFormat="false" ht="15" hidden="false" customHeight="false" outlineLevel="0" collapsed="false">
      <c r="C12" s="13" t="n">
        <v>0.044504643962848</v>
      </c>
      <c r="D12" s="13" t="n">
        <v>0.026702786377709</v>
      </c>
      <c r="E12" s="13" t="n">
        <v>0.928792569659443</v>
      </c>
      <c r="G12" s="9" t="n">
        <f aca="false">C12*$A$2/(C12*$A$2+E12*$A$4+D12*$A$6)</f>
        <v>0.0999999999999994</v>
      </c>
      <c r="H12" s="9" t="n">
        <f aca="false">D12*$A$6/(C12*$A$2+E12*$A$4+D12*$A$6)</f>
        <v>0.1</v>
      </c>
      <c r="I12" s="9" t="n">
        <f aca="false">E12*$A$4/(C12*$A$2+E12*$A$4+D12*$A$6)</f>
        <v>0.8</v>
      </c>
      <c r="K12" s="0" t="n">
        <f aca="false">SUM(G12:I12)</f>
        <v>1</v>
      </c>
      <c r="L12" s="0" t="n">
        <f aca="false">G12*I12</f>
        <v>0.0799999999999995</v>
      </c>
    </row>
    <row r="13" customFormat="false" ht="15" hidden="false" customHeight="false" outlineLevel="0" collapsed="false">
      <c r="C13" s="8" t="n">
        <v>0.095873280533556</v>
      </c>
      <c r="D13" s="8" t="n">
        <v>0.028761984160067</v>
      </c>
      <c r="E13" s="8" t="n">
        <v>0.875364735306378</v>
      </c>
      <c r="G13" s="9" t="n">
        <f aca="false">C13*$A$2/(C13*$A$2+E13*$A$4+D13*$A$6)</f>
        <v>0.2</v>
      </c>
      <c r="H13" s="9" t="n">
        <f aca="false">D13*$A$6/(C13*$A$2+E13*$A$4+D13*$A$6)</f>
        <v>0.100000000000001</v>
      </c>
      <c r="I13" s="9" t="n">
        <f aca="false">E13*$A$4/(C13*$A$2+E13*$A$4+D13*$A$6)</f>
        <v>0.699999999999999</v>
      </c>
      <c r="K13" s="0" t="n">
        <f aca="false">SUM(G13:I13)</f>
        <v>1</v>
      </c>
      <c r="L13" s="0" t="n">
        <f aca="false">G13*I13</f>
        <v>0.14</v>
      </c>
    </row>
    <row r="14" customFormat="false" ht="15" hidden="false" customHeight="false" outlineLevel="0" collapsed="false">
      <c r="C14" s="8" t="n">
        <v>0.155826558265583</v>
      </c>
      <c r="D14" s="8" t="n">
        <v>0.031165311653117</v>
      </c>
      <c r="E14" s="8" t="n">
        <v>0.813008130081301</v>
      </c>
      <c r="G14" s="9" t="n">
        <f aca="false">C14*$A$2/(C14*$A$2+E14*$A$4+D14*$A$6)</f>
        <v>0.3</v>
      </c>
      <c r="H14" s="9" t="n">
        <f aca="false">D14*$A$6/(C14*$A$2+E14*$A$4+D14*$A$6)</f>
        <v>0.100000000000001</v>
      </c>
      <c r="I14" s="9" t="n">
        <f aca="false">E14*$A$4/(C14*$A$2+E14*$A$4+D14*$A$6)</f>
        <v>0.599999999999999</v>
      </c>
      <c r="K14" s="0" t="n">
        <f aca="false">SUM(G14:I14)</f>
        <v>1</v>
      </c>
      <c r="L14" s="0" t="n">
        <f aca="false">G14*I14</f>
        <v>0.18</v>
      </c>
    </row>
    <row r="15" customFormat="false" ht="15" hidden="false" customHeight="false" outlineLevel="0" collapsed="false">
      <c r="C15" s="8" t="n">
        <v>0.226712666338098</v>
      </c>
      <c r="D15" s="8" t="n">
        <v>0.034006899950715</v>
      </c>
      <c r="E15" s="8" t="n">
        <v>0.739280433711188</v>
      </c>
      <c r="G15" s="9" t="n">
        <f aca="false">C15*$A$2/(C15*$A$2+E15*$A$4+D15*$A$6)</f>
        <v>0.4</v>
      </c>
      <c r="H15" s="9" t="n">
        <f aca="false">D15*$A$6/(C15*$A$2+E15*$A$4+D15*$A$6)</f>
        <v>0.100000000000001</v>
      </c>
      <c r="I15" s="9" t="n">
        <f aca="false">E15*$A$4/(C15*$A$2+E15*$A$4+D15*$A$6)</f>
        <v>0.499999999999999</v>
      </c>
      <c r="K15" s="0" t="n">
        <f aca="false">SUM(G15:I15)</f>
        <v>1</v>
      </c>
      <c r="L15" s="0" t="n">
        <f aca="false">G15*I15</f>
        <v>0.2</v>
      </c>
    </row>
    <row r="16" customFormat="false" ht="15" hidden="false" customHeight="false" outlineLevel="0" collapsed="false">
      <c r="C16" s="8" t="n">
        <v>0.267234701781565</v>
      </c>
      <c r="D16" s="8" t="n">
        <v>0.035631293570875</v>
      </c>
      <c r="E16" s="8" t="n">
        <v>0.69713400464756</v>
      </c>
      <c r="G16" s="9" t="n">
        <f aca="false">C16*$A$2/(C16*$A$2+E16*$A$4+D16*$A$6)</f>
        <v>0.450000000000001</v>
      </c>
      <c r="H16" s="9" t="n">
        <f aca="false">D16*$A$6/(C16*$A$2+E16*$A$4+D16*$A$6)</f>
        <v>0.0999999999999992</v>
      </c>
      <c r="I16" s="9" t="n">
        <f aca="false">E16*$A$4/(C16*$A$2+E16*$A$4+D16*$A$6)</f>
        <v>0.45</v>
      </c>
      <c r="K16" s="0" t="n">
        <f aca="false">SUM(G16:I16)</f>
        <v>1</v>
      </c>
      <c r="L16" s="0" t="n">
        <f aca="false">G16*I16</f>
        <v>0.2025</v>
      </c>
    </row>
    <row r="17" customFormat="false" ht="15" hidden="false" customHeight="false" outlineLevel="0" collapsed="false">
      <c r="C17" s="8" t="n">
        <v>0.311822125813449</v>
      </c>
      <c r="D17" s="8" t="n">
        <v>0.037418655097614</v>
      </c>
      <c r="E17" s="8" t="n">
        <v>0.650759219088937</v>
      </c>
      <c r="G17" s="9" t="n">
        <f aca="false">C17*$A$2/(C17*$A$2+E17*$A$4+D17*$A$6)</f>
        <v>0.5</v>
      </c>
      <c r="H17" s="9" t="n">
        <f aca="false">D17*$A$6/(C17*$A$2+E17*$A$4+D17*$A$6)</f>
        <v>0.1</v>
      </c>
      <c r="I17" s="9" t="n">
        <f aca="false">E17*$A$4/(C17*$A$2+E17*$A$4+D17*$A$6)</f>
        <v>0.4</v>
      </c>
      <c r="K17" s="0" t="n">
        <f aca="false">SUM(G17:I17)</f>
        <v>1</v>
      </c>
      <c r="L17" s="0" t="n">
        <f aca="false">G17*I17</f>
        <v>0.2</v>
      </c>
    </row>
    <row r="18" customFormat="false" ht="15" hidden="false" customHeight="false" outlineLevel="0" collapsed="false">
      <c r="C18" s="8" t="n">
        <v>0.415913200723327</v>
      </c>
      <c r="D18" s="8" t="n">
        <v>0.041591320072333</v>
      </c>
      <c r="E18" s="8" t="n">
        <v>0.54249547920434</v>
      </c>
      <c r="G18" s="9" t="n">
        <f aca="false">C18*$A$2/(C18*$A$2+E18*$A$4+D18*$A$6)</f>
        <v>0.6</v>
      </c>
      <c r="H18" s="9" t="n">
        <f aca="false">D18*$A$6/(C18*$A$2+E18*$A$4+D18*$A$6)</f>
        <v>0.100000000000001</v>
      </c>
      <c r="I18" s="9" t="n">
        <f aca="false">E18*$A$4/(C18*$A$2+E18*$A$4+D18*$A$6)</f>
        <v>0.3</v>
      </c>
      <c r="K18" s="0" t="n">
        <f aca="false">SUM(G18:I18)</f>
        <v>1</v>
      </c>
      <c r="L18" s="0" t="n">
        <f aca="false">G18*I18</f>
        <v>0.18</v>
      </c>
    </row>
    <row r="19" customFormat="false" ht="15" hidden="false" customHeight="false" outlineLevel="0" collapsed="false">
      <c r="C19" s="8" t="n">
        <v>0.546132971506106</v>
      </c>
      <c r="D19" s="8" t="n">
        <v>0.046811397557666</v>
      </c>
      <c r="E19" s="8" t="n">
        <v>0.407055630936228</v>
      </c>
      <c r="G19" s="9" t="n">
        <f aca="false">C19*$A$2/(C19*$A$2+E19*$A$4+D19*$A$6)</f>
        <v>0.7</v>
      </c>
      <c r="H19" s="9" t="n">
        <f aca="false">D19*$A$6/(C19*$A$2+E19*$A$4+D19*$A$6)</f>
        <v>0.0999999999999996</v>
      </c>
      <c r="I19" s="9" t="n">
        <f aca="false">E19*$A$4/(C19*$A$2+E19*$A$4+D19*$A$6)</f>
        <v>0.2</v>
      </c>
      <c r="K19" s="0" t="n">
        <f aca="false">SUM(G19:I19)</f>
        <v>1</v>
      </c>
      <c r="L19" s="0" t="n">
        <f aca="false">G19*I19</f>
        <v>0.14</v>
      </c>
    </row>
    <row r="20" customFormat="false" ht="15" hidden="false" customHeight="false" outlineLevel="0" collapsed="false">
      <c r="C20" s="8" t="n">
        <v>0.713731574864236</v>
      </c>
      <c r="D20" s="8" t="n">
        <v>0.053529868114818</v>
      </c>
      <c r="E20" s="8" t="n">
        <v>0.232738557020946</v>
      </c>
      <c r="G20" s="9" t="n">
        <f aca="false">C20*$A$2/(C20*$A$2+E20*$A$4+D20*$A$6)</f>
        <v>0.8</v>
      </c>
      <c r="H20" s="9" t="n">
        <f aca="false">D20*$A$6/(C20*$A$2+E20*$A$4+D20*$A$6)</f>
        <v>0.1</v>
      </c>
      <c r="I20" s="9" t="n">
        <f aca="false">E20*$A$4/(C20*$A$2+E20*$A$4+D20*$A$6)</f>
        <v>0.0999999999999997</v>
      </c>
      <c r="K20" s="0" t="n">
        <f aca="false">SUM(G20:I20)</f>
        <v>1</v>
      </c>
      <c r="L20" s="0" t="n">
        <f aca="false">G20*I20</f>
        <v>0.0799999999999998</v>
      </c>
    </row>
    <row r="21" customFormat="false" ht="15" hidden="false" customHeight="false" outlineLevel="0" collapsed="false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customFormat="false" ht="15" hidden="false" customHeight="false" outlineLevel="0" collapsed="false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customFormat="false" ht="15" hidden="false" customHeight="false" outlineLevel="0" collapsed="false">
      <c r="O27" s="0" t="n">
        <f aca="false">6971+365</f>
        <v>7336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LibreOffice/6.2.3.2$Windows_X86_64 LibreOffice_project/aecc05fe267cc68dde00352a451aa867b3b546ac</Application>
  <Company>KU Leuven - ESAT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2019-07-29T13:15:06Z</dcterms:created>
  <dc:creator>Franco Minucci</dc:creator>
  <dc:description/>
  <dc:language>en-GB</dc:language>
  <cp:lastModifiedBy/>
  <dcterms:modified xsi:type="dcterms:W3CDTF">2019-08-16T17:12:09Z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