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" l="1"/>
  <c r="E4" i="1" s="1"/>
  <c r="H4" i="1" s="1"/>
  <c r="C3" i="1"/>
  <c r="E3" i="1" s="1"/>
  <c r="H3" i="1" s="1"/>
  <c r="O27" i="1"/>
  <c r="I15" i="1"/>
  <c r="H15" i="1"/>
  <c r="G15" i="1"/>
  <c r="I13" i="1"/>
  <c r="H13" i="1"/>
  <c r="G13" i="1"/>
  <c r="I14" i="1"/>
  <c r="H14" i="1"/>
  <c r="G14" i="1"/>
  <c r="I12" i="1"/>
  <c r="H12" i="1"/>
  <c r="G12" i="1"/>
  <c r="I10" i="1"/>
  <c r="G10" i="1"/>
  <c r="E10" i="1"/>
  <c r="H10" i="1" s="1"/>
  <c r="I9" i="1"/>
  <c r="H9" i="1"/>
  <c r="G9" i="1"/>
  <c r="E9" i="1"/>
  <c r="E8" i="1"/>
  <c r="I8" i="1" s="1"/>
  <c r="I7" i="1"/>
  <c r="E7" i="1"/>
  <c r="H7" i="1" s="1"/>
  <c r="I6" i="1"/>
  <c r="G6" i="1"/>
  <c r="E6" i="1"/>
  <c r="H6" i="1" s="1"/>
  <c r="I5" i="1"/>
  <c r="H5" i="1"/>
  <c r="G5" i="1"/>
  <c r="E5" i="1"/>
  <c r="E2" i="1"/>
  <c r="H2" i="1" s="1"/>
  <c r="I3" i="1" l="1"/>
  <c r="G2" i="1"/>
  <c r="I2" i="1"/>
  <c r="L13" i="1"/>
  <c r="L5" i="1"/>
  <c r="L12" i="1"/>
  <c r="L9" i="1"/>
  <c r="K12" i="1"/>
  <c r="K15" i="1"/>
  <c r="L14" i="1"/>
  <c r="K14" i="1"/>
  <c r="L15" i="1"/>
  <c r="K13" i="1"/>
  <c r="K6" i="1"/>
  <c r="K10" i="1"/>
  <c r="G4" i="1"/>
  <c r="L6" i="1"/>
  <c r="G8" i="1"/>
  <c r="L10" i="1"/>
  <c r="K5" i="1"/>
  <c r="H8" i="1"/>
  <c r="K9" i="1"/>
  <c r="G3" i="1"/>
  <c r="I4" i="1"/>
  <c r="G7" i="1"/>
  <c r="K2" i="1" l="1"/>
  <c r="L2" i="1"/>
  <c r="L8" i="1"/>
  <c r="K8" i="1"/>
  <c r="L7" i="1"/>
  <c r="K7" i="1"/>
  <c r="K4" i="1"/>
  <c r="L4" i="1"/>
  <c r="K3" i="1"/>
  <c r="L3" i="1"/>
</calcChain>
</file>

<file path=xl/sharedStrings.xml><?xml version="1.0" encoding="utf-8"?>
<sst xmlns="http://schemas.openxmlformats.org/spreadsheetml/2006/main" count="16" uniqueCount="10">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</sst>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H16" sqref="H16"/>
    </sheetView>
  </sheetViews>
  <sheetFormatPr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025" width="8.85546875" customWidth="1"/>
  </cols>
  <sheetData>
    <row r="1" spans="1:13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</row>
    <row r="2" spans="1:13">
      <c r="A2">
        <v>60</v>
      </c>
      <c r="C2" s="8">
        <v>7.2961369999999998E-2</v>
      </c>
      <c r="D2" s="9">
        <v>0</v>
      </c>
      <c r="E2" s="8">
        <f t="shared" ref="E2:E10" si="0">1-C2</f>
        <v>0.92703862999999997</v>
      </c>
      <c r="G2" s="9">
        <f t="shared" ref="G2:G10" si="1">C2*$A$2/(C2*$A$2+E2*$A$4+D2*$A$6)</f>
        <v>0.13599999410975999</v>
      </c>
      <c r="H2" s="9">
        <f t="shared" ref="H2:H10" si="2">D2*$A$6/(E2*$A$2+D2*$A$4+D2*$A$6)</f>
        <v>0</v>
      </c>
      <c r="I2" s="9">
        <f t="shared" ref="I2:I10" si="3">E2*$A$4/(C2*$A$2+E2*$A$4+D2*$A$6)</f>
        <v>0.86400000589024006</v>
      </c>
      <c r="K2">
        <f t="shared" ref="K2:K10" si="4">SUM(G2:I2)</f>
        <v>1</v>
      </c>
      <c r="L2">
        <f t="shared" ref="L2:L10" si="5">G2*I2</f>
        <v>0.11750399571190524</v>
      </c>
    </row>
    <row r="3" spans="1:13">
      <c r="A3" s="4" t="s">
        <v>8</v>
      </c>
      <c r="C3" s="8">
        <f>C2*2+0.00451974</f>
        <v>0.15044247999999999</v>
      </c>
      <c r="D3" s="9">
        <v>0</v>
      </c>
      <c r="E3" s="8">
        <f t="shared" si="0"/>
        <v>0.84955752000000007</v>
      </c>
      <c r="G3" s="9">
        <f t="shared" si="1"/>
        <v>0.26153846474792897</v>
      </c>
      <c r="H3" s="9">
        <f t="shared" si="2"/>
        <v>0</v>
      </c>
      <c r="I3" s="9">
        <f t="shared" si="3"/>
        <v>0.73846153525207114</v>
      </c>
      <c r="K3">
        <f t="shared" si="4"/>
        <v>1</v>
      </c>
      <c r="L3">
        <f t="shared" si="5"/>
        <v>0.19313609620522532</v>
      </c>
    </row>
    <row r="4" spans="1:13">
      <c r="A4">
        <v>30</v>
      </c>
      <c r="C4" s="8">
        <f>3*C3/2</f>
        <v>0.22566371999999998</v>
      </c>
      <c r="D4" s="9">
        <v>0</v>
      </c>
      <c r="E4" s="8">
        <f t="shared" si="0"/>
        <v>0.77433627999999999</v>
      </c>
      <c r="G4" s="9">
        <f t="shared" si="1"/>
        <v>0.368231051172829</v>
      </c>
      <c r="H4" s="9">
        <f t="shared" si="2"/>
        <v>0</v>
      </c>
      <c r="I4" s="9">
        <f t="shared" si="3"/>
        <v>0.63176894882717094</v>
      </c>
      <c r="K4">
        <f t="shared" si="4"/>
        <v>1</v>
      </c>
      <c r="L4">
        <f t="shared" si="5"/>
        <v>0.23263694412498237</v>
      </c>
    </row>
    <row r="5" spans="1:13">
      <c r="A5" s="4" t="s">
        <v>9</v>
      </c>
      <c r="C5" s="8">
        <v>0.20353982300885001</v>
      </c>
      <c r="D5" s="9">
        <v>0</v>
      </c>
      <c r="E5" s="8">
        <f t="shared" si="0"/>
        <v>0.79646017699115002</v>
      </c>
      <c r="G5" s="9">
        <f t="shared" si="1"/>
        <v>0.33823529411764769</v>
      </c>
      <c r="H5" s="9">
        <f t="shared" si="2"/>
        <v>0</v>
      </c>
      <c r="I5" s="9">
        <f t="shared" si="3"/>
        <v>0.66176470588235237</v>
      </c>
      <c r="K5">
        <f t="shared" si="4"/>
        <v>1</v>
      </c>
      <c r="L5">
        <f t="shared" si="5"/>
        <v>0.22383217993079607</v>
      </c>
    </row>
    <row r="6" spans="1:13">
      <c r="A6">
        <v>200</v>
      </c>
      <c r="C6" s="8">
        <v>0.27710843373493999</v>
      </c>
      <c r="D6" s="8">
        <v>0</v>
      </c>
      <c r="E6" s="8">
        <f t="shared" si="0"/>
        <v>0.72289156626506001</v>
      </c>
      <c r="G6" s="9">
        <f t="shared" si="1"/>
        <v>0.43396226415094369</v>
      </c>
      <c r="H6" s="9">
        <f t="shared" si="2"/>
        <v>0</v>
      </c>
      <c r="I6" s="9">
        <f t="shared" si="3"/>
        <v>0.56603773584905626</v>
      </c>
      <c r="K6">
        <f t="shared" si="4"/>
        <v>1</v>
      </c>
      <c r="L6">
        <f t="shared" si="5"/>
        <v>0.24563901744393024</v>
      </c>
    </row>
    <row r="7" spans="1:13">
      <c r="C7" s="8">
        <v>0.365079365079365</v>
      </c>
      <c r="D7" s="8">
        <v>0</v>
      </c>
      <c r="E7" s="8">
        <f t="shared" si="0"/>
        <v>0.634920634920635</v>
      </c>
      <c r="G7" s="9">
        <f t="shared" si="1"/>
        <v>0.53488372093023251</v>
      </c>
      <c r="H7" s="9">
        <f t="shared" si="2"/>
        <v>0</v>
      </c>
      <c r="I7" s="9">
        <f t="shared" si="3"/>
        <v>0.46511627906976755</v>
      </c>
      <c r="K7">
        <f t="shared" si="4"/>
        <v>1</v>
      </c>
      <c r="L7">
        <f t="shared" si="5"/>
        <v>0.24878312601406169</v>
      </c>
    </row>
    <row r="8" spans="1:13">
      <c r="C8" s="8">
        <v>0.47214076246334302</v>
      </c>
      <c r="D8" s="8">
        <v>0</v>
      </c>
      <c r="E8" s="8">
        <f t="shared" si="0"/>
        <v>0.52785923753665698</v>
      </c>
      <c r="G8" s="9">
        <f t="shared" si="1"/>
        <v>0.64143426294820705</v>
      </c>
      <c r="H8" s="9">
        <f t="shared" si="2"/>
        <v>0</v>
      </c>
      <c r="I8" s="9">
        <f t="shared" si="3"/>
        <v>0.3585657370517929</v>
      </c>
      <c r="K8">
        <f t="shared" si="4"/>
        <v>1</v>
      </c>
      <c r="L8">
        <f t="shared" si="5"/>
        <v>0.22999634926429738</v>
      </c>
    </row>
    <row r="9" spans="1:13">
      <c r="C9" s="8">
        <v>0.60526315789473695</v>
      </c>
      <c r="D9" s="8">
        <v>0</v>
      </c>
      <c r="E9" s="8">
        <f t="shared" si="0"/>
        <v>0.39473684210526305</v>
      </c>
      <c r="G9" s="9">
        <f t="shared" si="1"/>
        <v>0.75409836065573788</v>
      </c>
      <c r="H9" s="9">
        <f t="shared" si="2"/>
        <v>0</v>
      </c>
      <c r="I9" s="9">
        <f t="shared" si="3"/>
        <v>0.24590163934426221</v>
      </c>
      <c r="K9">
        <f t="shared" si="4"/>
        <v>1</v>
      </c>
      <c r="L9">
        <f t="shared" si="5"/>
        <v>0.18543402311206664</v>
      </c>
    </row>
    <row r="10" spans="1:13">
      <c r="C10" s="8">
        <v>0.77528089887640494</v>
      </c>
      <c r="D10" s="8">
        <v>0</v>
      </c>
      <c r="E10" s="8">
        <f t="shared" si="0"/>
        <v>0.22471910112359506</v>
      </c>
      <c r="G10" s="9">
        <f t="shared" si="1"/>
        <v>0.87341772151898767</v>
      </c>
      <c r="H10" s="9">
        <f t="shared" si="2"/>
        <v>0</v>
      </c>
      <c r="I10" s="9">
        <f t="shared" si="3"/>
        <v>0.12658227848101236</v>
      </c>
      <c r="K10">
        <f t="shared" si="4"/>
        <v>1</v>
      </c>
      <c r="L10">
        <f t="shared" si="5"/>
        <v>0.1105592052555678</v>
      </c>
    </row>
    <row r="11" spans="1:13" s="10" customFormat="1">
      <c r="B11" s="11"/>
      <c r="C11" s="12"/>
      <c r="D11" s="12"/>
      <c r="E11" s="12"/>
      <c r="G11" s="12"/>
      <c r="H11" s="12"/>
      <c r="I11" s="12"/>
    </row>
    <row r="12" spans="1:13">
      <c r="C12" s="13">
        <v>0.27777777777777801</v>
      </c>
      <c r="D12" s="13">
        <v>0.16666666666666699</v>
      </c>
      <c r="E12" s="13">
        <v>0.55555555555555602</v>
      </c>
      <c r="G12" s="9">
        <f t="shared" ref="G12:G20" si="6">C12*$A$2/(C12*$A$2+E12*$A$4+D12*$A$6)</f>
        <v>0.24999999999999983</v>
      </c>
      <c r="H12" s="9">
        <f t="shared" ref="H12:H20" si="7">D12*$A$6/(C12*$A$2+E12*$A$4+D12*$A$6)</f>
        <v>0.50000000000000022</v>
      </c>
      <c r="I12" s="9">
        <f t="shared" ref="I12:I20" si="8">E12*$A$4/(C12*$A$2+E12*$A$4+D12*$A$6)</f>
        <v>0.24999999999999983</v>
      </c>
      <c r="K12">
        <f t="shared" ref="K12:K20" si="9">SUM(G12:I12)</f>
        <v>0.99999999999999978</v>
      </c>
      <c r="L12">
        <f t="shared" ref="L12:L20" si="10">G12*I12</f>
        <v>6.2499999999999917E-2</v>
      </c>
    </row>
    <row r="13" spans="1:13">
      <c r="C13" s="8">
        <v>0.317460317460317</v>
      </c>
      <c r="D13" s="8">
        <v>4.7619047619047998E-2</v>
      </c>
      <c r="E13" s="8">
        <v>0.634920634920635</v>
      </c>
      <c r="G13" s="9">
        <f>C13*$A$2/(C13*$A$2+E13*$A$4+D13*$A$6)</f>
        <v>0.39999999999999891</v>
      </c>
      <c r="H13" s="9">
        <f>D13*$A$6/(C13*$A$2+E13*$A$4+D13*$A$6)</f>
        <v>0.20000000000000137</v>
      </c>
      <c r="I13" s="9">
        <f>E13*$A$4/(C13*$A$2+E13*$A$4+D13*$A$6)</f>
        <v>0.39999999999999958</v>
      </c>
      <c r="K13">
        <f>SUM(G13:I13)</f>
        <v>0.99999999999999989</v>
      </c>
      <c r="L13">
        <f>G13*I13</f>
        <v>0.15999999999999939</v>
      </c>
    </row>
    <row r="14" spans="1:13">
      <c r="C14" s="8">
        <v>0.32608695652173902</v>
      </c>
      <c r="D14" s="8">
        <v>2.1739130434783E-2</v>
      </c>
      <c r="E14" s="8">
        <v>0.65217391304347805</v>
      </c>
      <c r="G14" s="9">
        <f>C14*$A$2/(C14*$A$2+E14*$A$4+D14*$A$6)</f>
        <v>0.44999999999999918</v>
      </c>
      <c r="H14" s="9">
        <f>D14*$A$6/(C14*$A$2+E14*$A$4+D14*$A$6)</f>
        <v>0.10000000000000164</v>
      </c>
      <c r="I14" s="9">
        <f>E14*$A$4/(C14*$A$2+E14*$A$4+D14*$A$6)</f>
        <v>0.44999999999999918</v>
      </c>
      <c r="K14">
        <f>SUM(G14:I14)</f>
        <v>1</v>
      </c>
      <c r="L14">
        <f>G14*I14</f>
        <v>0.20249999999999926</v>
      </c>
    </row>
    <row r="15" spans="1:13">
      <c r="C15" s="8">
        <v>0.32986111111111099</v>
      </c>
      <c r="D15" s="8">
        <v>1.0416666666666999E-2</v>
      </c>
      <c r="E15" s="8">
        <v>0.65972222222222199</v>
      </c>
      <c r="G15" s="9">
        <f>C15*$A$2/(C15*$A$2+E15*$A$4+D15*$A$6)</f>
        <v>0.47499999999999926</v>
      </c>
      <c r="H15" s="9">
        <f>D15*$A$6/(C15*$A$2+E15*$A$4+D15*$A$6)</f>
        <v>5.0000000000001529E-2</v>
      </c>
      <c r="I15" s="9">
        <f>E15*$A$4/(C15*$A$2+E15*$A$4+D15*$A$6)</f>
        <v>0.47499999999999926</v>
      </c>
      <c r="K15">
        <f>SUM(G15:I15)</f>
        <v>1</v>
      </c>
      <c r="L15">
        <f>G15*I15</f>
        <v>0.2256249999999993</v>
      </c>
    </row>
    <row r="18" spans="1:15">
      <c r="C18" s="8"/>
      <c r="D18" s="8"/>
      <c r="E18" s="8"/>
      <c r="G18" s="9"/>
      <c r="H18" s="9"/>
      <c r="I18" s="9"/>
    </row>
    <row r="19" spans="1:15">
      <c r="C19" s="8"/>
      <c r="D19" s="8"/>
      <c r="E19" s="8"/>
      <c r="G19" s="9"/>
      <c r="H19" s="9"/>
      <c r="I19" s="9"/>
    </row>
    <row r="20" spans="1:15">
      <c r="C20" s="8"/>
      <c r="D20" s="8"/>
      <c r="E20" s="8"/>
      <c r="G20" s="9"/>
      <c r="H20" s="9"/>
      <c r="I20" s="9"/>
    </row>
    <row r="21" spans="1:15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5">
      <c r="C22" s="4" t="s">
        <v>4</v>
      </c>
      <c r="D22" s="4" t="s">
        <v>5</v>
      </c>
      <c r="E22" s="4" t="s">
        <v>6</v>
      </c>
      <c r="G22" s="4" t="s">
        <v>1</v>
      </c>
      <c r="H22" s="4" t="s">
        <v>2</v>
      </c>
      <c r="I22" s="4" t="s">
        <v>3</v>
      </c>
    </row>
    <row r="27" spans="1:15">
      <c r="O27">
        <f>6971+365</f>
        <v>7336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2019-09-09T13:39:08Z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