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465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G17" i="1" l="1"/>
  <c r="H17" i="1"/>
  <c r="I17" i="1"/>
  <c r="G18" i="1"/>
  <c r="H18" i="1"/>
  <c r="I18" i="1"/>
  <c r="G19" i="1"/>
  <c r="H19" i="1"/>
  <c r="I19" i="1"/>
  <c r="G20" i="1"/>
  <c r="H20" i="1"/>
  <c r="I20" i="1"/>
  <c r="I13" i="1"/>
  <c r="I14" i="1"/>
  <c r="I15" i="1"/>
  <c r="I16" i="1"/>
  <c r="H13" i="1"/>
  <c r="H14" i="1"/>
  <c r="H15" i="1"/>
  <c r="H16" i="1"/>
  <c r="G13" i="1"/>
  <c r="G14" i="1"/>
  <c r="G15" i="1"/>
  <c r="G16" i="1"/>
  <c r="H12" i="1"/>
  <c r="H2" i="1"/>
  <c r="K19" i="1" l="1"/>
  <c r="K17" i="1"/>
  <c r="K20" i="1"/>
  <c r="K18" i="1"/>
  <c r="G6" i="1"/>
  <c r="I12" i="1"/>
  <c r="G12" i="1"/>
  <c r="K14" i="1" l="1"/>
  <c r="K12" i="1"/>
  <c r="I9" i="1"/>
  <c r="H9" i="1"/>
  <c r="I8" i="1"/>
  <c r="H8" i="1"/>
  <c r="I7" i="1"/>
  <c r="H7" i="1"/>
  <c r="I4" i="1"/>
  <c r="H4" i="1"/>
  <c r="G3" i="1"/>
  <c r="H3" i="1"/>
  <c r="I10" i="1"/>
  <c r="H10" i="1"/>
  <c r="I6" i="1"/>
  <c r="H6" i="1"/>
  <c r="K6" i="1" s="1"/>
  <c r="I5" i="1"/>
  <c r="H5" i="1"/>
  <c r="G10" i="1"/>
  <c r="G9" i="1"/>
  <c r="G7" i="1"/>
  <c r="G5" i="1"/>
  <c r="G4" i="1"/>
  <c r="I3" i="1"/>
  <c r="G8" i="1"/>
  <c r="G2" i="1"/>
  <c r="I2" i="1"/>
  <c r="K5" i="1" l="1"/>
  <c r="K2" i="1"/>
  <c r="K9" i="1"/>
  <c r="K10" i="1"/>
  <c r="K8" i="1"/>
  <c r="K7" i="1"/>
  <c r="K4" i="1"/>
  <c r="K3" i="1"/>
  <c r="K16" i="1"/>
  <c r="K13" i="1"/>
  <c r="K15" i="1"/>
</calcChain>
</file>

<file path=xl/sharedStrings.xml><?xml version="1.0" encoding="utf-8"?>
<sst xmlns="http://schemas.openxmlformats.org/spreadsheetml/2006/main" count="9" uniqueCount="9">
  <si>
    <t>Sm</t>
  </si>
  <si>
    <t>Bm</t>
  </si>
  <si>
    <t>Trx</t>
  </si>
  <si>
    <t>Ttx</t>
  </si>
  <si>
    <t>Nm</t>
  </si>
  <si>
    <t>Tn</t>
  </si>
  <si>
    <t>S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</si>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</sst>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0000000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0" fontId="0" fillId="4" borderId="0" xfId="0" applyFill="1"/>
    <xf numFmtId="0" fontId="2" fillId="2" borderId="0" xfId="1"/>
    <xf numFmtId="0" fontId="0" fillId="3" borderId="1" xfId="2" applyFont="1"/>
    <xf numFmtId="0" fontId="3" fillId="0" borderId="0" xfId="0" applyFont="1"/>
    <xf numFmtId="0" fontId="3" fillId="3" borderId="1" xfId="2" applyFont="1"/>
    <xf numFmtId="0" fontId="3" fillId="4" borderId="0" xfId="0" applyFont="1" applyFill="1"/>
    <xf numFmtId="0" fontId="4" fillId="2" borderId="0" xfId="1" applyFont="1"/>
    <xf numFmtId="164" fontId="0" fillId="0" borderId="0" xfId="0" applyNumberFormat="1"/>
    <xf numFmtId="0" fontId="5" fillId="5" borderId="0" xfId="3"/>
    <xf numFmtId="0" fontId="5" fillId="5" borderId="1" xfId="3" applyBorder="1"/>
    <xf numFmtId="164" fontId="5" fillId="5" borderId="0" xfId="3" applyNumberFormat="1"/>
    <xf numFmtId="165" fontId="0" fillId="0" borderId="0" xfId="0" applyNumberFormat="1"/>
  </cellXfs>
  <cellStyles count="4">
    <cellStyle name="60% - Accent2" xfId="3" builtinId="36"/>
    <cellStyle name="Bad" xfId="1" builtinId="2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6" sqref="E6"/>
    </sheetView>
  </sheetViews>
  <sheetFormatPr defaultColWidth="8.85546875" defaultRowHeight="15" x14ac:dyDescent="0.25"/>
  <cols>
    <col min="2" max="2" width="3.140625" style="3" customWidth="1"/>
    <col min="3" max="3" width="20.85546875" customWidth="1"/>
    <col min="4" max="4" width="28.85546875" customWidth="1"/>
    <col min="5" max="5" width="21" customWidth="1"/>
    <col min="6" max="6" width="3.28515625" style="1" customWidth="1"/>
    <col min="7" max="7" width="12.140625" bestFit="1" customWidth="1"/>
    <col min="8" max="8" width="10.42578125" bestFit="1" customWidth="1"/>
    <col min="9" max="9" width="12.140625" bestFit="1" customWidth="1"/>
    <col min="10" max="10" width="4.140625" style="2" customWidth="1"/>
  </cols>
  <sheetData>
    <row r="1" spans="1:13" x14ac:dyDescent="0.25">
      <c r="A1" s="4" t="s">
        <v>2</v>
      </c>
      <c r="B1" s="5"/>
      <c r="C1" s="4" t="s">
        <v>0</v>
      </c>
      <c r="D1" s="4" t="s">
        <v>4</v>
      </c>
      <c r="E1" s="4" t="s">
        <v>1</v>
      </c>
      <c r="F1" s="6"/>
      <c r="G1" s="4" t="s">
        <v>6</v>
      </c>
      <c r="H1" s="4" t="s">
        <v>8</v>
      </c>
      <c r="I1" s="4" t="s">
        <v>7</v>
      </c>
      <c r="J1" s="7"/>
      <c r="L1" s="4"/>
      <c r="M1" s="4"/>
    </row>
    <row r="2" spans="1:13" x14ac:dyDescent="0.25">
      <c r="A2">
        <v>60</v>
      </c>
      <c r="C2" s="12">
        <v>3.3989266547406E-2</v>
      </c>
      <c r="D2" s="8">
        <v>0</v>
      </c>
      <c r="E2" s="12">
        <f>1-C2</f>
        <v>0.96601073345259403</v>
      </c>
      <c r="G2" s="8">
        <f t="shared" ref="G2:G10" si="0">C2*$A$2/(C2*$A$2+E2*$A$4+D2*$A$6)</f>
        <v>9.999999999999977E-2</v>
      </c>
      <c r="H2" s="8">
        <f t="shared" ref="H2:H10" si="1">D2*$A$6/(E2*$A$2+D2*$A$4+D2*$A$6)</f>
        <v>0</v>
      </c>
      <c r="I2" s="8">
        <f t="shared" ref="I2:I10" si="2">E2*$A$4/(C2*$A$2+E2*$A$4+D2*$A$6)</f>
        <v>0.90000000000000024</v>
      </c>
      <c r="K2">
        <f t="shared" ref="K2:K10" si="3">SUM(G2:I2)</f>
        <v>1</v>
      </c>
    </row>
    <row r="3" spans="1:13" x14ac:dyDescent="0.25">
      <c r="A3" s="4" t="s">
        <v>3</v>
      </c>
      <c r="C3" s="12">
        <v>7.3359073359073004E-2</v>
      </c>
      <c r="D3" s="8">
        <v>0</v>
      </c>
      <c r="E3" s="12">
        <f t="shared" ref="E3:E10" si="4">1-C3</f>
        <v>0.92664092664092701</v>
      </c>
      <c r="G3" s="8">
        <f t="shared" si="0"/>
        <v>0.19999999999999915</v>
      </c>
      <c r="H3" s="8">
        <f t="shared" si="1"/>
        <v>0</v>
      </c>
      <c r="I3" s="8">
        <f t="shared" si="2"/>
        <v>0.80000000000000082</v>
      </c>
      <c r="K3">
        <f t="shared" si="3"/>
        <v>1</v>
      </c>
    </row>
    <row r="4" spans="1:13" x14ac:dyDescent="0.25">
      <c r="A4">
        <v>19</v>
      </c>
      <c r="C4" s="12">
        <v>0.11949685534591201</v>
      </c>
      <c r="D4" s="8">
        <v>0</v>
      </c>
      <c r="E4" s="12">
        <f t="shared" si="4"/>
        <v>0.88050314465408797</v>
      </c>
      <c r="G4" s="8">
        <f t="shared" si="0"/>
        <v>0.3000000000000001</v>
      </c>
      <c r="H4" s="8">
        <f t="shared" si="1"/>
        <v>0</v>
      </c>
      <c r="I4" s="8">
        <f t="shared" si="2"/>
        <v>0.69999999999999984</v>
      </c>
      <c r="K4">
        <f t="shared" si="3"/>
        <v>1</v>
      </c>
    </row>
    <row r="5" spans="1:13" x14ac:dyDescent="0.25">
      <c r="A5" s="4" t="s">
        <v>5</v>
      </c>
      <c r="C5" s="12">
        <v>0.17431192660550501</v>
      </c>
      <c r="D5" s="8">
        <v>0</v>
      </c>
      <c r="E5" s="12">
        <f t="shared" si="4"/>
        <v>0.82568807339449501</v>
      </c>
      <c r="G5" s="8">
        <f t="shared" si="0"/>
        <v>0.40000000000000069</v>
      </c>
      <c r="H5" s="8">
        <f t="shared" si="1"/>
        <v>0</v>
      </c>
      <c r="I5" s="8">
        <f t="shared" si="2"/>
        <v>0.59999999999999931</v>
      </c>
      <c r="K5">
        <f t="shared" si="3"/>
        <v>1</v>
      </c>
    </row>
    <row r="6" spans="1:13" x14ac:dyDescent="0.25">
      <c r="A6">
        <v>100</v>
      </c>
      <c r="C6" s="12">
        <v>0.240506329113924</v>
      </c>
      <c r="D6" s="12">
        <v>0</v>
      </c>
      <c r="E6" s="12">
        <f t="shared" si="4"/>
        <v>0.759493670886076</v>
      </c>
      <c r="G6" s="8">
        <f t="shared" si="0"/>
        <v>0.49999999999999994</v>
      </c>
      <c r="H6" s="8">
        <f t="shared" si="1"/>
        <v>0</v>
      </c>
      <c r="I6" s="8">
        <f t="shared" si="2"/>
        <v>0.50000000000000011</v>
      </c>
      <c r="K6">
        <f t="shared" si="3"/>
        <v>1</v>
      </c>
    </row>
    <row r="7" spans="1:13" x14ac:dyDescent="0.25">
      <c r="C7" s="12">
        <v>0.322033898305085</v>
      </c>
      <c r="D7" s="12">
        <v>0</v>
      </c>
      <c r="E7" s="12">
        <f t="shared" si="4"/>
        <v>0.677966101694915</v>
      </c>
      <c r="G7" s="8">
        <f t="shared" si="0"/>
        <v>0.60000000000000031</v>
      </c>
      <c r="H7" s="8">
        <f t="shared" si="1"/>
        <v>0</v>
      </c>
      <c r="I7" s="8">
        <f t="shared" si="2"/>
        <v>0.39999999999999974</v>
      </c>
      <c r="K7">
        <f t="shared" si="3"/>
        <v>1</v>
      </c>
    </row>
    <row r="8" spans="1:13" x14ac:dyDescent="0.25">
      <c r="C8" s="12">
        <v>0.42492012779552701</v>
      </c>
      <c r="D8" s="12">
        <v>0</v>
      </c>
      <c r="E8" s="12">
        <f t="shared" si="4"/>
        <v>0.57507987220447299</v>
      </c>
      <c r="G8" s="8">
        <f t="shared" si="0"/>
        <v>0.69999999999999984</v>
      </c>
      <c r="H8" s="8">
        <f t="shared" si="1"/>
        <v>0</v>
      </c>
      <c r="I8" s="8">
        <f t="shared" si="2"/>
        <v>0.3000000000000001</v>
      </c>
      <c r="K8">
        <f t="shared" si="3"/>
        <v>1</v>
      </c>
    </row>
    <row r="9" spans="1:13" x14ac:dyDescent="0.25">
      <c r="C9" s="12">
        <v>0.55882352941176505</v>
      </c>
      <c r="D9" s="12">
        <v>0</v>
      </c>
      <c r="E9" s="12">
        <f t="shared" si="4"/>
        <v>0.44117647058823495</v>
      </c>
      <c r="G9" s="8">
        <f t="shared" si="0"/>
        <v>0.80000000000000027</v>
      </c>
      <c r="H9" s="8">
        <f t="shared" si="1"/>
        <v>0</v>
      </c>
      <c r="I9" s="8">
        <f t="shared" si="2"/>
        <v>0.19999999999999976</v>
      </c>
      <c r="K9">
        <f t="shared" si="3"/>
        <v>1</v>
      </c>
    </row>
    <row r="10" spans="1:13" x14ac:dyDescent="0.25">
      <c r="C10" s="12">
        <v>0.74025974025973995</v>
      </c>
      <c r="D10" s="12">
        <v>0</v>
      </c>
      <c r="E10" s="12">
        <f t="shared" si="4"/>
        <v>0.25974025974026005</v>
      </c>
      <c r="G10" s="8">
        <f t="shared" si="0"/>
        <v>0.8999999999999998</v>
      </c>
      <c r="H10" s="8">
        <f t="shared" si="1"/>
        <v>0</v>
      </c>
      <c r="I10" s="8">
        <f t="shared" si="2"/>
        <v>0.10000000000000013</v>
      </c>
      <c r="K10">
        <f t="shared" si="3"/>
        <v>0.99999999999999989</v>
      </c>
    </row>
    <row r="11" spans="1:13" s="9" customFormat="1" x14ac:dyDescent="0.25">
      <c r="B11" s="10"/>
      <c r="C11" s="11"/>
      <c r="D11" s="11"/>
      <c r="E11" s="11"/>
      <c r="G11" s="11"/>
      <c r="H11" s="11"/>
      <c r="I11" s="11"/>
    </row>
    <row r="12" spans="1:13" x14ac:dyDescent="0.25">
      <c r="C12" s="12">
        <v>1.7110951008646E-2</v>
      </c>
      <c r="D12" s="12">
        <v>1.0266570605187E-2</v>
      </c>
      <c r="E12" s="12">
        <v>0.972622478386167</v>
      </c>
      <c r="G12" s="8">
        <f>C12*$A$2/(C12*$A$2+E12*$A$4+D12*$A$6)</f>
        <v>5.000000000000137E-2</v>
      </c>
      <c r="H12" s="8">
        <f>D12*$A$6/(C12*$A$2+E12*$A$4+D12*$A$6)</f>
        <v>4.9999999999998448E-2</v>
      </c>
      <c r="I12" s="8">
        <f>E12*$A$4/(C12*$A$2+E12*$A$4+D12*$A$6)</f>
        <v>0.9</v>
      </c>
      <c r="K12">
        <f>SUM(G12:I12)</f>
        <v>0.99999999999999978</v>
      </c>
    </row>
    <row r="13" spans="1:13" x14ac:dyDescent="0.25">
      <c r="C13" s="12">
        <v>5.5425904317385997E-2</v>
      </c>
      <c r="D13" s="12">
        <v>1.1085180863477E-2</v>
      </c>
      <c r="E13" s="12">
        <v>0.93348891481913698</v>
      </c>
      <c r="G13" s="8">
        <f t="shared" ref="G13:G15" si="5">C13*$A$2/(C13*$A$2+E13*$A$4+D13*$A$6)</f>
        <v>0.14999999999999958</v>
      </c>
      <c r="H13" s="8">
        <f t="shared" ref="H13:H15" si="6">D13*$A$6/(C13*$A$2+E13*$A$4+D13*$A$6)</f>
        <v>4.9999999999998962E-2</v>
      </c>
      <c r="I13" s="8">
        <f t="shared" ref="I13:I15" si="7">E13*$A$4/(C13*$A$2+E13*$A$4+D13*$A$6)</f>
        <v>0.80000000000000149</v>
      </c>
      <c r="K13">
        <f>SUM(G13:I13)</f>
        <v>1</v>
      </c>
    </row>
    <row r="14" spans="1:13" x14ac:dyDescent="0.25">
      <c r="C14" s="12">
        <v>0.100380388841927</v>
      </c>
      <c r="D14" s="12">
        <v>1.2045646661030999E-2</v>
      </c>
      <c r="E14" s="12">
        <v>0.88757396449704096</v>
      </c>
      <c r="G14" s="8">
        <f t="shared" si="5"/>
        <v>0.24999999999999981</v>
      </c>
      <c r="H14" s="8">
        <f t="shared" si="6"/>
        <v>4.9999999999998969E-2</v>
      </c>
      <c r="I14" s="8">
        <f t="shared" si="7"/>
        <v>0.70000000000000118</v>
      </c>
      <c r="K14">
        <f>SUM(G14:I14)</f>
        <v>1</v>
      </c>
    </row>
    <row r="15" spans="1:13" x14ac:dyDescent="0.25">
      <c r="C15" s="12">
        <v>0.15386395187413199</v>
      </c>
      <c r="D15" s="12">
        <v>1.3188338732068001E-2</v>
      </c>
      <c r="E15" s="12">
        <v>0.83294770939379903</v>
      </c>
      <c r="G15" s="8">
        <f t="shared" si="5"/>
        <v>0.3500000000000002</v>
      </c>
      <c r="H15" s="8">
        <f t="shared" si="6"/>
        <v>4.9999999999998296E-2</v>
      </c>
      <c r="I15" s="8">
        <f t="shared" si="7"/>
        <v>0.60000000000000153</v>
      </c>
      <c r="K15">
        <f>SUM(G15:I15)</f>
        <v>1</v>
      </c>
    </row>
    <row r="16" spans="1:13" x14ac:dyDescent="0.25">
      <c r="C16" s="12">
        <v>0.218558282208589</v>
      </c>
      <c r="D16" s="12">
        <v>1.4570552147238999E-2</v>
      </c>
      <c r="E16" s="12">
        <v>0.76687116564417201</v>
      </c>
      <c r="G16" s="8">
        <f>C16*$A$2/(C16*$A$2+E16*$A$4+D16*$A$6)</f>
        <v>0.45000000000000034</v>
      </c>
      <c r="H16" s="8">
        <f>D16*$A$6/(C16*$A$2+E16*$A$4+D16*$A$6)</f>
        <v>4.9999999999999128E-2</v>
      </c>
      <c r="I16" s="8">
        <f>E16*$A$4/(C16*$A$2+E16*$A$4+D16*$A$6)</f>
        <v>0.50000000000000044</v>
      </c>
      <c r="K16">
        <f>SUM(G16:I16)</f>
        <v>0.99999999999999989</v>
      </c>
    </row>
    <row r="17" spans="3:11" x14ac:dyDescent="0.25">
      <c r="C17" s="12">
        <v>0.29840091376356398</v>
      </c>
      <c r="D17" s="12">
        <v>1.6276413478013001E-2</v>
      </c>
      <c r="E17" s="12">
        <v>0.68532267275842396</v>
      </c>
      <c r="G17" s="8">
        <f>C17*$A$2/(C17*$A$2+E17*$A$4+D17*$A$6)</f>
        <v>0.54999999999999938</v>
      </c>
      <c r="H17" s="8">
        <f>D17*$A$6/(C17*$A$2+E17*$A$4+D17*$A$6)</f>
        <v>5.0000000000001245E-2</v>
      </c>
      <c r="I17" s="8">
        <f>E17*$A$4/(C17*$A$2+E17*$A$4+D17*$A$6)</f>
        <v>0.3999999999999993</v>
      </c>
      <c r="K17">
        <f t="shared" ref="K17:K20" si="8">SUM(G17:I17)</f>
        <v>1</v>
      </c>
    </row>
    <row r="18" spans="3:11" x14ac:dyDescent="0.25">
      <c r="C18" s="12">
        <v>0.39941785252263901</v>
      </c>
      <c r="D18" s="12">
        <v>1.8434670116428999E-2</v>
      </c>
      <c r="E18" s="12">
        <v>0.58214747736093198</v>
      </c>
      <c r="G18" s="8">
        <f>C18*$A$2/(C18*$A$2+E18*$A$4+D18*$A$6)</f>
        <v>0.65000000000000069</v>
      </c>
      <c r="H18" s="8">
        <f>D18*$A$6/(C18*$A$2+E18*$A$4+D18*$A$6)</f>
        <v>4.9999999999998719E-2</v>
      </c>
      <c r="I18" s="8">
        <f>E18*$A$4/(C18*$A$2+E18*$A$4+D18*$A$6)</f>
        <v>0.30000000000000066</v>
      </c>
      <c r="K18">
        <f t="shared" si="8"/>
        <v>1</v>
      </c>
    </row>
    <row r="19" spans="3:11" x14ac:dyDescent="0.25">
      <c r="C19" s="12">
        <v>0.53131991051454097</v>
      </c>
      <c r="D19" s="12">
        <v>2.1252796420582001E-2</v>
      </c>
      <c r="E19" s="12">
        <v>0.447427293064877</v>
      </c>
      <c r="G19" s="8">
        <f t="shared" ref="G19:G20" si="9">C19*$A$2/(C19*$A$2+E19*$A$4+D19*$A$6)</f>
        <v>0.74999999999999922</v>
      </c>
      <c r="H19" s="8">
        <f t="shared" ref="H19:H20" si="10">D19*$A$6/(C19*$A$2+E19*$A$4+D19*$A$6)</f>
        <v>5.0000000000000794E-2</v>
      </c>
      <c r="I19" s="8">
        <f t="shared" ref="I19:I20" si="11">E19*$A$4/(C19*$A$2+E19*$A$4+D19*$A$6)</f>
        <v>0.19999999999999996</v>
      </c>
      <c r="K19">
        <f t="shared" si="8"/>
        <v>1</v>
      </c>
    </row>
    <row r="20" spans="3:11" x14ac:dyDescent="0.25">
      <c r="C20" s="12">
        <v>0.71082746478873204</v>
      </c>
      <c r="D20" s="12">
        <v>2.5088028169013999E-2</v>
      </c>
      <c r="E20" s="12">
        <v>0.264084507042254</v>
      </c>
      <c r="G20" s="8">
        <f t="shared" si="9"/>
        <v>0.85</v>
      </c>
      <c r="H20" s="8">
        <f t="shared" si="10"/>
        <v>4.9999999999999857E-2</v>
      </c>
      <c r="I20" s="8">
        <f t="shared" si="11"/>
        <v>0.10000000000000023</v>
      </c>
      <c r="K20">
        <f t="shared" si="8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Minucci</dc:creator>
  <cp:lastModifiedBy>Franco Minucci</cp:lastModifiedBy>
  <dcterms:created xsi:type="dcterms:W3CDTF">2019-07-29T13:15:06Z</dcterms:created>
  <dcterms:modified xsi:type="dcterms:W3CDTF">2019-08-09T16:13:23Z</dcterms:modified>
</cp:coreProperties>
</file>