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\work\"/>
    </mc:Choice>
  </mc:AlternateContent>
  <xr:revisionPtr revIDLastSave="0" documentId="13_ncr:1_{FBEFAAE0-A7E6-441B-B95C-1293462592F6}" xr6:coauthVersionLast="47" xr6:coauthVersionMax="47" xr10:uidLastSave="{00000000-0000-0000-0000-000000000000}"/>
  <bookViews>
    <workbookView xWindow="-120" yWindow="-120" windowWidth="29040" windowHeight="15840" xr2:uid="{5AD8EF1B-ADF9-42DB-8E78-42A89EBC6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5" i="1" l="1"/>
  <c r="B275" i="1"/>
  <c r="D275" i="1"/>
  <c r="C274" i="1"/>
  <c r="B274" i="1"/>
  <c r="D273" i="1"/>
  <c r="C273" i="1"/>
  <c r="B273" i="1"/>
  <c r="D272" i="1"/>
  <c r="C272" i="1"/>
  <c r="B272" i="1"/>
  <c r="D150" i="1"/>
  <c r="C150" i="1"/>
  <c r="B150" i="1"/>
  <c r="D247" i="1"/>
  <c r="C247" i="1"/>
  <c r="B247" i="1"/>
  <c r="D270" i="1"/>
  <c r="C270" i="1"/>
  <c r="B270" i="1"/>
  <c r="D261" i="1"/>
  <c r="C261" i="1"/>
  <c r="B261" i="1"/>
  <c r="D234" i="1"/>
  <c r="C234" i="1"/>
  <c r="B234" i="1"/>
  <c r="C219" i="1"/>
  <c r="D219" i="1"/>
  <c r="B219" i="1"/>
  <c r="D160" i="1"/>
  <c r="C160" i="1"/>
  <c r="B160" i="1"/>
  <c r="D143" i="1"/>
  <c r="C143" i="1"/>
  <c r="B143" i="1"/>
  <c r="D136" i="1"/>
  <c r="C136" i="1"/>
  <c r="B136" i="1"/>
  <c r="D127" i="1"/>
  <c r="C127" i="1"/>
  <c r="B127" i="1"/>
  <c r="D118" i="1"/>
  <c r="C118" i="1"/>
  <c r="B118" i="1"/>
  <c r="D103" i="1"/>
  <c r="C103" i="1"/>
  <c r="B103" i="1"/>
  <c r="D74" i="1"/>
  <c r="C74" i="1"/>
  <c r="B74" i="1"/>
  <c r="D94" i="1"/>
  <c r="C94" i="1"/>
  <c r="B94" i="1"/>
  <c r="D61" i="1"/>
  <c r="C61" i="1"/>
  <c r="B61" i="1"/>
  <c r="D44" i="1"/>
  <c r="C44" i="1"/>
  <c r="B44" i="1"/>
  <c r="D30" i="1"/>
  <c r="C30" i="1"/>
  <c r="B30" i="1"/>
  <c r="D11" i="1"/>
  <c r="C11" i="1"/>
  <c r="B11" i="1"/>
</calcChain>
</file>

<file path=xl/sharedStrings.xml><?xml version="1.0" encoding="utf-8"?>
<sst xmlns="http://schemas.openxmlformats.org/spreadsheetml/2006/main" count="304" uniqueCount="199">
  <si>
    <t>F-5</t>
  </si>
  <si>
    <t xml:space="preserve">Kills </t>
  </si>
  <si>
    <t xml:space="preserve">Loss </t>
  </si>
  <si>
    <t>Ground</t>
  </si>
  <si>
    <t xml:space="preserve">Vietnam </t>
  </si>
  <si>
    <t>Viet-Cambodia</t>
  </si>
  <si>
    <t>Ogaden</t>
  </si>
  <si>
    <t>Notes</t>
  </si>
  <si>
    <t>7 false claims from Mig-21 collisions</t>
  </si>
  <si>
    <t>October War Morrocco</t>
  </si>
  <si>
    <t>Iran Iraq War</t>
  </si>
  <si>
    <t>Western Sahara</t>
  </si>
  <si>
    <t>Yemen Border Clashes 1979 Taiwan</t>
  </si>
  <si>
    <t>Gulf War</t>
  </si>
  <si>
    <t>Total</t>
  </si>
  <si>
    <t>F-4</t>
  </si>
  <si>
    <t>Vietnam Navy</t>
  </si>
  <si>
    <t>Vietnam Marines</t>
  </si>
  <si>
    <t>Vietnam USAF</t>
  </si>
  <si>
    <t>Desert Storm</t>
  </si>
  <si>
    <t>NFZ</t>
  </si>
  <si>
    <t>Soviet Iran 1976</t>
  </si>
  <si>
    <t>Dhofar War</t>
  </si>
  <si>
    <t>Kurds</t>
  </si>
  <si>
    <t>Iran iraq War</t>
  </si>
  <si>
    <t>Gulf 1984</t>
  </si>
  <si>
    <t>Kurdish Civil War</t>
  </si>
  <si>
    <t>War of Attrition</t>
  </si>
  <si>
    <t>October War</t>
  </si>
  <si>
    <t>Interwar 1974-</t>
  </si>
  <si>
    <t>Lebanon</t>
  </si>
  <si>
    <t>Lebanon postwar</t>
  </si>
  <si>
    <t>F-14</t>
  </si>
  <si>
    <t>Vietnam</t>
  </si>
  <si>
    <t>Sidra</t>
  </si>
  <si>
    <t>Tobruk</t>
  </si>
  <si>
    <t>Bosnia</t>
  </si>
  <si>
    <t>Kosovo</t>
  </si>
  <si>
    <t>Afghanistan</t>
  </si>
  <si>
    <t>OIF</t>
  </si>
  <si>
    <t>Iran-Iraq War</t>
  </si>
  <si>
    <t xml:space="preserve">130 false claims. Iraq had 50 floggers in its entire air force and the losses are mathematically impossible. </t>
  </si>
  <si>
    <t>F-15</t>
  </si>
  <si>
    <t xml:space="preserve">1 friendly fire (Tollini) included. 2 fulcrums survived hits. Sayhoud was operational loss. Kelk kill, Draeger 5 kills, Masters, Dingy unverified. Powell Mirage kill was on ground. 33 official kills. </t>
  </si>
  <si>
    <t>Desert Storm Saudi</t>
  </si>
  <si>
    <t>Saudi tried to assign the samurrah loss to itself.</t>
  </si>
  <si>
    <t>Northern/Southern Watch, Desert Fox</t>
  </si>
  <si>
    <t>Syria interwar 1974-</t>
  </si>
  <si>
    <t>Operation Opera</t>
  </si>
  <si>
    <t>Lebanon/Palestine postwar</t>
  </si>
  <si>
    <t>Lebanon War</t>
  </si>
  <si>
    <t>F-15E</t>
  </si>
  <si>
    <t>1 helicopter kill on ground.</t>
  </si>
  <si>
    <t>Northern/Southern Watch and Desert Fox</t>
  </si>
  <si>
    <t>Yemen</t>
  </si>
  <si>
    <t>Libya</t>
  </si>
  <si>
    <t>F-16</t>
  </si>
  <si>
    <t>Tice (fake POW) was a fulcrum loss.</t>
  </si>
  <si>
    <t>4 dubious claims 1992/94.</t>
  </si>
  <si>
    <t>Syria</t>
  </si>
  <si>
    <t>Lebanon 2006</t>
  </si>
  <si>
    <t>Palestine</t>
  </si>
  <si>
    <t>Soviet Afghan War</t>
  </si>
  <si>
    <t>Friendly fire.</t>
  </si>
  <si>
    <t>Kargil</t>
  </si>
  <si>
    <t>2019 Mig-21 incident</t>
  </si>
  <si>
    <t>Aegean</t>
  </si>
  <si>
    <t>Venezeula</t>
  </si>
  <si>
    <t>55 false claims that were actually Neshers.</t>
  </si>
  <si>
    <t>Syria interwar</t>
  </si>
  <si>
    <t>5 additional unconfirmed kills.</t>
  </si>
  <si>
    <t>Friendly fire against turkish drone.</t>
  </si>
  <si>
    <t>Data is before Ukraine War.</t>
  </si>
  <si>
    <t>Cambodian mig19s destroyed in special forces raid.</t>
  </si>
  <si>
    <t>F-18</t>
  </si>
  <si>
    <t>Hidden loss south of Basra.</t>
  </si>
  <si>
    <t>Rafale</t>
  </si>
  <si>
    <t>1 Jastreb landing.</t>
  </si>
  <si>
    <t>Mirage F1</t>
  </si>
  <si>
    <t>Chad</t>
  </si>
  <si>
    <t>Paquisha</t>
  </si>
  <si>
    <t>Cenepa</t>
  </si>
  <si>
    <t>Major "could have" incidents:</t>
  </si>
  <si>
    <t>Desert Storm:</t>
  </si>
  <si>
    <t>50 F-16s in package Q almost died of fulcrums.</t>
  </si>
  <si>
    <t>Sayhoud refused to kill A-6s.</t>
  </si>
  <si>
    <t>Serbia got in visual range of an E-3.</t>
  </si>
  <si>
    <t>F-117s stalked by Fulcrums.</t>
  </si>
  <si>
    <t>F-15s escorting F-111s chased by Foxbats.</t>
  </si>
  <si>
    <t xml:space="preserve">In Tobruk the floggers did not fire. </t>
  </si>
  <si>
    <t>Other:</t>
  </si>
  <si>
    <t>Giraffe sorties- Iraq could have killed more F-14s.</t>
  </si>
  <si>
    <t>Vietnam won a dogfight with a flogger vs F-14 in 1988.</t>
  </si>
  <si>
    <t>Libya won a dogfight in 1986.</t>
  </si>
  <si>
    <t>F-16s lost in 1996.</t>
  </si>
  <si>
    <t>Japan almost killed Belenko.</t>
  </si>
  <si>
    <t>1 ground loss and additional erroneous loss.</t>
  </si>
  <si>
    <t>Angola</t>
  </si>
  <si>
    <t>Mirage 2000</t>
  </si>
  <si>
    <t>Sierra Leone</t>
  </si>
  <si>
    <t>Sea Harrier</t>
  </si>
  <si>
    <t>Falklands</t>
  </si>
  <si>
    <t>Italian Tornado. 4 other British losses in mysterious circumstances.</t>
  </si>
  <si>
    <t>Italy</t>
  </si>
  <si>
    <t>Tornado IDS</t>
  </si>
  <si>
    <t>J-7</t>
  </si>
  <si>
    <t>Sudan</t>
  </si>
  <si>
    <t>Uganda</t>
  </si>
  <si>
    <t>Sri Lanka</t>
  </si>
  <si>
    <t>Iran-iraq War</t>
  </si>
  <si>
    <t>Allegedly secret chinese shipments to Iraq. Used as trainers.</t>
  </si>
  <si>
    <t>MiG-15/17</t>
  </si>
  <si>
    <t>Korea</t>
  </si>
  <si>
    <t>Taiwan</t>
  </si>
  <si>
    <t>80 ground losses.</t>
  </si>
  <si>
    <t>Interwar</t>
  </si>
  <si>
    <t>MiG-21</t>
  </si>
  <si>
    <t>Vietnam War</t>
  </si>
  <si>
    <t>Almost all losses in a few months at end of war when planes were obsolete. About 10 additional false claims.</t>
  </si>
  <si>
    <t>Vietnam War DPRK</t>
  </si>
  <si>
    <t>Vietnam War Soviets</t>
  </si>
  <si>
    <t>1967 Egypt</t>
  </si>
  <si>
    <t>1967 Syria</t>
  </si>
  <si>
    <t xml:space="preserve">1967 Iraq </t>
  </si>
  <si>
    <t>71 ground losses.</t>
  </si>
  <si>
    <t>15 ground losses.</t>
  </si>
  <si>
    <t>25 ground losses.</t>
  </si>
  <si>
    <t>Syria prewar</t>
  </si>
  <si>
    <t>Interwar Syria</t>
  </si>
  <si>
    <t>Interwar Soviets</t>
  </si>
  <si>
    <t>Interwar Egypt</t>
  </si>
  <si>
    <t>October War Syria</t>
  </si>
  <si>
    <t>October War Egypt</t>
  </si>
  <si>
    <t>October War Iraq</t>
  </si>
  <si>
    <t>October War Pakistan</t>
  </si>
  <si>
    <t>Egypt Libya</t>
  </si>
  <si>
    <t>Soviets Iran</t>
  </si>
  <si>
    <t>Syria interwar 1973-</t>
  </si>
  <si>
    <t>add mole cricket flogger</t>
  </si>
  <si>
    <t>and another</t>
  </si>
  <si>
    <t>Turkey 1986</t>
  </si>
  <si>
    <t>Congo Zaire</t>
  </si>
  <si>
    <t>Congo Angola</t>
  </si>
  <si>
    <t>Zambian MiGs</t>
  </si>
  <si>
    <t>Tanzania Uganda</t>
  </si>
  <si>
    <t>Tanzania</t>
  </si>
  <si>
    <t>Mozambique</t>
  </si>
  <si>
    <t>Somalia</t>
  </si>
  <si>
    <t>Eritrea</t>
  </si>
  <si>
    <t>India 1965</t>
  </si>
  <si>
    <t>India 1971</t>
  </si>
  <si>
    <t>Soviets Afghan</t>
  </si>
  <si>
    <t>Atlantique Incident</t>
  </si>
  <si>
    <t>Massoud</t>
  </si>
  <si>
    <t>Dostum</t>
  </si>
  <si>
    <t>Abkhazia</t>
  </si>
  <si>
    <t>Nagorno</t>
  </si>
  <si>
    <t>Nagorno Armenia</t>
  </si>
  <si>
    <t>1986 Cuba</t>
  </si>
  <si>
    <t>Slovenia</t>
  </si>
  <si>
    <t>Croatia</t>
  </si>
  <si>
    <t>Croats</t>
  </si>
  <si>
    <t>Belarus balloon</t>
  </si>
  <si>
    <t>1966 China</t>
  </si>
  <si>
    <t>1963 Czech</t>
  </si>
  <si>
    <t>Korean DMZ</t>
  </si>
  <si>
    <t>Yemen Sa'dah</t>
  </si>
  <si>
    <t>Egypt 1970-73</t>
  </si>
  <si>
    <t>Syria 1970-73</t>
  </si>
  <si>
    <t>219-189 excluding Linebacker and interwar losses.</t>
  </si>
  <si>
    <t>42 total kills divided between planes. 44 false claims.</t>
  </si>
  <si>
    <t>four floggers lost mole</t>
  </si>
  <si>
    <t>14 total</t>
  </si>
  <si>
    <t>Syria received 100 fishbeds and lost 38 in 1982. 38 is divided between israeli claims plus four floggers.</t>
  </si>
  <si>
    <t>Lebanon 1982</t>
  </si>
  <si>
    <t>MiG-23</t>
  </si>
  <si>
    <t>Israeli UAV 2002</t>
  </si>
  <si>
    <t>1 friendly fire from a fulcrum.</t>
  </si>
  <si>
    <t>Soviet Afghan</t>
  </si>
  <si>
    <t>Iran Afghan</t>
  </si>
  <si>
    <t>Desert Storm Israel</t>
  </si>
  <si>
    <t>MiG-25</t>
  </si>
  <si>
    <t>Syria Iraq 1986 (Iraq)</t>
  </si>
  <si>
    <t>Soviet Iran</t>
  </si>
  <si>
    <t>Two Foxbats were used to lure Americans into air defenses.</t>
  </si>
  <si>
    <t>Indian recon flights</t>
  </si>
  <si>
    <t>MiG-29</t>
  </si>
  <si>
    <t>Excludes 1 friendly fire kill against flogger.</t>
  </si>
  <si>
    <t>Transnistria</t>
  </si>
  <si>
    <t>Ethiopia</t>
  </si>
  <si>
    <t>Georgia</t>
  </si>
  <si>
    <t>Darfur</t>
  </si>
  <si>
    <t>Su-27</t>
  </si>
  <si>
    <t>Chechnya</t>
  </si>
  <si>
    <t>Ossetia</t>
  </si>
  <si>
    <t>Total red</t>
  </si>
  <si>
    <t>Total blue</t>
  </si>
  <si>
    <t>Total red without 1970-73</t>
  </si>
  <si>
    <t>Total blue without 1970-73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</si>
</sst>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FBF8-8B95-44CC-8F5D-723806816E07}">
  <dimension ref="A1:F275"/>
  <sheetViews>
    <sheetView tabSelected="1" topLeftCell="A241" workbookViewId="0">
      <selection activeCell="E269" sqref="E269"/>
    </sheetView>
  </sheetViews>
  <sheetFormatPr defaultRowHeight="15" x14ac:dyDescent="0.25"/>
  <cols>
    <col min="5" max="5" width="172.85546875" bestFit="1" customWidth="1"/>
  </cols>
  <sheetData>
    <row r="1" spans="1:6" x14ac:dyDescent="0.25">
      <c r="A1" t="s">
        <v>72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7</v>
      </c>
      <c r="F2" t="s">
        <v>82</v>
      </c>
    </row>
    <row r="3" spans="1:6" x14ac:dyDescent="0.25">
      <c r="A3" t="s">
        <v>4</v>
      </c>
      <c r="B3">
        <v>0</v>
      </c>
      <c r="C3">
        <v>0</v>
      </c>
      <c r="D3">
        <v>1</v>
      </c>
      <c r="F3" t="s">
        <v>83</v>
      </c>
    </row>
    <row r="4" spans="1:6" x14ac:dyDescent="0.25">
      <c r="A4" t="s">
        <v>5</v>
      </c>
      <c r="B4">
        <v>0</v>
      </c>
      <c r="C4">
        <v>0</v>
      </c>
      <c r="D4">
        <v>0</v>
      </c>
      <c r="E4" t="s">
        <v>73</v>
      </c>
      <c r="F4" t="s">
        <v>84</v>
      </c>
    </row>
    <row r="5" spans="1:6" x14ac:dyDescent="0.25">
      <c r="A5" t="s">
        <v>6</v>
      </c>
      <c r="B5">
        <v>0</v>
      </c>
      <c r="C5">
        <v>0</v>
      </c>
      <c r="D5">
        <v>2</v>
      </c>
      <c r="E5" t="s">
        <v>8</v>
      </c>
      <c r="F5" t="s">
        <v>85</v>
      </c>
    </row>
    <row r="6" spans="1:6" x14ac:dyDescent="0.25">
      <c r="A6" t="s">
        <v>9</v>
      </c>
      <c r="B6">
        <v>0</v>
      </c>
      <c r="C6">
        <v>0</v>
      </c>
      <c r="D6">
        <v>0</v>
      </c>
      <c r="F6" t="s">
        <v>86</v>
      </c>
    </row>
    <row r="7" spans="1:6" x14ac:dyDescent="0.25">
      <c r="A7" t="s">
        <v>10</v>
      </c>
      <c r="B7">
        <v>18</v>
      </c>
      <c r="C7">
        <v>23</v>
      </c>
      <c r="D7">
        <v>12</v>
      </c>
      <c r="F7" t="s">
        <v>87</v>
      </c>
    </row>
    <row r="8" spans="1:6" x14ac:dyDescent="0.25">
      <c r="A8" t="s">
        <v>11</v>
      </c>
      <c r="B8">
        <v>0</v>
      </c>
      <c r="C8">
        <v>0</v>
      </c>
      <c r="D8">
        <v>14</v>
      </c>
      <c r="F8" t="s">
        <v>88</v>
      </c>
    </row>
    <row r="9" spans="1:6" x14ac:dyDescent="0.25">
      <c r="A9" t="s">
        <v>12</v>
      </c>
      <c r="B9">
        <v>0</v>
      </c>
      <c r="C9">
        <v>0</v>
      </c>
      <c r="D9">
        <v>0</v>
      </c>
      <c r="F9" t="s">
        <v>90</v>
      </c>
    </row>
    <row r="10" spans="1:6" x14ac:dyDescent="0.25">
      <c r="A10" t="s">
        <v>13</v>
      </c>
      <c r="B10">
        <v>0</v>
      </c>
      <c r="C10">
        <v>0</v>
      </c>
      <c r="D10">
        <v>1</v>
      </c>
      <c r="F10" t="s">
        <v>89</v>
      </c>
    </row>
    <row r="11" spans="1:6" x14ac:dyDescent="0.25">
      <c r="A11" t="s">
        <v>14</v>
      </c>
      <c r="B11">
        <f>SUM(B3:B10)</f>
        <v>18</v>
      </c>
      <c r="C11">
        <f>SUM(C3:C10)</f>
        <v>23</v>
      </c>
      <c r="D11">
        <f>SUM(D3:D10)</f>
        <v>30</v>
      </c>
      <c r="F11" t="s">
        <v>91</v>
      </c>
    </row>
    <row r="12" spans="1:6" x14ac:dyDescent="0.25">
      <c r="F12" t="s">
        <v>92</v>
      </c>
    </row>
    <row r="13" spans="1:6" x14ac:dyDescent="0.25">
      <c r="A13" t="s">
        <v>15</v>
      </c>
      <c r="F13" t="s">
        <v>93</v>
      </c>
    </row>
    <row r="14" spans="1:6" x14ac:dyDescent="0.25">
      <c r="A14" t="s">
        <v>16</v>
      </c>
      <c r="B14">
        <v>40</v>
      </c>
      <c r="C14">
        <v>7</v>
      </c>
      <c r="D14">
        <v>66</v>
      </c>
      <c r="F14" t="s">
        <v>94</v>
      </c>
    </row>
    <row r="15" spans="1:6" x14ac:dyDescent="0.25">
      <c r="A15" t="s">
        <v>17</v>
      </c>
      <c r="B15">
        <v>3</v>
      </c>
      <c r="C15">
        <v>1</v>
      </c>
      <c r="D15">
        <v>74</v>
      </c>
      <c r="F15" t="s">
        <v>95</v>
      </c>
    </row>
    <row r="16" spans="1:6" x14ac:dyDescent="0.25">
      <c r="A16" t="s">
        <v>18</v>
      </c>
      <c r="B16">
        <v>108</v>
      </c>
      <c r="C16">
        <v>33</v>
      </c>
      <c r="D16">
        <v>337</v>
      </c>
    </row>
    <row r="17" spans="1:6" x14ac:dyDescent="0.25">
      <c r="A17" t="s">
        <v>19</v>
      </c>
      <c r="B17">
        <v>0</v>
      </c>
      <c r="C17">
        <v>0</v>
      </c>
      <c r="D17">
        <v>1</v>
      </c>
    </row>
    <row r="18" spans="1:6" x14ac:dyDescent="0.25">
      <c r="A18" t="s">
        <v>20</v>
      </c>
      <c r="B18">
        <v>0</v>
      </c>
      <c r="C18">
        <v>0</v>
      </c>
      <c r="D18">
        <v>0</v>
      </c>
    </row>
    <row r="19" spans="1:6" x14ac:dyDescent="0.25">
      <c r="A19" t="s">
        <v>21</v>
      </c>
      <c r="B19">
        <v>1</v>
      </c>
      <c r="C19">
        <v>0</v>
      </c>
      <c r="D19">
        <v>0</v>
      </c>
    </row>
    <row r="20" spans="1:6" x14ac:dyDescent="0.25">
      <c r="A20" t="s">
        <v>22</v>
      </c>
      <c r="B20">
        <v>1</v>
      </c>
      <c r="C20">
        <v>0</v>
      </c>
      <c r="D20">
        <v>0</v>
      </c>
    </row>
    <row r="21" spans="1:6" x14ac:dyDescent="0.25">
      <c r="A21" t="s">
        <v>23</v>
      </c>
      <c r="B21">
        <v>0</v>
      </c>
      <c r="C21">
        <v>0</v>
      </c>
      <c r="D21">
        <v>1</v>
      </c>
      <c r="F21" t="s">
        <v>138</v>
      </c>
    </row>
    <row r="22" spans="1:6" x14ac:dyDescent="0.25">
      <c r="A22" t="s">
        <v>24</v>
      </c>
      <c r="B22">
        <v>68</v>
      </c>
      <c r="C22">
        <v>29</v>
      </c>
      <c r="D22">
        <v>33</v>
      </c>
      <c r="F22" t="s">
        <v>139</v>
      </c>
    </row>
    <row r="23" spans="1:6" x14ac:dyDescent="0.25">
      <c r="A23" t="s">
        <v>25</v>
      </c>
      <c r="B23">
        <v>0</v>
      </c>
      <c r="C23">
        <v>1</v>
      </c>
      <c r="D23">
        <v>0</v>
      </c>
    </row>
    <row r="24" spans="1:6" x14ac:dyDescent="0.25">
      <c r="A24" t="s">
        <v>26</v>
      </c>
      <c r="B24">
        <v>0</v>
      </c>
      <c r="C24">
        <v>0</v>
      </c>
      <c r="D24">
        <v>1</v>
      </c>
      <c r="F24" t="s">
        <v>171</v>
      </c>
    </row>
    <row r="25" spans="1:6" x14ac:dyDescent="0.25">
      <c r="A25" t="s">
        <v>27</v>
      </c>
      <c r="B25">
        <v>26</v>
      </c>
      <c r="C25">
        <v>3</v>
      </c>
      <c r="D25">
        <v>5</v>
      </c>
      <c r="F25" t="s">
        <v>172</v>
      </c>
    </row>
    <row r="26" spans="1:6" x14ac:dyDescent="0.25">
      <c r="A26" t="s">
        <v>28</v>
      </c>
      <c r="B26">
        <v>3</v>
      </c>
      <c r="C26">
        <v>28</v>
      </c>
      <c r="D26">
        <v>22</v>
      </c>
      <c r="E26" t="s">
        <v>68</v>
      </c>
    </row>
    <row r="27" spans="1:6" x14ac:dyDescent="0.25">
      <c r="A27" t="s">
        <v>29</v>
      </c>
      <c r="B27">
        <v>4</v>
      </c>
      <c r="C27">
        <v>3</v>
      </c>
      <c r="D27">
        <v>1</v>
      </c>
    </row>
    <row r="28" spans="1:6" x14ac:dyDescent="0.25">
      <c r="A28" t="s">
        <v>30</v>
      </c>
      <c r="B28">
        <v>1</v>
      </c>
      <c r="C28">
        <v>1</v>
      </c>
      <c r="D28">
        <v>1</v>
      </c>
    </row>
    <row r="29" spans="1:6" x14ac:dyDescent="0.25">
      <c r="A29" t="s">
        <v>31</v>
      </c>
      <c r="B29">
        <v>0</v>
      </c>
      <c r="C29">
        <v>0</v>
      </c>
      <c r="D29">
        <v>2</v>
      </c>
    </row>
    <row r="30" spans="1:6" x14ac:dyDescent="0.25">
      <c r="A30" t="s">
        <v>14</v>
      </c>
      <c r="B30">
        <f>SUM(B14:B29)</f>
        <v>255</v>
      </c>
      <c r="C30">
        <f>SUM(C14:C29)</f>
        <v>106</v>
      </c>
      <c r="D30">
        <f>SUM(D14:D29)</f>
        <v>544</v>
      </c>
    </row>
    <row r="32" spans="1:6" x14ac:dyDescent="0.25">
      <c r="A32" t="s">
        <v>32</v>
      </c>
    </row>
    <row r="33" spans="1:5" x14ac:dyDescent="0.25">
      <c r="A33" t="s">
        <v>33</v>
      </c>
      <c r="B33">
        <v>0</v>
      </c>
      <c r="C33">
        <v>0</v>
      </c>
      <c r="D33">
        <v>0</v>
      </c>
    </row>
    <row r="34" spans="1:5" x14ac:dyDescent="0.25">
      <c r="A34" t="s">
        <v>34</v>
      </c>
      <c r="B34">
        <v>2</v>
      </c>
      <c r="C34">
        <v>0</v>
      </c>
      <c r="D34">
        <v>0</v>
      </c>
    </row>
    <row r="35" spans="1:5" x14ac:dyDescent="0.25">
      <c r="A35" t="s">
        <v>30</v>
      </c>
      <c r="B35">
        <v>0</v>
      </c>
      <c r="C35">
        <v>0</v>
      </c>
      <c r="D35">
        <v>0</v>
      </c>
    </row>
    <row r="36" spans="1:5" x14ac:dyDescent="0.25">
      <c r="A36" t="s">
        <v>35</v>
      </c>
      <c r="B36">
        <v>2</v>
      </c>
      <c r="C36">
        <v>0</v>
      </c>
      <c r="D36">
        <v>0</v>
      </c>
    </row>
    <row r="37" spans="1:5" x14ac:dyDescent="0.25">
      <c r="A37" t="s">
        <v>19</v>
      </c>
      <c r="B37">
        <v>1</v>
      </c>
      <c r="C37">
        <v>0</v>
      </c>
      <c r="D37">
        <v>1</v>
      </c>
    </row>
    <row r="38" spans="1:5" x14ac:dyDescent="0.25">
      <c r="A38" t="s">
        <v>20</v>
      </c>
      <c r="B38">
        <v>0</v>
      </c>
      <c r="C38">
        <v>0</v>
      </c>
      <c r="D38">
        <v>0</v>
      </c>
    </row>
    <row r="39" spans="1:5" x14ac:dyDescent="0.25">
      <c r="A39" t="s">
        <v>36</v>
      </c>
      <c r="B39">
        <v>0</v>
      </c>
      <c r="C39">
        <v>0</v>
      </c>
      <c r="D39">
        <v>0</v>
      </c>
    </row>
    <row r="40" spans="1:5" x14ac:dyDescent="0.25">
      <c r="A40" t="s">
        <v>37</v>
      </c>
      <c r="B40">
        <v>0</v>
      </c>
      <c r="C40">
        <v>0</v>
      </c>
      <c r="D40">
        <v>0</v>
      </c>
    </row>
    <row r="41" spans="1:5" x14ac:dyDescent="0.25">
      <c r="A41" t="s">
        <v>38</v>
      </c>
      <c r="B41">
        <v>0</v>
      </c>
      <c r="C41">
        <v>0</v>
      </c>
      <c r="D41">
        <v>0</v>
      </c>
    </row>
    <row r="42" spans="1:5" x14ac:dyDescent="0.25">
      <c r="A42" t="s">
        <v>39</v>
      </c>
      <c r="B42">
        <v>0</v>
      </c>
      <c r="C42">
        <v>0</v>
      </c>
      <c r="D42">
        <v>0</v>
      </c>
    </row>
    <row r="43" spans="1:5" x14ac:dyDescent="0.25">
      <c r="A43" t="s">
        <v>40</v>
      </c>
      <c r="B43">
        <v>71</v>
      </c>
      <c r="C43">
        <v>4</v>
      </c>
      <c r="D43">
        <v>4</v>
      </c>
      <c r="E43" t="s">
        <v>41</v>
      </c>
    </row>
    <row r="44" spans="1:5" x14ac:dyDescent="0.25">
      <c r="A44" t="s">
        <v>14</v>
      </c>
      <c r="B44">
        <f>SUM(B33:B43)</f>
        <v>76</v>
      </c>
      <c r="C44">
        <f>SUM(C33:C43)</f>
        <v>4</v>
      </c>
      <c r="D44">
        <f>SUM(D33:D43)</f>
        <v>5</v>
      </c>
    </row>
    <row r="46" spans="1:5" x14ac:dyDescent="0.25">
      <c r="A46" t="s">
        <v>42</v>
      </c>
    </row>
    <row r="47" spans="1:5" x14ac:dyDescent="0.25">
      <c r="A47" t="s">
        <v>19</v>
      </c>
      <c r="B47">
        <v>22</v>
      </c>
      <c r="C47">
        <v>2</v>
      </c>
      <c r="D47">
        <v>0</v>
      </c>
      <c r="E47" t="s">
        <v>43</v>
      </c>
    </row>
    <row r="48" spans="1:5" x14ac:dyDescent="0.25">
      <c r="A48" t="s">
        <v>180</v>
      </c>
      <c r="B48">
        <v>0</v>
      </c>
      <c r="C48">
        <v>0</v>
      </c>
      <c r="D48">
        <v>1</v>
      </c>
    </row>
    <row r="49" spans="1:5" x14ac:dyDescent="0.25">
      <c r="A49" t="s">
        <v>44</v>
      </c>
      <c r="B49">
        <v>2</v>
      </c>
      <c r="C49">
        <v>0</v>
      </c>
      <c r="D49">
        <v>0</v>
      </c>
      <c r="E49" t="s">
        <v>45</v>
      </c>
    </row>
    <row r="50" spans="1:5" x14ac:dyDescent="0.25">
      <c r="A50" t="s">
        <v>46</v>
      </c>
      <c r="B50">
        <v>4</v>
      </c>
      <c r="C50">
        <v>0</v>
      </c>
      <c r="D50">
        <v>0</v>
      </c>
    </row>
    <row r="51" spans="1:5" x14ac:dyDescent="0.25">
      <c r="A51" t="s">
        <v>36</v>
      </c>
      <c r="B51">
        <v>0</v>
      </c>
      <c r="C51">
        <v>0</v>
      </c>
      <c r="D51">
        <v>0</v>
      </c>
    </row>
    <row r="52" spans="1:5" x14ac:dyDescent="0.25">
      <c r="A52" t="s">
        <v>37</v>
      </c>
      <c r="B52">
        <v>4</v>
      </c>
      <c r="C52">
        <v>0</v>
      </c>
      <c r="D52">
        <v>0</v>
      </c>
    </row>
    <row r="53" spans="1:5" x14ac:dyDescent="0.25">
      <c r="A53" t="s">
        <v>38</v>
      </c>
      <c r="B53">
        <v>0</v>
      </c>
      <c r="C53">
        <v>0</v>
      </c>
      <c r="D53">
        <v>0</v>
      </c>
    </row>
    <row r="54" spans="1:5" x14ac:dyDescent="0.25">
      <c r="A54" t="s">
        <v>39</v>
      </c>
      <c r="B54">
        <v>0</v>
      </c>
      <c r="C54">
        <v>0</v>
      </c>
      <c r="D54">
        <v>0</v>
      </c>
    </row>
    <row r="55" spans="1:5" x14ac:dyDescent="0.25">
      <c r="A55" t="s">
        <v>47</v>
      </c>
      <c r="B55">
        <v>19</v>
      </c>
      <c r="C55">
        <v>0</v>
      </c>
      <c r="D55">
        <v>0</v>
      </c>
    </row>
    <row r="56" spans="1:5" x14ac:dyDescent="0.25">
      <c r="A56" t="s">
        <v>48</v>
      </c>
      <c r="B56">
        <v>0</v>
      </c>
      <c r="C56">
        <v>0</v>
      </c>
      <c r="D56">
        <v>0</v>
      </c>
    </row>
    <row r="57" spans="1:5" x14ac:dyDescent="0.25">
      <c r="A57" t="s">
        <v>174</v>
      </c>
      <c r="B57">
        <v>21</v>
      </c>
      <c r="C57">
        <v>3</v>
      </c>
      <c r="D57">
        <v>0</v>
      </c>
      <c r="E57" t="s">
        <v>173</v>
      </c>
    </row>
    <row r="58" spans="1:5" x14ac:dyDescent="0.25">
      <c r="A58" t="s">
        <v>49</v>
      </c>
      <c r="B58">
        <v>0</v>
      </c>
      <c r="C58">
        <v>0</v>
      </c>
      <c r="D58">
        <v>0</v>
      </c>
    </row>
    <row r="59" spans="1:5" x14ac:dyDescent="0.25">
      <c r="A59" t="s">
        <v>50</v>
      </c>
      <c r="B59">
        <v>0</v>
      </c>
      <c r="C59">
        <v>0</v>
      </c>
      <c r="D59">
        <v>0</v>
      </c>
    </row>
    <row r="60" spans="1:5" x14ac:dyDescent="0.25">
      <c r="A60" t="s">
        <v>25</v>
      </c>
      <c r="B60">
        <v>1</v>
      </c>
      <c r="C60">
        <v>0</v>
      </c>
      <c r="D60">
        <v>0</v>
      </c>
    </row>
    <row r="61" spans="1:5" x14ac:dyDescent="0.25">
      <c r="A61" t="s">
        <v>14</v>
      </c>
      <c r="B61">
        <f>SUM(B47:B60)</f>
        <v>73</v>
      </c>
      <c r="C61">
        <f>SUM(C47:C60)</f>
        <v>5</v>
      </c>
      <c r="D61">
        <f>SUM(D47:D60)</f>
        <v>1</v>
      </c>
    </row>
    <row r="63" spans="1:5" x14ac:dyDescent="0.25">
      <c r="A63" t="s">
        <v>51</v>
      </c>
    </row>
    <row r="64" spans="1:5" x14ac:dyDescent="0.25">
      <c r="A64" t="s">
        <v>19</v>
      </c>
      <c r="B64">
        <v>0</v>
      </c>
      <c r="C64">
        <v>0</v>
      </c>
      <c r="D64">
        <v>2</v>
      </c>
      <c r="E64" t="s">
        <v>52</v>
      </c>
    </row>
    <row r="65" spans="1:5" x14ac:dyDescent="0.25">
      <c r="A65" t="s">
        <v>53</v>
      </c>
      <c r="B65">
        <v>0</v>
      </c>
      <c r="C65">
        <v>0</v>
      </c>
      <c r="D65">
        <v>0</v>
      </c>
    </row>
    <row r="66" spans="1:5" x14ac:dyDescent="0.25">
      <c r="A66" t="s">
        <v>36</v>
      </c>
      <c r="B66">
        <v>0</v>
      </c>
      <c r="C66">
        <v>0</v>
      </c>
      <c r="D66">
        <v>0</v>
      </c>
    </row>
    <row r="67" spans="1:5" x14ac:dyDescent="0.25">
      <c r="A67" t="s">
        <v>37</v>
      </c>
      <c r="B67">
        <v>0</v>
      </c>
      <c r="C67">
        <v>0</v>
      </c>
      <c r="D67">
        <v>0</v>
      </c>
    </row>
    <row r="68" spans="1:5" x14ac:dyDescent="0.25">
      <c r="A68" t="s">
        <v>38</v>
      </c>
      <c r="B68">
        <v>0</v>
      </c>
      <c r="C68">
        <v>0</v>
      </c>
      <c r="D68">
        <v>0</v>
      </c>
    </row>
    <row r="69" spans="1:5" x14ac:dyDescent="0.25">
      <c r="A69" t="s">
        <v>39</v>
      </c>
      <c r="B69">
        <v>0</v>
      </c>
      <c r="C69">
        <v>0</v>
      </c>
      <c r="D69">
        <v>1</v>
      </c>
    </row>
    <row r="70" spans="1:5" x14ac:dyDescent="0.25">
      <c r="A70" t="s">
        <v>50</v>
      </c>
      <c r="B70">
        <v>0</v>
      </c>
      <c r="C70">
        <v>0</v>
      </c>
      <c r="D70">
        <v>0</v>
      </c>
    </row>
    <row r="71" spans="1:5" x14ac:dyDescent="0.25">
      <c r="A71" t="s">
        <v>54</v>
      </c>
      <c r="B71">
        <v>0</v>
      </c>
      <c r="C71">
        <v>0</v>
      </c>
      <c r="D71">
        <v>1</v>
      </c>
    </row>
    <row r="72" spans="1:5" x14ac:dyDescent="0.25">
      <c r="A72" t="s">
        <v>55</v>
      </c>
      <c r="B72">
        <v>0</v>
      </c>
      <c r="C72">
        <v>0</v>
      </c>
      <c r="D72">
        <v>1</v>
      </c>
    </row>
    <row r="73" spans="1:5" x14ac:dyDescent="0.25">
      <c r="A73" t="s">
        <v>59</v>
      </c>
      <c r="B73">
        <v>1</v>
      </c>
      <c r="C73">
        <v>0</v>
      </c>
      <c r="D73">
        <v>0</v>
      </c>
      <c r="E73" t="s">
        <v>71</v>
      </c>
    </row>
    <row r="74" spans="1:5" x14ac:dyDescent="0.25">
      <c r="A74" t="s">
        <v>14</v>
      </c>
      <c r="B74">
        <f>SUM(B64:B73)</f>
        <v>1</v>
      </c>
      <c r="C74">
        <f>SUM(C64:C73)</f>
        <v>0</v>
      </c>
      <c r="D74">
        <f>SUM(D64:D73)</f>
        <v>5</v>
      </c>
    </row>
    <row r="76" spans="1:5" x14ac:dyDescent="0.25">
      <c r="A76" t="s">
        <v>56</v>
      </c>
    </row>
    <row r="77" spans="1:5" x14ac:dyDescent="0.25">
      <c r="A77" t="s">
        <v>19</v>
      </c>
      <c r="B77">
        <v>0</v>
      </c>
      <c r="C77">
        <v>1</v>
      </c>
      <c r="D77">
        <v>3</v>
      </c>
      <c r="E77" t="s">
        <v>57</v>
      </c>
    </row>
    <row r="78" spans="1:5" x14ac:dyDescent="0.25">
      <c r="A78" t="s">
        <v>20</v>
      </c>
      <c r="B78">
        <v>2</v>
      </c>
      <c r="C78">
        <v>0</v>
      </c>
      <c r="D78">
        <v>0</v>
      </c>
    </row>
    <row r="79" spans="1:5" x14ac:dyDescent="0.25">
      <c r="A79" t="s">
        <v>36</v>
      </c>
      <c r="B79">
        <v>0</v>
      </c>
      <c r="C79">
        <v>0</v>
      </c>
      <c r="D79">
        <v>1</v>
      </c>
      <c r="E79" t="s">
        <v>58</v>
      </c>
    </row>
    <row r="80" spans="1:5" x14ac:dyDescent="0.25">
      <c r="A80" t="s">
        <v>37</v>
      </c>
      <c r="B80">
        <v>2</v>
      </c>
      <c r="C80">
        <v>0</v>
      </c>
      <c r="D80">
        <v>1</v>
      </c>
    </row>
    <row r="81" spans="1:5" x14ac:dyDescent="0.25">
      <c r="A81" t="s">
        <v>38</v>
      </c>
      <c r="B81">
        <v>0</v>
      </c>
      <c r="C81">
        <v>0</v>
      </c>
      <c r="D81">
        <v>1</v>
      </c>
    </row>
    <row r="82" spans="1:5" x14ac:dyDescent="0.25">
      <c r="A82" t="s">
        <v>39</v>
      </c>
      <c r="B82">
        <v>0</v>
      </c>
      <c r="C82">
        <v>0</v>
      </c>
      <c r="D82">
        <v>0</v>
      </c>
    </row>
    <row r="83" spans="1:5" x14ac:dyDescent="0.25">
      <c r="A83" t="s">
        <v>69</v>
      </c>
      <c r="B83">
        <v>6</v>
      </c>
      <c r="C83">
        <v>0</v>
      </c>
      <c r="D83">
        <v>0</v>
      </c>
    </row>
    <row r="84" spans="1:5" x14ac:dyDescent="0.25">
      <c r="A84" t="s">
        <v>48</v>
      </c>
      <c r="B84">
        <v>0</v>
      </c>
      <c r="C84">
        <v>0</v>
      </c>
      <c r="D84">
        <v>0</v>
      </c>
    </row>
    <row r="85" spans="1:5" x14ac:dyDescent="0.25">
      <c r="A85" t="s">
        <v>174</v>
      </c>
      <c r="B85">
        <v>21</v>
      </c>
      <c r="C85">
        <v>1</v>
      </c>
      <c r="D85">
        <v>0</v>
      </c>
      <c r="E85" t="s">
        <v>170</v>
      </c>
    </row>
    <row r="86" spans="1:5" x14ac:dyDescent="0.25">
      <c r="A86" t="s">
        <v>60</v>
      </c>
      <c r="B86">
        <v>3</v>
      </c>
      <c r="C86">
        <v>0</v>
      </c>
      <c r="D86">
        <v>0</v>
      </c>
    </row>
    <row r="87" spans="1:5" x14ac:dyDescent="0.25">
      <c r="A87" t="s">
        <v>61</v>
      </c>
      <c r="B87">
        <v>0</v>
      </c>
      <c r="C87">
        <v>0</v>
      </c>
      <c r="D87">
        <v>0</v>
      </c>
    </row>
    <row r="88" spans="1:5" x14ac:dyDescent="0.25">
      <c r="A88" t="s">
        <v>62</v>
      </c>
      <c r="B88">
        <v>1</v>
      </c>
      <c r="C88">
        <v>0</v>
      </c>
      <c r="D88">
        <v>0</v>
      </c>
      <c r="E88" t="s">
        <v>63</v>
      </c>
    </row>
    <row r="89" spans="1:5" x14ac:dyDescent="0.25">
      <c r="A89" t="s">
        <v>64</v>
      </c>
      <c r="B89">
        <v>0</v>
      </c>
      <c r="C89">
        <v>0</v>
      </c>
      <c r="D89">
        <v>0</v>
      </c>
    </row>
    <row r="90" spans="1:5" x14ac:dyDescent="0.25">
      <c r="A90" t="s">
        <v>65</v>
      </c>
      <c r="B90">
        <v>1</v>
      </c>
      <c r="C90">
        <v>0</v>
      </c>
      <c r="D90">
        <v>0</v>
      </c>
    </row>
    <row r="91" spans="1:5" x14ac:dyDescent="0.25">
      <c r="A91" t="s">
        <v>66</v>
      </c>
      <c r="B91">
        <v>0</v>
      </c>
      <c r="C91">
        <v>1</v>
      </c>
      <c r="D91">
        <v>0</v>
      </c>
    </row>
    <row r="92" spans="1:5" x14ac:dyDescent="0.25">
      <c r="A92" t="s">
        <v>67</v>
      </c>
      <c r="B92">
        <v>3</v>
      </c>
      <c r="C92">
        <v>0</v>
      </c>
      <c r="D92">
        <v>0</v>
      </c>
    </row>
    <row r="93" spans="1:5" x14ac:dyDescent="0.25">
      <c r="A93" t="s">
        <v>59</v>
      </c>
      <c r="B93">
        <v>2</v>
      </c>
      <c r="C93">
        <v>0</v>
      </c>
      <c r="D93">
        <v>0</v>
      </c>
      <c r="E93" t="s">
        <v>70</v>
      </c>
    </row>
    <row r="94" spans="1:5" x14ac:dyDescent="0.25">
      <c r="A94" t="s">
        <v>14</v>
      </c>
      <c r="B94">
        <f>SUM(B77:B93)</f>
        <v>41</v>
      </c>
      <c r="C94">
        <f>SUM(C77:C93)</f>
        <v>3</v>
      </c>
      <c r="D94">
        <f>SUM(D77:D93)</f>
        <v>6</v>
      </c>
    </row>
    <row r="96" spans="1:5" x14ac:dyDescent="0.25">
      <c r="A96" t="s">
        <v>74</v>
      </c>
    </row>
    <row r="97" spans="1:5" x14ac:dyDescent="0.25">
      <c r="A97" t="s">
        <v>34</v>
      </c>
      <c r="B97">
        <v>0</v>
      </c>
      <c r="C97">
        <v>0</v>
      </c>
      <c r="D97">
        <v>0</v>
      </c>
    </row>
    <row r="98" spans="1:5" x14ac:dyDescent="0.25">
      <c r="A98" t="s">
        <v>19</v>
      </c>
      <c r="B98">
        <v>2</v>
      </c>
      <c r="C98">
        <v>2</v>
      </c>
      <c r="D98">
        <v>2</v>
      </c>
      <c r="E98" t="s">
        <v>75</v>
      </c>
    </row>
    <row r="99" spans="1:5" x14ac:dyDescent="0.25">
      <c r="A99" t="s">
        <v>37</v>
      </c>
      <c r="B99">
        <v>0</v>
      </c>
      <c r="C99">
        <v>0</v>
      </c>
      <c r="D99">
        <v>0</v>
      </c>
    </row>
    <row r="100" spans="1:5" x14ac:dyDescent="0.25">
      <c r="A100" t="s">
        <v>38</v>
      </c>
      <c r="B100">
        <v>0</v>
      </c>
      <c r="C100">
        <v>0</v>
      </c>
      <c r="D100">
        <v>0</v>
      </c>
    </row>
    <row r="101" spans="1:5" x14ac:dyDescent="0.25">
      <c r="A101" t="s">
        <v>39</v>
      </c>
      <c r="B101">
        <v>0</v>
      </c>
      <c r="C101">
        <v>0</v>
      </c>
      <c r="D101">
        <v>0</v>
      </c>
    </row>
    <row r="102" spans="1:5" x14ac:dyDescent="0.25">
      <c r="A102" t="s">
        <v>59</v>
      </c>
      <c r="B102">
        <v>1</v>
      </c>
      <c r="C102">
        <v>0</v>
      </c>
      <c r="D102">
        <v>0</v>
      </c>
    </row>
    <row r="103" spans="1:5" x14ac:dyDescent="0.25">
      <c r="A103" t="s">
        <v>14</v>
      </c>
      <c r="B103">
        <f>SUM(B97:B102)</f>
        <v>3</v>
      </c>
      <c r="C103">
        <f>SUM(C97:C102)</f>
        <v>2</v>
      </c>
      <c r="D103">
        <f>SUM(D97:D102)</f>
        <v>2</v>
      </c>
    </row>
    <row r="105" spans="1:5" x14ac:dyDescent="0.25">
      <c r="A105" t="s">
        <v>76</v>
      </c>
    </row>
    <row r="106" spans="1:5" x14ac:dyDescent="0.25">
      <c r="A106" t="s">
        <v>55</v>
      </c>
      <c r="B106">
        <v>0</v>
      </c>
      <c r="C106">
        <v>0</v>
      </c>
      <c r="D106">
        <v>0</v>
      </c>
      <c r="E106" t="s">
        <v>77</v>
      </c>
    </row>
    <row r="107" spans="1:5" x14ac:dyDescent="0.25">
      <c r="A107" t="s">
        <v>14</v>
      </c>
      <c r="B107">
        <v>0</v>
      </c>
      <c r="C107">
        <v>0</v>
      </c>
      <c r="D107">
        <v>0</v>
      </c>
    </row>
    <row r="109" spans="1:5" x14ac:dyDescent="0.25">
      <c r="A109" t="s">
        <v>78</v>
      </c>
    </row>
    <row r="110" spans="1:5" x14ac:dyDescent="0.25">
      <c r="A110" t="s">
        <v>79</v>
      </c>
      <c r="B110">
        <v>0</v>
      </c>
      <c r="C110">
        <v>0</v>
      </c>
      <c r="D110">
        <v>0</v>
      </c>
    </row>
    <row r="111" spans="1:5" x14ac:dyDescent="0.25">
      <c r="A111" t="s">
        <v>38</v>
      </c>
      <c r="B111">
        <v>0</v>
      </c>
      <c r="C111">
        <v>0</v>
      </c>
      <c r="D111">
        <v>0</v>
      </c>
    </row>
    <row r="112" spans="1:5" x14ac:dyDescent="0.25">
      <c r="A112" t="s">
        <v>80</v>
      </c>
      <c r="B112">
        <v>0</v>
      </c>
      <c r="C112">
        <v>0</v>
      </c>
      <c r="D112">
        <v>0</v>
      </c>
    </row>
    <row r="113" spans="1:5" x14ac:dyDescent="0.25">
      <c r="A113" t="s">
        <v>81</v>
      </c>
      <c r="B113">
        <v>2</v>
      </c>
      <c r="C113">
        <v>0</v>
      </c>
      <c r="D113">
        <v>0</v>
      </c>
    </row>
    <row r="114" spans="1:5" x14ac:dyDescent="0.25">
      <c r="A114" t="s">
        <v>10</v>
      </c>
      <c r="B114">
        <v>15</v>
      </c>
      <c r="C114">
        <v>35</v>
      </c>
      <c r="D114">
        <v>11</v>
      </c>
    </row>
    <row r="115" spans="1:5" x14ac:dyDescent="0.25">
      <c r="A115" t="s">
        <v>19</v>
      </c>
      <c r="B115">
        <v>1</v>
      </c>
      <c r="C115">
        <v>6</v>
      </c>
      <c r="D115">
        <v>9</v>
      </c>
      <c r="E115" t="s">
        <v>96</v>
      </c>
    </row>
    <row r="116" spans="1:5" x14ac:dyDescent="0.25">
      <c r="A116" t="s">
        <v>11</v>
      </c>
      <c r="B116">
        <v>0</v>
      </c>
      <c r="C116">
        <v>0</v>
      </c>
      <c r="D116">
        <v>7</v>
      </c>
    </row>
    <row r="117" spans="1:5" x14ac:dyDescent="0.25">
      <c r="A117" t="s">
        <v>97</v>
      </c>
      <c r="B117">
        <v>4</v>
      </c>
      <c r="C117">
        <v>0</v>
      </c>
      <c r="D117">
        <v>2</v>
      </c>
    </row>
    <row r="118" spans="1:5" x14ac:dyDescent="0.25">
      <c r="A118" t="s">
        <v>14</v>
      </c>
      <c r="B118">
        <f>SUM(B110:B117)</f>
        <v>22</v>
      </c>
      <c r="C118">
        <f>SUM(C110:C117)</f>
        <v>41</v>
      </c>
      <c r="D118">
        <f>SUM(D110:D117)</f>
        <v>29</v>
      </c>
    </row>
    <row r="120" spans="1:5" x14ac:dyDescent="0.25">
      <c r="A120" t="s">
        <v>98</v>
      </c>
    </row>
    <row r="121" spans="1:5" x14ac:dyDescent="0.25">
      <c r="A121" t="s">
        <v>19</v>
      </c>
      <c r="B121">
        <v>0</v>
      </c>
      <c r="C121">
        <v>0</v>
      </c>
      <c r="D121">
        <v>0</v>
      </c>
    </row>
    <row r="122" spans="1:5" x14ac:dyDescent="0.25">
      <c r="A122" t="s">
        <v>36</v>
      </c>
      <c r="B122">
        <v>0</v>
      </c>
      <c r="C122">
        <v>0</v>
      </c>
      <c r="D122">
        <v>1</v>
      </c>
    </row>
    <row r="123" spans="1:5" x14ac:dyDescent="0.25">
      <c r="A123" t="s">
        <v>37</v>
      </c>
      <c r="B123">
        <v>0</v>
      </c>
      <c r="C123">
        <v>0</v>
      </c>
      <c r="D123">
        <v>0</v>
      </c>
    </row>
    <row r="124" spans="1:5" x14ac:dyDescent="0.25">
      <c r="A124" t="s">
        <v>99</v>
      </c>
      <c r="B124">
        <v>0</v>
      </c>
      <c r="C124">
        <v>0</v>
      </c>
      <c r="D124">
        <v>0</v>
      </c>
    </row>
    <row r="125" spans="1:5" x14ac:dyDescent="0.25">
      <c r="A125" t="s">
        <v>39</v>
      </c>
      <c r="B125">
        <v>0</v>
      </c>
      <c r="C125">
        <v>0</v>
      </c>
      <c r="D125">
        <v>0</v>
      </c>
    </row>
    <row r="126" spans="1:5" x14ac:dyDescent="0.25">
      <c r="A126" t="s">
        <v>66</v>
      </c>
      <c r="B126">
        <v>1</v>
      </c>
      <c r="C126">
        <v>0</v>
      </c>
      <c r="D126">
        <v>0</v>
      </c>
    </row>
    <row r="127" spans="1:5" x14ac:dyDescent="0.25">
      <c r="A127" t="s">
        <v>14</v>
      </c>
      <c r="B127">
        <f>SUM(B121:B126)</f>
        <v>1</v>
      </c>
      <c r="C127">
        <f>SUM(C121:C126)</f>
        <v>0</v>
      </c>
      <c r="D127">
        <f>SUM(D121:D126)</f>
        <v>1</v>
      </c>
    </row>
    <row r="129" spans="1:5" x14ac:dyDescent="0.25">
      <c r="A129" t="s">
        <v>100</v>
      </c>
    </row>
    <row r="130" spans="1:5" x14ac:dyDescent="0.25">
      <c r="A130" t="s">
        <v>101</v>
      </c>
      <c r="B130">
        <v>21</v>
      </c>
      <c r="C130">
        <v>0</v>
      </c>
      <c r="D130">
        <v>2</v>
      </c>
    </row>
    <row r="131" spans="1:5" x14ac:dyDescent="0.25">
      <c r="A131" t="s">
        <v>19</v>
      </c>
      <c r="B131">
        <v>0</v>
      </c>
      <c r="C131">
        <v>0</v>
      </c>
      <c r="D131">
        <v>0</v>
      </c>
    </row>
    <row r="132" spans="1:5" x14ac:dyDescent="0.25">
      <c r="A132" t="s">
        <v>36</v>
      </c>
      <c r="B132">
        <v>0</v>
      </c>
      <c r="C132">
        <v>0</v>
      </c>
      <c r="D132">
        <v>1</v>
      </c>
    </row>
    <row r="133" spans="1:5" x14ac:dyDescent="0.25">
      <c r="A133" t="s">
        <v>37</v>
      </c>
      <c r="B133">
        <v>0</v>
      </c>
      <c r="C133">
        <v>0</v>
      </c>
      <c r="D133">
        <v>0</v>
      </c>
    </row>
    <row r="134" spans="1:5" x14ac:dyDescent="0.25">
      <c r="A134" t="s">
        <v>99</v>
      </c>
      <c r="B134">
        <v>0</v>
      </c>
      <c r="C134">
        <v>0</v>
      </c>
      <c r="D134">
        <v>0</v>
      </c>
    </row>
    <row r="135" spans="1:5" x14ac:dyDescent="0.25">
      <c r="A135" t="s">
        <v>39</v>
      </c>
      <c r="B135">
        <v>0</v>
      </c>
      <c r="C135">
        <v>0</v>
      </c>
      <c r="D135">
        <v>0</v>
      </c>
    </row>
    <row r="136" spans="1:5" x14ac:dyDescent="0.25">
      <c r="A136" t="s">
        <v>14</v>
      </c>
      <c r="B136">
        <f>SUM(B130:B135)</f>
        <v>21</v>
      </c>
      <c r="C136">
        <f>SUM(C130:C135)</f>
        <v>0</v>
      </c>
      <c r="D136">
        <f>SUM(D130:D135)</f>
        <v>3</v>
      </c>
    </row>
    <row r="138" spans="1:5" x14ac:dyDescent="0.25">
      <c r="A138" t="s">
        <v>104</v>
      </c>
    </row>
    <row r="139" spans="1:5" x14ac:dyDescent="0.25">
      <c r="A139" t="s">
        <v>19</v>
      </c>
      <c r="B139">
        <v>0</v>
      </c>
      <c r="C139">
        <v>1</v>
      </c>
      <c r="D139">
        <v>1</v>
      </c>
      <c r="E139" t="s">
        <v>102</v>
      </c>
    </row>
    <row r="140" spans="1:5" x14ac:dyDescent="0.25">
      <c r="A140" t="s">
        <v>20</v>
      </c>
      <c r="B140">
        <v>0</v>
      </c>
      <c r="C140">
        <v>0</v>
      </c>
      <c r="D140">
        <v>0</v>
      </c>
    </row>
    <row r="141" spans="1:5" x14ac:dyDescent="0.25">
      <c r="A141" t="s">
        <v>37</v>
      </c>
      <c r="B141">
        <v>0</v>
      </c>
      <c r="C141">
        <v>1</v>
      </c>
      <c r="D141">
        <v>0</v>
      </c>
    </row>
    <row r="142" spans="1:5" x14ac:dyDescent="0.25">
      <c r="A142" t="s">
        <v>103</v>
      </c>
      <c r="B142">
        <v>0</v>
      </c>
      <c r="C142">
        <v>0</v>
      </c>
      <c r="D142">
        <v>0</v>
      </c>
    </row>
    <row r="143" spans="1:5" x14ac:dyDescent="0.25">
      <c r="A143" t="s">
        <v>14</v>
      </c>
      <c r="B143">
        <f>SUM(B139:B142)</f>
        <v>0</v>
      </c>
      <c r="C143">
        <f>SUM(C139:C142)</f>
        <v>2</v>
      </c>
      <c r="D143">
        <f>SUM(D139:D142)</f>
        <v>1</v>
      </c>
    </row>
    <row r="145" spans="1:5" x14ac:dyDescent="0.25">
      <c r="A145" t="s">
        <v>105</v>
      </c>
    </row>
    <row r="146" spans="1:5" x14ac:dyDescent="0.25">
      <c r="A146" t="s">
        <v>106</v>
      </c>
      <c r="B146">
        <v>0</v>
      </c>
      <c r="C146">
        <v>0</v>
      </c>
      <c r="D146">
        <v>0</v>
      </c>
    </row>
    <row r="147" spans="1:5" x14ac:dyDescent="0.25">
      <c r="A147" t="s">
        <v>107</v>
      </c>
      <c r="B147">
        <v>0</v>
      </c>
      <c r="C147">
        <v>0</v>
      </c>
      <c r="D147">
        <v>0</v>
      </c>
    </row>
    <row r="148" spans="1:5" x14ac:dyDescent="0.25">
      <c r="A148" t="s">
        <v>108</v>
      </c>
      <c r="B148">
        <v>1</v>
      </c>
      <c r="C148">
        <v>0</v>
      </c>
      <c r="D148">
        <v>0</v>
      </c>
    </row>
    <row r="149" spans="1:5" x14ac:dyDescent="0.25">
      <c r="A149" t="s">
        <v>109</v>
      </c>
      <c r="B149">
        <v>0</v>
      </c>
      <c r="C149">
        <v>0</v>
      </c>
      <c r="D149">
        <v>0</v>
      </c>
      <c r="E149" t="s">
        <v>110</v>
      </c>
    </row>
    <row r="150" spans="1:5" x14ac:dyDescent="0.25">
      <c r="A150" t="s">
        <v>14</v>
      </c>
      <c r="B150">
        <f>SUM(B146:B149)</f>
        <v>1</v>
      </c>
      <c r="C150">
        <f>SUM(C146:C149)</f>
        <v>0</v>
      </c>
      <c r="D150">
        <f>SUM(D146:D149)</f>
        <v>0</v>
      </c>
    </row>
    <row r="152" spans="1:5" x14ac:dyDescent="0.25">
      <c r="A152" t="s">
        <v>111</v>
      </c>
    </row>
    <row r="153" spans="1:5" x14ac:dyDescent="0.25">
      <c r="A153" t="s">
        <v>112</v>
      </c>
      <c r="B153">
        <v>78</v>
      </c>
      <c r="C153">
        <v>58</v>
      </c>
      <c r="D153">
        <v>0</v>
      </c>
    </row>
    <row r="154" spans="1:5" x14ac:dyDescent="0.25">
      <c r="A154" t="s">
        <v>113</v>
      </c>
      <c r="B154">
        <v>0</v>
      </c>
      <c r="C154">
        <v>0</v>
      </c>
      <c r="D154">
        <v>0</v>
      </c>
    </row>
    <row r="155" spans="1:5" x14ac:dyDescent="0.25">
      <c r="A155" t="s">
        <v>33</v>
      </c>
      <c r="B155">
        <v>71</v>
      </c>
      <c r="C155">
        <v>61</v>
      </c>
      <c r="D155">
        <v>0</v>
      </c>
    </row>
    <row r="156" spans="1:5" x14ac:dyDescent="0.25">
      <c r="A156">
        <v>1956</v>
      </c>
      <c r="B156">
        <v>4</v>
      </c>
      <c r="C156">
        <v>2</v>
      </c>
      <c r="D156">
        <v>0</v>
      </c>
    </row>
    <row r="157" spans="1:5" x14ac:dyDescent="0.25">
      <c r="A157">
        <v>1967</v>
      </c>
      <c r="B157">
        <v>9</v>
      </c>
      <c r="C157">
        <v>0</v>
      </c>
      <c r="D157">
        <v>0</v>
      </c>
      <c r="E157" t="s">
        <v>114</v>
      </c>
    </row>
    <row r="158" spans="1:5" x14ac:dyDescent="0.25">
      <c r="A158" t="s">
        <v>115</v>
      </c>
      <c r="B158">
        <v>0</v>
      </c>
      <c r="C158">
        <v>28</v>
      </c>
      <c r="D158">
        <v>0</v>
      </c>
    </row>
    <row r="159" spans="1:5" x14ac:dyDescent="0.25">
      <c r="A159" t="s">
        <v>28</v>
      </c>
      <c r="B159">
        <v>0</v>
      </c>
      <c r="C159">
        <v>23</v>
      </c>
      <c r="D159">
        <v>0</v>
      </c>
    </row>
    <row r="160" spans="1:5" x14ac:dyDescent="0.25">
      <c r="A160" t="s">
        <v>14</v>
      </c>
      <c r="B160">
        <f>SUM(B153:B159)</f>
        <v>162</v>
      </c>
      <c r="C160">
        <f>SUM(C153:C159)</f>
        <v>172</v>
      </c>
      <c r="D160">
        <f>SUM(D153:D159)</f>
        <v>0</v>
      </c>
    </row>
    <row r="162" spans="1:5" x14ac:dyDescent="0.25">
      <c r="A162" t="s">
        <v>116</v>
      </c>
    </row>
    <row r="163" spans="1:5" x14ac:dyDescent="0.25">
      <c r="A163" t="s">
        <v>117</v>
      </c>
      <c r="B163">
        <v>78</v>
      </c>
      <c r="C163">
        <v>86</v>
      </c>
      <c r="D163">
        <v>0</v>
      </c>
      <c r="E163" t="s">
        <v>118</v>
      </c>
    </row>
    <row r="164" spans="1:5" x14ac:dyDescent="0.25">
      <c r="A164" t="s">
        <v>119</v>
      </c>
      <c r="B164">
        <v>1</v>
      </c>
      <c r="C164">
        <v>0</v>
      </c>
      <c r="D164">
        <v>0</v>
      </c>
    </row>
    <row r="165" spans="1:5" x14ac:dyDescent="0.25">
      <c r="A165" t="s">
        <v>120</v>
      </c>
      <c r="B165">
        <v>6</v>
      </c>
      <c r="C165">
        <v>0</v>
      </c>
      <c r="D165">
        <v>0</v>
      </c>
    </row>
    <row r="166" spans="1:5" x14ac:dyDescent="0.25">
      <c r="A166" t="s">
        <v>127</v>
      </c>
      <c r="B166">
        <v>0</v>
      </c>
      <c r="C166">
        <v>7</v>
      </c>
      <c r="D166">
        <v>0</v>
      </c>
    </row>
    <row r="167" spans="1:5" x14ac:dyDescent="0.25">
      <c r="A167" t="s">
        <v>121</v>
      </c>
      <c r="B167">
        <v>5</v>
      </c>
      <c r="C167">
        <v>13</v>
      </c>
      <c r="D167">
        <v>0</v>
      </c>
      <c r="E167" t="s">
        <v>124</v>
      </c>
    </row>
    <row r="168" spans="1:5" x14ac:dyDescent="0.25">
      <c r="A168" t="s">
        <v>122</v>
      </c>
      <c r="B168">
        <v>0</v>
      </c>
      <c r="C168">
        <v>7</v>
      </c>
      <c r="D168">
        <v>0</v>
      </c>
      <c r="E168" t="s">
        <v>126</v>
      </c>
    </row>
    <row r="169" spans="1:5" x14ac:dyDescent="0.25">
      <c r="A169" t="s">
        <v>123</v>
      </c>
      <c r="B169">
        <v>0</v>
      </c>
      <c r="C169">
        <v>0</v>
      </c>
      <c r="D169">
        <v>0</v>
      </c>
      <c r="E169" t="s">
        <v>125</v>
      </c>
    </row>
    <row r="170" spans="1:5" x14ac:dyDescent="0.25">
      <c r="A170" t="s">
        <v>128</v>
      </c>
      <c r="B170">
        <v>7</v>
      </c>
      <c r="C170">
        <v>18</v>
      </c>
      <c r="D170">
        <v>0</v>
      </c>
    </row>
    <row r="171" spans="1:5" x14ac:dyDescent="0.25">
      <c r="A171" t="s">
        <v>129</v>
      </c>
      <c r="B171">
        <v>0</v>
      </c>
      <c r="C171">
        <v>5</v>
      </c>
      <c r="D171">
        <v>0</v>
      </c>
    </row>
    <row r="172" spans="1:5" x14ac:dyDescent="0.25">
      <c r="A172" t="s">
        <v>130</v>
      </c>
      <c r="B172">
        <v>18</v>
      </c>
      <c r="C172">
        <v>68</v>
      </c>
      <c r="D172">
        <v>0</v>
      </c>
    </row>
    <row r="173" spans="1:5" x14ac:dyDescent="0.25">
      <c r="A173" t="s">
        <v>167</v>
      </c>
      <c r="B173">
        <v>0</v>
      </c>
      <c r="C173">
        <v>3</v>
      </c>
      <c r="D173">
        <v>0</v>
      </c>
    </row>
    <row r="174" spans="1:5" x14ac:dyDescent="0.25">
      <c r="A174" t="s">
        <v>168</v>
      </c>
      <c r="B174">
        <v>0</v>
      </c>
      <c r="C174">
        <v>0</v>
      </c>
      <c r="D174">
        <v>0</v>
      </c>
    </row>
    <row r="175" spans="1:5" x14ac:dyDescent="0.25">
      <c r="A175" t="s">
        <v>131</v>
      </c>
      <c r="B175">
        <v>30</v>
      </c>
      <c r="C175">
        <v>26</v>
      </c>
      <c r="D175">
        <v>0</v>
      </c>
    </row>
    <row r="176" spans="1:5" x14ac:dyDescent="0.25">
      <c r="A176" t="s">
        <v>132</v>
      </c>
      <c r="B176">
        <v>26</v>
      </c>
      <c r="C176">
        <v>65</v>
      </c>
      <c r="D176">
        <v>0</v>
      </c>
    </row>
    <row r="177" spans="1:4" x14ac:dyDescent="0.25">
      <c r="A177" t="s">
        <v>133</v>
      </c>
      <c r="B177">
        <v>1</v>
      </c>
      <c r="C177">
        <v>9</v>
      </c>
      <c r="D177">
        <v>0</v>
      </c>
    </row>
    <row r="178" spans="1:4" x14ac:dyDescent="0.25">
      <c r="A178" t="s">
        <v>134</v>
      </c>
      <c r="B178">
        <v>3</v>
      </c>
      <c r="C178">
        <v>0</v>
      </c>
      <c r="D178">
        <v>0</v>
      </c>
    </row>
    <row r="179" spans="1:4" x14ac:dyDescent="0.25">
      <c r="A179" t="s">
        <v>135</v>
      </c>
      <c r="B179">
        <v>6</v>
      </c>
      <c r="C179">
        <v>1</v>
      </c>
      <c r="D179">
        <v>0</v>
      </c>
    </row>
    <row r="180" spans="1:4" x14ac:dyDescent="0.25">
      <c r="A180" t="s">
        <v>136</v>
      </c>
      <c r="B180">
        <v>1</v>
      </c>
      <c r="C180">
        <v>0</v>
      </c>
      <c r="D180">
        <v>0</v>
      </c>
    </row>
    <row r="181" spans="1:4" x14ac:dyDescent="0.25">
      <c r="A181" t="s">
        <v>137</v>
      </c>
      <c r="B181">
        <v>5</v>
      </c>
      <c r="C181">
        <v>26</v>
      </c>
      <c r="D181">
        <v>0</v>
      </c>
    </row>
    <row r="182" spans="1:4" x14ac:dyDescent="0.25">
      <c r="A182" t="s">
        <v>174</v>
      </c>
      <c r="B182">
        <v>3</v>
      </c>
      <c r="C182">
        <v>38</v>
      </c>
      <c r="D182">
        <v>0</v>
      </c>
    </row>
    <row r="183" spans="1:4" x14ac:dyDescent="0.25">
      <c r="A183" t="s">
        <v>140</v>
      </c>
      <c r="B183">
        <v>1</v>
      </c>
      <c r="C183">
        <v>0</v>
      </c>
      <c r="D183">
        <v>0</v>
      </c>
    </row>
    <row r="184" spans="1:4" x14ac:dyDescent="0.25">
      <c r="A184" t="s">
        <v>6</v>
      </c>
      <c r="B184">
        <v>1</v>
      </c>
      <c r="C184">
        <v>0</v>
      </c>
      <c r="D184">
        <v>0</v>
      </c>
    </row>
    <row r="185" spans="1:4" x14ac:dyDescent="0.25">
      <c r="A185" t="s">
        <v>97</v>
      </c>
      <c r="B185">
        <v>1</v>
      </c>
      <c r="C185">
        <v>3</v>
      </c>
      <c r="D185">
        <v>0</v>
      </c>
    </row>
    <row r="186" spans="1:4" x14ac:dyDescent="0.25">
      <c r="A186" t="s">
        <v>141</v>
      </c>
      <c r="B186">
        <v>0</v>
      </c>
      <c r="C186">
        <v>0</v>
      </c>
      <c r="D186">
        <v>0</v>
      </c>
    </row>
    <row r="187" spans="1:4" x14ac:dyDescent="0.25">
      <c r="A187" t="s">
        <v>142</v>
      </c>
      <c r="B187">
        <v>0</v>
      </c>
      <c r="C187">
        <v>0</v>
      </c>
      <c r="D187">
        <v>1</v>
      </c>
    </row>
    <row r="188" spans="1:4" x14ac:dyDescent="0.25">
      <c r="A188" t="s">
        <v>143</v>
      </c>
      <c r="B188">
        <v>0</v>
      </c>
      <c r="C188">
        <v>0</v>
      </c>
      <c r="D188">
        <v>0</v>
      </c>
    </row>
    <row r="189" spans="1:4" x14ac:dyDescent="0.25">
      <c r="A189" t="s">
        <v>144</v>
      </c>
      <c r="B189">
        <v>0</v>
      </c>
      <c r="C189">
        <v>0</v>
      </c>
      <c r="D189">
        <v>1</v>
      </c>
    </row>
    <row r="190" spans="1:4" x14ac:dyDescent="0.25">
      <c r="A190" t="s">
        <v>145</v>
      </c>
      <c r="B190">
        <v>0</v>
      </c>
      <c r="C190">
        <v>0</v>
      </c>
      <c r="D190">
        <v>1</v>
      </c>
    </row>
    <row r="191" spans="1:4" x14ac:dyDescent="0.25">
      <c r="A191" t="s">
        <v>146</v>
      </c>
      <c r="B191">
        <v>1</v>
      </c>
      <c r="C191">
        <v>0</v>
      </c>
      <c r="D191">
        <v>0</v>
      </c>
    </row>
    <row r="192" spans="1:4" x14ac:dyDescent="0.25">
      <c r="A192" t="s">
        <v>106</v>
      </c>
      <c r="B192">
        <v>0</v>
      </c>
      <c r="C192">
        <v>0</v>
      </c>
      <c r="D192">
        <v>3</v>
      </c>
    </row>
    <row r="193" spans="1:4" x14ac:dyDescent="0.25">
      <c r="A193" t="s">
        <v>147</v>
      </c>
      <c r="B193">
        <v>0</v>
      </c>
      <c r="C193">
        <v>0</v>
      </c>
      <c r="D193">
        <v>0</v>
      </c>
    </row>
    <row r="194" spans="1:4" x14ac:dyDescent="0.25">
      <c r="A194" t="s">
        <v>148</v>
      </c>
      <c r="B194">
        <v>0</v>
      </c>
      <c r="C194">
        <v>3</v>
      </c>
      <c r="D194">
        <v>0</v>
      </c>
    </row>
    <row r="195" spans="1:4" x14ac:dyDescent="0.25">
      <c r="A195" t="s">
        <v>10</v>
      </c>
      <c r="B195">
        <v>32</v>
      </c>
      <c r="C195">
        <v>40</v>
      </c>
      <c r="D195">
        <v>0</v>
      </c>
    </row>
    <row r="196" spans="1:4" x14ac:dyDescent="0.25">
      <c r="A196" t="s">
        <v>19</v>
      </c>
      <c r="B196">
        <v>0</v>
      </c>
      <c r="C196">
        <v>4</v>
      </c>
      <c r="D196">
        <v>0</v>
      </c>
    </row>
    <row r="197" spans="1:4" x14ac:dyDescent="0.25">
      <c r="A197" t="s">
        <v>149</v>
      </c>
      <c r="B197">
        <v>0</v>
      </c>
      <c r="C197">
        <v>0</v>
      </c>
      <c r="D197">
        <v>0</v>
      </c>
    </row>
    <row r="198" spans="1:4" x14ac:dyDescent="0.25">
      <c r="A198" t="s">
        <v>150</v>
      </c>
      <c r="B198">
        <v>6</v>
      </c>
      <c r="C198">
        <v>5</v>
      </c>
      <c r="D198">
        <v>0</v>
      </c>
    </row>
    <row r="199" spans="1:4" x14ac:dyDescent="0.25">
      <c r="A199" t="s">
        <v>64</v>
      </c>
      <c r="B199">
        <v>0</v>
      </c>
      <c r="C199">
        <v>0</v>
      </c>
      <c r="D199">
        <v>1</v>
      </c>
    </row>
    <row r="200" spans="1:4" x14ac:dyDescent="0.25">
      <c r="A200" t="s">
        <v>151</v>
      </c>
      <c r="B200">
        <v>0</v>
      </c>
      <c r="C200">
        <v>0</v>
      </c>
      <c r="D200">
        <v>4</v>
      </c>
    </row>
    <row r="201" spans="1:4" x14ac:dyDescent="0.25">
      <c r="A201" t="s">
        <v>152</v>
      </c>
      <c r="B201">
        <v>1</v>
      </c>
      <c r="C201">
        <v>0</v>
      </c>
      <c r="D201">
        <v>0</v>
      </c>
    </row>
    <row r="202" spans="1:4" x14ac:dyDescent="0.25">
      <c r="A202" t="s">
        <v>153</v>
      </c>
      <c r="B202">
        <v>4</v>
      </c>
      <c r="C202">
        <v>0</v>
      </c>
      <c r="D202">
        <v>0</v>
      </c>
    </row>
    <row r="203" spans="1:4" x14ac:dyDescent="0.25">
      <c r="A203" t="s">
        <v>154</v>
      </c>
      <c r="B203">
        <v>0</v>
      </c>
      <c r="C203">
        <v>2</v>
      </c>
      <c r="D203">
        <v>0</v>
      </c>
    </row>
    <row r="204" spans="1:4" x14ac:dyDescent="0.25">
      <c r="A204" t="s">
        <v>155</v>
      </c>
      <c r="B204">
        <v>0</v>
      </c>
      <c r="C204">
        <v>0</v>
      </c>
      <c r="D204">
        <v>0</v>
      </c>
    </row>
    <row r="205" spans="1:4" x14ac:dyDescent="0.25">
      <c r="A205" t="s">
        <v>156</v>
      </c>
      <c r="B205">
        <v>0</v>
      </c>
      <c r="C205">
        <v>0</v>
      </c>
      <c r="D205">
        <v>6</v>
      </c>
    </row>
    <row r="206" spans="1:4" x14ac:dyDescent="0.25">
      <c r="A206" t="s">
        <v>157</v>
      </c>
      <c r="B206">
        <v>0</v>
      </c>
      <c r="C206">
        <v>0</v>
      </c>
      <c r="D206">
        <v>1</v>
      </c>
    </row>
    <row r="207" spans="1:4" x14ac:dyDescent="0.25">
      <c r="A207" t="s">
        <v>158</v>
      </c>
      <c r="B207">
        <v>1</v>
      </c>
      <c r="C207">
        <v>0</v>
      </c>
      <c r="D207">
        <v>0</v>
      </c>
    </row>
    <row r="208" spans="1:4" x14ac:dyDescent="0.25">
      <c r="A208" t="s">
        <v>159</v>
      </c>
      <c r="B208">
        <v>0</v>
      </c>
      <c r="C208">
        <v>0</v>
      </c>
      <c r="D208">
        <v>0</v>
      </c>
    </row>
    <row r="209" spans="1:5" x14ac:dyDescent="0.25">
      <c r="A209" t="s">
        <v>160</v>
      </c>
      <c r="B209">
        <v>1</v>
      </c>
      <c r="C209">
        <v>0</v>
      </c>
      <c r="D209">
        <v>7</v>
      </c>
    </row>
    <row r="210" spans="1:5" x14ac:dyDescent="0.25">
      <c r="A210" t="s">
        <v>161</v>
      </c>
      <c r="B210">
        <v>0</v>
      </c>
      <c r="C210">
        <v>0</v>
      </c>
      <c r="D210">
        <v>1</v>
      </c>
    </row>
    <row r="211" spans="1:5" x14ac:dyDescent="0.25">
      <c r="A211" t="s">
        <v>36</v>
      </c>
      <c r="B211">
        <v>0</v>
      </c>
      <c r="C211">
        <v>0</v>
      </c>
      <c r="D211">
        <v>0</v>
      </c>
    </row>
    <row r="212" spans="1:5" x14ac:dyDescent="0.25">
      <c r="A212" t="s">
        <v>37</v>
      </c>
      <c r="B212">
        <v>1</v>
      </c>
      <c r="C212">
        <v>0</v>
      </c>
      <c r="D212">
        <v>0</v>
      </c>
    </row>
    <row r="213" spans="1:5" x14ac:dyDescent="0.25">
      <c r="A213" t="s">
        <v>162</v>
      </c>
      <c r="B213">
        <v>1</v>
      </c>
      <c r="C213">
        <v>0</v>
      </c>
      <c r="D213">
        <v>0</v>
      </c>
    </row>
    <row r="214" spans="1:5" x14ac:dyDescent="0.25">
      <c r="A214" t="s">
        <v>163</v>
      </c>
      <c r="B214">
        <v>1</v>
      </c>
      <c r="C214">
        <v>0</v>
      </c>
      <c r="D214">
        <v>0</v>
      </c>
    </row>
    <row r="215" spans="1:5" x14ac:dyDescent="0.25">
      <c r="A215" t="s">
        <v>164</v>
      </c>
      <c r="B215">
        <v>1</v>
      </c>
      <c r="C215">
        <v>0</v>
      </c>
      <c r="D215">
        <v>0</v>
      </c>
    </row>
    <row r="216" spans="1:5" x14ac:dyDescent="0.25">
      <c r="A216" t="s">
        <v>165</v>
      </c>
      <c r="B216">
        <v>1</v>
      </c>
      <c r="C216">
        <v>0</v>
      </c>
      <c r="D216">
        <v>0</v>
      </c>
    </row>
    <row r="217" spans="1:5" x14ac:dyDescent="0.25">
      <c r="A217" t="s">
        <v>166</v>
      </c>
      <c r="B217">
        <v>0</v>
      </c>
      <c r="C217">
        <v>0</v>
      </c>
      <c r="D217">
        <v>1</v>
      </c>
    </row>
    <row r="218" spans="1:5" x14ac:dyDescent="0.25">
      <c r="A218" t="s">
        <v>65</v>
      </c>
      <c r="B218">
        <v>0</v>
      </c>
      <c r="C218">
        <v>1</v>
      </c>
      <c r="D218">
        <v>0</v>
      </c>
    </row>
    <row r="219" spans="1:5" x14ac:dyDescent="0.25">
      <c r="A219" t="s">
        <v>14</v>
      </c>
      <c r="B219">
        <f>SUM(B163:B218)</f>
        <v>244</v>
      </c>
      <c r="C219">
        <f>SUM(C163:C218)</f>
        <v>430</v>
      </c>
      <c r="D219">
        <f>SUM(D163:D218)</f>
        <v>27</v>
      </c>
      <c r="E219" t="s">
        <v>169</v>
      </c>
    </row>
    <row r="220" spans="1:5" x14ac:dyDescent="0.25">
      <c r="B220">
        <v>25</v>
      </c>
      <c r="C220">
        <v>241</v>
      </c>
    </row>
    <row r="221" spans="1:5" x14ac:dyDescent="0.25">
      <c r="A221" t="s">
        <v>175</v>
      </c>
    </row>
    <row r="222" spans="1:5" x14ac:dyDescent="0.25">
      <c r="A222" t="s">
        <v>127</v>
      </c>
      <c r="B222">
        <v>3</v>
      </c>
      <c r="C222">
        <v>2</v>
      </c>
      <c r="D222">
        <v>0</v>
      </c>
    </row>
    <row r="223" spans="1:5" x14ac:dyDescent="0.25">
      <c r="A223" t="s">
        <v>174</v>
      </c>
      <c r="B223">
        <v>3</v>
      </c>
      <c r="C223">
        <v>14</v>
      </c>
      <c r="D223">
        <v>0</v>
      </c>
    </row>
    <row r="224" spans="1:5" x14ac:dyDescent="0.25">
      <c r="A224" t="s">
        <v>176</v>
      </c>
      <c r="B224">
        <v>1</v>
      </c>
      <c r="C224">
        <v>0</v>
      </c>
      <c r="D224">
        <v>0</v>
      </c>
    </row>
    <row r="225" spans="1:5" x14ac:dyDescent="0.25">
      <c r="A225" t="s">
        <v>24</v>
      </c>
      <c r="B225">
        <v>16</v>
      </c>
      <c r="C225">
        <v>56</v>
      </c>
      <c r="D225">
        <v>0</v>
      </c>
    </row>
    <row r="226" spans="1:5" x14ac:dyDescent="0.25">
      <c r="A226" t="s">
        <v>19</v>
      </c>
      <c r="B226">
        <v>2</v>
      </c>
      <c r="C226">
        <v>7</v>
      </c>
      <c r="D226">
        <v>0</v>
      </c>
      <c r="E226" t="s">
        <v>177</v>
      </c>
    </row>
    <row r="227" spans="1:5" x14ac:dyDescent="0.25">
      <c r="A227" t="s">
        <v>20</v>
      </c>
      <c r="B227">
        <v>0</v>
      </c>
      <c r="C227">
        <v>1</v>
      </c>
      <c r="D227">
        <v>0</v>
      </c>
    </row>
    <row r="228" spans="1:5" x14ac:dyDescent="0.25">
      <c r="A228" t="s">
        <v>35</v>
      </c>
      <c r="B228">
        <v>0</v>
      </c>
      <c r="C228">
        <v>2</v>
      </c>
      <c r="D228">
        <v>0</v>
      </c>
    </row>
    <row r="229" spans="1:5" x14ac:dyDescent="0.25">
      <c r="A229" t="s">
        <v>135</v>
      </c>
      <c r="B229">
        <v>0</v>
      </c>
      <c r="C229">
        <v>2</v>
      </c>
      <c r="D229">
        <v>0</v>
      </c>
    </row>
    <row r="230" spans="1:5" x14ac:dyDescent="0.25">
      <c r="A230" t="s">
        <v>178</v>
      </c>
      <c r="B230">
        <v>0</v>
      </c>
      <c r="C230">
        <v>0</v>
      </c>
      <c r="D230">
        <v>0</v>
      </c>
    </row>
    <row r="231" spans="1:5" x14ac:dyDescent="0.25">
      <c r="A231" t="s">
        <v>179</v>
      </c>
      <c r="B231">
        <v>4</v>
      </c>
      <c r="C231">
        <v>0</v>
      </c>
      <c r="D231">
        <v>0</v>
      </c>
    </row>
    <row r="232" spans="1:5" x14ac:dyDescent="0.25">
      <c r="A232" t="s">
        <v>148</v>
      </c>
      <c r="B232">
        <v>0</v>
      </c>
      <c r="C232">
        <v>1</v>
      </c>
      <c r="D232">
        <v>0</v>
      </c>
    </row>
    <row r="233" spans="1:5" x14ac:dyDescent="0.25">
      <c r="A233" t="s">
        <v>97</v>
      </c>
      <c r="B233">
        <v>1</v>
      </c>
      <c r="C233">
        <v>0</v>
      </c>
      <c r="D233">
        <v>0</v>
      </c>
    </row>
    <row r="234" spans="1:5" x14ac:dyDescent="0.25">
      <c r="A234" t="s">
        <v>14</v>
      </c>
      <c r="B234">
        <f>SUM(B222:B233)</f>
        <v>30</v>
      </c>
      <c r="C234">
        <f>SUM(C222:C233)</f>
        <v>85</v>
      </c>
      <c r="D234">
        <f>SUM(D222:D233)</f>
        <v>0</v>
      </c>
    </row>
    <row r="236" spans="1:5" x14ac:dyDescent="0.25">
      <c r="A236" t="s">
        <v>181</v>
      </c>
    </row>
    <row r="237" spans="1:5" x14ac:dyDescent="0.25">
      <c r="A237" t="s">
        <v>27</v>
      </c>
      <c r="B237">
        <v>0</v>
      </c>
      <c r="C237">
        <v>0</v>
      </c>
      <c r="D237">
        <v>0</v>
      </c>
    </row>
    <row r="238" spans="1:5" x14ac:dyDescent="0.25">
      <c r="A238" t="s">
        <v>28</v>
      </c>
      <c r="B238">
        <v>0</v>
      </c>
      <c r="C238">
        <v>0</v>
      </c>
      <c r="D238">
        <v>0</v>
      </c>
    </row>
    <row r="239" spans="1:5" x14ac:dyDescent="0.25">
      <c r="A239" t="s">
        <v>127</v>
      </c>
      <c r="B239">
        <v>3</v>
      </c>
      <c r="C239">
        <v>2</v>
      </c>
      <c r="D239">
        <v>0</v>
      </c>
    </row>
    <row r="240" spans="1:5" x14ac:dyDescent="0.25">
      <c r="A240" t="s">
        <v>10</v>
      </c>
      <c r="B240">
        <v>5</v>
      </c>
      <c r="C240">
        <v>1</v>
      </c>
      <c r="D240">
        <v>0</v>
      </c>
    </row>
    <row r="241" spans="1:5" x14ac:dyDescent="0.25">
      <c r="A241" t="s">
        <v>182</v>
      </c>
      <c r="B241">
        <v>1</v>
      </c>
      <c r="C241">
        <v>0</v>
      </c>
      <c r="D241">
        <v>0</v>
      </c>
    </row>
    <row r="242" spans="1:5" x14ac:dyDescent="0.25">
      <c r="A242" t="s">
        <v>183</v>
      </c>
      <c r="B242">
        <v>0</v>
      </c>
      <c r="C242">
        <v>2</v>
      </c>
      <c r="D242">
        <v>0</v>
      </c>
    </row>
    <row r="243" spans="1:5" x14ac:dyDescent="0.25">
      <c r="A243" t="s">
        <v>19</v>
      </c>
      <c r="B243">
        <v>2</v>
      </c>
      <c r="C243">
        <v>2</v>
      </c>
      <c r="D243">
        <v>0</v>
      </c>
      <c r="E243" t="s">
        <v>184</v>
      </c>
    </row>
    <row r="244" spans="1:5" x14ac:dyDescent="0.25">
      <c r="A244" t="s">
        <v>20</v>
      </c>
      <c r="B244">
        <v>1</v>
      </c>
      <c r="C244">
        <v>1</v>
      </c>
      <c r="D244">
        <v>0</v>
      </c>
    </row>
    <row r="245" spans="1:5" x14ac:dyDescent="0.25">
      <c r="A245" t="s">
        <v>156</v>
      </c>
      <c r="B245">
        <v>0</v>
      </c>
      <c r="C245">
        <v>0</v>
      </c>
      <c r="D245">
        <v>1</v>
      </c>
    </row>
    <row r="246" spans="1:5" x14ac:dyDescent="0.25">
      <c r="A246" t="s">
        <v>185</v>
      </c>
      <c r="B246">
        <v>0</v>
      </c>
      <c r="C246">
        <v>0</v>
      </c>
      <c r="D246">
        <v>0</v>
      </c>
    </row>
    <row r="247" spans="1:5" x14ac:dyDescent="0.25">
      <c r="A247" t="s">
        <v>14</v>
      </c>
      <c r="B247">
        <f>SUM(B237:B246)</f>
        <v>12</v>
      </c>
      <c r="C247">
        <f>SUM(C237:C246)</f>
        <v>8</v>
      </c>
      <c r="D247">
        <f>SUM(D237:D246)</f>
        <v>1</v>
      </c>
    </row>
    <row r="249" spans="1:5" x14ac:dyDescent="0.25">
      <c r="A249" t="s">
        <v>186</v>
      </c>
    </row>
    <row r="250" spans="1:5" x14ac:dyDescent="0.25">
      <c r="A250" t="s">
        <v>30</v>
      </c>
      <c r="B250">
        <v>0</v>
      </c>
      <c r="C250">
        <v>2</v>
      </c>
      <c r="D250">
        <v>0</v>
      </c>
    </row>
    <row r="251" spans="1:5" x14ac:dyDescent="0.25">
      <c r="A251" t="s">
        <v>19</v>
      </c>
      <c r="B251">
        <v>2</v>
      </c>
      <c r="C251">
        <v>1</v>
      </c>
      <c r="D251">
        <v>0</v>
      </c>
      <c r="E251" t="s">
        <v>187</v>
      </c>
    </row>
    <row r="252" spans="1:5" x14ac:dyDescent="0.25">
      <c r="A252" t="s">
        <v>188</v>
      </c>
      <c r="B252">
        <v>0</v>
      </c>
      <c r="C252">
        <v>0</v>
      </c>
      <c r="D252">
        <v>0</v>
      </c>
    </row>
    <row r="253" spans="1:5" x14ac:dyDescent="0.25">
      <c r="A253" t="s">
        <v>159</v>
      </c>
      <c r="B253">
        <v>0</v>
      </c>
      <c r="C253">
        <v>0</v>
      </c>
      <c r="D253">
        <v>0</v>
      </c>
    </row>
    <row r="254" spans="1:5" x14ac:dyDescent="0.25">
      <c r="A254" t="s">
        <v>160</v>
      </c>
      <c r="B254">
        <v>0</v>
      </c>
      <c r="C254">
        <v>0</v>
      </c>
      <c r="D254">
        <v>0</v>
      </c>
    </row>
    <row r="255" spans="1:5" x14ac:dyDescent="0.25">
      <c r="A255" t="s">
        <v>36</v>
      </c>
      <c r="B255">
        <v>0</v>
      </c>
      <c r="C255">
        <v>0</v>
      </c>
      <c r="D255">
        <v>0</v>
      </c>
    </row>
    <row r="256" spans="1:5" x14ac:dyDescent="0.25">
      <c r="A256" t="s">
        <v>37</v>
      </c>
      <c r="B256">
        <v>1</v>
      </c>
      <c r="C256">
        <v>6</v>
      </c>
      <c r="D256">
        <v>0</v>
      </c>
    </row>
    <row r="257" spans="1:4" x14ac:dyDescent="0.25">
      <c r="A257" t="s">
        <v>64</v>
      </c>
      <c r="B257">
        <v>0</v>
      </c>
      <c r="C257">
        <v>0</v>
      </c>
      <c r="D257">
        <v>0</v>
      </c>
    </row>
    <row r="258" spans="1:4" x14ac:dyDescent="0.25">
      <c r="A258" t="s">
        <v>189</v>
      </c>
      <c r="B258">
        <v>3</v>
      </c>
      <c r="C258">
        <v>5</v>
      </c>
      <c r="D258">
        <v>0</v>
      </c>
    </row>
    <row r="259" spans="1:4" x14ac:dyDescent="0.25">
      <c r="A259" t="s">
        <v>190</v>
      </c>
      <c r="B259">
        <v>1</v>
      </c>
      <c r="C259">
        <v>0</v>
      </c>
      <c r="D259">
        <v>0</v>
      </c>
    </row>
    <row r="260" spans="1:4" x14ac:dyDescent="0.25">
      <c r="A260" t="s">
        <v>191</v>
      </c>
      <c r="B260">
        <v>0</v>
      </c>
      <c r="C260">
        <v>0</v>
      </c>
      <c r="D260">
        <v>1</v>
      </c>
    </row>
    <row r="261" spans="1:4" x14ac:dyDescent="0.25">
      <c r="A261" t="s">
        <v>14</v>
      </c>
      <c r="B261">
        <f>SUM(B250:B260)</f>
        <v>7</v>
      </c>
      <c r="C261">
        <f>SUM(C250:C260)</f>
        <v>14</v>
      </c>
      <c r="D261">
        <f>SUM(D250:D260)</f>
        <v>1</v>
      </c>
    </row>
    <row r="263" spans="1:4" x14ac:dyDescent="0.25">
      <c r="A263" t="s">
        <v>192</v>
      </c>
    </row>
    <row r="264" spans="1:4" x14ac:dyDescent="0.25">
      <c r="A264" t="s">
        <v>155</v>
      </c>
      <c r="B264">
        <v>0</v>
      </c>
      <c r="C264">
        <v>0</v>
      </c>
      <c r="D264">
        <v>1</v>
      </c>
    </row>
    <row r="265" spans="1:4" x14ac:dyDescent="0.25">
      <c r="A265" t="s">
        <v>193</v>
      </c>
      <c r="B265">
        <v>1</v>
      </c>
      <c r="C265">
        <v>0</v>
      </c>
      <c r="D265">
        <v>0</v>
      </c>
    </row>
    <row r="266" spans="1:4" x14ac:dyDescent="0.25">
      <c r="A266" t="s">
        <v>194</v>
      </c>
      <c r="B266">
        <v>0</v>
      </c>
      <c r="C266">
        <v>0</v>
      </c>
      <c r="D266">
        <v>0</v>
      </c>
    </row>
    <row r="267" spans="1:4" x14ac:dyDescent="0.25">
      <c r="A267" t="s">
        <v>148</v>
      </c>
      <c r="B267">
        <v>5</v>
      </c>
      <c r="C267">
        <v>0</v>
      </c>
      <c r="D267">
        <v>0</v>
      </c>
    </row>
    <row r="268" spans="1:4" x14ac:dyDescent="0.25">
      <c r="A268" t="s">
        <v>147</v>
      </c>
      <c r="B268">
        <v>0</v>
      </c>
      <c r="C268">
        <v>0</v>
      </c>
      <c r="D268">
        <v>0</v>
      </c>
    </row>
    <row r="269" spans="1:4" x14ac:dyDescent="0.25">
      <c r="A269" t="s">
        <v>97</v>
      </c>
      <c r="B269">
        <v>0</v>
      </c>
      <c r="C269">
        <v>0</v>
      </c>
      <c r="D269">
        <v>1</v>
      </c>
    </row>
    <row r="270" spans="1:4" x14ac:dyDescent="0.25">
      <c r="A270" t="s">
        <v>14</v>
      </c>
      <c r="B270">
        <f>SUM(B264:B269)</f>
        <v>6</v>
      </c>
      <c r="C270">
        <f>SUM(C264:C269)</f>
        <v>0</v>
      </c>
      <c r="D270">
        <f>SUM(D264:D269)</f>
        <v>2</v>
      </c>
    </row>
    <row r="272" spans="1:4" x14ac:dyDescent="0.25">
      <c r="A272" t="s">
        <v>195</v>
      </c>
      <c r="B272">
        <f>SUM(B270,B261,B247,B234,B219,B160,B150)</f>
        <v>462</v>
      </c>
      <c r="C272">
        <f>SUM(C270,C261,C247,C234,C219,C160,C150)</f>
        <v>709</v>
      </c>
      <c r="D272">
        <f>SUM(D270,D261,D247,D234,D219,D160,D150)</f>
        <v>31</v>
      </c>
    </row>
    <row r="273" spans="1:4" x14ac:dyDescent="0.25">
      <c r="A273" t="s">
        <v>196</v>
      </c>
      <c r="B273">
        <f>SUM(B143,B136,B127,B118,B107,B103,B94,B74,B61,B44,B30,B11)</f>
        <v>511</v>
      </c>
      <c r="C273">
        <f>SUM(C143,C136,C127,C118,C107,C103,C94,C74,C61,C44,C30,C11)</f>
        <v>186</v>
      </c>
      <c r="D273">
        <f>SUM(D143,D136,D127,D118,D107,D103,D94,D74,D61,D44,D30,D11)</f>
        <v>627</v>
      </c>
    </row>
    <row r="274" spans="1:4" x14ac:dyDescent="0.25">
      <c r="A274" t="s">
        <v>197</v>
      </c>
      <c r="B274">
        <f>B272-25</f>
        <v>437</v>
      </c>
      <c r="C274">
        <f>C272-241</f>
        <v>468</v>
      </c>
      <c r="D274">
        <v>31</v>
      </c>
    </row>
    <row r="275" spans="1:4" x14ac:dyDescent="0.25">
      <c r="A275" t="s">
        <v>198</v>
      </c>
      <c r="B275">
        <f>B273-241</f>
        <v>270</v>
      </c>
      <c r="C275">
        <f>C273-25</f>
        <v>161</v>
      </c>
      <c r="D275">
        <f>D273-(D272-D274)</f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2023-12-31T01:34:20Z</dcterms:created>
  <dcterms:modified xsi:type="dcterms:W3CDTF">2024-01-01T00:04:54Z</dcterms:modified>
</cp:coreProperties>
</file>