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05fa7162104648/Área de Trabalho/Cursos Livres/Excel/DIO/"/>
    </mc:Choice>
  </mc:AlternateContent>
  <xr:revisionPtr revIDLastSave="0" documentId="8_{04866714-083A-453D-90E4-C4E27CC18D96}" xr6:coauthVersionLast="47" xr6:coauthVersionMax="47" xr10:uidLastSave="{00000000-0000-0000-0000-000000000000}"/>
  <bookViews>
    <workbookView xWindow="-108" yWindow="-108" windowWidth="23256" windowHeight="12456" xr2:uid="{19112773-B764-40D3-8BE2-26FAE9AB34E9}"/>
  </bookViews>
  <sheets>
    <sheet name="Plano financeiro - APP" sheetId="1" r:id="rId1"/>
    <sheet name="Instruções" sheetId="2" r:id="rId2"/>
    <sheet name="Planilha de apoio" sheetId="3" r:id="rId3"/>
  </sheets>
  <definedNames>
    <definedName name="gastos_fixos">'Plano financeiro - APP'!$G$31</definedName>
    <definedName name="gastos_variaveis">'Plano financeiro - APP'!$G$44</definedName>
    <definedName name="investimento_mensal">'Plano financeiro - APP'!$D$28</definedName>
    <definedName name="p_valor_futuro_bruto">'Plano financeiro - APP'!$D$47</definedName>
    <definedName name="p_valor_futuro_liquido">'Plano financeiro - APP'!$D$48</definedName>
    <definedName name="renda_mensal">'Plano financeiro - APP'!$D$16</definedName>
    <definedName name="reserva_emergencial">'Plano financeiro - APP'!$G$15</definedName>
    <definedName name="sobra_investimento">'Plano financeiro - APP'!$B$25</definedName>
    <definedName name="tabela_gastos_fixos">'Plano financeiro - APP'!$F$17:$G$31</definedName>
    <definedName name="tabela_gastos_mensais">'Plano financeiro - APP'!$B$18:$D$22</definedName>
    <definedName name="tabela_gastos_variaveis">'Plano financeiro - APP'!$F$33:$G$44</definedName>
    <definedName name="tabela_investimento_mensal">'Plano financeiro - APP'!$B$27:$D$30</definedName>
    <definedName name="tabela_poupanca">'Plano financeiro - APP'!$B$42:$D$48</definedName>
    <definedName name="tabela_renda_mensal">'Plano financeiro - APP'!$B$15:$D$16</definedName>
    <definedName name="tabela_sobra_investimento">'Plano financeiro - APP'!$B$24:$D$25</definedName>
    <definedName name="tabela_tesouro_selic">'Plano financeiro - APP'!$B$34:$D$40</definedName>
    <definedName name="tempo_anos_investimento">'Plano financeiro - APP'!$D$29</definedName>
    <definedName name="ts_valor_futuro_bruto">'Plano financeiro - APP'!$D$39</definedName>
    <definedName name="ts_valor_futuro_liquido">'Plano financeiro - APP'!$D$40</definedName>
    <definedName name="valor_presente">'Plano financeiro - APP'!$D$30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D19" i="1"/>
  <c r="D45" i="1" l="1"/>
  <c r="D44" i="1"/>
  <c r="D43" i="1"/>
  <c r="D35" i="1"/>
  <c r="D36" i="1"/>
  <c r="D37" i="1"/>
  <c r="D47" i="1" l="1"/>
  <c r="D40" i="1"/>
  <c r="D39" i="1"/>
  <c r="D48" i="1"/>
  <c r="G44" i="1" l="1"/>
  <c r="D21" i="1" s="1"/>
  <c r="G31" i="1"/>
  <c r="D20" i="1" s="1"/>
  <c r="D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Ingridi Rodrigues</author>
  </authors>
  <commentList>
    <comment ref="G17" authorId="0" shapeId="0" xr:uid="{582C94DF-848A-496E-80CC-49678AE1E7FD}">
      <text>
        <r>
          <rPr>
            <sz val="9"/>
            <color indexed="81"/>
            <rFont val="Segoe UI"/>
            <family val="2"/>
          </rPr>
          <t xml:space="preserve">Se caso não tiver algum desses gastos fixos, deixar o valor em R$0.00.
</t>
        </r>
      </text>
    </comment>
    <comment ref="F18" authorId="0" shapeId="0" xr:uid="{F66077F8-0CFA-484F-9C5B-8EE8A70E3579}">
      <text>
        <r>
          <rPr>
            <sz val="9"/>
            <color indexed="81"/>
            <rFont val="Segoe UI"/>
            <family val="2"/>
          </rPr>
          <t xml:space="preserve">Aluguel, financiamento do imóvel, condomínio.
</t>
        </r>
      </text>
    </comment>
    <comment ref="F19" authorId="0" shapeId="0" xr:uid="{86087055-0DB8-47AF-BD0A-CDB5BC420315}">
      <text>
        <r>
          <rPr>
            <sz val="9"/>
            <color indexed="81"/>
            <rFont val="Segoe UI"/>
            <family val="2"/>
          </rPr>
          <t xml:space="preserve">Luz, água, gás (se forem similares todo mês)
</t>
        </r>
      </text>
    </comment>
    <comment ref="F20" authorId="0" shapeId="0" xr:uid="{0BDCAE7B-4227-4CBA-909D-52C8EB1C636D}">
      <text>
        <r>
          <rPr>
            <sz val="9"/>
            <color indexed="81"/>
            <rFont val="Segoe UI"/>
            <family val="2"/>
          </rPr>
          <t xml:space="preserve">Internet, telefone fixo, TV por assinatura, celular com plano mensal
</t>
        </r>
      </text>
    </comment>
    <comment ref="F21" authorId="0" shapeId="0" xr:uid="{DD107C9D-2943-4BED-9F5C-0B296A6C7BFB}">
      <text>
        <r>
          <rPr>
            <sz val="9"/>
            <color indexed="81"/>
            <rFont val="Segoe UI"/>
            <family val="2"/>
          </rPr>
          <t>Plano de saúde, convênios médicos</t>
        </r>
      </text>
    </comment>
    <comment ref="F22" authorId="0" shapeId="0" xr:uid="{076A3BBD-EC09-4087-BCD7-57BBC1F512ED}">
      <text>
        <r>
          <rPr>
            <sz val="9"/>
            <color indexed="81"/>
            <rFont val="Segoe UI"/>
            <family val="2"/>
          </rPr>
          <t xml:space="preserve">Mensalidade escolar, faculdade, cursos fixos
</t>
        </r>
      </text>
    </comment>
    <comment ref="F23" authorId="0" shapeId="0" xr:uid="{79632ABD-2339-43C6-A2C3-E1879027A272}">
      <text>
        <r>
          <rPr>
            <sz val="9"/>
            <color indexed="81"/>
            <rFont val="Segoe UI"/>
            <family val="2"/>
          </rPr>
          <t xml:space="preserve">Netflix, Spotify, Amazon Prime, revistas ou jornais
</t>
        </r>
      </text>
    </comment>
    <comment ref="F24" authorId="0" shapeId="0" xr:uid="{461DC0B8-5399-4666-8FF1-7791F845EF43}">
      <text>
        <r>
          <rPr>
            <sz val="9"/>
            <color indexed="81"/>
            <rFont val="Segoe UI"/>
            <family val="2"/>
          </rPr>
          <t xml:space="preserve">Financiamento do carro, seguro do carro, estacionamento fixo
</t>
        </r>
      </text>
    </comment>
    <comment ref="F25" authorId="0" shapeId="0" xr:uid="{FA8065B3-520D-4EE8-95BB-F79A981385B0}">
      <text>
        <r>
          <rPr>
            <sz val="9"/>
            <color indexed="81"/>
            <rFont val="Segoe UI"/>
            <family val="2"/>
          </rPr>
          <t xml:space="preserve">Escolinha, curso de idiomas, atividades fixas
</t>
        </r>
      </text>
    </comment>
    <comment ref="F26" authorId="0" shapeId="0" xr:uid="{624891AD-118E-4474-888E-9D2F173C49BA}">
      <text>
        <r>
          <rPr>
            <sz val="9"/>
            <color indexed="81"/>
            <rFont val="Segoe UI"/>
            <family val="2"/>
          </rPr>
          <t xml:space="preserve">Faxineira, diarista, cuidador, jardinagem fixa
</t>
        </r>
      </text>
    </comment>
    <comment ref="F27" authorId="0" shapeId="0" xr:uid="{79DC9D7E-835E-48E2-9F92-03D60709C8D9}">
      <text>
        <r>
          <rPr>
            <sz val="9"/>
            <color indexed="81"/>
            <rFont val="Segoe UI"/>
            <family val="2"/>
          </rPr>
          <t xml:space="preserve">Parcelas de empréstimos ou cartões (desde que fixas e recorrentes)
</t>
        </r>
      </text>
    </comment>
    <comment ref="F28" authorId="0" shapeId="0" xr:uid="{3FADAF60-911E-486D-96B8-2EE6A043B944}">
      <text>
        <r>
          <rPr>
            <sz val="9"/>
            <color indexed="81"/>
            <rFont val="Segoe UI"/>
            <family val="2"/>
          </rPr>
          <t xml:space="preserve">Parcela de academia ou Personal Trainer.
</t>
        </r>
      </text>
    </comment>
    <comment ref="F29" authorId="0" shapeId="0" xr:uid="{98F4BE8E-F701-4DB2-B276-EB6B600355F1}">
      <text>
        <r>
          <rPr>
            <sz val="9"/>
            <color indexed="81"/>
            <rFont val="Segoe UI"/>
            <family val="2"/>
          </rPr>
          <t>Comida, petshop, veterinário e remédios</t>
        </r>
        <r>
          <rPr>
            <b/>
            <sz val="9"/>
            <color indexed="81"/>
            <rFont val="Segoe UI"/>
            <family val="2"/>
          </rPr>
          <t>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30" authorId="0" shapeId="0" xr:uid="{E91F934C-5346-41B8-A66E-613C2FC6FDCB}">
      <text>
        <r>
          <rPr>
            <sz val="9"/>
            <color indexed="81"/>
            <rFont val="Segoe UI"/>
            <family val="2"/>
          </rPr>
          <t xml:space="preserve">Outros custos que não se enquadram nos anteriores.
</t>
        </r>
      </text>
    </comment>
    <comment ref="G33" authorId="0" shapeId="0" xr:uid="{7D63AD22-6413-4507-9179-84F086D79AD6}">
      <text>
        <r>
          <rPr>
            <sz val="9"/>
            <color indexed="81"/>
            <rFont val="Segoe UI"/>
            <family val="2"/>
          </rPr>
          <t xml:space="preserve">Se caso não tiver algum desses gastos fixos, deixar o valor em R$0.00.
</t>
        </r>
      </text>
    </comment>
    <comment ref="F34" authorId="0" shapeId="0" xr:uid="{FEEF2BDB-CD22-4287-B373-6A880735A566}">
      <text>
        <r>
          <rPr>
            <sz val="9"/>
            <color indexed="81"/>
            <rFont val="Segoe UI"/>
            <family val="2"/>
          </rPr>
          <t xml:space="preserve">Supermercado, produtos de limpeza, feira, restaurantes, delivery, lanches, .
</t>
        </r>
      </text>
    </comment>
    <comment ref="F35" authorId="0" shapeId="0" xr:uid="{44B66101-06D8-4DA0-8BD7-87E605EE6AC5}">
      <text>
        <r>
          <rPr>
            <sz val="9"/>
            <color indexed="81"/>
            <rFont val="Segoe UI"/>
            <family val="2"/>
          </rPr>
          <t xml:space="preserve">Gasolina, Uber/99, manutenção, pedágio
</t>
        </r>
      </text>
    </comment>
    <comment ref="F36" authorId="0" shapeId="0" xr:uid="{3D15C752-A02E-42CB-99A6-F0B16BF99844}">
      <text>
        <r>
          <rPr>
            <sz val="9"/>
            <color indexed="81"/>
            <rFont val="Segoe UI"/>
            <family val="2"/>
          </rPr>
          <t>Medicamentos, exames avulsos, consultas não cobertas</t>
        </r>
      </text>
    </comment>
    <comment ref="F37" authorId="0" shapeId="0" xr:uid="{FC5C6E45-71F7-47A3-9F0B-3B34B030D9CC}">
      <text>
        <r>
          <rPr>
            <sz val="9"/>
            <color indexed="81"/>
            <rFont val="Segoe UI"/>
            <family val="2"/>
          </rPr>
          <t>Roupas, calçados, acessórios</t>
        </r>
      </text>
    </comment>
    <comment ref="F38" authorId="0" shapeId="0" xr:uid="{E0EA886E-0276-46D9-B754-EA2851B38509}">
      <text>
        <r>
          <rPr>
            <sz val="9"/>
            <color indexed="81"/>
            <rFont val="Segoe UI"/>
            <family val="2"/>
          </rPr>
          <t>Eletrodomésticos, eletrônicos, itens pessoais</t>
        </r>
      </text>
    </comment>
    <comment ref="F39" authorId="0" shapeId="0" xr:uid="{1B5F3F7F-0F66-452C-A528-7EE1228E3841}">
      <text>
        <r>
          <rPr>
            <sz val="9"/>
            <color indexed="81"/>
            <rFont val="Segoe UI"/>
            <family val="2"/>
          </rPr>
          <t>Presentes de aniversário, datas comemorativas, doações pontuais</t>
        </r>
      </text>
    </comment>
    <comment ref="F40" authorId="0" shapeId="0" xr:uid="{AF1AA430-FC90-441C-981D-CDCC9098E619}">
      <text>
        <r>
          <rPr>
            <sz val="9"/>
            <color indexed="81"/>
            <rFont val="Segoe UI"/>
            <family val="2"/>
          </rPr>
          <t xml:space="preserve">Reparo de encanamento, pintura, troca de lâmpadas, etc.s
</t>
        </r>
      </text>
    </comment>
    <comment ref="F41" authorId="0" shapeId="0" xr:uid="{52AF2A68-594D-49BA-A45D-88E3DB42E660}">
      <text>
        <r>
          <rPr>
            <sz val="9"/>
            <color indexed="81"/>
            <rFont val="Segoe UI"/>
            <family val="2"/>
          </rPr>
          <t xml:space="preserve">Cosméticos em geral.
</t>
        </r>
      </text>
    </comment>
    <comment ref="F42" authorId="0" shapeId="0" xr:uid="{3E39D957-511F-4944-85C3-BB5370EB5DD9}">
      <text>
        <r>
          <rPr>
            <sz val="9"/>
            <color indexed="81"/>
            <rFont val="Segoe UI"/>
            <family val="2"/>
          </rPr>
          <t xml:space="preserve">Cursos livres, livros, workshops
</t>
        </r>
      </text>
    </comment>
    <comment ref="F43" authorId="0" shapeId="0" xr:uid="{55575468-AEFF-4101-8D67-DED31543ED57}">
      <text>
        <r>
          <rPr>
            <sz val="9"/>
            <color indexed="81"/>
            <rFont val="Segoe UI"/>
            <family val="2"/>
          </rPr>
          <t xml:space="preserve">Outros custos que não se enquadram nos anteriores.
</t>
        </r>
      </text>
    </comment>
  </commentList>
</comments>
</file>

<file path=xl/sharedStrings.xml><?xml version="1.0" encoding="utf-8"?>
<sst xmlns="http://schemas.openxmlformats.org/spreadsheetml/2006/main" count="94" uniqueCount="84">
  <si>
    <t>Qual a sua renda mensal?</t>
  </si>
  <si>
    <t>Moradia</t>
  </si>
  <si>
    <t>Assinaturas</t>
  </si>
  <si>
    <t>Transporte</t>
  </si>
  <si>
    <t>Filhos</t>
  </si>
  <si>
    <t>Serviços contratados</t>
  </si>
  <si>
    <t>Dívidas parceladas</t>
  </si>
  <si>
    <t>Educação</t>
  </si>
  <si>
    <t>Saúde</t>
  </si>
  <si>
    <t>Comunicação</t>
  </si>
  <si>
    <t>Contas essenciais</t>
  </si>
  <si>
    <t>TOTAL</t>
  </si>
  <si>
    <t>Animais</t>
  </si>
  <si>
    <t>Academia</t>
  </si>
  <si>
    <t>Outros</t>
  </si>
  <si>
    <t>Custos</t>
  </si>
  <si>
    <t>GASTOS FIXOS</t>
  </si>
  <si>
    <t>GASTOS MENSAIS</t>
  </si>
  <si>
    <t>GASTOS VARIAVES</t>
  </si>
  <si>
    <t>Gastos Fixos mensal</t>
  </si>
  <si>
    <t>Gastos variaveis mensal</t>
  </si>
  <si>
    <t>Alimentação e limpeza da casa</t>
  </si>
  <si>
    <t>Saúde eventual</t>
  </si>
  <si>
    <t>Vestuário</t>
  </si>
  <si>
    <t>Compras diversas</t>
  </si>
  <si>
    <t>Presentes e doações</t>
  </si>
  <si>
    <t>Manutenção da casa</t>
  </si>
  <si>
    <t>Educação avulsa</t>
  </si>
  <si>
    <t>Perfumaria</t>
  </si>
  <si>
    <t xml:space="preserve">GASTOS TOTAIS </t>
  </si>
  <si>
    <t>SOBRA PARA INVESTIMENTO</t>
  </si>
  <si>
    <t>CONFIGURAÇÃO</t>
  </si>
  <si>
    <t xml:space="preserve">RESERVA EMERGENCIAL </t>
  </si>
  <si>
    <t>Reserva Emergencial</t>
  </si>
  <si>
    <t>RENDA TOTAL</t>
  </si>
  <si>
    <t>INVESTIMENTO MENSAL</t>
  </si>
  <si>
    <t>Quanto investir por mês?</t>
  </si>
  <si>
    <t>Por quantos anos precisa investir?</t>
  </si>
  <si>
    <t>Tem algum valor presente que queira investir?</t>
  </si>
  <si>
    <t xml:space="preserve">INVESTIMENTOS                                  </t>
  </si>
  <si>
    <t xml:space="preserve">TESOURO SELIC                       </t>
  </si>
  <si>
    <t>Valor presente</t>
  </si>
  <si>
    <t>Tempo investido (anos)</t>
  </si>
  <si>
    <t>Valor investido ao mês</t>
  </si>
  <si>
    <t>Tipo</t>
  </si>
  <si>
    <t xml:space="preserve">POUPANÇA                    </t>
  </si>
  <si>
    <t>Clique aqui para ler as instruções</t>
  </si>
  <si>
    <t>🖊️ Preencha as células em branco com:</t>
  </si>
  <si>
    <r>
      <t xml:space="preserve">💡 A tabela calcula automaticamente a </t>
    </r>
    <r>
      <rPr>
        <b/>
        <sz val="11"/>
        <color theme="1"/>
        <rFont val="Aptos Narrow"/>
        <family val="2"/>
        <scheme val="minor"/>
      </rPr>
      <t>Sobra Mensal para Investimento</t>
    </r>
    <r>
      <rPr>
        <sz val="11"/>
        <color theme="1"/>
        <rFont val="Aptos Narrow"/>
        <family val="2"/>
        <scheme val="minor"/>
      </rPr>
      <t>:</t>
    </r>
  </si>
  <si>
    <t>1 - Preenchimento inicial</t>
  </si>
  <si>
    <t>📥 Preencha:</t>
  </si>
  <si>
    <t>📊 Opções disponíveis:</t>
  </si>
  <si>
    <r>
      <t>Tesouro Selic:</t>
    </r>
    <r>
      <rPr>
        <sz val="11"/>
        <color theme="1"/>
        <rFont val="Aptos Narrow"/>
        <family val="2"/>
        <scheme val="minor"/>
      </rPr>
      <t xml:space="preserve"> Baixo risco, rendimento atrelado à Selic, costuma render mais que a poupança no longo prazo.</t>
    </r>
  </si>
  <si>
    <r>
      <t>Poupança:</t>
    </r>
    <r>
      <rPr>
        <sz val="11"/>
        <color theme="1"/>
        <rFont val="Aptos Narrow"/>
        <family val="2"/>
        <scheme val="minor"/>
      </rPr>
      <t xml:space="preserve"> Isenta de IR para PF, resgate simples, porém rendimento geralmente menor.</t>
    </r>
  </si>
  <si>
    <r>
      <t xml:space="preserve">Quanto deseja investir </t>
    </r>
    <r>
      <rPr>
        <b/>
        <sz val="11"/>
        <color theme="1"/>
        <rFont val="Aptos Narrow"/>
        <family val="2"/>
        <scheme val="minor"/>
      </rPr>
      <t>por mês</t>
    </r>
    <r>
      <rPr>
        <sz val="11"/>
        <color theme="1"/>
        <rFont val="Aptos Narrow"/>
        <family val="2"/>
        <scheme val="minor"/>
      </rPr>
      <t xml:space="preserve"> (com base na sobra);</t>
    </r>
  </si>
  <si>
    <r>
      <t>Anos</t>
    </r>
    <r>
      <rPr>
        <sz val="11"/>
        <color theme="1"/>
        <rFont val="Aptos Narrow"/>
        <family val="2"/>
        <scheme val="minor"/>
      </rPr>
      <t xml:space="preserve"> de investimento</t>
    </r>
    <r>
      <rPr>
        <b/>
        <sz val="11"/>
        <color theme="1"/>
        <rFont val="Aptos Narrow"/>
        <family val="2"/>
        <scheme val="minor"/>
      </rPr>
      <t>;</t>
    </r>
  </si>
  <si>
    <t>Valor inicial (se já possuir).</t>
  </si>
  <si>
    <t>🔍 Onde encontrar:</t>
  </si>
  <si>
    <t xml:space="preserve"> Como preencher e interpretar a tabela</t>
  </si>
  <si>
    <t>Renda Mensal;</t>
  </si>
  <si>
    <t>Reserva Emergencial;</t>
  </si>
  <si>
    <t>Gastos Fixos;</t>
  </si>
  <si>
    <t>Gastos Variáveis;</t>
  </si>
  <si>
    <r>
      <t>✅</t>
    </r>
    <r>
      <rPr>
        <sz val="11"/>
        <color theme="9"/>
        <rFont val="Aptos Narrow"/>
        <family val="2"/>
        <scheme val="minor"/>
      </rPr>
      <t xml:space="preserve"> </t>
    </r>
    <r>
      <rPr>
        <b/>
        <sz val="11"/>
        <color theme="9"/>
        <rFont val="Aptos Narrow"/>
        <family val="2"/>
        <scheme val="minor"/>
      </rPr>
      <t>Verde</t>
    </r>
    <r>
      <rPr>
        <sz val="11"/>
        <color theme="1"/>
        <rFont val="Aptos Narrow"/>
        <family val="2"/>
        <scheme val="minor"/>
      </rPr>
      <t xml:space="preserve"> → Você tem sobra para investir</t>
    </r>
  </si>
  <si>
    <r>
      <t xml:space="preserve">❌ </t>
    </r>
    <r>
      <rPr>
        <b/>
        <sz val="11"/>
        <color rgb="FFFF0000"/>
        <rFont val="Aptos Narrow"/>
        <family val="2"/>
        <scheme val="minor"/>
      </rPr>
      <t>Vermelho</t>
    </r>
    <r>
      <rPr>
        <sz val="11"/>
        <color theme="1"/>
        <rFont val="Aptos Narrow"/>
        <family val="2"/>
        <scheme val="minor"/>
      </rPr>
      <t xml:space="preserve"> → Não há sobra para investir</t>
    </r>
  </si>
  <si>
    <t xml:space="preserve">Poupança </t>
  </si>
  <si>
    <t>Rentabilidade bruta (a.a.)</t>
  </si>
  <si>
    <t>Rentabilidade Liquida (a.a)</t>
  </si>
  <si>
    <t>Taxas</t>
  </si>
  <si>
    <t>Investimento</t>
  </si>
  <si>
    <t>Tesouro selic</t>
  </si>
  <si>
    <r>
      <rPr>
        <b/>
        <sz val="11"/>
        <color theme="0"/>
        <rFont val="Aptos Narrow"/>
        <family val="2"/>
        <scheme val="minor"/>
      </rPr>
      <t xml:space="preserve">Valor futuro </t>
    </r>
    <r>
      <rPr>
        <sz val="11"/>
        <color theme="0"/>
        <rFont val="Aptos Narrow"/>
        <family val="2"/>
        <scheme val="minor"/>
      </rPr>
      <t>Bruto (com taxas e impostos)</t>
    </r>
  </si>
  <si>
    <r>
      <t xml:space="preserve">Valor futuro </t>
    </r>
    <r>
      <rPr>
        <sz val="11"/>
        <color theme="0"/>
        <rFont val="Aptos Narrow"/>
        <family val="2"/>
        <scheme val="minor"/>
      </rPr>
      <t>Líquido (com taxas e impostos)</t>
    </r>
  </si>
  <si>
    <t>https://www.tesourodireto.com.br/titulos/precos-e-taxas.htm#0</t>
  </si>
  <si>
    <t>Tesouro Selic →</t>
  </si>
  <si>
    <t xml:space="preserve">Poupança → </t>
  </si>
  <si>
    <t>https://www.bcb.gov.br/estatisticas/remuneradepositospoupanca</t>
  </si>
  <si>
    <r>
      <t xml:space="preserve">📈 O resultado mostrará o </t>
    </r>
    <r>
      <rPr>
        <b/>
        <sz val="11"/>
        <color theme="1"/>
        <rFont val="Aptos Narrow"/>
        <family val="2"/>
        <scheme val="minor"/>
      </rPr>
      <t>valor futuro</t>
    </r>
    <r>
      <rPr>
        <sz val="11"/>
        <color theme="1"/>
        <rFont val="Aptos Narrow"/>
        <family val="2"/>
        <scheme val="minor"/>
      </rPr>
      <t xml:space="preserve"> (bruto e liquido) de cada investimento.</t>
    </r>
  </si>
  <si>
    <r>
      <t xml:space="preserve">📌 Digite nas células em branco a </t>
    </r>
    <r>
      <rPr>
        <b/>
        <sz val="11"/>
        <color theme="1"/>
        <rFont val="Aptos Narrow"/>
        <family val="2"/>
        <scheme val="minor"/>
      </rPr>
      <t>taxa de juros mensal</t>
    </r>
    <r>
      <rPr>
        <sz val="11"/>
        <color theme="1"/>
        <rFont val="Aptos Narrow"/>
        <family val="2"/>
        <scheme val="minor"/>
      </rPr>
      <t xml:space="preserve"> de cada um na </t>
    </r>
    <r>
      <rPr>
        <b/>
        <sz val="11"/>
        <color theme="1"/>
        <rFont val="Aptos Narrow"/>
        <family val="2"/>
        <scheme val="minor"/>
      </rPr>
      <t>planilha de apoio.</t>
    </r>
  </si>
  <si>
    <t>2  - Cálculo automático da sobra</t>
  </si>
  <si>
    <r>
      <t>3  - Investimento mensal</t>
    </r>
    <r>
      <rPr>
        <sz val="11"/>
        <color theme="0"/>
        <rFont val="Aptos Narrow"/>
        <family val="2"/>
        <scheme val="minor"/>
      </rPr>
      <t xml:space="preserve"> </t>
    </r>
    <r>
      <rPr>
        <i/>
        <sz val="11"/>
        <color theme="0"/>
        <rFont val="Aptos Narrow"/>
        <family val="2"/>
        <scheme val="minor"/>
      </rPr>
      <t>(se houver sobra)</t>
    </r>
  </si>
  <si>
    <t>4  - Comparativo de investimentos</t>
  </si>
  <si>
    <t>5  - Taxas de juros</t>
  </si>
  <si>
    <t>6  - Valor futuro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</si>
</sst>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EB6B6E"/>
        <bgColor indexed="64"/>
      </patternFill>
    </fill>
    <fill>
      <patternFill patternType="solid">
        <fgColor rgb="FF2D615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4A3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DA599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0" tint="-4.9989318521683403E-2"/>
      </bottom>
      <diagonal/>
    </border>
    <border>
      <left/>
      <right/>
      <top style="thin">
        <color theme="1"/>
      </top>
      <bottom style="medium">
        <color theme="0" tint="-4.9989318521683403E-2"/>
      </bottom>
      <diagonal/>
    </border>
    <border>
      <left/>
      <right style="thin">
        <color theme="1"/>
      </right>
      <top style="thin">
        <color theme="1"/>
      </top>
      <bottom style="medium">
        <color theme="0" tint="-4.9989318521683403E-2"/>
      </bottom>
      <diagonal/>
    </border>
    <border>
      <left style="thin">
        <color theme="1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1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thin">
        <color theme="1"/>
      </right>
      <top style="medium">
        <color theme="0" tint="-4.9989318521683403E-2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0" tint="-4.9989318521683403E-2"/>
      </right>
      <top style="thin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1"/>
      </right>
      <top style="thin">
        <color theme="1"/>
      </top>
      <bottom style="medium">
        <color theme="0" tint="-4.9989318521683403E-2"/>
      </bottom>
      <diagonal/>
    </border>
    <border>
      <left style="thin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1"/>
      </left>
      <right style="medium">
        <color theme="0" tint="-4.9989318521683403E-2"/>
      </right>
      <top style="medium">
        <color theme="0" tint="-4.9989318521683403E-2"/>
      </top>
      <bottom style="thin">
        <color theme="1"/>
      </bottom>
      <diagonal/>
    </border>
    <border>
      <left style="medium">
        <color theme="0" tint="-4.9989318521683403E-2"/>
      </left>
      <right style="thin">
        <color theme="1"/>
      </right>
      <top style="medium">
        <color theme="0" tint="-4.9989318521683403E-2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medium">
        <color theme="0" tint="-0.14996795556505021"/>
      </bottom>
      <diagonal/>
    </border>
    <border>
      <left style="thin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1"/>
      </left>
      <right style="medium">
        <color theme="0" tint="-0.14996795556505021"/>
      </right>
      <top style="medium">
        <color theme="0" tint="-0.14996795556505021"/>
      </top>
      <bottom style="thin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n">
        <color theme="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0" tint="-0.14996795556505021"/>
      </top>
      <bottom style="thin">
        <color theme="1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thin">
        <color theme="1"/>
      </top>
      <bottom style="medium">
        <color theme="0" tint="-0.14996795556505021"/>
      </bottom>
      <diagonal/>
    </border>
    <border>
      <left/>
      <right style="thin">
        <color theme="1"/>
      </right>
      <top style="thin">
        <color theme="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164" fontId="6" fillId="0" borderId="9" xfId="1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8" fontId="6" fillId="4" borderId="16" xfId="0" applyNumberFormat="1" applyFont="1" applyFill="1" applyBorder="1"/>
    <xf numFmtId="164" fontId="6" fillId="4" borderId="18" xfId="0" applyNumberFormat="1" applyFont="1" applyFill="1" applyBorder="1"/>
    <xf numFmtId="164" fontId="6" fillId="4" borderId="21" xfId="0" applyNumberFormat="1" applyFont="1" applyFill="1" applyBorder="1"/>
    <xf numFmtId="0" fontId="5" fillId="3" borderId="11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164" fontId="5" fillId="3" borderId="13" xfId="0" applyNumberFormat="1" applyFont="1" applyFill="1" applyBorder="1"/>
    <xf numFmtId="0" fontId="8" fillId="6" borderId="10" xfId="0" applyFont="1" applyFill="1" applyBorder="1" applyAlignment="1">
      <alignment vertical="center" wrapText="1"/>
    </xf>
    <xf numFmtId="8" fontId="8" fillId="6" borderId="10" xfId="0" applyNumberFormat="1" applyFont="1" applyFill="1" applyBorder="1"/>
    <xf numFmtId="164" fontId="6" fillId="0" borderId="28" xfId="0" applyNumberFormat="1" applyFont="1" applyBorder="1" applyAlignment="1">
      <alignment vertical="center" wrapText="1"/>
    </xf>
    <xf numFmtId="164" fontId="6" fillId="0" borderId="30" xfId="0" applyNumberFormat="1" applyFont="1" applyBorder="1" applyAlignment="1">
      <alignment vertical="center" wrapText="1"/>
    </xf>
    <xf numFmtId="0" fontId="6" fillId="4" borderId="31" xfId="0" applyFont="1" applyFill="1" applyBorder="1" applyAlignment="1">
      <alignment vertical="center" wrapText="1"/>
    </xf>
    <xf numFmtId="164" fontId="6" fillId="0" borderId="32" xfId="0" applyNumberFormat="1" applyFont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horizontal="left" vertical="center" indent="29"/>
    </xf>
    <xf numFmtId="0" fontId="4" fillId="7" borderId="0" xfId="0" applyFont="1" applyFill="1" applyAlignment="1">
      <alignment horizontal="left" vertical="center" indent="29"/>
    </xf>
    <xf numFmtId="164" fontId="8" fillId="6" borderId="40" xfId="0" applyNumberFormat="1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164" fontId="0" fillId="8" borderId="50" xfId="0" applyNumberFormat="1" applyFill="1" applyBorder="1" applyAlignment="1">
      <alignment horizontal="center"/>
    </xf>
    <xf numFmtId="164" fontId="0" fillId="8" borderId="52" xfId="0" applyNumberForma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8" fontId="9" fillId="3" borderId="54" xfId="0" applyNumberFormat="1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9" fillId="2" borderId="0" xfId="0" applyFont="1" applyFill="1"/>
    <xf numFmtId="0" fontId="0" fillId="5" borderId="0" xfId="0" applyFill="1"/>
    <xf numFmtId="0" fontId="10" fillId="5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9" fillId="3" borderId="55" xfId="0" applyFont="1" applyFill="1" applyBorder="1"/>
    <xf numFmtId="0" fontId="9" fillId="3" borderId="56" xfId="0" applyFont="1" applyFill="1" applyBorder="1"/>
    <xf numFmtId="0" fontId="9" fillId="3" borderId="57" xfId="0" applyFont="1" applyFill="1" applyBorder="1"/>
    <xf numFmtId="10" fontId="19" fillId="0" borderId="59" xfId="0" applyNumberFormat="1" applyFont="1" applyBorder="1"/>
    <xf numFmtId="10" fontId="18" fillId="0" borderId="60" xfId="0" applyNumberFormat="1" applyFont="1" applyBorder="1"/>
    <xf numFmtId="9" fontId="20" fillId="0" borderId="62" xfId="1" applyFont="1" applyBorder="1"/>
    <xf numFmtId="9" fontId="0" fillId="0" borderId="63" xfId="1" applyFont="1" applyBorder="1"/>
    <xf numFmtId="0" fontId="9" fillId="9" borderId="58" xfId="0" applyFont="1" applyFill="1" applyBorder="1"/>
    <xf numFmtId="0" fontId="9" fillId="9" borderId="61" xfId="0" applyFont="1" applyFill="1" applyBorder="1"/>
    <xf numFmtId="0" fontId="12" fillId="0" borderId="0" xfId="2"/>
    <xf numFmtId="0" fontId="0" fillId="5" borderId="0" xfId="0" applyFill="1" applyAlignment="1">
      <alignment horizontal="center" vertical="center"/>
    </xf>
    <xf numFmtId="0" fontId="6" fillId="8" borderId="49" xfId="0" applyFont="1" applyFill="1" applyBorder="1" applyAlignment="1">
      <alignment horizontal="left" indent="1"/>
    </xf>
    <xf numFmtId="0" fontId="6" fillId="8" borderId="51" xfId="0" applyFont="1" applyFill="1" applyBorder="1" applyAlignment="1">
      <alignment horizontal="left" indent="1"/>
    </xf>
    <xf numFmtId="0" fontId="6" fillId="8" borderId="44" xfId="0" applyFont="1" applyFill="1" applyBorder="1" applyAlignment="1">
      <alignment horizontal="left" indent="2"/>
    </xf>
    <xf numFmtId="0" fontId="6" fillId="8" borderId="45" xfId="0" applyFont="1" applyFill="1" applyBorder="1" applyAlignment="1">
      <alignment horizontal="left" indent="2"/>
    </xf>
    <xf numFmtId="0" fontId="6" fillId="5" borderId="39" xfId="0" applyFont="1" applyFill="1" applyBorder="1" applyAlignment="1">
      <alignment horizontal="left" indent="2"/>
    </xf>
    <xf numFmtId="0" fontId="6" fillId="5" borderId="36" xfId="0" applyFont="1" applyFill="1" applyBorder="1" applyAlignment="1">
      <alignment horizontal="left" indent="2"/>
    </xf>
    <xf numFmtId="0" fontId="0" fillId="5" borderId="41" xfId="0" applyFill="1" applyBorder="1" applyAlignment="1">
      <alignment horizontal="left" indent="2"/>
    </xf>
    <xf numFmtId="0" fontId="0" fillId="5" borderId="42" xfId="0" applyFill="1" applyBorder="1" applyAlignment="1">
      <alignment horizontal="left" indent="2"/>
    </xf>
    <xf numFmtId="0" fontId="6" fillId="4" borderId="14" xfId="0" applyFont="1" applyFill="1" applyBorder="1" applyAlignment="1">
      <alignment horizontal="left" indent="2"/>
    </xf>
    <xf numFmtId="0" fontId="6" fillId="4" borderId="15" xfId="0" applyFont="1" applyFill="1" applyBorder="1" applyAlignment="1">
      <alignment horizontal="left" indent="2"/>
    </xf>
    <xf numFmtId="0" fontId="6" fillId="4" borderId="19" xfId="0" applyFont="1" applyFill="1" applyBorder="1" applyAlignment="1">
      <alignment horizontal="left" indent="2"/>
    </xf>
    <xf numFmtId="0" fontId="6" fillId="4" borderId="20" xfId="0" applyFont="1" applyFill="1" applyBorder="1" applyAlignment="1">
      <alignment horizontal="left" indent="2"/>
    </xf>
    <xf numFmtId="0" fontId="6" fillId="4" borderId="27" xfId="0" applyFont="1" applyFill="1" applyBorder="1" applyAlignment="1">
      <alignment horizontal="left" vertical="center" wrapText="1" indent="2"/>
    </xf>
    <xf numFmtId="0" fontId="6" fillId="4" borderId="29" xfId="0" applyFont="1" applyFill="1" applyBorder="1" applyAlignment="1">
      <alignment horizontal="left" vertical="center" wrapText="1" indent="2"/>
    </xf>
    <xf numFmtId="0" fontId="6" fillId="4" borderId="31" xfId="0" applyFont="1" applyFill="1" applyBorder="1" applyAlignment="1">
      <alignment horizontal="left" vertical="center" wrapText="1" indent="2"/>
    </xf>
    <xf numFmtId="0" fontId="9" fillId="3" borderId="46" xfId="0" applyFon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left" vertical="center" indent="32"/>
    </xf>
    <xf numFmtId="0" fontId="4" fillId="9" borderId="34" xfId="0" applyFont="1" applyFill="1" applyBorder="1" applyAlignment="1">
      <alignment horizontal="left" vertical="center" indent="32"/>
    </xf>
    <xf numFmtId="0" fontId="4" fillId="9" borderId="35" xfId="0" applyFont="1" applyFill="1" applyBorder="1" applyAlignment="1">
      <alignment horizontal="left" vertical="center" indent="32"/>
    </xf>
    <xf numFmtId="0" fontId="4" fillId="2" borderId="3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left" vertical="center" indent="29"/>
    </xf>
    <xf numFmtId="0" fontId="4" fillId="9" borderId="34" xfId="0" applyFont="1" applyFill="1" applyBorder="1" applyAlignment="1">
      <alignment horizontal="left" vertical="center" indent="29"/>
    </xf>
    <xf numFmtId="0" fontId="4" fillId="9" borderId="35" xfId="0" applyFont="1" applyFill="1" applyBorder="1" applyAlignment="1">
      <alignment horizontal="left" vertical="center" indent="29"/>
    </xf>
    <xf numFmtId="0" fontId="6" fillId="8" borderId="45" xfId="0" applyFont="1" applyFill="1" applyBorder="1" applyAlignment="1">
      <alignment horizontal="left" indent="2"/>
    </xf>
    <xf numFmtId="0" fontId="6" fillId="8" borderId="51" xfId="0" applyFont="1" applyFill="1" applyBorder="1" applyAlignment="1">
      <alignment horizontal="left" indent="2"/>
    </xf>
    <xf numFmtId="0" fontId="6" fillId="8" borderId="44" xfId="0" applyFont="1" applyFill="1" applyBorder="1" applyAlignment="1">
      <alignment horizontal="left" indent="2"/>
    </xf>
    <xf numFmtId="0" fontId="6" fillId="8" borderId="49" xfId="0" applyFont="1" applyFill="1" applyBorder="1" applyAlignment="1">
      <alignment horizontal="left" indent="2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6" fillId="0" borderId="7" xfId="0" applyFont="1" applyBorder="1" applyAlignment="1">
      <alignment horizontal="left" indent="2"/>
    </xf>
    <xf numFmtId="0" fontId="6" fillId="0" borderId="8" xfId="0" applyFont="1" applyBorder="1" applyAlignment="1">
      <alignment horizontal="left" indent="2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left" indent="2"/>
    </xf>
    <xf numFmtId="0" fontId="6" fillId="4" borderId="3" xfId="0" applyFont="1" applyFill="1" applyBorder="1" applyAlignment="1">
      <alignment horizontal="left" indent="2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12" fillId="10" borderId="0" xfId="2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4">
    <dxf>
      <font>
        <b/>
        <i val="0"/>
        <color theme="0"/>
      </font>
      <fill>
        <patternFill>
          <bgColor rgb="FFEE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EE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D615A"/>
      <color rgb="FF4DA599"/>
      <color rgb="FFEB6B6E"/>
      <color rgb="FFF98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126473</xdr:rowOff>
    </xdr:from>
    <xdr:to>
      <xdr:col>7</xdr:col>
      <xdr:colOff>0</xdr:colOff>
      <xdr:row>9</xdr:row>
      <xdr:rowOff>88373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FD5AC7-40EA-EB01-CB9A-7BB12EA0F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126473"/>
          <a:ext cx="9440883" cy="1565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20052</xdr:colOff>
      <xdr:row>1</xdr:row>
      <xdr:rowOff>7620</xdr:rowOff>
    </xdr:from>
    <xdr:to>
      <xdr:col>2</xdr:col>
      <xdr:colOff>10027</xdr:colOff>
      <xdr:row>8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9E868B-88D8-4017-8F48-DA183928B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105" y="188094"/>
          <a:ext cx="6847975" cy="158977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bcb.gov.br/estatisticas/remuneradepositospoupanca" TargetMode="External"/><Relationship Id="rId1" Type="http://schemas.openxmlformats.org/officeDocument/2006/relationships/hyperlink" Target="https://www.tesourodireto.com.br/titulos/precos-e-taxa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3D4E-AE3B-4E00-911F-62F95B1C3BC7}">
  <sheetPr codeName="Planilha1"/>
  <dimension ref="B11:J48"/>
  <sheetViews>
    <sheetView showGridLines="0" showRowColHeaders="0" tabSelected="1" zoomScale="77" zoomScaleNormal="77" workbookViewId="0">
      <selection activeCell="D13" sqref="D13:E13"/>
    </sheetView>
  </sheetViews>
  <sheetFormatPr defaultRowHeight="14.4" x14ac:dyDescent="0.3"/>
  <cols>
    <col min="1" max="1" width="3" customWidth="1"/>
    <col min="2" max="2" width="21.88671875" customWidth="1"/>
    <col min="3" max="3" width="18.21875" customWidth="1"/>
    <col min="4" max="4" width="40" customWidth="1"/>
    <col min="5" max="5" width="6.44140625" customWidth="1"/>
    <col min="6" max="6" width="31.77734375" customWidth="1"/>
    <col min="7" max="7" width="19.33203125" customWidth="1"/>
    <col min="8" max="8" width="8.77734375" customWidth="1"/>
    <col min="9" max="9" width="26.5546875" customWidth="1"/>
    <col min="10" max="10" width="21.21875" customWidth="1"/>
  </cols>
  <sheetData>
    <row r="11" spans="2:7" ht="28.2" customHeight="1" x14ac:dyDescent="0.55000000000000004">
      <c r="B11" s="75" t="s">
        <v>31</v>
      </c>
      <c r="C11" s="76"/>
      <c r="D11" s="76"/>
      <c r="E11" s="76"/>
      <c r="F11" s="76"/>
      <c r="G11" s="76"/>
    </row>
    <row r="12" spans="2:7" ht="15.6" x14ac:dyDescent="0.3">
      <c r="B12" s="3"/>
      <c r="C12" s="3"/>
      <c r="D12" s="3"/>
      <c r="E12" s="3"/>
    </row>
    <row r="13" spans="2:7" ht="22.8" customHeight="1" x14ac:dyDescent="0.3">
      <c r="D13" s="93" t="s">
        <v>46</v>
      </c>
      <c r="E13" s="93"/>
    </row>
    <row r="15" spans="2:7" ht="15.6" x14ac:dyDescent="0.3">
      <c r="B15" s="84" t="s">
        <v>34</v>
      </c>
      <c r="C15" s="85"/>
      <c r="D15" s="86"/>
      <c r="E15" s="3"/>
      <c r="F15" s="13" t="s">
        <v>32</v>
      </c>
      <c r="G15" s="14">
        <v>0</v>
      </c>
    </row>
    <row r="16" spans="2:7" ht="15.6" x14ac:dyDescent="0.3">
      <c r="B16" s="77" t="s">
        <v>0</v>
      </c>
      <c r="C16" s="78"/>
      <c r="D16" s="4">
        <v>0</v>
      </c>
      <c r="E16" s="3"/>
    </row>
    <row r="17" spans="2:10" ht="15.6" x14ac:dyDescent="0.3">
      <c r="B17" s="3"/>
      <c r="C17" s="3"/>
      <c r="D17" s="3"/>
      <c r="E17" s="3"/>
      <c r="F17" s="5" t="s">
        <v>16</v>
      </c>
      <c r="G17" s="6" t="s">
        <v>15</v>
      </c>
    </row>
    <row r="18" spans="2:10" ht="16.2" thickBot="1" x14ac:dyDescent="0.35">
      <c r="B18" s="79" t="s">
        <v>17</v>
      </c>
      <c r="C18" s="80"/>
      <c r="D18" s="81"/>
      <c r="E18" s="3"/>
      <c r="F18" s="57" t="s">
        <v>1</v>
      </c>
      <c r="G18" s="15">
        <v>0</v>
      </c>
    </row>
    <row r="19" spans="2:10" ht="16.2" thickBot="1" x14ac:dyDescent="0.35">
      <c r="B19" s="53" t="s">
        <v>33</v>
      </c>
      <c r="C19" s="54"/>
      <c r="D19" s="7">
        <f>G15</f>
        <v>0</v>
      </c>
      <c r="E19" s="3"/>
      <c r="F19" s="58" t="s">
        <v>10</v>
      </c>
      <c r="G19" s="16">
        <v>0</v>
      </c>
    </row>
    <row r="20" spans="2:10" ht="16.2" thickBot="1" x14ac:dyDescent="0.35">
      <c r="B20" s="82" t="s">
        <v>19</v>
      </c>
      <c r="C20" s="83"/>
      <c r="D20" s="8">
        <f>gastos_fixos</f>
        <v>0</v>
      </c>
      <c r="E20" s="3"/>
      <c r="F20" s="58" t="s">
        <v>9</v>
      </c>
      <c r="G20" s="16">
        <v>0</v>
      </c>
    </row>
    <row r="21" spans="2:10" ht="16.2" thickBot="1" x14ac:dyDescent="0.35">
      <c r="B21" s="55" t="s">
        <v>20</v>
      </c>
      <c r="C21" s="56"/>
      <c r="D21" s="9">
        <f>gastos_variaveis</f>
        <v>0</v>
      </c>
      <c r="E21" s="3"/>
      <c r="F21" s="58" t="s">
        <v>8</v>
      </c>
      <c r="G21" s="16">
        <v>0</v>
      </c>
    </row>
    <row r="22" spans="2:10" ht="16.2" thickBot="1" x14ac:dyDescent="0.35">
      <c r="B22" s="10" t="s">
        <v>29</v>
      </c>
      <c r="C22" s="11"/>
      <c r="D22" s="12">
        <f>SUM(D20+D21+D19)</f>
        <v>0</v>
      </c>
      <c r="E22" s="3"/>
      <c r="F22" s="58" t="s">
        <v>7</v>
      </c>
      <c r="G22" s="16">
        <v>0</v>
      </c>
    </row>
    <row r="23" spans="2:10" ht="16.2" thickBot="1" x14ac:dyDescent="0.35">
      <c r="E23" s="3"/>
      <c r="F23" s="58" t="s">
        <v>2</v>
      </c>
      <c r="G23" s="16">
        <v>0</v>
      </c>
    </row>
    <row r="24" spans="2:10" ht="16.2" thickBot="1" x14ac:dyDescent="0.35">
      <c r="B24" s="90" t="s">
        <v>30</v>
      </c>
      <c r="C24" s="91"/>
      <c r="D24" s="92"/>
      <c r="E24" s="3"/>
      <c r="F24" s="58" t="s">
        <v>3</v>
      </c>
      <c r="G24" s="16">
        <v>0</v>
      </c>
    </row>
    <row r="25" spans="2:10" ht="16.2" thickBot="1" x14ac:dyDescent="0.35">
      <c r="B25" s="87">
        <f>D16-D22</f>
        <v>0</v>
      </c>
      <c r="C25" s="88"/>
      <c r="D25" s="89"/>
      <c r="E25" s="3"/>
      <c r="F25" s="58" t="s">
        <v>4</v>
      </c>
      <c r="G25" s="16">
        <v>0</v>
      </c>
    </row>
    <row r="26" spans="2:10" ht="16.2" thickBot="1" x14ac:dyDescent="0.35">
      <c r="E26" s="3"/>
      <c r="F26" s="58" t="s">
        <v>5</v>
      </c>
      <c r="G26" s="16">
        <v>0</v>
      </c>
      <c r="I26" s="1"/>
      <c r="J26" s="1"/>
    </row>
    <row r="27" spans="2:10" ht="18.600000000000001" thickBot="1" x14ac:dyDescent="0.35">
      <c r="B27" s="65" t="s">
        <v>35</v>
      </c>
      <c r="C27" s="66"/>
      <c r="D27" s="67"/>
      <c r="E27" s="3"/>
      <c r="F27" s="58" t="s">
        <v>6</v>
      </c>
      <c r="G27" s="16">
        <v>0</v>
      </c>
      <c r="I27" s="1"/>
      <c r="J27" s="1"/>
    </row>
    <row r="28" spans="2:10" ht="16.2" thickBot="1" x14ac:dyDescent="0.35">
      <c r="B28" s="49" t="s">
        <v>36</v>
      </c>
      <c r="C28" s="50"/>
      <c r="D28" s="22">
        <v>0</v>
      </c>
      <c r="E28" s="3"/>
      <c r="F28" s="58" t="s">
        <v>13</v>
      </c>
      <c r="G28" s="16">
        <v>0</v>
      </c>
      <c r="I28" s="1"/>
      <c r="J28" s="1"/>
    </row>
    <row r="29" spans="2:10" ht="16.2" thickBot="1" x14ac:dyDescent="0.35">
      <c r="B29" s="49" t="s">
        <v>37</v>
      </c>
      <c r="C29" s="50"/>
      <c r="D29" s="23">
        <v>0</v>
      </c>
      <c r="E29" s="3"/>
      <c r="F29" s="58" t="s">
        <v>12</v>
      </c>
      <c r="G29" s="16">
        <v>0</v>
      </c>
      <c r="I29" s="1"/>
      <c r="J29" s="1"/>
    </row>
    <row r="30" spans="2:10" ht="15.6" x14ac:dyDescent="0.3">
      <c r="B30" s="51" t="s">
        <v>38</v>
      </c>
      <c r="C30" s="52"/>
      <c r="D30" s="24">
        <v>0</v>
      </c>
      <c r="E30" s="3"/>
      <c r="F30" s="17" t="s">
        <v>14</v>
      </c>
      <c r="G30" s="18">
        <v>0</v>
      </c>
      <c r="I30" s="1"/>
      <c r="J30" s="1"/>
    </row>
    <row r="31" spans="2:10" ht="15.6" x14ac:dyDescent="0.3">
      <c r="E31" s="3"/>
      <c r="F31" s="19" t="s">
        <v>11</v>
      </c>
      <c r="G31" s="12">
        <f>SUM(G18:G30)</f>
        <v>0</v>
      </c>
      <c r="I31" s="1"/>
      <c r="J31" s="1"/>
    </row>
    <row r="32" spans="2:10" ht="18" x14ac:dyDescent="0.3">
      <c r="B32" s="20" t="s">
        <v>39</v>
      </c>
      <c r="C32" s="21"/>
      <c r="D32" s="21"/>
      <c r="E32" s="3"/>
      <c r="F32" s="3"/>
      <c r="G32" s="3"/>
      <c r="I32" s="1"/>
      <c r="J32" s="1"/>
    </row>
    <row r="33" spans="2:10" ht="16.2" thickBot="1" x14ac:dyDescent="0.35">
      <c r="E33" s="3"/>
      <c r="F33" s="5" t="s">
        <v>18</v>
      </c>
      <c r="G33" s="6" t="s">
        <v>15</v>
      </c>
      <c r="I33" s="1"/>
      <c r="J33" s="1"/>
    </row>
    <row r="34" spans="2:10" ht="18.600000000000001" thickBot="1" x14ac:dyDescent="0.35">
      <c r="B34" s="68" t="s">
        <v>40</v>
      </c>
      <c r="C34" s="69"/>
      <c r="D34" s="70"/>
      <c r="E34" s="3"/>
      <c r="F34" s="57" t="s">
        <v>21</v>
      </c>
      <c r="G34" s="15">
        <v>0</v>
      </c>
      <c r="I34" s="1"/>
      <c r="J34" s="1"/>
    </row>
    <row r="35" spans="2:10" ht="16.2" thickBot="1" x14ac:dyDescent="0.35">
      <c r="B35" s="73" t="s">
        <v>41</v>
      </c>
      <c r="C35" s="74"/>
      <c r="D35" s="25">
        <f>-ABS(D30)</f>
        <v>0</v>
      </c>
      <c r="E35" s="3"/>
      <c r="F35" s="58" t="s">
        <v>3</v>
      </c>
      <c r="G35" s="16">
        <v>0</v>
      </c>
      <c r="I35" s="1"/>
      <c r="J35" s="1"/>
    </row>
    <row r="36" spans="2:10" ht="16.2" thickBot="1" x14ac:dyDescent="0.35">
      <c r="B36" s="71" t="s">
        <v>43</v>
      </c>
      <c r="C36" s="72"/>
      <c r="D36" s="26">
        <f>-ABS(D28)</f>
        <v>0</v>
      </c>
      <c r="F36" s="58" t="s">
        <v>22</v>
      </c>
      <c r="G36" s="16">
        <v>0</v>
      </c>
      <c r="I36" s="1"/>
      <c r="J36" s="1"/>
    </row>
    <row r="37" spans="2:10" ht="16.2" thickBot="1" x14ac:dyDescent="0.35">
      <c r="B37" s="71" t="s">
        <v>42</v>
      </c>
      <c r="C37" s="72"/>
      <c r="D37" s="27">
        <f>D29</f>
        <v>0</v>
      </c>
      <c r="E37" s="3"/>
      <c r="F37" s="58" t="s">
        <v>23</v>
      </c>
      <c r="G37" s="16">
        <v>0</v>
      </c>
    </row>
    <row r="38" spans="2:10" ht="16.2" thickBot="1" x14ac:dyDescent="0.35">
      <c r="B38" s="71" t="s">
        <v>44</v>
      </c>
      <c r="C38" s="72"/>
      <c r="D38" s="27">
        <v>0</v>
      </c>
      <c r="E38" s="3"/>
      <c r="F38" s="58" t="s">
        <v>24</v>
      </c>
      <c r="G38" s="16">
        <v>0</v>
      </c>
    </row>
    <row r="39" spans="2:10" ht="16.2" thickBot="1" x14ac:dyDescent="0.35">
      <c r="B39" s="60" t="s">
        <v>71</v>
      </c>
      <c r="C39" s="61"/>
      <c r="D39" s="28">
        <f>FV('Planilha de apoio'!B5/12,D37*12,D36,D35,D38)</f>
        <v>0</v>
      </c>
      <c r="E39" s="3"/>
      <c r="F39" s="58" t="s">
        <v>25</v>
      </c>
      <c r="G39" s="16">
        <v>0</v>
      </c>
    </row>
    <row r="40" spans="2:10" ht="16.2" thickBot="1" x14ac:dyDescent="0.35">
      <c r="B40" s="60" t="s">
        <v>72</v>
      </c>
      <c r="C40" s="61"/>
      <c r="D40" s="28">
        <f>FV('Planilha de apoio'!C5/12,D37*12,D36,D35,D38)</f>
        <v>0</v>
      </c>
      <c r="E40" s="3"/>
      <c r="F40" s="58" t="s">
        <v>26</v>
      </c>
      <c r="G40" s="16">
        <v>0</v>
      </c>
    </row>
    <row r="41" spans="2:10" ht="16.2" thickBot="1" x14ac:dyDescent="0.35">
      <c r="E41" s="3"/>
      <c r="F41" s="58" t="s">
        <v>28</v>
      </c>
      <c r="G41" s="16">
        <v>0</v>
      </c>
    </row>
    <row r="42" spans="2:10" ht="18.600000000000001" thickBot="1" x14ac:dyDescent="0.35">
      <c r="B42" s="62" t="s">
        <v>45</v>
      </c>
      <c r="C42" s="63"/>
      <c r="D42" s="64"/>
      <c r="E42" s="3"/>
      <c r="F42" s="58" t="s">
        <v>27</v>
      </c>
      <c r="G42" s="16">
        <v>0</v>
      </c>
    </row>
    <row r="43" spans="2:10" ht="16.2" thickBot="1" x14ac:dyDescent="0.35">
      <c r="B43" s="47" t="s">
        <v>41</v>
      </c>
      <c r="C43" s="45"/>
      <c r="D43" s="25">
        <f>-ABS(D30)</f>
        <v>0</v>
      </c>
      <c r="F43" s="59" t="s">
        <v>14</v>
      </c>
      <c r="G43" s="18">
        <v>0</v>
      </c>
    </row>
    <row r="44" spans="2:10" ht="16.2" thickBot="1" x14ac:dyDescent="0.35">
      <c r="B44" s="48" t="s">
        <v>43</v>
      </c>
      <c r="C44" s="46"/>
      <c r="D44" s="26">
        <f>-ABS(D28)</f>
        <v>0</v>
      </c>
      <c r="F44" s="19" t="s">
        <v>11</v>
      </c>
      <c r="G44" s="12">
        <f>SUM(G34:G43)</f>
        <v>0</v>
      </c>
    </row>
    <row r="45" spans="2:10" ht="16.2" thickBot="1" x14ac:dyDescent="0.35">
      <c r="B45" s="48" t="s">
        <v>42</v>
      </c>
      <c r="C45" s="46"/>
      <c r="D45" s="27">
        <f>D29</f>
        <v>0</v>
      </c>
    </row>
    <row r="46" spans="2:10" ht="16.2" thickBot="1" x14ac:dyDescent="0.35">
      <c r="B46" s="48" t="s">
        <v>44</v>
      </c>
      <c r="C46" s="46"/>
      <c r="D46" s="27">
        <v>0</v>
      </c>
    </row>
    <row r="47" spans="2:10" ht="16.2" thickBot="1" x14ac:dyDescent="0.35">
      <c r="B47" s="60" t="s">
        <v>71</v>
      </c>
      <c r="C47" s="61"/>
      <c r="D47" s="28">
        <f>FV('Planilha de apoio'!B6/12,D37*12,D36,D35,D38)</f>
        <v>0</v>
      </c>
    </row>
    <row r="48" spans="2:10" ht="16.2" thickBot="1" x14ac:dyDescent="0.35">
      <c r="B48" s="60" t="s">
        <v>72</v>
      </c>
      <c r="C48" s="61"/>
      <c r="D48" s="28">
        <f>FV('Planilha de apoio'!C6/12,D37*12,D36,D35,D38)</f>
        <v>0</v>
      </c>
    </row>
  </sheetData>
  <sheetProtection selectLockedCells="1" selectUnlockedCells="1"/>
  <mergeCells count="19">
    <mergeCell ref="B25:D25"/>
    <mergeCell ref="B24:D24"/>
    <mergeCell ref="D13:E13"/>
    <mergeCell ref="B11:G11"/>
    <mergeCell ref="B16:C16"/>
    <mergeCell ref="B18:D18"/>
    <mergeCell ref="B20:C20"/>
    <mergeCell ref="B15:D15"/>
    <mergeCell ref="B47:C47"/>
    <mergeCell ref="B48:C48"/>
    <mergeCell ref="B42:D42"/>
    <mergeCell ref="B27:D27"/>
    <mergeCell ref="B34:D34"/>
    <mergeCell ref="B40:C40"/>
    <mergeCell ref="B38:C38"/>
    <mergeCell ref="B39:C39"/>
    <mergeCell ref="B35:C35"/>
    <mergeCell ref="B36:C36"/>
    <mergeCell ref="B37:C37"/>
  </mergeCells>
  <hyperlinks>
    <hyperlink ref="D13:E13" location="Instruções!A1" display="Clique aqui para ler as instruções" xr:uid="{1B08115D-4472-4D65-91EF-DFCD55975CA9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6B71-3FD9-4722-93FD-57E6854C43D4}">
  <sheetPr codeName="Planilha2"/>
  <dimension ref="B1:G48"/>
  <sheetViews>
    <sheetView showGridLines="0" topLeftCell="A16" zoomScale="76" zoomScaleNormal="76" workbookViewId="0"/>
  </sheetViews>
  <sheetFormatPr defaultRowHeight="14.4" x14ac:dyDescent="0.3"/>
  <cols>
    <col min="1" max="1" width="5.77734375" customWidth="1"/>
    <col min="2" max="2" width="100" customWidth="1"/>
    <col min="3" max="3" width="18.44140625" bestFit="1" customWidth="1"/>
    <col min="4" max="6" width="23" customWidth="1"/>
  </cols>
  <sheetData>
    <row r="1" spans="2:7" x14ac:dyDescent="0.3">
      <c r="G1" s="2"/>
    </row>
    <row r="3" spans="2:7" ht="36.6" customHeight="1" x14ac:dyDescent="0.3"/>
    <row r="10" spans="2:7" ht="21" x14ac:dyDescent="0.4">
      <c r="B10" s="29" t="s">
        <v>58</v>
      </c>
    </row>
    <row r="12" spans="2:7" x14ac:dyDescent="0.3">
      <c r="B12" s="30" t="s">
        <v>49</v>
      </c>
    </row>
    <row r="13" spans="2:7" x14ac:dyDescent="0.3">
      <c r="B13" s="31" t="s">
        <v>47</v>
      </c>
    </row>
    <row r="14" spans="2:7" x14ac:dyDescent="0.3">
      <c r="B14" s="31"/>
    </row>
    <row r="15" spans="2:7" x14ac:dyDescent="0.3">
      <c r="B15" s="32" t="s">
        <v>59</v>
      </c>
    </row>
    <row r="16" spans="2:7" x14ac:dyDescent="0.3">
      <c r="B16" s="32" t="s">
        <v>60</v>
      </c>
    </row>
    <row r="17" spans="2:2" x14ac:dyDescent="0.3">
      <c r="B17" s="32" t="s">
        <v>61</v>
      </c>
    </row>
    <row r="18" spans="2:2" x14ac:dyDescent="0.3">
      <c r="B18" s="32" t="s">
        <v>62</v>
      </c>
    </row>
    <row r="19" spans="2:2" x14ac:dyDescent="0.3">
      <c r="B19" s="32"/>
    </row>
    <row r="20" spans="2:2" x14ac:dyDescent="0.3">
      <c r="B20" s="30" t="s">
        <v>79</v>
      </c>
    </row>
    <row r="21" spans="2:2" x14ac:dyDescent="0.3">
      <c r="B21" s="31" t="s">
        <v>48</v>
      </c>
    </row>
    <row r="22" spans="2:2" x14ac:dyDescent="0.3">
      <c r="B22" s="31"/>
    </row>
    <row r="23" spans="2:2" x14ac:dyDescent="0.3">
      <c r="B23" s="33" t="s">
        <v>63</v>
      </c>
    </row>
    <row r="24" spans="2:2" x14ac:dyDescent="0.3">
      <c r="B24" s="33" t="s">
        <v>64</v>
      </c>
    </row>
    <row r="25" spans="2:2" x14ac:dyDescent="0.3">
      <c r="B25" s="33"/>
    </row>
    <row r="26" spans="2:2" x14ac:dyDescent="0.3">
      <c r="B26" s="30" t="s">
        <v>80</v>
      </c>
    </row>
    <row r="27" spans="2:2" x14ac:dyDescent="0.3">
      <c r="B27" s="31" t="s">
        <v>50</v>
      </c>
    </row>
    <row r="28" spans="2:2" x14ac:dyDescent="0.3">
      <c r="B28" s="31"/>
    </row>
    <row r="29" spans="2:2" x14ac:dyDescent="0.3">
      <c r="B29" s="33" t="s">
        <v>54</v>
      </c>
    </row>
    <row r="30" spans="2:2" x14ac:dyDescent="0.3">
      <c r="B30" s="32" t="s">
        <v>55</v>
      </c>
    </row>
    <row r="31" spans="2:2" x14ac:dyDescent="0.3">
      <c r="B31" s="33" t="s">
        <v>56</v>
      </c>
    </row>
    <row r="32" spans="2:2" x14ac:dyDescent="0.3">
      <c r="B32" s="31"/>
    </row>
    <row r="33" spans="2:3" x14ac:dyDescent="0.3">
      <c r="B33" s="30" t="s">
        <v>81</v>
      </c>
    </row>
    <row r="34" spans="2:3" x14ac:dyDescent="0.3">
      <c r="B34" s="31" t="s">
        <v>51</v>
      </c>
    </row>
    <row r="35" spans="2:3" x14ac:dyDescent="0.3">
      <c r="B35" s="31"/>
    </row>
    <row r="36" spans="2:3" x14ac:dyDescent="0.3">
      <c r="B36" s="32" t="s">
        <v>52</v>
      </c>
    </row>
    <row r="37" spans="2:3" x14ac:dyDescent="0.3">
      <c r="B37" s="32" t="s">
        <v>53</v>
      </c>
    </row>
    <row r="38" spans="2:3" x14ac:dyDescent="0.3">
      <c r="B38" s="31"/>
    </row>
    <row r="39" spans="2:3" x14ac:dyDescent="0.3">
      <c r="B39" s="30" t="s">
        <v>82</v>
      </c>
    </row>
    <row r="40" spans="2:3" x14ac:dyDescent="0.3">
      <c r="B40" s="31" t="s">
        <v>78</v>
      </c>
    </row>
    <row r="41" spans="2:3" x14ac:dyDescent="0.3">
      <c r="B41" s="31" t="s">
        <v>57</v>
      </c>
    </row>
    <row r="42" spans="2:3" x14ac:dyDescent="0.3">
      <c r="B42" s="33"/>
    </row>
    <row r="43" spans="2:3" x14ac:dyDescent="0.3">
      <c r="B43" s="44" t="s">
        <v>74</v>
      </c>
      <c r="C43" s="43" t="s">
        <v>73</v>
      </c>
    </row>
    <row r="44" spans="2:3" x14ac:dyDescent="0.3">
      <c r="B44" s="44" t="s">
        <v>75</v>
      </c>
      <c r="C44" s="43" t="s">
        <v>76</v>
      </c>
    </row>
    <row r="45" spans="2:3" x14ac:dyDescent="0.3">
      <c r="B45" s="31"/>
    </row>
    <row r="46" spans="2:3" x14ac:dyDescent="0.3">
      <c r="B46" s="30" t="s">
        <v>83</v>
      </c>
    </row>
    <row r="47" spans="2:3" x14ac:dyDescent="0.3">
      <c r="B47" s="31" t="s">
        <v>77</v>
      </c>
    </row>
    <row r="48" spans="2:3" x14ac:dyDescent="0.3">
      <c r="B48" s="31"/>
    </row>
  </sheetData>
  <hyperlinks>
    <hyperlink ref="C43" r:id="rId1" location="0" xr:uid="{C0C84E6F-07A4-4B2B-8452-3AE6EF69452B}"/>
    <hyperlink ref="C44" r:id="rId2" xr:uid="{49EDD3B5-4CC1-4F65-BDE6-93B1A434FEA4}"/>
  </hyperlink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F7D8-1720-43A3-94F3-EFC290704447}">
  <dimension ref="A2:C6"/>
  <sheetViews>
    <sheetView showGridLines="0" workbookViewId="0"/>
  </sheetViews>
  <sheetFormatPr defaultRowHeight="14.4" x14ac:dyDescent="0.3"/>
  <cols>
    <col min="1" max="1" width="12.6640625" customWidth="1"/>
    <col min="2" max="2" width="21.33203125" customWidth="1"/>
    <col min="3" max="3" width="22.21875" customWidth="1"/>
  </cols>
  <sheetData>
    <row r="2" spans="1:3" ht="18" x14ac:dyDescent="0.35">
      <c r="A2" s="94" t="s">
        <v>68</v>
      </c>
      <c r="B2" s="94"/>
      <c r="C2" s="94"/>
    </row>
    <row r="4" spans="1:3" x14ac:dyDescent="0.3">
      <c r="A4" s="34" t="s">
        <v>69</v>
      </c>
      <c r="B4" s="35" t="s">
        <v>66</v>
      </c>
      <c r="C4" s="36" t="s">
        <v>67</v>
      </c>
    </row>
    <row r="5" spans="1:3" x14ac:dyDescent="0.3">
      <c r="A5" s="41" t="s">
        <v>70</v>
      </c>
      <c r="B5" s="37">
        <v>0.1116</v>
      </c>
      <c r="C5" s="38">
        <v>9.3299999999999994E-2</v>
      </c>
    </row>
    <row r="6" spans="1:3" x14ac:dyDescent="0.3">
      <c r="A6" s="42" t="s">
        <v>65</v>
      </c>
      <c r="B6" s="39">
        <v>7.0000000000000007E-2</v>
      </c>
      <c r="C6" s="40">
        <v>7.0000000000000007E-2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20</vt:i4>
      </vt:variant>
    </vt:vector>
  </HeadingPairs>
  <TitlesOfParts>
    <vt:vector size="23" baseType="lpstr">
      <vt:lpstr>Plano financeiro - APP</vt:lpstr>
      <vt:lpstr>Instruções</vt:lpstr>
      <vt:lpstr>Planilha de apoio</vt:lpstr>
      <vt:lpstr>gastos_fixos</vt:lpstr>
      <vt:lpstr>gastos_variaveis</vt:lpstr>
      <vt:lpstr>investimento_mensal</vt:lpstr>
      <vt:lpstr>p_valor_futuro_bruto</vt:lpstr>
      <vt:lpstr>p_valor_futuro_liquido</vt:lpstr>
      <vt:lpstr>renda_mensal</vt:lpstr>
      <vt:lpstr>reserva_emergencial</vt:lpstr>
      <vt:lpstr>sobra_investimento</vt:lpstr>
      <vt:lpstr>tabela_gastos_fixos</vt:lpstr>
      <vt:lpstr>tabela_gastos_mensais</vt:lpstr>
      <vt:lpstr>tabela_gastos_variaveis</vt:lpstr>
      <vt:lpstr>tabela_investimento_mensal</vt:lpstr>
      <vt:lpstr>tabela_poupanca</vt:lpstr>
      <vt:lpstr>tabela_renda_mensal</vt:lpstr>
      <vt:lpstr>tabela_sobra_investimento</vt:lpstr>
      <vt:lpstr>tabela_tesouro_selic</vt:lpstr>
      <vt:lpstr>tempo_anos_investimento</vt:lpstr>
      <vt:lpstr>ts_valor_futuro_bruto</vt:lpstr>
      <vt:lpstr>ts_valor_futuro_liquido</vt:lpstr>
      <vt:lpstr>valor_presente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Ingridi Rodrigues</dc:creator>
  <cp:lastModifiedBy>Ingridi Rodrigues</cp:lastModifiedBy>
  <dcterms:created xsi:type="dcterms:W3CDTF">2025-07-11T17:01:35Z</dcterms:created>
  <dcterms:modified xsi:type="dcterms:W3CDTF">2025-08-12T23:40:06Z</dcterms:modified>
</cp:coreProperties>
</file>