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T:\Publica\!!!!!!!!!!!!!!!Gerando Falcões - Noite_02\"/>
    </mc:Choice>
  </mc:AlternateContent>
  <xr:revisionPtr revIDLastSave="0" documentId="13_ncr:1_{19A9F739-DBC3-4A18-A5BF-99F162792522}" xr6:coauthVersionLast="47" xr6:coauthVersionMax="47" xr10:uidLastSave="{00000000-0000-0000-0000-000000000000}"/>
  <bookViews>
    <workbookView xWindow="-120" yWindow="-120" windowWidth="29040" windowHeight="15840" activeTab="6" xr2:uid="{00000000-000D-0000-FFFF-FFFF00000000}"/>
  </bookViews>
  <sheets>
    <sheet name="Reforma" sheetId="1" r:id="rId1"/>
    <sheet name="Produtos" sheetId="4" r:id="rId2"/>
    <sheet name="Boletim Escolar" sheetId="2" r:id="rId3"/>
    <sheet name="Orçamento Doméstico" sheetId="3" r:id="rId4"/>
    <sheet name="Confecção" sheetId="5" r:id="rId5"/>
    <sheet name="Mensalistas" sheetId="6" r:id="rId6"/>
    <sheet name="Mensalistas 2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7" l="1"/>
  <c r="E4" i="7"/>
  <c r="E5" i="7"/>
  <c r="E6" i="7"/>
  <c r="E7" i="7"/>
  <c r="E8" i="7"/>
  <c r="E9" i="7"/>
  <c r="E10" i="7"/>
  <c r="E11" i="7"/>
  <c r="E12" i="7"/>
  <c r="D4" i="6"/>
  <c r="D5" i="6"/>
  <c r="D6" i="6"/>
  <c r="D7" i="6"/>
  <c r="D8" i="6"/>
  <c r="D9" i="6"/>
  <c r="D10" i="6"/>
  <c r="D11" i="6"/>
  <c r="D12" i="6"/>
  <c r="D3" i="6"/>
  <c r="E4" i="5"/>
  <c r="E5" i="5"/>
  <c r="E6" i="5"/>
  <c r="E7" i="5"/>
  <c r="E8" i="5"/>
  <c r="E9" i="5"/>
  <c r="E10" i="5"/>
  <c r="E11" i="5"/>
  <c r="E12" i="5"/>
  <c r="E3" i="5"/>
  <c r="D4" i="5"/>
  <c r="D5" i="5"/>
  <c r="D6" i="5"/>
  <c r="D7" i="5"/>
  <c r="D8" i="5"/>
  <c r="D9" i="5"/>
  <c r="D10" i="5"/>
  <c r="D11" i="5"/>
  <c r="D12" i="5"/>
  <c r="D3" i="5"/>
  <c r="E5" i="3"/>
  <c r="E6" i="3" s="1"/>
  <c r="E7" i="3" s="1"/>
  <c r="E8" i="3" s="1"/>
  <c r="E9" i="3" s="1"/>
  <c r="E10" i="3" s="1"/>
  <c r="E11" i="3" s="1"/>
  <c r="E12" i="3" s="1"/>
  <c r="E13" i="3" s="1"/>
  <c r="E14" i="3" s="1"/>
  <c r="E15" i="3" s="1"/>
  <c r="E4" i="3"/>
  <c r="F5" i="2"/>
  <c r="F6" i="2"/>
  <c r="F7" i="2"/>
  <c r="F8" i="2"/>
  <c r="F9" i="2"/>
  <c r="F10" i="2"/>
  <c r="F4" i="2"/>
  <c r="F8" i="4"/>
  <c r="F4" i="4"/>
  <c r="F5" i="4"/>
  <c r="F6" i="4"/>
  <c r="F7" i="4"/>
  <c r="F3" i="4"/>
  <c r="D4" i="4"/>
  <c r="D5" i="4"/>
  <c r="D6" i="4"/>
  <c r="D7" i="4"/>
  <c r="D3" i="4"/>
  <c r="D9" i="1"/>
  <c r="D8" i="1"/>
  <c r="D7" i="1"/>
  <c r="D6" i="1"/>
  <c r="D5" i="1"/>
  <c r="D4" i="1"/>
  <c r="F4" i="3"/>
  <c r="G5" i="2"/>
  <c r="G6" i="2"/>
  <c r="G7" i="2"/>
  <c r="G8" i="2"/>
  <c r="G9" i="2"/>
  <c r="G10" i="2"/>
  <c r="G4" i="2"/>
</calcChain>
</file>

<file path=xl/sharedStrings.xml><?xml version="1.0" encoding="utf-8"?>
<sst xmlns="http://schemas.openxmlformats.org/spreadsheetml/2006/main" count="103" uniqueCount="82">
  <si>
    <t>Reforma</t>
  </si>
  <si>
    <t>Ítem</t>
  </si>
  <si>
    <t>Quantidade</t>
  </si>
  <si>
    <t>Preço Unitário</t>
  </si>
  <si>
    <t>Preço total</t>
  </si>
  <si>
    <t>Tijolo</t>
  </si>
  <si>
    <t>Cimento</t>
  </si>
  <si>
    <t>Areia</t>
  </si>
  <si>
    <t>Tinta</t>
  </si>
  <si>
    <t>Azulejo</t>
  </si>
  <si>
    <t>Boletim Escolar</t>
  </si>
  <si>
    <t>Matéria</t>
  </si>
  <si>
    <t>1º bim</t>
  </si>
  <si>
    <t>2º bim</t>
  </si>
  <si>
    <t>3º bim</t>
  </si>
  <si>
    <t>4º bim</t>
  </si>
  <si>
    <t>Média</t>
  </si>
  <si>
    <t>Matemática</t>
  </si>
  <si>
    <t>Português</t>
  </si>
  <si>
    <t>História</t>
  </si>
  <si>
    <t>Física</t>
  </si>
  <si>
    <t>Biologia</t>
  </si>
  <si>
    <t>Inglês</t>
  </si>
  <si>
    <t>Química</t>
  </si>
  <si>
    <t>Data</t>
  </si>
  <si>
    <t>Descrição</t>
  </si>
  <si>
    <t>Entrada</t>
  </si>
  <si>
    <t>Saída</t>
  </si>
  <si>
    <t>Saldo</t>
  </si>
  <si>
    <t>Depósito</t>
  </si>
  <si>
    <t>Salário</t>
  </si>
  <si>
    <t>Tabela de Produtos</t>
  </si>
  <si>
    <t>Produto</t>
  </si>
  <si>
    <t>Preço</t>
  </si>
  <si>
    <t>Desconto</t>
  </si>
  <si>
    <t>Subtotal</t>
  </si>
  <si>
    <t>Total</t>
  </si>
  <si>
    <t>Caneta</t>
  </si>
  <si>
    <t>Borracha</t>
  </si>
  <si>
    <t>Lápis</t>
  </si>
  <si>
    <t>Agenda</t>
  </si>
  <si>
    <t>Reajuste</t>
  </si>
  <si>
    <t>Camisa</t>
  </si>
  <si>
    <t>Calça</t>
  </si>
  <si>
    <t>Casaco</t>
  </si>
  <si>
    <t>Colete</t>
  </si>
  <si>
    <t>Vestido</t>
  </si>
  <si>
    <t>Valor Reajuste</t>
  </si>
  <si>
    <t>Valor total</t>
  </si>
  <si>
    <t>Confecção TanaModa</t>
  </si>
  <si>
    <t>Folha de Pagamento de Mensalistas</t>
  </si>
  <si>
    <t>Funcionário</t>
  </si>
  <si>
    <t>Salário Bruto</t>
  </si>
  <si>
    <t>Salário Líquido</t>
  </si>
  <si>
    <t>João de Bragança</t>
  </si>
  <si>
    <t>Lourdes Lourenço</t>
  </si>
  <si>
    <t>Antonio Almeida</t>
  </si>
  <si>
    <t>Joaquim Mendonça</t>
  </si>
  <si>
    <t>Solange Marques</t>
  </si>
  <si>
    <t>Vale Transporte</t>
  </si>
  <si>
    <t>Ticket</t>
  </si>
  <si>
    <t>Aluguel</t>
  </si>
  <si>
    <t>Impostos</t>
  </si>
  <si>
    <t>Serviços</t>
  </si>
  <si>
    <t>Controle de Orçamento</t>
  </si>
  <si>
    <t>Pen-drive</t>
  </si>
  <si>
    <t>Depósito cheque</t>
  </si>
  <si>
    <t>Conta Luz</t>
  </si>
  <si>
    <t>Conta água</t>
  </si>
  <si>
    <t>Telefone</t>
  </si>
  <si>
    <t>Lazer</t>
  </si>
  <si>
    <t>Supermercado</t>
  </si>
  <si>
    <t>Sapato</t>
  </si>
  <si>
    <t>Meias</t>
  </si>
  <si>
    <t>Bolsa</t>
  </si>
  <si>
    <t>Saia</t>
  </si>
  <si>
    <t>Blusa inverno</t>
  </si>
  <si>
    <t>Mariane Souza</t>
  </si>
  <si>
    <t>Lucimara Mendes</t>
  </si>
  <si>
    <t>Antonio Loureiro</t>
  </si>
  <si>
    <t>Marcelo Mendonça</t>
  </si>
  <si>
    <t>Jocimara Tomaz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</si>
</sst>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164" formatCode="_(&quot;R$&quot;* #,##0.00_);_(&quot;R$&quot;* \(#,##0.00\);_(&quot;R$&quot;* &quot;-&quot;??_);_(@_)"/>
    <numFmt numFmtId="165" formatCode="dd/mm/yy"/>
    <numFmt numFmtId="166" formatCode="0.0"/>
  </numFmts>
  <fonts count="15" x14ac:knownFonts="1">
    <font>
      <sz val="10"/>
      <name val="Arial"/>
    </font>
    <font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14"/>
      <color indexed="9"/>
      <name val="Arial"/>
      <family val="2"/>
    </font>
    <font>
      <sz val="14"/>
      <name val="Arial"/>
      <family val="2"/>
    </font>
    <font>
      <b/>
      <sz val="16"/>
      <color indexed="8"/>
      <name val="Arial"/>
      <family val="2"/>
    </font>
    <font>
      <b/>
      <sz val="14"/>
      <color indexed="8"/>
      <name val="Arial"/>
      <family val="2"/>
    </font>
    <font>
      <sz val="14"/>
      <color indexed="8"/>
      <name val="Arial"/>
      <family val="2"/>
    </font>
    <font>
      <sz val="16"/>
      <color indexed="9"/>
      <name val="Arial"/>
      <family val="2"/>
    </font>
    <font>
      <b/>
      <sz val="16"/>
      <color indexed="9"/>
      <name val="Arial"/>
      <family val="2"/>
    </font>
    <font>
      <b/>
      <sz val="10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0"/>
        <bgColor indexed="24"/>
      </patternFill>
    </fill>
    <fill>
      <patternFill patternType="solid">
        <fgColor indexed="42"/>
        <bgColor indexed="24"/>
      </patternFill>
    </fill>
    <fill>
      <patternFill patternType="solid">
        <fgColor indexed="47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4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0"/>
        <bgColor indexed="24"/>
      </patternFill>
    </fill>
    <fill>
      <patternFill patternType="solid">
        <fgColor indexed="12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indexed="1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indexed="64"/>
      </right>
      <top style="thin">
        <color theme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1"/>
      </top>
      <bottom style="thin">
        <color indexed="64"/>
      </bottom>
      <diagonal/>
    </border>
    <border>
      <left style="thin">
        <color indexed="64"/>
      </left>
      <right/>
      <top style="thin">
        <color theme="1"/>
      </top>
      <bottom style="thin">
        <color indexed="64"/>
      </bottom>
      <diagonal/>
    </border>
    <border>
      <left style="thin">
        <color indexed="64"/>
      </left>
      <right style="thin">
        <color theme="1"/>
      </right>
      <top style="thin">
        <color theme="1"/>
      </top>
      <bottom style="thin">
        <color indexed="64"/>
      </bottom>
      <diagonal/>
    </border>
    <border>
      <left style="thin">
        <color theme="1"/>
      </left>
      <right/>
      <top/>
      <bottom/>
      <diagonal/>
    </border>
    <border>
      <left style="thin">
        <color indexed="64"/>
      </left>
      <right style="thin">
        <color theme="1"/>
      </right>
      <top style="thin">
        <color indexed="64"/>
      </top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2">
    <xf numFmtId="0" fontId="0" fillId="0" borderId="0" xfId="0"/>
    <xf numFmtId="0" fontId="0" fillId="2" borderId="0" xfId="0" applyFill="1"/>
    <xf numFmtId="0" fontId="2" fillId="2" borderId="1" xfId="0" applyFont="1" applyFill="1" applyBorder="1"/>
    <xf numFmtId="164" fontId="2" fillId="2" borderId="1" xfId="1" applyFont="1" applyFill="1" applyBorder="1"/>
    <xf numFmtId="0" fontId="3" fillId="3" borderId="1" xfId="0" applyFont="1" applyFill="1" applyBorder="1"/>
    <xf numFmtId="0" fontId="5" fillId="4" borderId="0" xfId="0" applyFont="1" applyFill="1" applyAlignment="1">
      <alignment horizontal="right"/>
    </xf>
    <xf numFmtId="0" fontId="5" fillId="4" borderId="2" xfId="0" applyFont="1" applyFill="1" applyBorder="1" applyAlignment="1">
      <alignment horizontal="right"/>
    </xf>
    <xf numFmtId="0" fontId="5" fillId="4" borderId="3" xfId="0" applyFont="1" applyFill="1" applyBorder="1" applyAlignment="1">
      <alignment horizontal="right"/>
    </xf>
    <xf numFmtId="0" fontId="8" fillId="5" borderId="1" xfId="0" applyFont="1" applyFill="1" applyBorder="1" applyAlignment="1">
      <alignment horizontal="center"/>
    </xf>
    <xf numFmtId="0" fontId="9" fillId="7" borderId="1" xfId="0" applyFont="1" applyFill="1" applyBorder="1"/>
    <xf numFmtId="164" fontId="9" fillId="7" borderId="1" xfId="1" applyFont="1" applyFill="1" applyBorder="1" applyAlignment="1"/>
    <xf numFmtId="0" fontId="3" fillId="8" borderId="1" xfId="0" applyFont="1" applyFill="1" applyBorder="1"/>
    <xf numFmtId="0" fontId="6" fillId="9" borderId="1" xfId="0" applyFont="1" applyFill="1" applyBorder="1"/>
    <xf numFmtId="0" fontId="6" fillId="2" borderId="1" xfId="0" applyFont="1" applyFill="1" applyBorder="1"/>
    <xf numFmtId="9" fontId="6" fillId="2" borderId="1" xfId="0" applyNumberFormat="1" applyFont="1" applyFill="1" applyBorder="1"/>
    <xf numFmtId="0" fontId="2" fillId="3" borderId="1" xfId="0" applyFont="1" applyFill="1" applyBorder="1"/>
    <xf numFmtId="0" fontId="5" fillId="10" borderId="1" xfId="0" applyFont="1" applyFill="1" applyBorder="1"/>
    <xf numFmtId="0" fontId="5" fillId="10" borderId="1" xfId="0" applyFont="1" applyFill="1" applyBorder="1" applyAlignment="1">
      <alignment horizontal="left"/>
    </xf>
    <xf numFmtId="9" fontId="2" fillId="2" borderId="1" xfId="1" applyNumberFormat="1" applyFont="1" applyFill="1" applyBorder="1"/>
    <xf numFmtId="0" fontId="9" fillId="11" borderId="1" xfId="0" applyFont="1" applyFill="1" applyBorder="1"/>
    <xf numFmtId="164" fontId="9" fillId="11" borderId="1" xfId="1" applyFont="1" applyFill="1" applyBorder="1" applyAlignment="1"/>
    <xf numFmtId="164" fontId="6" fillId="2" borderId="1" xfId="1" applyFont="1" applyFill="1" applyBorder="1"/>
    <xf numFmtId="9" fontId="6" fillId="2" borderId="1" xfId="2" applyFont="1" applyFill="1" applyBorder="1"/>
    <xf numFmtId="9" fontId="2" fillId="2" borderId="1" xfId="2" applyFont="1" applyFill="1" applyBorder="1"/>
    <xf numFmtId="44" fontId="0" fillId="2" borderId="0" xfId="0" applyNumberFormat="1" applyFill="1"/>
    <xf numFmtId="164" fontId="12" fillId="2" borderId="1" xfId="1" applyFont="1" applyFill="1" applyBorder="1"/>
    <xf numFmtId="164" fontId="2" fillId="2" borderId="5" xfId="1" applyFont="1" applyFill="1" applyBorder="1"/>
    <xf numFmtId="164" fontId="3" fillId="2" borderId="9" xfId="0" applyNumberFormat="1" applyFont="1" applyFill="1" applyBorder="1"/>
    <xf numFmtId="164" fontId="2" fillId="2" borderId="4" xfId="1" applyFont="1" applyFill="1" applyBorder="1"/>
    <xf numFmtId="164" fontId="3" fillId="2" borderId="10" xfId="0" applyNumberFormat="1" applyFont="1" applyFill="1" applyBorder="1"/>
    <xf numFmtId="0" fontId="13" fillId="2" borderId="11" xfId="0" applyFont="1" applyFill="1" applyBorder="1"/>
    <xf numFmtId="0" fontId="14" fillId="2" borderId="11" xfId="0" applyFont="1" applyFill="1" applyBorder="1"/>
    <xf numFmtId="0" fontId="14" fillId="2" borderId="12" xfId="0" applyFont="1" applyFill="1" applyBorder="1"/>
    <xf numFmtId="0" fontId="14" fillId="2" borderId="13" xfId="0" applyFont="1" applyFill="1" applyBorder="1"/>
    <xf numFmtId="0" fontId="5" fillId="4" borderId="14" xfId="0" applyFont="1" applyFill="1" applyBorder="1" applyAlignment="1">
      <alignment horizontal="center"/>
    </xf>
    <xf numFmtId="0" fontId="5" fillId="4" borderId="15" xfId="0" applyFont="1" applyFill="1" applyBorder="1" applyAlignment="1">
      <alignment horizontal="center"/>
    </xf>
    <xf numFmtId="0" fontId="5" fillId="4" borderId="16" xfId="0" applyFont="1" applyFill="1" applyBorder="1" applyAlignment="1">
      <alignment horizontal="center"/>
    </xf>
    <xf numFmtId="0" fontId="5" fillId="4" borderId="17" xfId="0" applyFont="1" applyFill="1" applyBorder="1" applyAlignment="1">
      <alignment horizontal="center"/>
    </xf>
    <xf numFmtId="0" fontId="6" fillId="0" borderId="18" xfId="0" applyFont="1" applyBorder="1"/>
    <xf numFmtId="166" fontId="6" fillId="0" borderId="0" xfId="0" applyNumberFormat="1" applyFont="1"/>
    <xf numFmtId="2" fontId="6" fillId="0" borderId="19" xfId="0" applyNumberFormat="1" applyFont="1" applyBorder="1"/>
    <xf numFmtId="0" fontId="6" fillId="0" borderId="20" xfId="0" applyFont="1" applyBorder="1"/>
    <xf numFmtId="166" fontId="6" fillId="0" borderId="21" xfId="0" applyNumberFormat="1" applyFont="1" applyBorder="1"/>
    <xf numFmtId="165" fontId="9" fillId="6" borderId="1" xfId="0" applyNumberFormat="1" applyFont="1" applyFill="1" applyBorder="1" applyAlignment="1">
      <alignment horizontal="center"/>
    </xf>
    <xf numFmtId="0" fontId="12" fillId="2" borderId="9" xfId="0" applyFont="1" applyFill="1" applyBorder="1" applyAlignment="1">
      <alignment horizontal="center"/>
    </xf>
    <xf numFmtId="0" fontId="2" fillId="3" borderId="4" xfId="0" applyFont="1" applyFill="1" applyBorder="1"/>
    <xf numFmtId="0" fontId="2" fillId="3" borderId="6" xfId="0" applyFont="1" applyFill="1" applyBorder="1"/>
    <xf numFmtId="0" fontId="5" fillId="10" borderId="5" xfId="0" applyFont="1" applyFill="1" applyBorder="1"/>
    <xf numFmtId="164" fontId="2" fillId="2" borderId="9" xfId="1" applyFont="1" applyFill="1" applyBorder="1"/>
    <xf numFmtId="9" fontId="2" fillId="2" borderId="9" xfId="2" applyFont="1" applyFill="1" applyBorder="1"/>
    <xf numFmtId="0" fontId="1" fillId="2" borderId="0" xfId="0" applyFont="1" applyFill="1"/>
    <xf numFmtId="0" fontId="4" fillId="3" borderId="0" xfId="0" applyFont="1" applyFill="1" applyAlignment="1">
      <alignment horizontal="center"/>
    </xf>
    <xf numFmtId="0" fontId="10" fillId="12" borderId="1" xfId="0" applyFont="1" applyFill="1" applyBorder="1" applyAlignment="1">
      <alignment horizontal="center"/>
    </xf>
    <xf numFmtId="0" fontId="5" fillId="4" borderId="6" xfId="0" applyFont="1" applyFill="1" applyBorder="1" applyAlignment="1">
      <alignment horizontal="center"/>
    </xf>
    <xf numFmtId="0" fontId="5" fillId="4" borderId="7" xfId="0" applyFont="1" applyFill="1" applyBorder="1" applyAlignment="1">
      <alignment horizontal="center"/>
    </xf>
    <xf numFmtId="0" fontId="5" fillId="4" borderId="8" xfId="0" applyFont="1" applyFill="1" applyBorder="1" applyAlignment="1">
      <alignment horizontal="center"/>
    </xf>
    <xf numFmtId="0" fontId="7" fillId="5" borderId="0" xfId="0" applyFont="1" applyFill="1" applyAlignment="1">
      <alignment horizontal="center"/>
    </xf>
    <xf numFmtId="0" fontId="11" fillId="13" borderId="1" xfId="0" applyFont="1" applyFill="1" applyBorder="1" applyAlignment="1">
      <alignment horizontal="center"/>
    </xf>
    <xf numFmtId="0" fontId="11" fillId="14" borderId="0" xfId="0" applyFont="1" applyFill="1" applyAlignment="1">
      <alignment horizontal="center"/>
    </xf>
    <xf numFmtId="0" fontId="0" fillId="2" borderId="20" xfId="0" applyFill="1" applyBorder="1" applyAlignment="1">
      <alignment horizontal="center"/>
    </xf>
    <xf numFmtId="0" fontId="0" fillId="2" borderId="22" xfId="0" applyFill="1" applyBorder="1" applyAlignment="1">
      <alignment horizontal="center"/>
    </xf>
    <xf numFmtId="0" fontId="13" fillId="2" borderId="0" xfId="0" applyFont="1" applyFill="1"/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"/>
  <sheetViews>
    <sheetView zoomScale="160" zoomScaleNormal="160" workbookViewId="0">
      <selection activeCell="D10" sqref="D10"/>
    </sheetView>
  </sheetViews>
  <sheetFormatPr defaultRowHeight="12.75" x14ac:dyDescent="0.2"/>
  <cols>
    <col min="1" max="1" width="10.85546875" style="1" customWidth="1"/>
    <col min="2" max="2" width="14" style="1" bestFit="1" customWidth="1"/>
    <col min="3" max="3" width="17" style="1" bestFit="1" customWidth="1"/>
    <col min="4" max="4" width="19.85546875" style="1" customWidth="1"/>
    <col min="5" max="16384" width="9.140625" style="1"/>
  </cols>
  <sheetData>
    <row r="1" spans="1:4" ht="18" x14ac:dyDescent="0.25">
      <c r="A1" s="51" t="s">
        <v>0</v>
      </c>
      <c r="B1" s="51"/>
      <c r="C1" s="51"/>
      <c r="D1" s="51"/>
    </row>
    <row r="3" spans="1:4" ht="15.75" x14ac:dyDescent="0.25">
      <c r="A3" s="4" t="s">
        <v>1</v>
      </c>
      <c r="B3" s="4" t="s">
        <v>2</v>
      </c>
      <c r="C3" s="4" t="s">
        <v>3</v>
      </c>
      <c r="D3" s="4" t="s">
        <v>4</v>
      </c>
    </row>
    <row r="4" spans="1:4" ht="15" x14ac:dyDescent="0.2">
      <c r="A4" s="2" t="s">
        <v>5</v>
      </c>
      <c r="B4" s="2">
        <v>1000</v>
      </c>
      <c r="C4" s="3">
        <v>3</v>
      </c>
      <c r="D4" s="3">
        <f>B4*C4</f>
        <v>3000</v>
      </c>
    </row>
    <row r="5" spans="1:4" ht="15" x14ac:dyDescent="0.2">
      <c r="A5" s="2" t="s">
        <v>6</v>
      </c>
      <c r="B5" s="2">
        <v>7</v>
      </c>
      <c r="C5" s="3">
        <v>18</v>
      </c>
      <c r="D5" s="3">
        <f>B5*C5</f>
        <v>126</v>
      </c>
    </row>
    <row r="6" spans="1:4" ht="15" x14ac:dyDescent="0.2">
      <c r="A6" s="2" t="s">
        <v>7</v>
      </c>
      <c r="B6" s="2">
        <v>20</v>
      </c>
      <c r="C6" s="3">
        <v>25</v>
      </c>
      <c r="D6" s="3">
        <f>B6*C6</f>
        <v>500</v>
      </c>
    </row>
    <row r="7" spans="1:4" ht="15" x14ac:dyDescent="0.2">
      <c r="A7" s="2" t="s">
        <v>8</v>
      </c>
      <c r="B7" s="2">
        <v>2</v>
      </c>
      <c r="C7" s="3">
        <v>35</v>
      </c>
      <c r="D7" s="3">
        <f>B7*C7</f>
        <v>70</v>
      </c>
    </row>
    <row r="8" spans="1:4" ht="15" x14ac:dyDescent="0.2">
      <c r="A8" s="2" t="s">
        <v>9</v>
      </c>
      <c r="B8" s="2">
        <v>100</v>
      </c>
      <c r="C8" s="3">
        <v>9</v>
      </c>
      <c r="D8" s="26">
        <f>B8*C8</f>
        <v>900</v>
      </c>
    </row>
    <row r="9" spans="1:4" ht="15.75" x14ac:dyDescent="0.25">
      <c r="D9" s="27">
        <f>SUM(D4:D8)</f>
        <v>4596</v>
      </c>
    </row>
  </sheetData>
  <mergeCells count="1">
    <mergeCell ref="A1:D1"/>
  </mergeCells>
  <phoneticPr fontId="0" type="noConversion"/>
  <pageMargins left="0.78740157499999996" right="0.78740157499999996" top="0.984251969" bottom="0.984251969" header="0.49212598499999999" footer="0.49212598499999999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8"/>
  <sheetViews>
    <sheetView zoomScale="150" zoomScaleNormal="150" workbookViewId="0">
      <selection activeCell="F18" sqref="F18"/>
    </sheetView>
  </sheetViews>
  <sheetFormatPr defaultRowHeight="12.75" x14ac:dyDescent="0.2"/>
  <cols>
    <col min="1" max="1" width="13.7109375" style="1" customWidth="1"/>
    <col min="2" max="3" width="11.5703125" style="1" customWidth="1"/>
    <col min="4" max="4" width="13.28515625" style="1" customWidth="1"/>
    <col min="5" max="5" width="15.7109375" style="1" customWidth="1"/>
    <col min="6" max="6" width="14.28515625" style="1" customWidth="1"/>
    <col min="7" max="7" width="15" style="1" customWidth="1"/>
    <col min="8" max="16384" width="9.140625" style="1"/>
  </cols>
  <sheetData>
    <row r="1" spans="1:7" ht="20.25" x14ac:dyDescent="0.3">
      <c r="A1" s="52" t="s">
        <v>31</v>
      </c>
      <c r="B1" s="52"/>
      <c r="C1" s="52"/>
      <c r="D1" s="52"/>
      <c r="E1" s="52"/>
      <c r="F1" s="52"/>
    </row>
    <row r="2" spans="1:7" ht="15.75" x14ac:dyDescent="0.25">
      <c r="A2" s="11" t="s">
        <v>32</v>
      </c>
      <c r="B2" s="11" t="s">
        <v>33</v>
      </c>
      <c r="C2" s="11" t="s">
        <v>34</v>
      </c>
      <c r="D2" s="11" t="s">
        <v>35</v>
      </c>
      <c r="E2" s="11" t="s">
        <v>2</v>
      </c>
      <c r="F2" s="11" t="s">
        <v>36</v>
      </c>
    </row>
    <row r="3" spans="1:7" ht="15" x14ac:dyDescent="0.2">
      <c r="A3" s="2" t="s">
        <v>37</v>
      </c>
      <c r="B3" s="3">
        <v>3.6</v>
      </c>
      <c r="C3" s="3">
        <v>0.2</v>
      </c>
      <c r="D3" s="3">
        <f>B3-C3</f>
        <v>3.4</v>
      </c>
      <c r="E3" s="2">
        <v>35</v>
      </c>
      <c r="F3" s="28">
        <f>D3*E3</f>
        <v>119</v>
      </c>
      <c r="G3" s="31"/>
    </row>
    <row r="4" spans="1:7" ht="15" x14ac:dyDescent="0.2">
      <c r="A4" s="2" t="s">
        <v>38</v>
      </c>
      <c r="B4" s="3">
        <v>2.5</v>
      </c>
      <c r="C4" s="3">
        <v>0.25</v>
      </c>
      <c r="D4" s="3">
        <f t="shared" ref="D4:D7" si="0">B4-C4</f>
        <v>2.25</v>
      </c>
      <c r="E4" s="2">
        <v>15</v>
      </c>
      <c r="F4" s="28">
        <f t="shared" ref="F4:F7" si="1">D4*E4</f>
        <v>33.75</v>
      </c>
      <c r="G4" s="32"/>
    </row>
    <row r="5" spans="1:7" ht="15" x14ac:dyDescent="0.2">
      <c r="A5" s="2" t="s">
        <v>65</v>
      </c>
      <c r="B5" s="3">
        <v>35</v>
      </c>
      <c r="C5" s="3">
        <v>2</v>
      </c>
      <c r="D5" s="3">
        <f t="shared" si="0"/>
        <v>33</v>
      </c>
      <c r="E5" s="2">
        <v>20</v>
      </c>
      <c r="F5" s="28">
        <f t="shared" si="1"/>
        <v>660</v>
      </c>
      <c r="G5" s="32"/>
    </row>
    <row r="6" spans="1:7" ht="15" x14ac:dyDescent="0.2">
      <c r="A6" s="2" t="s">
        <v>39</v>
      </c>
      <c r="B6" s="3">
        <v>1.5</v>
      </c>
      <c r="C6" s="3">
        <v>0.1</v>
      </c>
      <c r="D6" s="3">
        <f t="shared" si="0"/>
        <v>1.4</v>
      </c>
      <c r="E6" s="2">
        <v>10</v>
      </c>
      <c r="F6" s="28">
        <f t="shared" si="1"/>
        <v>14</v>
      </c>
      <c r="G6" s="32"/>
    </row>
    <row r="7" spans="1:7" ht="15" x14ac:dyDescent="0.2">
      <c r="A7" s="2" t="s">
        <v>40</v>
      </c>
      <c r="B7" s="3">
        <v>25</v>
      </c>
      <c r="C7" s="3">
        <v>3</v>
      </c>
      <c r="D7" s="3">
        <f t="shared" si="0"/>
        <v>22</v>
      </c>
      <c r="E7" s="2">
        <v>30</v>
      </c>
      <c r="F7" s="28">
        <f t="shared" si="1"/>
        <v>660</v>
      </c>
      <c r="G7" s="32"/>
    </row>
    <row r="8" spans="1:7" ht="15.75" x14ac:dyDescent="0.25">
      <c r="F8" s="29">
        <f>SUM(F3:F7)</f>
        <v>1486.75</v>
      </c>
      <c r="G8" s="33"/>
    </row>
  </sheetData>
  <mergeCells count="1">
    <mergeCell ref="A1:F1"/>
  </mergeCells>
  <phoneticPr fontId="0" type="noConversion"/>
  <pageMargins left="0.78740157499999996" right="0.78740157499999996" top="0.984251969" bottom="0.984251969" header="0.49212598499999999" footer="0.49212598499999999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"/>
  <sheetViews>
    <sheetView topLeftCell="A2" zoomScale="120" zoomScaleNormal="120" workbookViewId="0">
      <selection activeCell="F17" sqref="F17"/>
    </sheetView>
  </sheetViews>
  <sheetFormatPr defaultRowHeight="12.75" x14ac:dyDescent="0.2"/>
  <cols>
    <col min="1" max="1" width="20.5703125" style="1" bestFit="1" customWidth="1"/>
    <col min="2" max="5" width="9" style="1" bestFit="1" customWidth="1"/>
    <col min="6" max="6" width="20.5703125" style="1" customWidth="1"/>
    <col min="7" max="7" width="17" style="1" customWidth="1"/>
    <col min="8" max="16384" width="9.140625" style="1"/>
  </cols>
  <sheetData>
    <row r="1" spans="1:7" ht="18" x14ac:dyDescent="0.25">
      <c r="A1" s="53" t="s">
        <v>10</v>
      </c>
      <c r="B1" s="54"/>
      <c r="C1" s="54"/>
      <c r="D1" s="54"/>
      <c r="E1" s="54"/>
      <c r="F1" s="55"/>
    </row>
    <row r="2" spans="1:7" ht="18" x14ac:dyDescent="0.25">
      <c r="A2" s="6"/>
      <c r="B2" s="5"/>
      <c r="C2" s="5"/>
      <c r="D2" s="5"/>
      <c r="E2" s="5"/>
      <c r="F2" s="7"/>
    </row>
    <row r="3" spans="1:7" ht="18" x14ac:dyDescent="0.25">
      <c r="A3" s="34" t="s">
        <v>11</v>
      </c>
      <c r="B3" s="35" t="s">
        <v>12</v>
      </c>
      <c r="C3" s="35" t="s">
        <v>13</v>
      </c>
      <c r="D3" s="35" t="s">
        <v>14</v>
      </c>
      <c r="E3" s="36" t="s">
        <v>15</v>
      </c>
      <c r="F3" s="37" t="s">
        <v>16</v>
      </c>
    </row>
    <row r="4" spans="1:7" ht="18" x14ac:dyDescent="0.25">
      <c r="A4" s="38" t="s">
        <v>17</v>
      </c>
      <c r="B4" s="39">
        <v>3</v>
      </c>
      <c r="C4" s="39">
        <v>5</v>
      </c>
      <c r="D4" s="39">
        <v>9</v>
      </c>
      <c r="E4" s="39">
        <v>5</v>
      </c>
      <c r="F4" s="40">
        <f>MEDIAN(B4:E4)</f>
        <v>5</v>
      </c>
      <c r="G4" s="30" t="str">
        <f ca="1">_xlfn.FORMULATEXT(F4)</f>
        <v>=MED(B4:E4)</v>
      </c>
    </row>
    <row r="5" spans="1:7" ht="18" x14ac:dyDescent="0.25">
      <c r="A5" s="38" t="s">
        <v>18</v>
      </c>
      <c r="B5" s="39">
        <v>5</v>
      </c>
      <c r="C5" s="39">
        <v>8</v>
      </c>
      <c r="D5" s="39">
        <v>6</v>
      </c>
      <c r="E5" s="39">
        <v>6</v>
      </c>
      <c r="F5" s="40">
        <f t="shared" ref="F5:F10" si="0">MEDIAN(B5:E5)</f>
        <v>6</v>
      </c>
      <c r="G5" s="30" t="str">
        <f t="shared" ref="G5:G10" ca="1" si="1">_xlfn.FORMULATEXT(F5)</f>
        <v>=MED(B5:E5)</v>
      </c>
    </row>
    <row r="6" spans="1:7" ht="18" x14ac:dyDescent="0.25">
      <c r="A6" s="38" t="s">
        <v>19</v>
      </c>
      <c r="B6" s="39">
        <v>8</v>
      </c>
      <c r="C6" s="39">
        <v>7</v>
      </c>
      <c r="D6" s="39">
        <v>5</v>
      </c>
      <c r="E6" s="39">
        <v>4</v>
      </c>
      <c r="F6" s="40">
        <f t="shared" si="0"/>
        <v>6</v>
      </c>
      <c r="G6" s="30" t="str">
        <f t="shared" ca="1" si="1"/>
        <v>=MED(B6:E6)</v>
      </c>
    </row>
    <row r="7" spans="1:7" ht="18" x14ac:dyDescent="0.25">
      <c r="A7" s="38" t="s">
        <v>20</v>
      </c>
      <c r="B7" s="39">
        <v>6</v>
      </c>
      <c r="C7" s="39">
        <v>2</v>
      </c>
      <c r="D7" s="39">
        <v>2</v>
      </c>
      <c r="E7" s="39">
        <v>8</v>
      </c>
      <c r="F7" s="40">
        <f t="shared" si="0"/>
        <v>4</v>
      </c>
      <c r="G7" s="30" t="str">
        <f t="shared" ca="1" si="1"/>
        <v>=MED(B7:E7)</v>
      </c>
    </row>
    <row r="8" spans="1:7" ht="18" x14ac:dyDescent="0.25">
      <c r="A8" s="38" t="s">
        <v>21</v>
      </c>
      <c r="B8" s="39">
        <v>4</v>
      </c>
      <c r="C8" s="39">
        <v>6</v>
      </c>
      <c r="D8" s="39">
        <v>9</v>
      </c>
      <c r="E8" s="39">
        <v>7</v>
      </c>
      <c r="F8" s="40">
        <f t="shared" si="0"/>
        <v>6.5</v>
      </c>
      <c r="G8" s="30" t="str">
        <f t="shared" ca="1" si="1"/>
        <v>=MED(B8:E8)</v>
      </c>
    </row>
    <row r="9" spans="1:7" ht="18" x14ac:dyDescent="0.25">
      <c r="A9" s="38" t="s">
        <v>22</v>
      </c>
      <c r="B9" s="39">
        <v>2</v>
      </c>
      <c r="C9" s="39">
        <v>4</v>
      </c>
      <c r="D9" s="39">
        <v>7</v>
      </c>
      <c r="E9" s="39">
        <v>5</v>
      </c>
      <c r="F9" s="40">
        <f t="shared" si="0"/>
        <v>4.5</v>
      </c>
      <c r="G9" s="30" t="str">
        <f t="shared" ca="1" si="1"/>
        <v>=MED(B9:E9)</v>
      </c>
    </row>
    <row r="10" spans="1:7" ht="18" x14ac:dyDescent="0.25">
      <c r="A10" s="41" t="s">
        <v>23</v>
      </c>
      <c r="B10" s="42">
        <v>5</v>
      </c>
      <c r="C10" s="42">
        <v>2</v>
      </c>
      <c r="D10" s="42">
        <v>5</v>
      </c>
      <c r="E10" s="42">
        <v>2</v>
      </c>
      <c r="F10" s="40">
        <f t="shared" si="0"/>
        <v>3.5</v>
      </c>
      <c r="G10" s="30" t="str">
        <f t="shared" ca="1" si="1"/>
        <v>=MED(B10:E10)</v>
      </c>
    </row>
  </sheetData>
  <mergeCells count="1">
    <mergeCell ref="A1:F1"/>
  </mergeCells>
  <phoneticPr fontId="0" type="noConversion"/>
  <pageMargins left="0.78740157499999996" right="0.78740157499999996" top="0.984251969" bottom="0.984251969" header="0.49212598499999999" footer="0.49212598499999999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5"/>
  <sheetViews>
    <sheetView zoomScale="115" zoomScaleNormal="115" workbookViewId="0">
      <selection activeCell="F8" sqref="F8"/>
    </sheetView>
  </sheetViews>
  <sheetFormatPr defaultRowHeight="12.75" x14ac:dyDescent="0.2"/>
  <cols>
    <col min="1" max="1" width="15.85546875" style="1" customWidth="1"/>
    <col min="2" max="2" width="21.5703125" style="1" customWidth="1"/>
    <col min="3" max="3" width="17.7109375" style="1" bestFit="1" customWidth="1"/>
    <col min="4" max="4" width="15.28515625" style="1" bestFit="1" customWidth="1"/>
    <col min="5" max="5" width="38.42578125" style="1" customWidth="1"/>
    <col min="6" max="16384" width="9.140625" style="1"/>
  </cols>
  <sheetData>
    <row r="1" spans="1:6" ht="20.25" x14ac:dyDescent="0.3">
      <c r="A1" s="56" t="s">
        <v>64</v>
      </c>
      <c r="B1" s="56"/>
      <c r="C1" s="56"/>
      <c r="D1" s="56"/>
      <c r="E1" s="56"/>
    </row>
    <row r="2" spans="1:6" ht="18" x14ac:dyDescent="0.25">
      <c r="A2" s="8" t="s">
        <v>24</v>
      </c>
      <c r="B2" s="8" t="s">
        <v>25</v>
      </c>
      <c r="C2" s="8" t="s">
        <v>26</v>
      </c>
      <c r="D2" s="8" t="s">
        <v>27</v>
      </c>
      <c r="E2" s="8" t="s">
        <v>28</v>
      </c>
    </row>
    <row r="3" spans="1:6" ht="18" x14ac:dyDescent="0.25">
      <c r="A3" s="43">
        <v>39902</v>
      </c>
      <c r="B3" s="19" t="s">
        <v>28</v>
      </c>
      <c r="C3" s="20"/>
      <c r="D3" s="20"/>
      <c r="E3" s="20">
        <v>3000</v>
      </c>
    </row>
    <row r="4" spans="1:6" ht="18" x14ac:dyDescent="0.25">
      <c r="A4" s="43">
        <v>39918</v>
      </c>
      <c r="B4" s="9" t="s">
        <v>29</v>
      </c>
      <c r="C4" s="10">
        <v>1000</v>
      </c>
      <c r="D4" s="10"/>
      <c r="E4" s="20">
        <f>E3+C4-D4</f>
        <v>4000</v>
      </c>
      <c r="F4" s="61" t="str">
        <f ca="1">_xlfn.FORMULATEXT(E4)</f>
        <v>=E3+C4-D4</v>
      </c>
    </row>
    <row r="5" spans="1:6" ht="18" x14ac:dyDescent="0.25">
      <c r="A5" s="43">
        <v>39934</v>
      </c>
      <c r="B5" s="9" t="s">
        <v>61</v>
      </c>
      <c r="C5" s="10"/>
      <c r="D5" s="10">
        <v>300</v>
      </c>
      <c r="E5" s="20">
        <f t="shared" ref="E5:E15" si="0">E4+C5-D5</f>
        <v>3700</v>
      </c>
    </row>
    <row r="6" spans="1:6" ht="18" x14ac:dyDescent="0.25">
      <c r="A6" s="43">
        <v>39950</v>
      </c>
      <c r="B6" s="9" t="s">
        <v>30</v>
      </c>
      <c r="C6" s="10">
        <v>2000</v>
      </c>
      <c r="D6" s="10"/>
      <c r="E6" s="20">
        <f t="shared" si="0"/>
        <v>5700</v>
      </c>
    </row>
    <row r="7" spans="1:6" ht="18" x14ac:dyDescent="0.25">
      <c r="A7" s="43">
        <v>39966</v>
      </c>
      <c r="B7" s="9" t="s">
        <v>62</v>
      </c>
      <c r="C7" s="10"/>
      <c r="D7" s="10">
        <v>50</v>
      </c>
      <c r="E7" s="20">
        <f t="shared" si="0"/>
        <v>5650</v>
      </c>
    </row>
    <row r="8" spans="1:6" ht="18" x14ac:dyDescent="0.25">
      <c r="A8" s="43">
        <v>39982</v>
      </c>
      <c r="B8" s="9" t="s">
        <v>63</v>
      </c>
      <c r="C8" s="10">
        <v>1500</v>
      </c>
      <c r="D8" s="10"/>
      <c r="E8" s="20">
        <f t="shared" si="0"/>
        <v>7150</v>
      </c>
    </row>
    <row r="9" spans="1:6" ht="18" x14ac:dyDescent="0.25">
      <c r="A9" s="43">
        <v>39998</v>
      </c>
      <c r="B9" s="9" t="s">
        <v>66</v>
      </c>
      <c r="C9" s="10">
        <v>3000</v>
      </c>
      <c r="D9" s="10"/>
      <c r="E9" s="20">
        <f t="shared" si="0"/>
        <v>10150</v>
      </c>
    </row>
    <row r="10" spans="1:6" ht="18" x14ac:dyDescent="0.25">
      <c r="A10" s="43">
        <v>40014</v>
      </c>
      <c r="B10" s="9" t="s">
        <v>67</v>
      </c>
      <c r="C10" s="10"/>
      <c r="D10" s="10">
        <v>40</v>
      </c>
      <c r="E10" s="20">
        <f t="shared" si="0"/>
        <v>10110</v>
      </c>
    </row>
    <row r="11" spans="1:6" ht="18" x14ac:dyDescent="0.25">
      <c r="A11" s="43">
        <v>40030</v>
      </c>
      <c r="B11" s="9" t="s">
        <v>68</v>
      </c>
      <c r="C11" s="10"/>
      <c r="D11" s="10">
        <v>35</v>
      </c>
      <c r="E11" s="20">
        <f t="shared" si="0"/>
        <v>10075</v>
      </c>
    </row>
    <row r="12" spans="1:6" ht="18" x14ac:dyDescent="0.25">
      <c r="A12" s="43">
        <v>40046</v>
      </c>
      <c r="B12" s="9" t="s">
        <v>69</v>
      </c>
      <c r="C12" s="10"/>
      <c r="D12" s="10">
        <v>300</v>
      </c>
      <c r="E12" s="20">
        <f t="shared" si="0"/>
        <v>9775</v>
      </c>
    </row>
    <row r="13" spans="1:6" ht="18" x14ac:dyDescent="0.25">
      <c r="A13" s="43">
        <v>40062</v>
      </c>
      <c r="B13" s="9" t="s">
        <v>70</v>
      </c>
      <c r="C13" s="10"/>
      <c r="D13" s="10">
        <v>250</v>
      </c>
      <c r="E13" s="20">
        <f t="shared" si="0"/>
        <v>9525</v>
      </c>
    </row>
    <row r="14" spans="1:6" ht="18" x14ac:dyDescent="0.25">
      <c r="A14" s="43">
        <v>40078</v>
      </c>
      <c r="B14" s="9" t="s">
        <v>71</v>
      </c>
      <c r="C14" s="10"/>
      <c r="D14" s="10">
        <v>800</v>
      </c>
      <c r="E14" s="20">
        <f t="shared" si="0"/>
        <v>8725</v>
      </c>
    </row>
    <row r="15" spans="1:6" ht="18" x14ac:dyDescent="0.25">
      <c r="A15" s="43">
        <v>40094</v>
      </c>
      <c r="B15" s="9" t="s">
        <v>63</v>
      </c>
      <c r="C15" s="10">
        <v>1200</v>
      </c>
      <c r="D15" s="10"/>
      <c r="E15" s="20">
        <f t="shared" si="0"/>
        <v>9925</v>
      </c>
    </row>
  </sheetData>
  <mergeCells count="1">
    <mergeCell ref="A1:E1"/>
  </mergeCells>
  <phoneticPr fontId="0" type="noConversion"/>
  <pageMargins left="0.78740157499999996" right="0.78740157499999996" top="0.984251969" bottom="0.984251969" header="0.49212598499999999" footer="0.49212598499999999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2"/>
  <sheetViews>
    <sheetView zoomScale="130" zoomScaleNormal="130" workbookViewId="0">
      <selection activeCell="F3" sqref="F3"/>
    </sheetView>
  </sheetViews>
  <sheetFormatPr defaultRowHeight="12.75" x14ac:dyDescent="0.2"/>
  <cols>
    <col min="1" max="1" width="18.42578125" style="1" customWidth="1"/>
    <col min="2" max="2" width="15.42578125" style="1" customWidth="1"/>
    <col min="3" max="3" width="13.85546875" style="1" customWidth="1"/>
    <col min="4" max="4" width="18.85546875" style="1" customWidth="1"/>
    <col min="5" max="5" width="17.7109375" style="1" customWidth="1"/>
    <col min="6" max="16384" width="9.140625" style="1"/>
  </cols>
  <sheetData>
    <row r="1" spans="1:7" ht="20.25" x14ac:dyDescent="0.3">
      <c r="A1" s="57" t="s">
        <v>49</v>
      </c>
      <c r="B1" s="57"/>
      <c r="C1" s="57"/>
      <c r="D1" s="57"/>
      <c r="E1" s="57"/>
    </row>
    <row r="2" spans="1:7" ht="18" x14ac:dyDescent="0.25">
      <c r="A2" s="12" t="s">
        <v>1</v>
      </c>
      <c r="B2" s="12" t="s">
        <v>33</v>
      </c>
      <c r="C2" s="12" t="s">
        <v>41</v>
      </c>
      <c r="D2" s="12" t="s">
        <v>47</v>
      </c>
      <c r="E2" s="12" t="s">
        <v>48</v>
      </c>
    </row>
    <row r="3" spans="1:7" ht="18" x14ac:dyDescent="0.25">
      <c r="A3" s="13" t="s">
        <v>42</v>
      </c>
      <c r="B3" s="21">
        <v>72</v>
      </c>
      <c r="C3" s="14">
        <v>0.1</v>
      </c>
      <c r="D3" s="21">
        <f>B3*C3</f>
        <v>7.2</v>
      </c>
      <c r="E3" s="21">
        <f>B3+D3</f>
        <v>79.2</v>
      </c>
    </row>
    <row r="4" spans="1:7" ht="18" x14ac:dyDescent="0.25">
      <c r="A4" s="13" t="s">
        <v>43</v>
      </c>
      <c r="B4" s="21">
        <v>90</v>
      </c>
      <c r="C4" s="14">
        <v>0.08</v>
      </c>
      <c r="D4" s="21">
        <f t="shared" ref="D4:D12" si="0">B4*C4</f>
        <v>7.2</v>
      </c>
      <c r="E4" s="21">
        <f t="shared" ref="E4:E12" si="1">B4+D4</f>
        <v>97.2</v>
      </c>
    </row>
    <row r="5" spans="1:7" ht="18" x14ac:dyDescent="0.25">
      <c r="A5" s="13" t="s">
        <v>44</v>
      </c>
      <c r="B5" s="21">
        <v>280</v>
      </c>
      <c r="C5" s="14">
        <v>0.12</v>
      </c>
      <c r="D5" s="21">
        <f t="shared" si="0"/>
        <v>33.6</v>
      </c>
      <c r="E5" s="21">
        <f t="shared" si="1"/>
        <v>313.60000000000002</v>
      </c>
    </row>
    <row r="6" spans="1:7" ht="18" x14ac:dyDescent="0.25">
      <c r="A6" s="13" t="s">
        <v>45</v>
      </c>
      <c r="B6" s="21">
        <v>80</v>
      </c>
      <c r="C6" s="14">
        <v>0.05</v>
      </c>
      <c r="D6" s="21">
        <f t="shared" si="0"/>
        <v>4</v>
      </c>
      <c r="E6" s="21">
        <f t="shared" si="1"/>
        <v>84</v>
      </c>
    </row>
    <row r="7" spans="1:7" ht="18" x14ac:dyDescent="0.25">
      <c r="A7" s="13" t="s">
        <v>46</v>
      </c>
      <c r="B7" s="21">
        <v>65</v>
      </c>
      <c r="C7" s="14">
        <v>0.12</v>
      </c>
      <c r="D7" s="21">
        <f t="shared" si="0"/>
        <v>7.8</v>
      </c>
      <c r="E7" s="21">
        <f t="shared" si="1"/>
        <v>72.8</v>
      </c>
    </row>
    <row r="8" spans="1:7" ht="18" x14ac:dyDescent="0.25">
      <c r="A8" s="13" t="s">
        <v>72</v>
      </c>
      <c r="B8" s="21">
        <v>120</v>
      </c>
      <c r="C8" s="22">
        <v>0.05</v>
      </c>
      <c r="D8" s="21">
        <f t="shared" si="0"/>
        <v>6</v>
      </c>
      <c r="E8" s="21">
        <f t="shared" si="1"/>
        <v>126</v>
      </c>
    </row>
    <row r="9" spans="1:7" ht="18" x14ac:dyDescent="0.25">
      <c r="A9" s="13" t="s">
        <v>73</v>
      </c>
      <c r="B9" s="21">
        <v>20</v>
      </c>
      <c r="C9" s="22">
        <v>0.02</v>
      </c>
      <c r="D9" s="21">
        <f t="shared" si="0"/>
        <v>0.4</v>
      </c>
      <c r="E9" s="21">
        <f t="shared" si="1"/>
        <v>20.399999999999999</v>
      </c>
    </row>
    <row r="10" spans="1:7" ht="18" x14ac:dyDescent="0.25">
      <c r="A10" s="13" t="s">
        <v>74</v>
      </c>
      <c r="B10" s="21">
        <v>190</v>
      </c>
      <c r="C10" s="22">
        <v>0.1</v>
      </c>
      <c r="D10" s="21">
        <f t="shared" si="0"/>
        <v>19</v>
      </c>
      <c r="E10" s="21">
        <f t="shared" si="1"/>
        <v>209</v>
      </c>
    </row>
    <row r="11" spans="1:7" ht="18" x14ac:dyDescent="0.25">
      <c r="A11" s="13" t="s">
        <v>75</v>
      </c>
      <c r="B11" s="21">
        <v>83</v>
      </c>
      <c r="C11" s="22">
        <v>0.05</v>
      </c>
      <c r="D11" s="21">
        <f t="shared" si="0"/>
        <v>4.1500000000000004</v>
      </c>
      <c r="E11" s="21">
        <f t="shared" si="1"/>
        <v>87.15</v>
      </c>
      <c r="G11" s="50"/>
    </row>
    <row r="12" spans="1:7" ht="18" x14ac:dyDescent="0.25">
      <c r="A12" s="13" t="s">
        <v>76</v>
      </c>
      <c r="B12" s="21">
        <v>170</v>
      </c>
      <c r="C12" s="22">
        <v>0.2</v>
      </c>
      <c r="D12" s="21">
        <f t="shared" si="0"/>
        <v>34</v>
      </c>
      <c r="E12" s="21">
        <f t="shared" si="1"/>
        <v>204</v>
      </c>
    </row>
  </sheetData>
  <mergeCells count="1">
    <mergeCell ref="A1:E1"/>
  </mergeCells>
  <phoneticPr fontId="0" type="noConversion"/>
  <pageMargins left="0.78740157499999996" right="0.78740157499999996" top="0.984251969" bottom="0.984251969" header="0.49212598499999999" footer="0.49212598499999999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3"/>
  <sheetViews>
    <sheetView zoomScale="120" zoomScaleNormal="120" workbookViewId="0">
      <selection activeCell="E3" sqref="E3"/>
    </sheetView>
  </sheetViews>
  <sheetFormatPr defaultRowHeight="12.75" x14ac:dyDescent="0.2"/>
  <cols>
    <col min="1" max="1" width="22.7109375" style="1" customWidth="1"/>
    <col min="2" max="2" width="16.85546875" style="1" bestFit="1" customWidth="1"/>
    <col min="3" max="3" width="12.5703125" style="1" customWidth="1"/>
    <col min="4" max="4" width="32.7109375" style="1" customWidth="1"/>
    <col min="5" max="16384" width="9.140625" style="1"/>
  </cols>
  <sheetData>
    <row r="1" spans="1:4" ht="20.25" x14ac:dyDescent="0.3">
      <c r="A1" s="58" t="s">
        <v>50</v>
      </c>
      <c r="B1" s="58"/>
      <c r="C1" s="58"/>
      <c r="D1" s="58"/>
    </row>
    <row r="2" spans="1:4" ht="18" x14ac:dyDescent="0.25">
      <c r="A2" s="16" t="s">
        <v>51</v>
      </c>
      <c r="B2" s="47" t="s">
        <v>52</v>
      </c>
      <c r="C2" s="47" t="s">
        <v>34</v>
      </c>
      <c r="D2" s="47" t="s">
        <v>53</v>
      </c>
    </row>
    <row r="3" spans="1:4" ht="15" x14ac:dyDescent="0.2">
      <c r="A3" s="45" t="s">
        <v>54</v>
      </c>
      <c r="B3" s="48">
        <v>500</v>
      </c>
      <c r="C3" s="49">
        <v>0.05</v>
      </c>
      <c r="D3" s="48">
        <f>B3-(B3*C3)</f>
        <v>475</v>
      </c>
    </row>
    <row r="4" spans="1:4" ht="15" x14ac:dyDescent="0.2">
      <c r="A4" s="45" t="s">
        <v>55</v>
      </c>
      <c r="B4" s="48">
        <v>800</v>
      </c>
      <c r="C4" s="49">
        <v>0.08</v>
      </c>
      <c r="D4" s="48">
        <f t="shared" ref="D4:D12" si="0">B4-(B4*C4)</f>
        <v>736</v>
      </c>
    </row>
    <row r="5" spans="1:4" ht="15" x14ac:dyDescent="0.2">
      <c r="A5" s="45" t="s">
        <v>56</v>
      </c>
      <c r="B5" s="48">
        <v>1500</v>
      </c>
      <c r="C5" s="49">
        <v>0.2</v>
      </c>
      <c r="D5" s="48">
        <f t="shared" si="0"/>
        <v>1200</v>
      </c>
    </row>
    <row r="6" spans="1:4" ht="15" x14ac:dyDescent="0.2">
      <c r="A6" s="45" t="s">
        <v>57</v>
      </c>
      <c r="B6" s="48">
        <v>600</v>
      </c>
      <c r="C6" s="49">
        <v>0.05</v>
      </c>
      <c r="D6" s="48">
        <f t="shared" si="0"/>
        <v>570</v>
      </c>
    </row>
    <row r="7" spans="1:4" ht="15" x14ac:dyDescent="0.2">
      <c r="A7" s="45" t="s">
        <v>58</v>
      </c>
      <c r="B7" s="48">
        <v>2200</v>
      </c>
      <c r="C7" s="49">
        <v>0.3</v>
      </c>
      <c r="D7" s="48">
        <f t="shared" si="0"/>
        <v>1540</v>
      </c>
    </row>
    <row r="8" spans="1:4" ht="15" x14ac:dyDescent="0.2">
      <c r="A8" s="45" t="s">
        <v>77</v>
      </c>
      <c r="B8" s="48">
        <v>5000</v>
      </c>
      <c r="C8" s="49">
        <v>0.35</v>
      </c>
      <c r="D8" s="48">
        <f t="shared" si="0"/>
        <v>3250</v>
      </c>
    </row>
    <row r="9" spans="1:4" ht="15" x14ac:dyDescent="0.2">
      <c r="A9" s="45" t="s">
        <v>78</v>
      </c>
      <c r="B9" s="48">
        <v>3000</v>
      </c>
      <c r="C9" s="49">
        <v>0.15</v>
      </c>
      <c r="D9" s="48">
        <f t="shared" si="0"/>
        <v>2550</v>
      </c>
    </row>
    <row r="10" spans="1:4" ht="15" x14ac:dyDescent="0.2">
      <c r="A10" s="45" t="s">
        <v>79</v>
      </c>
      <c r="B10" s="48">
        <v>2800</v>
      </c>
      <c r="C10" s="49">
        <v>0.25</v>
      </c>
      <c r="D10" s="48">
        <f t="shared" si="0"/>
        <v>2100</v>
      </c>
    </row>
    <row r="11" spans="1:4" ht="15" x14ac:dyDescent="0.2">
      <c r="A11" s="45" t="s">
        <v>80</v>
      </c>
      <c r="B11" s="48">
        <v>8000</v>
      </c>
      <c r="C11" s="49">
        <v>0.35</v>
      </c>
      <c r="D11" s="48">
        <f t="shared" si="0"/>
        <v>5200</v>
      </c>
    </row>
    <row r="12" spans="1:4" ht="15" x14ac:dyDescent="0.2">
      <c r="A12" s="46" t="s">
        <v>81</v>
      </c>
      <c r="B12" s="48">
        <v>4200</v>
      </c>
      <c r="C12" s="49">
        <v>0.18</v>
      </c>
      <c r="D12" s="48">
        <f t="shared" si="0"/>
        <v>3444</v>
      </c>
    </row>
    <row r="13" spans="1:4" x14ac:dyDescent="0.2">
      <c r="A13" s="44" t="s">
        <v>34</v>
      </c>
      <c r="B13" s="59"/>
      <c r="C13" s="60"/>
    </row>
  </sheetData>
  <mergeCells count="2">
    <mergeCell ref="A1:D1"/>
    <mergeCell ref="B13:C13"/>
  </mergeCells>
  <phoneticPr fontId="0" type="noConversion"/>
  <pageMargins left="0.78740157499999996" right="0.78740157499999996" top="0.984251969" bottom="0.984251969" header="0.49212598499999999" footer="0.49212598499999999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2"/>
  <sheetViews>
    <sheetView tabSelected="1" zoomScale="150" zoomScaleNormal="150" workbookViewId="0">
      <selection activeCell="G9" sqref="G9"/>
    </sheetView>
  </sheetViews>
  <sheetFormatPr defaultRowHeight="12.75" x14ac:dyDescent="0.2"/>
  <cols>
    <col min="1" max="1" width="21.140625" style="1" bestFit="1" customWidth="1"/>
    <col min="2" max="2" width="16.85546875" style="1" bestFit="1" customWidth="1"/>
    <col min="3" max="3" width="20.85546875" style="1" bestFit="1" customWidth="1"/>
    <col min="4" max="4" width="12.7109375" style="1" customWidth="1"/>
    <col min="5" max="5" width="31.28515625" style="1" customWidth="1"/>
    <col min="6" max="6" width="17" style="1" customWidth="1"/>
    <col min="7" max="7" width="14.7109375" style="1" customWidth="1"/>
    <col min="8" max="16384" width="9.140625" style="1"/>
  </cols>
  <sheetData>
    <row r="1" spans="1:7" ht="20.25" x14ac:dyDescent="0.3">
      <c r="A1" s="58" t="s">
        <v>50</v>
      </c>
      <c r="B1" s="58"/>
      <c r="C1" s="58"/>
      <c r="D1" s="58"/>
      <c r="E1" s="58"/>
    </row>
    <row r="2" spans="1:7" ht="18" x14ac:dyDescent="0.25">
      <c r="A2" s="16" t="s">
        <v>51</v>
      </c>
      <c r="B2" s="16" t="s">
        <v>52</v>
      </c>
      <c r="C2" s="16" t="s">
        <v>59</v>
      </c>
      <c r="D2" s="17" t="s">
        <v>60</v>
      </c>
      <c r="E2" s="17" t="s">
        <v>53</v>
      </c>
    </row>
    <row r="3" spans="1:7" ht="15" x14ac:dyDescent="0.2">
      <c r="A3" s="15" t="s">
        <v>54</v>
      </c>
      <c r="B3" s="3">
        <v>500</v>
      </c>
      <c r="C3" s="23">
        <v>0.05</v>
      </c>
      <c r="D3" s="18">
        <v>0.1</v>
      </c>
      <c r="E3" s="25">
        <f>B3-(B3*C3)-(B3*D3)</f>
        <v>425</v>
      </c>
      <c r="G3" s="24"/>
    </row>
    <row r="4" spans="1:7" ht="15" x14ac:dyDescent="0.2">
      <c r="A4" s="15" t="s">
        <v>55</v>
      </c>
      <c r="B4" s="3">
        <v>800</v>
      </c>
      <c r="C4" s="23">
        <v>0.08</v>
      </c>
      <c r="D4" s="18">
        <v>0.1</v>
      </c>
      <c r="E4" s="25">
        <f t="shared" ref="E4:E12" si="0">B4-(B4*C4)-(B4*D4)</f>
        <v>656</v>
      </c>
      <c r="G4" s="24"/>
    </row>
    <row r="5" spans="1:7" ht="15" x14ac:dyDescent="0.2">
      <c r="A5" s="15" t="s">
        <v>56</v>
      </c>
      <c r="B5" s="3">
        <v>1500</v>
      </c>
      <c r="C5" s="23">
        <v>0.2</v>
      </c>
      <c r="D5" s="18">
        <v>0.1</v>
      </c>
      <c r="E5" s="25">
        <f t="shared" si="0"/>
        <v>1050</v>
      </c>
      <c r="G5" s="24"/>
    </row>
    <row r="6" spans="1:7" ht="15" x14ac:dyDescent="0.2">
      <c r="A6" s="15" t="s">
        <v>57</v>
      </c>
      <c r="B6" s="3">
        <v>600</v>
      </c>
      <c r="C6" s="23">
        <v>0.05</v>
      </c>
      <c r="D6" s="18">
        <v>0.1</v>
      </c>
      <c r="E6" s="25">
        <f t="shared" si="0"/>
        <v>510</v>
      </c>
      <c r="G6" s="24"/>
    </row>
    <row r="7" spans="1:7" ht="15" x14ac:dyDescent="0.2">
      <c r="A7" s="15" t="s">
        <v>58</v>
      </c>
      <c r="B7" s="3">
        <v>2200</v>
      </c>
      <c r="C7" s="23">
        <v>0.3</v>
      </c>
      <c r="D7" s="18">
        <v>0.1</v>
      </c>
      <c r="E7" s="25">
        <f t="shared" si="0"/>
        <v>1320</v>
      </c>
      <c r="G7" s="24"/>
    </row>
    <row r="8" spans="1:7" ht="15" x14ac:dyDescent="0.2">
      <c r="A8" s="15" t="s">
        <v>77</v>
      </c>
      <c r="B8" s="3">
        <v>5000</v>
      </c>
      <c r="C8" s="23">
        <v>0.35</v>
      </c>
      <c r="D8" s="18">
        <v>0.1</v>
      </c>
      <c r="E8" s="25">
        <f t="shared" si="0"/>
        <v>2750</v>
      </c>
      <c r="G8" s="24"/>
    </row>
    <row r="9" spans="1:7" ht="15" x14ac:dyDescent="0.2">
      <c r="A9" s="15" t="s">
        <v>78</v>
      </c>
      <c r="B9" s="3">
        <v>3000</v>
      </c>
      <c r="C9" s="23">
        <v>0.15</v>
      </c>
      <c r="D9" s="18">
        <v>0.1</v>
      </c>
      <c r="E9" s="25">
        <f t="shared" si="0"/>
        <v>2250</v>
      </c>
      <c r="G9" s="24"/>
    </row>
    <row r="10" spans="1:7" ht="15" x14ac:dyDescent="0.2">
      <c r="A10" s="15" t="s">
        <v>79</v>
      </c>
      <c r="B10" s="3">
        <v>2800</v>
      </c>
      <c r="C10" s="23">
        <v>0.25</v>
      </c>
      <c r="D10" s="18">
        <v>0.1</v>
      </c>
      <c r="E10" s="25">
        <f t="shared" si="0"/>
        <v>1820</v>
      </c>
      <c r="G10" s="24"/>
    </row>
    <row r="11" spans="1:7" ht="15" x14ac:dyDescent="0.2">
      <c r="A11" s="15" t="s">
        <v>80</v>
      </c>
      <c r="B11" s="3">
        <v>8000</v>
      </c>
      <c r="C11" s="23">
        <v>0.35</v>
      </c>
      <c r="D11" s="18">
        <v>0.1</v>
      </c>
      <c r="E11" s="25">
        <f t="shared" si="0"/>
        <v>4400</v>
      </c>
      <c r="G11" s="24"/>
    </row>
    <row r="12" spans="1:7" ht="15" x14ac:dyDescent="0.2">
      <c r="A12" s="15" t="s">
        <v>81</v>
      </c>
      <c r="B12" s="3">
        <v>4200</v>
      </c>
      <c r="C12" s="23">
        <v>0.18</v>
      </c>
      <c r="D12" s="18">
        <v>0.1</v>
      </c>
      <c r="E12" s="25">
        <f t="shared" si="0"/>
        <v>3024</v>
      </c>
      <c r="G12" s="24"/>
    </row>
  </sheetData>
  <mergeCells count="1">
    <mergeCell ref="A1:E1"/>
  </mergeCells>
  <phoneticPr fontId="0" type="noConversion"/>
  <pageMargins left="0.78740157499999996" right="0.78740157499999996" top="0.984251969" bottom="0.984251969" header="0.49212598499999999" footer="0.49212598499999999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Reforma</vt:lpstr>
      <vt:lpstr>Produtos</vt:lpstr>
      <vt:lpstr>Boletim Escolar</vt:lpstr>
      <vt:lpstr>Orçamento Doméstico</vt:lpstr>
      <vt:lpstr>Confecção</vt:lpstr>
      <vt:lpstr>Mensalistas</vt:lpstr>
      <vt:lpstr>Mensalistas 2</vt:lpstr>
    </vt:vector>
  </TitlesOfParts>
  <Company>Sandra Designer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Sandra</dc:creator>
  <cp:lastModifiedBy>WELTON DE LIMA COSTA</cp:lastModifiedBy>
  <dcterms:created xsi:type="dcterms:W3CDTF">2002-06-14T19:13:58Z</dcterms:created>
  <dcterms:modified xsi:type="dcterms:W3CDTF">2024-11-26T01:19:07Z</dcterms:modified>
</cp:coreProperties>
</file>