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95" windowHeight="122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T240" i="1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J240"/>
  <c r="K240" s="1"/>
  <c r="J241"/>
  <c r="K241" s="1"/>
  <c r="J242"/>
  <c r="K242" s="1"/>
  <c r="J243"/>
  <c r="K243" s="1"/>
  <c r="J244"/>
  <c r="K244" s="1"/>
  <c r="J245"/>
  <c r="K245" s="1"/>
  <c r="J246"/>
  <c r="K246" s="1"/>
  <c r="J247"/>
  <c r="K247" s="1"/>
  <c r="J248"/>
  <c r="K248" s="1"/>
  <c r="J249"/>
  <c r="K249" s="1"/>
  <c r="J250"/>
  <c r="K250" s="1"/>
  <c r="J251"/>
  <c r="K251" s="1"/>
  <c r="J252"/>
  <c r="K252" s="1"/>
  <c r="J253"/>
  <c r="K253" s="1"/>
  <c r="J254"/>
  <c r="K254" s="1"/>
  <c r="J255"/>
  <c r="K255" s="1"/>
  <c r="J256"/>
  <c r="K256" s="1"/>
  <c r="J257"/>
  <c r="K257" s="1"/>
  <c r="J258"/>
  <c r="K258" s="1"/>
  <c r="J259"/>
  <c r="K259" s="1"/>
  <c r="J260"/>
  <c r="K260" s="1"/>
  <c r="J261"/>
  <c r="K261" s="1"/>
  <c r="J262"/>
  <c r="K262" s="1"/>
  <c r="J263"/>
  <c r="K263" s="1"/>
  <c r="J264"/>
  <c r="K264" s="1"/>
  <c r="J265"/>
  <c r="K265" s="1"/>
  <c r="J266"/>
  <c r="K266" s="1"/>
  <c r="J267"/>
  <c r="K267" s="1"/>
  <c r="J268"/>
  <c r="K268" s="1"/>
  <c r="J269"/>
  <c r="K269" s="1"/>
  <c r="J270"/>
  <c r="K270" s="1"/>
  <c r="J271"/>
  <c r="K271" s="1"/>
  <c r="J272"/>
  <c r="K272" s="1"/>
  <c r="J273"/>
  <c r="K273" s="1"/>
  <c r="J274"/>
  <c r="K274" s="1"/>
  <c r="J275"/>
  <c r="K275" s="1"/>
  <c r="J276"/>
  <c r="K276" s="1"/>
  <c r="J277"/>
  <c r="K277" s="1"/>
  <c r="J278"/>
  <c r="K278" s="1"/>
  <c r="J279"/>
  <c r="K279" s="1"/>
  <c r="J280"/>
  <c r="K280" s="1"/>
  <c r="J281"/>
  <c r="K281" s="1"/>
  <c r="J282"/>
  <c r="K282" s="1"/>
  <c r="J283"/>
  <c r="K283" s="1"/>
  <c r="J284"/>
  <c r="K284" s="1"/>
  <c r="J285"/>
  <c r="K285" s="1"/>
  <c r="J286"/>
  <c r="K286" s="1"/>
  <c r="J287"/>
  <c r="K287" s="1"/>
  <c r="J288"/>
  <c r="K288" s="1"/>
  <c r="J289"/>
  <c r="K289" s="1"/>
  <c r="J290"/>
  <c r="K290" s="1"/>
  <c r="J291"/>
  <c r="K291" s="1"/>
  <c r="J292"/>
  <c r="K292" s="1"/>
  <c r="J293"/>
  <c r="K293" s="1"/>
  <c r="J294"/>
  <c r="K294" s="1"/>
  <c r="J295"/>
  <c r="K295" s="1"/>
  <c r="J296"/>
  <c r="K296" s="1"/>
  <c r="J297"/>
  <c r="K297" s="1"/>
  <c r="J298"/>
  <c r="K298" s="1"/>
  <c r="J299"/>
  <c r="K299" s="1"/>
  <c r="J300"/>
  <c r="K300" s="1"/>
  <c r="J301"/>
  <c r="K301" s="1"/>
  <c r="J302"/>
  <c r="K302" s="1"/>
  <c r="J303"/>
  <c r="K303" s="1"/>
  <c r="J304"/>
  <c r="K304" s="1"/>
  <c r="J305"/>
  <c r="K305" s="1"/>
  <c r="J306"/>
  <c r="K306" s="1"/>
  <c r="J307"/>
  <c r="K307" s="1"/>
  <c r="J308"/>
  <c r="K308" s="1"/>
  <c r="J309"/>
  <c r="K309" s="1"/>
  <c r="J310"/>
  <c r="K310" s="1"/>
  <c r="J311"/>
  <c r="K311" s="1"/>
  <c r="J312"/>
  <c r="K312" s="1"/>
  <c r="J313"/>
  <c r="K313" s="1"/>
  <c r="J314"/>
  <c r="K314" s="1"/>
  <c r="J315"/>
  <c r="K315" s="1"/>
  <c r="J316"/>
  <c r="K316" s="1"/>
  <c r="J317"/>
  <c r="K317" s="1"/>
  <c r="J318"/>
  <c r="K318" s="1"/>
  <c r="J319"/>
  <c r="K319" s="1"/>
  <c r="J320"/>
  <c r="K320" s="1"/>
  <c r="J321"/>
  <c r="K321" s="1"/>
  <c r="J322"/>
  <c r="K322" s="1"/>
  <c r="J323"/>
  <c r="K323" s="1"/>
  <c r="J324"/>
  <c r="K324" s="1"/>
  <c r="J325"/>
  <c r="K325" s="1"/>
  <c r="J326"/>
  <c r="K326" s="1"/>
  <c r="T3" l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"/>
  <c r="J3"/>
  <c r="K3" s="1"/>
  <c r="J4"/>
  <c r="K4" s="1"/>
  <c r="J5"/>
  <c r="K5" s="1"/>
  <c r="J6"/>
  <c r="J7"/>
  <c r="J8"/>
  <c r="K8" s="1"/>
  <c r="J9"/>
  <c r="J10"/>
  <c r="K10" s="1"/>
  <c r="J11"/>
  <c r="K11" s="1"/>
  <c r="J12"/>
  <c r="K12" s="1"/>
  <c r="J13"/>
  <c r="K13" s="1"/>
  <c r="J14"/>
  <c r="J15"/>
  <c r="J16"/>
  <c r="K16" s="1"/>
  <c r="J17"/>
  <c r="K17" s="1"/>
  <c r="J18"/>
  <c r="K18" s="1"/>
  <c r="J19"/>
  <c r="K19" s="1"/>
  <c r="J20"/>
  <c r="K20" s="1"/>
  <c r="J21"/>
  <c r="K21" s="1"/>
  <c r="J22"/>
  <c r="J23"/>
  <c r="J24"/>
  <c r="K24" s="1"/>
  <c r="J25"/>
  <c r="J26"/>
  <c r="K26" s="1"/>
  <c r="J27"/>
  <c r="K27" s="1"/>
  <c r="J28"/>
  <c r="K28" s="1"/>
  <c r="J29"/>
  <c r="K29" s="1"/>
  <c r="J30"/>
  <c r="J31"/>
  <c r="J32"/>
  <c r="K32" s="1"/>
  <c r="J33"/>
  <c r="K33" s="1"/>
  <c r="J34"/>
  <c r="K34" s="1"/>
  <c r="J35"/>
  <c r="K35" s="1"/>
  <c r="J36"/>
  <c r="K36" s="1"/>
  <c r="J37"/>
  <c r="K37" s="1"/>
  <c r="J38"/>
  <c r="J39"/>
  <c r="J40"/>
  <c r="K40" s="1"/>
  <c r="J41"/>
  <c r="J42"/>
  <c r="K42" s="1"/>
  <c r="J43"/>
  <c r="K43" s="1"/>
  <c r="J44"/>
  <c r="K44" s="1"/>
  <c r="J45"/>
  <c r="K45" s="1"/>
  <c r="J46"/>
  <c r="J47"/>
  <c r="J48"/>
  <c r="K48" s="1"/>
  <c r="J49"/>
  <c r="K49" s="1"/>
  <c r="J50"/>
  <c r="K50" s="1"/>
  <c r="J51"/>
  <c r="K51" s="1"/>
  <c r="J52"/>
  <c r="K52" s="1"/>
  <c r="J53"/>
  <c r="K53" s="1"/>
  <c r="J54"/>
  <c r="J55"/>
  <c r="J56"/>
  <c r="K56" s="1"/>
  <c r="J57"/>
  <c r="J58"/>
  <c r="K58" s="1"/>
  <c r="J59"/>
  <c r="K59" s="1"/>
  <c r="J60"/>
  <c r="K60" s="1"/>
  <c r="J61"/>
  <c r="K61" s="1"/>
  <c r="J62"/>
  <c r="J63"/>
  <c r="J64"/>
  <c r="K64" s="1"/>
  <c r="J65"/>
  <c r="K65" s="1"/>
  <c r="J66"/>
  <c r="K66" s="1"/>
  <c r="J67"/>
  <c r="K67" s="1"/>
  <c r="J68"/>
  <c r="K68" s="1"/>
  <c r="J69"/>
  <c r="K69" s="1"/>
  <c r="J70"/>
  <c r="J71"/>
  <c r="J72"/>
  <c r="K72" s="1"/>
  <c r="J73"/>
  <c r="J74"/>
  <c r="K74" s="1"/>
  <c r="J75"/>
  <c r="K75" s="1"/>
  <c r="J76"/>
  <c r="K76" s="1"/>
  <c r="J77"/>
  <c r="K77" s="1"/>
  <c r="J78"/>
  <c r="J79"/>
  <c r="J80"/>
  <c r="K80" s="1"/>
  <c r="J81"/>
  <c r="K81"/>
  <c r="J82"/>
  <c r="K82" s="1"/>
  <c r="J83"/>
  <c r="K83" s="1"/>
  <c r="J84"/>
  <c r="K84" s="1"/>
  <c r="J85"/>
  <c r="K85" s="1"/>
  <c r="J86"/>
  <c r="J87"/>
  <c r="J88"/>
  <c r="K88" s="1"/>
  <c r="J89"/>
  <c r="J90"/>
  <c r="K90" s="1"/>
  <c r="J91"/>
  <c r="K91" s="1"/>
  <c r="J92"/>
  <c r="K92" s="1"/>
  <c r="J93"/>
  <c r="K93" s="1"/>
  <c r="J94"/>
  <c r="J95"/>
  <c r="J96"/>
  <c r="K96" s="1"/>
  <c r="J97"/>
  <c r="K97" s="1"/>
  <c r="J98"/>
  <c r="K98" s="1"/>
  <c r="J99"/>
  <c r="K99" s="1"/>
  <c r="J100"/>
  <c r="K100" s="1"/>
  <c r="J101"/>
  <c r="K101" s="1"/>
  <c r="J102"/>
  <c r="J103"/>
  <c r="J104"/>
  <c r="K104" s="1"/>
  <c r="J105"/>
  <c r="J106"/>
  <c r="K106" s="1"/>
  <c r="J107"/>
  <c r="K107" s="1"/>
  <c r="J108"/>
  <c r="K108" s="1"/>
  <c r="J109"/>
  <c r="K109" s="1"/>
  <c r="J110"/>
  <c r="J111"/>
  <c r="J112"/>
  <c r="K112" s="1"/>
  <c r="J113"/>
  <c r="K113" s="1"/>
  <c r="J114"/>
  <c r="K114" s="1"/>
  <c r="J115"/>
  <c r="K115" s="1"/>
  <c r="J116"/>
  <c r="K116" s="1"/>
  <c r="J117"/>
  <c r="K117" s="1"/>
  <c r="J118"/>
  <c r="J119"/>
  <c r="J120"/>
  <c r="K120" s="1"/>
  <c r="J121"/>
  <c r="J122"/>
  <c r="K122" s="1"/>
  <c r="J123"/>
  <c r="K123" s="1"/>
  <c r="J124"/>
  <c r="K124" s="1"/>
  <c r="J125"/>
  <c r="K125" s="1"/>
  <c r="J126"/>
  <c r="J127"/>
  <c r="J128"/>
  <c r="K128" s="1"/>
  <c r="J129"/>
  <c r="K129" s="1"/>
  <c r="J130"/>
  <c r="K130" s="1"/>
  <c r="J131"/>
  <c r="K131" s="1"/>
  <c r="J132"/>
  <c r="K132" s="1"/>
  <c r="J133"/>
  <c r="K133" s="1"/>
  <c r="J134"/>
  <c r="J135"/>
  <c r="J136"/>
  <c r="K136" s="1"/>
  <c r="J137"/>
  <c r="J138"/>
  <c r="K138" s="1"/>
  <c r="J139"/>
  <c r="K139" s="1"/>
  <c r="J140"/>
  <c r="K140" s="1"/>
  <c r="J141"/>
  <c r="K141" s="1"/>
  <c r="J142"/>
  <c r="J143"/>
  <c r="J144"/>
  <c r="K144" s="1"/>
  <c r="J145"/>
  <c r="K145" s="1"/>
  <c r="J146"/>
  <c r="K146" s="1"/>
  <c r="J147"/>
  <c r="K147" s="1"/>
  <c r="J148"/>
  <c r="K148" s="1"/>
  <c r="J149"/>
  <c r="K149" s="1"/>
  <c r="J150"/>
  <c r="J151"/>
  <c r="J152"/>
  <c r="K152" s="1"/>
  <c r="J153"/>
  <c r="J154"/>
  <c r="K154" s="1"/>
  <c r="J155"/>
  <c r="K155" s="1"/>
  <c r="J156"/>
  <c r="K156" s="1"/>
  <c r="J157"/>
  <c r="K157" s="1"/>
  <c r="J158"/>
  <c r="J159"/>
  <c r="J160"/>
  <c r="K160" s="1"/>
  <c r="J161"/>
  <c r="K161" s="1"/>
  <c r="J162"/>
  <c r="K162" s="1"/>
  <c r="J163"/>
  <c r="K163" s="1"/>
  <c r="J164"/>
  <c r="K164" s="1"/>
  <c r="J165"/>
  <c r="K165" s="1"/>
  <c r="J166"/>
  <c r="J167"/>
  <c r="J168"/>
  <c r="K168" s="1"/>
  <c r="J169"/>
  <c r="J170"/>
  <c r="K170" s="1"/>
  <c r="J171"/>
  <c r="K171" s="1"/>
  <c r="J172"/>
  <c r="K172" s="1"/>
  <c r="J173"/>
  <c r="K173" s="1"/>
  <c r="J174"/>
  <c r="J175"/>
  <c r="J176"/>
  <c r="K176" s="1"/>
  <c r="J177"/>
  <c r="K177" s="1"/>
  <c r="J178"/>
  <c r="K178" s="1"/>
  <c r="J179"/>
  <c r="K179" s="1"/>
  <c r="J180"/>
  <c r="K180" s="1"/>
  <c r="J181"/>
  <c r="K181" s="1"/>
  <c r="J182"/>
  <c r="J183"/>
  <c r="J184"/>
  <c r="K184" s="1"/>
  <c r="J185"/>
  <c r="J186"/>
  <c r="K186" s="1"/>
  <c r="J187"/>
  <c r="K187" s="1"/>
  <c r="J188"/>
  <c r="K188" s="1"/>
  <c r="J189"/>
  <c r="K189" s="1"/>
  <c r="J190"/>
  <c r="J191"/>
  <c r="J192"/>
  <c r="K192" s="1"/>
  <c r="J193"/>
  <c r="K193" s="1"/>
  <c r="J194"/>
  <c r="K194" s="1"/>
  <c r="J195"/>
  <c r="K195" s="1"/>
  <c r="J196"/>
  <c r="K196" s="1"/>
  <c r="J197"/>
  <c r="K197" s="1"/>
  <c r="J198"/>
  <c r="J199"/>
  <c r="J200"/>
  <c r="K200" s="1"/>
  <c r="J201"/>
  <c r="J202"/>
  <c r="K202" s="1"/>
  <c r="J203"/>
  <c r="K203" s="1"/>
  <c r="J204"/>
  <c r="K204" s="1"/>
  <c r="J205"/>
  <c r="K205" s="1"/>
  <c r="J206"/>
  <c r="J207"/>
  <c r="J208"/>
  <c r="K208" s="1"/>
  <c r="J209"/>
  <c r="K209" s="1"/>
  <c r="J210"/>
  <c r="K210" s="1"/>
  <c r="J211"/>
  <c r="K211" s="1"/>
  <c r="J212"/>
  <c r="K212" s="1"/>
  <c r="J213"/>
  <c r="K213" s="1"/>
  <c r="J214"/>
  <c r="J215"/>
  <c r="J216"/>
  <c r="K216" s="1"/>
  <c r="J217"/>
  <c r="J218"/>
  <c r="K218" s="1"/>
  <c r="J219"/>
  <c r="K219" s="1"/>
  <c r="J220"/>
  <c r="K220" s="1"/>
  <c r="J221"/>
  <c r="K221" s="1"/>
  <c r="J222"/>
  <c r="J223"/>
  <c r="J224"/>
  <c r="K224" s="1"/>
  <c r="J225"/>
  <c r="K225" s="1"/>
  <c r="J226"/>
  <c r="K226" s="1"/>
  <c r="J227"/>
  <c r="K227" s="1"/>
  <c r="J228"/>
  <c r="K228" s="1"/>
  <c r="J229"/>
  <c r="K229" s="1"/>
  <c r="J230"/>
  <c r="J231"/>
  <c r="J232"/>
  <c r="K232" s="1"/>
  <c r="J233"/>
  <c r="J234"/>
  <c r="K234" s="1"/>
  <c r="J235"/>
  <c r="K235" s="1"/>
  <c r="J236"/>
  <c r="K236" s="1"/>
  <c r="J237"/>
  <c r="K237" s="1"/>
  <c r="J238"/>
  <c r="J239"/>
  <c r="K239" s="1"/>
  <c r="J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M2"/>
  <c r="N6" l="1"/>
  <c r="N243"/>
  <c r="N247"/>
  <c r="N251"/>
  <c r="N255"/>
  <c r="N259"/>
  <c r="N263"/>
  <c r="N267"/>
  <c r="N271"/>
  <c r="N275"/>
  <c r="N279"/>
  <c r="N283"/>
  <c r="N287"/>
  <c r="N291"/>
  <c r="N295"/>
  <c r="N299"/>
  <c r="N303"/>
  <c r="N307"/>
  <c r="N311"/>
  <c r="N315"/>
  <c r="N319"/>
  <c r="N323"/>
  <c r="N245"/>
  <c r="N253"/>
  <c r="N261"/>
  <c r="N269"/>
  <c r="N273"/>
  <c r="N281"/>
  <c r="N289"/>
  <c r="N297"/>
  <c r="N305"/>
  <c r="N309"/>
  <c r="N317"/>
  <c r="N325"/>
  <c r="N242"/>
  <c r="N246"/>
  <c r="N250"/>
  <c r="N254"/>
  <c r="N258"/>
  <c r="N262"/>
  <c r="N266"/>
  <c r="N270"/>
  <c r="N274"/>
  <c r="N278"/>
  <c r="N282"/>
  <c r="N286"/>
  <c r="N290"/>
  <c r="N294"/>
  <c r="N298"/>
  <c r="N302"/>
  <c r="N306"/>
  <c r="N310"/>
  <c r="N314"/>
  <c r="N318"/>
  <c r="N322"/>
  <c r="N326"/>
  <c r="N241"/>
  <c r="N249"/>
  <c r="N257"/>
  <c r="N265"/>
  <c r="N277"/>
  <c r="N285"/>
  <c r="N293"/>
  <c r="N301"/>
  <c r="N313"/>
  <c r="N321"/>
  <c r="N248"/>
  <c r="N264"/>
  <c r="N280"/>
  <c r="N296"/>
  <c r="N312"/>
  <c r="N260"/>
  <c r="N292"/>
  <c r="N324"/>
  <c r="N240"/>
  <c r="N272"/>
  <c r="N304"/>
  <c r="N252"/>
  <c r="N268"/>
  <c r="N284"/>
  <c r="N300"/>
  <c r="N316"/>
  <c r="N244"/>
  <c r="N276"/>
  <c r="N308"/>
  <c r="N256"/>
  <c r="N288"/>
  <c r="N320"/>
  <c r="K223"/>
  <c r="K207"/>
  <c r="K159"/>
  <c r="K127"/>
  <c r="K95"/>
  <c r="K47"/>
  <c r="K31"/>
  <c r="K2"/>
  <c r="K230"/>
  <c r="K214"/>
  <c r="K198"/>
  <c r="K182"/>
  <c r="K166"/>
  <c r="K150"/>
  <c r="K134"/>
  <c r="K118"/>
  <c r="K102"/>
  <c r="K86"/>
  <c r="K70"/>
  <c r="K54"/>
  <c r="K38"/>
  <c r="K22"/>
  <c r="K6"/>
  <c r="K231"/>
  <c r="K215"/>
  <c r="K199"/>
  <c r="K183"/>
  <c r="K167"/>
  <c r="K151"/>
  <c r="K135"/>
  <c r="K119"/>
  <c r="K103"/>
  <c r="K87"/>
  <c r="K71"/>
  <c r="K55"/>
  <c r="K39"/>
  <c r="K23"/>
  <c r="K7"/>
  <c r="K233"/>
  <c r="K217"/>
  <c r="K201"/>
  <c r="K185"/>
  <c r="K169"/>
  <c r="K153"/>
  <c r="K137"/>
  <c r="K121"/>
  <c r="K105"/>
  <c r="K89"/>
  <c r="K73"/>
  <c r="K57"/>
  <c r="K41"/>
  <c r="K25"/>
  <c r="K9"/>
  <c r="K191"/>
  <c r="K175"/>
  <c r="K143"/>
  <c r="K111"/>
  <c r="K79"/>
  <c r="K63"/>
  <c r="K15"/>
  <c r="K238"/>
  <c r="K222"/>
  <c r="K206"/>
  <c r="K190"/>
  <c r="K174"/>
  <c r="K158"/>
  <c r="K142"/>
  <c r="K126"/>
  <c r="K110"/>
  <c r="K94"/>
  <c r="K78"/>
  <c r="K62"/>
  <c r="K46"/>
  <c r="K30"/>
  <c r="K14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23"/>
  <c r="N15"/>
  <c r="N7"/>
  <c r="N2"/>
  <c r="N236"/>
  <c r="N232"/>
  <c r="N228"/>
  <c r="N224"/>
  <c r="N220"/>
  <c r="N216"/>
  <c r="N212"/>
  <c r="N208"/>
  <c r="N204"/>
  <c r="N200"/>
  <c r="N196"/>
  <c r="N192"/>
  <c r="N188"/>
  <c r="N184"/>
  <c r="N180"/>
  <c r="N176"/>
  <c r="N172"/>
  <c r="N168"/>
  <c r="N164"/>
  <c r="N160"/>
  <c r="N156"/>
  <c r="N152"/>
  <c r="N148"/>
  <c r="N144"/>
  <c r="N140"/>
  <c r="N136"/>
  <c r="N132"/>
  <c r="N128"/>
  <c r="N124"/>
  <c r="N120"/>
  <c r="N116"/>
  <c r="N112"/>
  <c r="N108"/>
  <c r="N104"/>
  <c r="N100"/>
  <c r="N96"/>
  <c r="N92"/>
  <c r="N88"/>
  <c r="N84"/>
  <c r="N80"/>
  <c r="N76"/>
  <c r="N72"/>
  <c r="N68"/>
  <c r="N64"/>
  <c r="N60"/>
  <c r="N56"/>
  <c r="N52"/>
  <c r="N48"/>
  <c r="N44"/>
  <c r="N40"/>
  <c r="N36"/>
  <c r="N32"/>
  <c r="N28"/>
  <c r="N24"/>
  <c r="N20"/>
  <c r="N16"/>
  <c r="N12"/>
  <c r="N8"/>
  <c r="N4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19"/>
  <c r="N11"/>
  <c r="N3"/>
  <c r="N237"/>
  <c r="N233"/>
  <c r="N229"/>
  <c r="N225"/>
  <c r="N221"/>
  <c r="N217"/>
  <c r="N213"/>
  <c r="N209"/>
  <c r="N205"/>
  <c r="N201"/>
  <c r="N197"/>
  <c r="N193"/>
  <c r="N189"/>
  <c r="N185"/>
  <c r="N181"/>
  <c r="N177"/>
  <c r="N173"/>
  <c r="N169"/>
  <c r="N165"/>
  <c r="N161"/>
  <c r="N157"/>
  <c r="N153"/>
  <c r="N149"/>
  <c r="N145"/>
  <c r="N141"/>
  <c r="N137"/>
  <c r="N133"/>
  <c r="N129"/>
  <c r="N125"/>
  <c r="N121"/>
  <c r="N117"/>
  <c r="N113"/>
  <c r="N109"/>
  <c r="N105"/>
  <c r="N101"/>
  <c r="N97"/>
  <c r="N93"/>
  <c r="N89"/>
  <c r="N85"/>
  <c r="N81"/>
  <c r="N77"/>
  <c r="N73"/>
  <c r="N69"/>
  <c r="N65"/>
  <c r="N61"/>
  <c r="N57"/>
  <c r="N53"/>
  <c r="N49"/>
  <c r="N45"/>
  <c r="N41"/>
  <c r="N37"/>
  <c r="N33"/>
  <c r="N29"/>
  <c r="N25"/>
  <c r="N21"/>
  <c r="N17"/>
  <c r="N13"/>
  <c r="N9"/>
  <c r="N5"/>
  <c r="N238"/>
  <c r="N234"/>
  <c r="N230"/>
  <c r="N226"/>
  <c r="N222"/>
  <c r="N218"/>
  <c r="N214"/>
  <c r="N210"/>
  <c r="N206"/>
  <c r="N202"/>
  <c r="N198"/>
  <c r="N194"/>
  <c r="N190"/>
  <c r="N186"/>
  <c r="N182"/>
  <c r="N178"/>
  <c r="N174"/>
  <c r="N170"/>
  <c r="N166"/>
  <c r="N162"/>
  <c r="N158"/>
  <c r="N154"/>
  <c r="N150"/>
  <c r="N146"/>
  <c r="N142"/>
  <c r="N138"/>
  <c r="N134"/>
  <c r="N130"/>
  <c r="N126"/>
  <c r="N122"/>
  <c r="N118"/>
  <c r="N114"/>
  <c r="N110"/>
  <c r="N106"/>
  <c r="N102"/>
  <c r="N98"/>
  <c r="N94"/>
  <c r="N90"/>
  <c r="N86"/>
  <c r="N82"/>
  <c r="N78"/>
  <c r="N74"/>
  <c r="N70"/>
  <c r="N66"/>
  <c r="N62"/>
  <c r="N58"/>
  <c r="N54"/>
  <c r="N50"/>
  <c r="N46"/>
  <c r="N42"/>
  <c r="N38"/>
  <c r="N34"/>
  <c r="N30"/>
  <c r="N26"/>
  <c r="N22"/>
  <c r="N18"/>
  <c r="N14"/>
  <c r="N10"/>
  <c r="Q2" l="1"/>
  <c r="R241" l="1"/>
  <c r="U241" s="1"/>
  <c r="R245"/>
  <c r="U245" s="1"/>
  <c r="R249"/>
  <c r="U249" s="1"/>
  <c r="R253"/>
  <c r="U253" s="1"/>
  <c r="R257"/>
  <c r="U257" s="1"/>
  <c r="R261"/>
  <c r="U261" s="1"/>
  <c r="R265"/>
  <c r="U265" s="1"/>
  <c r="R269"/>
  <c r="U269" s="1"/>
  <c r="R273"/>
  <c r="U273" s="1"/>
  <c r="R277"/>
  <c r="U277" s="1"/>
  <c r="R281"/>
  <c r="U281" s="1"/>
  <c r="R285"/>
  <c r="U285" s="1"/>
  <c r="R289"/>
  <c r="U289" s="1"/>
  <c r="R293"/>
  <c r="U293" s="1"/>
  <c r="R297"/>
  <c r="U297" s="1"/>
  <c r="R301"/>
  <c r="U301" s="1"/>
  <c r="R305"/>
  <c r="U305" s="1"/>
  <c r="R309"/>
  <c r="U309" s="1"/>
  <c r="R313"/>
  <c r="U313" s="1"/>
  <c r="R317"/>
  <c r="U317" s="1"/>
  <c r="R321"/>
  <c r="U321" s="1"/>
  <c r="R325"/>
  <c r="U325" s="1"/>
  <c r="R243"/>
  <c r="U243" s="1"/>
  <c r="R251"/>
  <c r="U251" s="1"/>
  <c r="R259"/>
  <c r="U259" s="1"/>
  <c r="R267"/>
  <c r="U267" s="1"/>
  <c r="R275"/>
  <c r="U275" s="1"/>
  <c r="R283"/>
  <c r="U283" s="1"/>
  <c r="R291"/>
  <c r="U291" s="1"/>
  <c r="R299"/>
  <c r="U299" s="1"/>
  <c r="R307"/>
  <c r="U307" s="1"/>
  <c r="R315"/>
  <c r="U315" s="1"/>
  <c r="R323"/>
  <c r="U323" s="1"/>
  <c r="R240"/>
  <c r="U240" s="1"/>
  <c r="R244"/>
  <c r="U244" s="1"/>
  <c r="R248"/>
  <c r="U248" s="1"/>
  <c r="R252"/>
  <c r="U252" s="1"/>
  <c r="R256"/>
  <c r="U256" s="1"/>
  <c r="R260"/>
  <c r="U260" s="1"/>
  <c r="R264"/>
  <c r="U264" s="1"/>
  <c r="R268"/>
  <c r="U268" s="1"/>
  <c r="R272"/>
  <c r="U272" s="1"/>
  <c r="R276"/>
  <c r="U276" s="1"/>
  <c r="R280"/>
  <c r="U280" s="1"/>
  <c r="R284"/>
  <c r="U284" s="1"/>
  <c r="R288"/>
  <c r="U288" s="1"/>
  <c r="R292"/>
  <c r="U292" s="1"/>
  <c r="R296"/>
  <c r="U296" s="1"/>
  <c r="R300"/>
  <c r="U300" s="1"/>
  <c r="R304"/>
  <c r="U304" s="1"/>
  <c r="R308"/>
  <c r="U308" s="1"/>
  <c r="R312"/>
  <c r="U312" s="1"/>
  <c r="R316"/>
  <c r="U316" s="1"/>
  <c r="R320"/>
  <c r="U320" s="1"/>
  <c r="R324"/>
  <c r="U324" s="1"/>
  <c r="R247"/>
  <c r="U247" s="1"/>
  <c r="R255"/>
  <c r="U255" s="1"/>
  <c r="R263"/>
  <c r="U263" s="1"/>
  <c r="R271"/>
  <c r="U271" s="1"/>
  <c r="R279"/>
  <c r="U279" s="1"/>
  <c r="R287"/>
  <c r="U287" s="1"/>
  <c r="R295"/>
  <c r="U295" s="1"/>
  <c r="R303"/>
  <c r="U303" s="1"/>
  <c r="R311"/>
  <c r="U311" s="1"/>
  <c r="R319"/>
  <c r="U319" s="1"/>
  <c r="R254"/>
  <c r="U254" s="1"/>
  <c r="R270"/>
  <c r="U270" s="1"/>
  <c r="R286"/>
  <c r="U286" s="1"/>
  <c r="R302"/>
  <c r="U302" s="1"/>
  <c r="R318"/>
  <c r="U318" s="1"/>
  <c r="R266"/>
  <c r="U266" s="1"/>
  <c r="R298"/>
  <c r="U298" s="1"/>
  <c r="R262"/>
  <c r="U262" s="1"/>
  <c r="R294"/>
  <c r="U294" s="1"/>
  <c r="R310"/>
  <c r="U310" s="1"/>
  <c r="R242"/>
  <c r="U242" s="1"/>
  <c r="R258"/>
  <c r="U258" s="1"/>
  <c r="R274"/>
  <c r="U274" s="1"/>
  <c r="R290"/>
  <c r="U290" s="1"/>
  <c r="R306"/>
  <c r="U306" s="1"/>
  <c r="R322"/>
  <c r="U322" s="1"/>
  <c r="R250"/>
  <c r="U250" s="1"/>
  <c r="R282"/>
  <c r="U282" s="1"/>
  <c r="R314"/>
  <c r="U314" s="1"/>
  <c r="R246"/>
  <c r="U246" s="1"/>
  <c r="R278"/>
  <c r="U278" s="1"/>
  <c r="R326"/>
  <c r="U326" s="1"/>
  <c r="R4"/>
  <c r="U4" s="1"/>
  <c r="X4" s="1"/>
  <c r="AA4" s="1"/>
  <c r="R8"/>
  <c r="U8" s="1"/>
  <c r="X8" s="1"/>
  <c r="AA8" s="1"/>
  <c r="R12"/>
  <c r="U12" s="1"/>
  <c r="X12" s="1"/>
  <c r="AA12" s="1"/>
  <c r="R16"/>
  <c r="U16" s="1"/>
  <c r="X16" s="1"/>
  <c r="AA16" s="1"/>
  <c r="R20"/>
  <c r="U20" s="1"/>
  <c r="X20" s="1"/>
  <c r="AA20" s="1"/>
  <c r="R24"/>
  <c r="U24" s="1"/>
  <c r="X24" s="1"/>
  <c r="AA24" s="1"/>
  <c r="R28"/>
  <c r="R32"/>
  <c r="U32" s="1"/>
  <c r="X32" s="1"/>
  <c r="AA32" s="1"/>
  <c r="R36"/>
  <c r="U36" s="1"/>
  <c r="X36" s="1"/>
  <c r="AA36" s="1"/>
  <c r="R40"/>
  <c r="U40" s="1"/>
  <c r="X40" s="1"/>
  <c r="AA40" s="1"/>
  <c r="R44"/>
  <c r="U44" s="1"/>
  <c r="X44" s="1"/>
  <c r="AA44" s="1"/>
  <c r="R48"/>
  <c r="U48" s="1"/>
  <c r="X48" s="1"/>
  <c r="AA48" s="1"/>
  <c r="R52"/>
  <c r="U52" s="1"/>
  <c r="X52" s="1"/>
  <c r="AA52" s="1"/>
  <c r="R56"/>
  <c r="U56" s="1"/>
  <c r="X56" s="1"/>
  <c r="AA56" s="1"/>
  <c r="R60"/>
  <c r="U60" s="1"/>
  <c r="X60" s="1"/>
  <c r="AA60" s="1"/>
  <c r="R64"/>
  <c r="U64" s="1"/>
  <c r="X64" s="1"/>
  <c r="AA64" s="1"/>
  <c r="R68"/>
  <c r="U68" s="1"/>
  <c r="X68" s="1"/>
  <c r="R72"/>
  <c r="U72" s="1"/>
  <c r="X72" s="1"/>
  <c r="R76"/>
  <c r="U76" s="1"/>
  <c r="X76" s="1"/>
  <c r="R80"/>
  <c r="U80" s="1"/>
  <c r="X80" s="1"/>
  <c r="R84"/>
  <c r="U84" s="1"/>
  <c r="X84" s="1"/>
  <c r="R88"/>
  <c r="U88" s="1"/>
  <c r="X88" s="1"/>
  <c r="R92"/>
  <c r="U92" s="1"/>
  <c r="X92" s="1"/>
  <c r="R96"/>
  <c r="U96" s="1"/>
  <c r="X96" s="1"/>
  <c r="R100"/>
  <c r="U100" s="1"/>
  <c r="X100" s="1"/>
  <c r="R104"/>
  <c r="U104" s="1"/>
  <c r="X104" s="1"/>
  <c r="R108"/>
  <c r="U108" s="1"/>
  <c r="X108" s="1"/>
  <c r="R112"/>
  <c r="U112" s="1"/>
  <c r="X112" s="1"/>
  <c r="R116"/>
  <c r="U116" s="1"/>
  <c r="X116" s="1"/>
  <c r="R120"/>
  <c r="U120" s="1"/>
  <c r="X120" s="1"/>
  <c r="R124"/>
  <c r="U124" s="1"/>
  <c r="X124" s="1"/>
  <c r="R128"/>
  <c r="R132"/>
  <c r="U132" s="1"/>
  <c r="X132" s="1"/>
  <c r="R136"/>
  <c r="U136" s="1"/>
  <c r="X136" s="1"/>
  <c r="R140"/>
  <c r="U140" s="1"/>
  <c r="X140" s="1"/>
  <c r="R144"/>
  <c r="U144" s="1"/>
  <c r="X144" s="1"/>
  <c r="R148"/>
  <c r="U148" s="1"/>
  <c r="X148" s="1"/>
  <c r="R152"/>
  <c r="U152" s="1"/>
  <c r="X152" s="1"/>
  <c r="R156"/>
  <c r="R160"/>
  <c r="U160" s="1"/>
  <c r="X160" s="1"/>
  <c r="R164"/>
  <c r="U164" s="1"/>
  <c r="X164" s="1"/>
  <c r="R168"/>
  <c r="U168" s="1"/>
  <c r="X168" s="1"/>
  <c r="R172"/>
  <c r="U172" s="1"/>
  <c r="X172" s="1"/>
  <c r="R176"/>
  <c r="U176" s="1"/>
  <c r="X176" s="1"/>
  <c r="R180"/>
  <c r="U180" s="1"/>
  <c r="X180" s="1"/>
  <c r="R184"/>
  <c r="U184" s="1"/>
  <c r="X184" s="1"/>
  <c r="R188"/>
  <c r="U188" s="1"/>
  <c r="X188" s="1"/>
  <c r="R192"/>
  <c r="R196"/>
  <c r="U196" s="1"/>
  <c r="X196" s="1"/>
  <c r="R200"/>
  <c r="U200" s="1"/>
  <c r="X200" s="1"/>
  <c r="R204"/>
  <c r="U204" s="1"/>
  <c r="X204" s="1"/>
  <c r="R208"/>
  <c r="U208" s="1"/>
  <c r="X208" s="1"/>
  <c r="R212"/>
  <c r="U212" s="1"/>
  <c r="X212" s="1"/>
  <c r="R216"/>
  <c r="U216" s="1"/>
  <c r="X216" s="1"/>
  <c r="R220"/>
  <c r="U220" s="1"/>
  <c r="X220" s="1"/>
  <c r="R224"/>
  <c r="U224" s="1"/>
  <c r="X224" s="1"/>
  <c r="R228"/>
  <c r="U228" s="1"/>
  <c r="X228" s="1"/>
  <c r="R232"/>
  <c r="U232" s="1"/>
  <c r="X232" s="1"/>
  <c r="R236"/>
  <c r="R2"/>
  <c r="U2" s="1"/>
  <c r="X2" s="1"/>
  <c r="R3"/>
  <c r="U3" s="1"/>
  <c r="X3" s="1"/>
  <c r="AA3" s="1"/>
  <c r="AB4" s="1"/>
  <c r="R7"/>
  <c r="U7" s="1"/>
  <c r="X7" s="1"/>
  <c r="AA7" s="1"/>
  <c r="AB8" s="1"/>
  <c r="R11"/>
  <c r="U11" s="1"/>
  <c r="X11" s="1"/>
  <c r="AA11" s="1"/>
  <c r="AB12" s="1"/>
  <c r="R15"/>
  <c r="U15" s="1"/>
  <c r="X15" s="1"/>
  <c r="AA15" s="1"/>
  <c r="R19"/>
  <c r="U19" s="1"/>
  <c r="X19" s="1"/>
  <c r="AA19" s="1"/>
  <c r="R23"/>
  <c r="U23" s="1"/>
  <c r="X23" s="1"/>
  <c r="AA23" s="1"/>
  <c r="R27"/>
  <c r="U27" s="1"/>
  <c r="X27" s="1"/>
  <c r="AA27" s="1"/>
  <c r="R31"/>
  <c r="U31" s="1"/>
  <c r="X31" s="1"/>
  <c r="AA31" s="1"/>
  <c r="R35"/>
  <c r="U35" s="1"/>
  <c r="X35" s="1"/>
  <c r="AA35" s="1"/>
  <c r="AB36" s="1"/>
  <c r="R39"/>
  <c r="U39" s="1"/>
  <c r="X39" s="1"/>
  <c r="AA39" s="1"/>
  <c r="AB40" s="1"/>
  <c r="R43"/>
  <c r="U43" s="1"/>
  <c r="X43" s="1"/>
  <c r="AA43" s="1"/>
  <c r="R47"/>
  <c r="R51"/>
  <c r="U51" s="1"/>
  <c r="X51" s="1"/>
  <c r="AA51" s="1"/>
  <c r="R55"/>
  <c r="U55" s="1"/>
  <c r="X55" s="1"/>
  <c r="AA55" s="1"/>
  <c r="R59"/>
  <c r="U59" s="1"/>
  <c r="X59" s="1"/>
  <c r="AA59" s="1"/>
  <c r="R63"/>
  <c r="U63" s="1"/>
  <c r="X63" s="1"/>
  <c r="AA63" s="1"/>
  <c r="R67"/>
  <c r="U67" s="1"/>
  <c r="X67" s="1"/>
  <c r="R71"/>
  <c r="U71" s="1"/>
  <c r="X71" s="1"/>
  <c r="R75"/>
  <c r="U75" s="1"/>
  <c r="X75" s="1"/>
  <c r="R79"/>
  <c r="R83"/>
  <c r="U83" s="1"/>
  <c r="X83" s="1"/>
  <c r="R87"/>
  <c r="U87" s="1"/>
  <c r="X87" s="1"/>
  <c r="R91"/>
  <c r="U91" s="1"/>
  <c r="X91" s="1"/>
  <c r="R95"/>
  <c r="U95" s="1"/>
  <c r="X95" s="1"/>
  <c r="R99"/>
  <c r="U99" s="1"/>
  <c r="X99" s="1"/>
  <c r="R103"/>
  <c r="U103" s="1"/>
  <c r="X103" s="1"/>
  <c r="R107"/>
  <c r="U107" s="1"/>
  <c r="X107" s="1"/>
  <c r="R111"/>
  <c r="U111" s="1"/>
  <c r="X111" s="1"/>
  <c r="R115"/>
  <c r="U115" s="1"/>
  <c r="X115" s="1"/>
  <c r="R119"/>
  <c r="U119" s="1"/>
  <c r="X119" s="1"/>
  <c r="R123"/>
  <c r="U123" s="1"/>
  <c r="X123" s="1"/>
  <c r="R127"/>
  <c r="U127" s="1"/>
  <c r="X127" s="1"/>
  <c r="R131"/>
  <c r="U131" s="1"/>
  <c r="X131" s="1"/>
  <c r="R135"/>
  <c r="U135" s="1"/>
  <c r="X135" s="1"/>
  <c r="R139"/>
  <c r="U139" s="1"/>
  <c r="X139" s="1"/>
  <c r="R143"/>
  <c r="U143" s="1"/>
  <c r="X143" s="1"/>
  <c r="R147"/>
  <c r="U147" s="1"/>
  <c r="X147" s="1"/>
  <c r="R151"/>
  <c r="U151" s="1"/>
  <c r="X151" s="1"/>
  <c r="R155"/>
  <c r="U155" s="1"/>
  <c r="X155" s="1"/>
  <c r="R159"/>
  <c r="U159" s="1"/>
  <c r="X159" s="1"/>
  <c r="R163"/>
  <c r="U163" s="1"/>
  <c r="X163" s="1"/>
  <c r="R167"/>
  <c r="U167" s="1"/>
  <c r="X167" s="1"/>
  <c r="R171"/>
  <c r="U171" s="1"/>
  <c r="X171" s="1"/>
  <c r="R175"/>
  <c r="U175" s="1"/>
  <c r="X175" s="1"/>
  <c r="R179"/>
  <c r="U179" s="1"/>
  <c r="X179" s="1"/>
  <c r="R183"/>
  <c r="U183" s="1"/>
  <c r="X183" s="1"/>
  <c r="R187"/>
  <c r="U187" s="1"/>
  <c r="X187" s="1"/>
  <c r="R191"/>
  <c r="U191" s="1"/>
  <c r="X191" s="1"/>
  <c r="R195"/>
  <c r="U195" s="1"/>
  <c r="X195" s="1"/>
  <c r="R199"/>
  <c r="U199" s="1"/>
  <c r="X199" s="1"/>
  <c r="R203"/>
  <c r="U203" s="1"/>
  <c r="X203" s="1"/>
  <c r="R207"/>
  <c r="U207" s="1"/>
  <c r="X207" s="1"/>
  <c r="R211"/>
  <c r="U211" s="1"/>
  <c r="X211" s="1"/>
  <c r="R215"/>
  <c r="U215" s="1"/>
  <c r="X215" s="1"/>
  <c r="R219"/>
  <c r="R223"/>
  <c r="U223" s="1"/>
  <c r="X223" s="1"/>
  <c r="R227"/>
  <c r="U227" s="1"/>
  <c r="X227" s="1"/>
  <c r="R231"/>
  <c r="U231" s="1"/>
  <c r="X231" s="1"/>
  <c r="R235"/>
  <c r="U235" s="1"/>
  <c r="X235" s="1"/>
  <c r="R239"/>
  <c r="U239" s="1"/>
  <c r="X239" s="1"/>
  <c r="R5"/>
  <c r="U5" s="1"/>
  <c r="X5" s="1"/>
  <c r="AA5" s="1"/>
  <c r="R13"/>
  <c r="U13" s="1"/>
  <c r="X13" s="1"/>
  <c r="AA13" s="1"/>
  <c r="R21"/>
  <c r="U21" s="1"/>
  <c r="X21" s="1"/>
  <c r="AA21" s="1"/>
  <c r="R29"/>
  <c r="U29" s="1"/>
  <c r="X29" s="1"/>
  <c r="AA29" s="1"/>
  <c r="R37"/>
  <c r="U37" s="1"/>
  <c r="X37" s="1"/>
  <c r="AA37" s="1"/>
  <c r="R45"/>
  <c r="U45" s="1"/>
  <c r="X45" s="1"/>
  <c r="AA45" s="1"/>
  <c r="R53"/>
  <c r="U53" s="1"/>
  <c r="X53" s="1"/>
  <c r="AA53" s="1"/>
  <c r="R61"/>
  <c r="U61" s="1"/>
  <c r="X61" s="1"/>
  <c r="AA61" s="1"/>
  <c r="R69"/>
  <c r="U69" s="1"/>
  <c r="X69" s="1"/>
  <c r="R77"/>
  <c r="U77" s="1"/>
  <c r="X77" s="1"/>
  <c r="R85"/>
  <c r="U85" s="1"/>
  <c r="X85" s="1"/>
  <c r="R93"/>
  <c r="U93" s="1"/>
  <c r="X93" s="1"/>
  <c r="R101"/>
  <c r="U101" s="1"/>
  <c r="X101" s="1"/>
  <c r="R109"/>
  <c r="U109" s="1"/>
  <c r="X109" s="1"/>
  <c r="R117"/>
  <c r="U117" s="1"/>
  <c r="X117" s="1"/>
  <c r="R125"/>
  <c r="U125" s="1"/>
  <c r="X125" s="1"/>
  <c r="R133"/>
  <c r="U133" s="1"/>
  <c r="X133" s="1"/>
  <c r="R141"/>
  <c r="U141" s="1"/>
  <c r="X141" s="1"/>
  <c r="R149"/>
  <c r="R157"/>
  <c r="U157" s="1"/>
  <c r="X157" s="1"/>
  <c r="R165"/>
  <c r="U165" s="1"/>
  <c r="X165" s="1"/>
  <c r="R173"/>
  <c r="U173" s="1"/>
  <c r="X173" s="1"/>
  <c r="R181"/>
  <c r="U181" s="1"/>
  <c r="X181" s="1"/>
  <c r="R189"/>
  <c r="U189" s="1"/>
  <c r="X189" s="1"/>
  <c r="R197"/>
  <c r="U197" s="1"/>
  <c r="X197" s="1"/>
  <c r="R205"/>
  <c r="U205" s="1"/>
  <c r="X205" s="1"/>
  <c r="R213"/>
  <c r="U213" s="1"/>
  <c r="X213" s="1"/>
  <c r="R221"/>
  <c r="R229"/>
  <c r="U229" s="1"/>
  <c r="X229" s="1"/>
  <c r="R237"/>
  <c r="U237" s="1"/>
  <c r="X237" s="1"/>
  <c r="R30"/>
  <c r="R54"/>
  <c r="U54" s="1"/>
  <c r="X54" s="1"/>
  <c r="AA54" s="1"/>
  <c r="R70"/>
  <c r="U70" s="1"/>
  <c r="X70" s="1"/>
  <c r="R86"/>
  <c r="U86" s="1"/>
  <c r="X86" s="1"/>
  <c r="R102"/>
  <c r="U102" s="1"/>
  <c r="X102" s="1"/>
  <c r="R118"/>
  <c r="U118" s="1"/>
  <c r="X118" s="1"/>
  <c r="R134"/>
  <c r="U134" s="1"/>
  <c r="X134" s="1"/>
  <c r="R158"/>
  <c r="U158" s="1"/>
  <c r="X158" s="1"/>
  <c r="R174"/>
  <c r="U174" s="1"/>
  <c r="X174" s="1"/>
  <c r="R190"/>
  <c r="U190" s="1"/>
  <c r="X190" s="1"/>
  <c r="R206"/>
  <c r="U206" s="1"/>
  <c r="X206" s="1"/>
  <c r="R222"/>
  <c r="U222" s="1"/>
  <c r="X222" s="1"/>
  <c r="R238"/>
  <c r="U238" s="1"/>
  <c r="X238" s="1"/>
  <c r="R10"/>
  <c r="U10" s="1"/>
  <c r="X10" s="1"/>
  <c r="R18"/>
  <c r="U18" s="1"/>
  <c r="X18" s="1"/>
  <c r="R26"/>
  <c r="U26" s="1"/>
  <c r="X26" s="1"/>
  <c r="R34"/>
  <c r="U34" s="1"/>
  <c r="X34" s="1"/>
  <c r="R42"/>
  <c r="U42" s="1"/>
  <c r="X42" s="1"/>
  <c r="R50"/>
  <c r="U50" s="1"/>
  <c r="X50" s="1"/>
  <c r="R58"/>
  <c r="U58" s="1"/>
  <c r="X58" s="1"/>
  <c r="R66"/>
  <c r="R74"/>
  <c r="R82"/>
  <c r="U82" s="1"/>
  <c r="X82" s="1"/>
  <c r="R90"/>
  <c r="U90" s="1"/>
  <c r="X90" s="1"/>
  <c r="R98"/>
  <c r="U98" s="1"/>
  <c r="X98" s="1"/>
  <c r="R106"/>
  <c r="U106" s="1"/>
  <c r="X106" s="1"/>
  <c r="R114"/>
  <c r="U114" s="1"/>
  <c r="X114" s="1"/>
  <c r="R122"/>
  <c r="U122" s="1"/>
  <c r="X122" s="1"/>
  <c r="R130"/>
  <c r="U130" s="1"/>
  <c r="X130" s="1"/>
  <c r="R138"/>
  <c r="U138" s="1"/>
  <c r="X138" s="1"/>
  <c r="R146"/>
  <c r="U146" s="1"/>
  <c r="X146" s="1"/>
  <c r="R154"/>
  <c r="U154" s="1"/>
  <c r="X154" s="1"/>
  <c r="R162"/>
  <c r="U162" s="1"/>
  <c r="X162" s="1"/>
  <c r="R170"/>
  <c r="U170" s="1"/>
  <c r="X170" s="1"/>
  <c r="R178"/>
  <c r="U178" s="1"/>
  <c r="X178" s="1"/>
  <c r="R186"/>
  <c r="U186" s="1"/>
  <c r="X186" s="1"/>
  <c r="R194"/>
  <c r="U194" s="1"/>
  <c r="X194" s="1"/>
  <c r="R202"/>
  <c r="U202" s="1"/>
  <c r="X202" s="1"/>
  <c r="R210"/>
  <c r="U210" s="1"/>
  <c r="X210" s="1"/>
  <c r="R218"/>
  <c r="U218" s="1"/>
  <c r="X218" s="1"/>
  <c r="R226"/>
  <c r="U226" s="1"/>
  <c r="X226" s="1"/>
  <c r="R234"/>
  <c r="U234" s="1"/>
  <c r="X234" s="1"/>
  <c r="R9"/>
  <c r="U9" s="1"/>
  <c r="X9" s="1"/>
  <c r="AA9" s="1"/>
  <c r="R17"/>
  <c r="U17" s="1"/>
  <c r="X17" s="1"/>
  <c r="AA17" s="1"/>
  <c r="R25"/>
  <c r="U25" s="1"/>
  <c r="X25" s="1"/>
  <c r="AA25" s="1"/>
  <c r="R33"/>
  <c r="U33" s="1"/>
  <c r="X33" s="1"/>
  <c r="AA33" s="1"/>
  <c r="R41"/>
  <c r="U41" s="1"/>
  <c r="X41" s="1"/>
  <c r="AA41" s="1"/>
  <c r="R49"/>
  <c r="U49" s="1"/>
  <c r="X49" s="1"/>
  <c r="AA49" s="1"/>
  <c r="R57"/>
  <c r="U57" s="1"/>
  <c r="X57" s="1"/>
  <c r="AA57" s="1"/>
  <c r="R65"/>
  <c r="U65" s="1"/>
  <c r="X65" s="1"/>
  <c r="AA65" s="1"/>
  <c r="R73"/>
  <c r="U73" s="1"/>
  <c r="X73" s="1"/>
  <c r="R81"/>
  <c r="U81" s="1"/>
  <c r="X81" s="1"/>
  <c r="R89"/>
  <c r="U89" s="1"/>
  <c r="X89" s="1"/>
  <c r="R97"/>
  <c r="U97" s="1"/>
  <c r="X97" s="1"/>
  <c r="R105"/>
  <c r="U105" s="1"/>
  <c r="X105" s="1"/>
  <c r="R113"/>
  <c r="U113" s="1"/>
  <c r="X113" s="1"/>
  <c r="R121"/>
  <c r="U121" s="1"/>
  <c r="X121" s="1"/>
  <c r="R129"/>
  <c r="U129" s="1"/>
  <c r="X129" s="1"/>
  <c r="R137"/>
  <c r="U137" s="1"/>
  <c r="X137" s="1"/>
  <c r="R145"/>
  <c r="U145" s="1"/>
  <c r="X145" s="1"/>
  <c r="R153"/>
  <c r="U153" s="1"/>
  <c r="X153" s="1"/>
  <c r="R161"/>
  <c r="R169"/>
  <c r="U169" s="1"/>
  <c r="X169" s="1"/>
  <c r="R177"/>
  <c r="U177" s="1"/>
  <c r="X177" s="1"/>
  <c r="R185"/>
  <c r="U185" s="1"/>
  <c r="X185" s="1"/>
  <c r="R193"/>
  <c r="U193" s="1"/>
  <c r="X193" s="1"/>
  <c r="R201"/>
  <c r="U201" s="1"/>
  <c r="X201" s="1"/>
  <c r="R209"/>
  <c r="U209" s="1"/>
  <c r="X209" s="1"/>
  <c r="R217"/>
  <c r="U217" s="1"/>
  <c r="X217" s="1"/>
  <c r="R225"/>
  <c r="U225" s="1"/>
  <c r="X225" s="1"/>
  <c r="R233"/>
  <c r="U233" s="1"/>
  <c r="X233" s="1"/>
  <c r="R6"/>
  <c r="U6" s="1"/>
  <c r="X6" s="1"/>
  <c r="AA6" s="1"/>
  <c r="AB7" s="1"/>
  <c r="R14"/>
  <c r="U14" s="1"/>
  <c r="X14" s="1"/>
  <c r="AA14" s="1"/>
  <c r="R22"/>
  <c r="R38"/>
  <c r="U38" s="1"/>
  <c r="X38" s="1"/>
  <c r="AA38" s="1"/>
  <c r="R46"/>
  <c r="U46" s="1"/>
  <c r="X46" s="1"/>
  <c r="AA46" s="1"/>
  <c r="R62"/>
  <c r="U62" s="1"/>
  <c r="X62" s="1"/>
  <c r="AA62" s="1"/>
  <c r="R78"/>
  <c r="U78" s="1"/>
  <c r="X78" s="1"/>
  <c r="R94"/>
  <c r="U94" s="1"/>
  <c r="X94" s="1"/>
  <c r="R110"/>
  <c r="U110" s="1"/>
  <c r="X110" s="1"/>
  <c r="R126"/>
  <c r="U126" s="1"/>
  <c r="X126" s="1"/>
  <c r="R142"/>
  <c r="R150"/>
  <c r="U150" s="1"/>
  <c r="X150" s="1"/>
  <c r="R166"/>
  <c r="U166" s="1"/>
  <c r="X166" s="1"/>
  <c r="R182"/>
  <c r="U182" s="1"/>
  <c r="X182" s="1"/>
  <c r="R198"/>
  <c r="U198" s="1"/>
  <c r="X198" s="1"/>
  <c r="R214"/>
  <c r="U214" s="1"/>
  <c r="X214" s="1"/>
  <c r="R230"/>
  <c r="U230" s="1"/>
  <c r="X230" s="1"/>
  <c r="U219"/>
  <c r="X219" s="1"/>
  <c r="U221"/>
  <c r="X221" s="1"/>
  <c r="U149"/>
  <c r="X149" s="1"/>
  <c r="U236"/>
  <c r="X236" s="1"/>
  <c r="U79"/>
  <c r="X79" s="1"/>
  <c r="U47"/>
  <c r="X47" s="1"/>
  <c r="AA47" s="1"/>
  <c r="U28"/>
  <c r="X28" s="1"/>
  <c r="AA28" s="1"/>
  <c r="U22"/>
  <c r="X22" s="1"/>
  <c r="AA22" s="1"/>
  <c r="U66"/>
  <c r="X66" s="1"/>
  <c r="U161"/>
  <c r="X161" s="1"/>
  <c r="U156"/>
  <c r="X156" s="1"/>
  <c r="U74"/>
  <c r="X74" s="1"/>
  <c r="U192"/>
  <c r="X192" s="1"/>
  <c r="U30"/>
  <c r="X30" s="1"/>
  <c r="AA30" s="1"/>
  <c r="U128"/>
  <c r="X128" s="1"/>
  <c r="U142"/>
  <c r="X142" s="1"/>
  <c r="X246" l="1"/>
  <c r="V247"/>
  <c r="V275"/>
  <c r="X274"/>
  <c r="V299"/>
  <c r="X298"/>
  <c r="V272"/>
  <c r="X271"/>
  <c r="X324"/>
  <c r="V325"/>
  <c r="X292"/>
  <c r="V293"/>
  <c r="X276"/>
  <c r="V277"/>
  <c r="V245"/>
  <c r="X244"/>
  <c r="V324"/>
  <c r="X323"/>
  <c r="V292"/>
  <c r="X291"/>
  <c r="V260"/>
  <c r="X259"/>
  <c r="X321"/>
  <c r="V322"/>
  <c r="X305"/>
  <c r="V306"/>
  <c r="X289"/>
  <c r="V290"/>
  <c r="X273"/>
  <c r="V274"/>
  <c r="X257"/>
  <c r="V258"/>
  <c r="X278"/>
  <c r="V279"/>
  <c r="V251"/>
  <c r="X250"/>
  <c r="V291"/>
  <c r="X290"/>
  <c r="V319"/>
  <c r="X318"/>
  <c r="V255"/>
  <c r="X254"/>
  <c r="V312"/>
  <c r="X311"/>
  <c r="V280"/>
  <c r="X279"/>
  <c r="V248"/>
  <c r="X247"/>
  <c r="X312"/>
  <c r="V313"/>
  <c r="X296"/>
  <c r="V297"/>
  <c r="X280"/>
  <c r="V281"/>
  <c r="X264"/>
  <c r="V265"/>
  <c r="X248"/>
  <c r="V249"/>
  <c r="V300"/>
  <c r="X299"/>
  <c r="V268"/>
  <c r="X267"/>
  <c r="X325"/>
  <c r="V326"/>
  <c r="X309"/>
  <c r="V310"/>
  <c r="X293"/>
  <c r="V294"/>
  <c r="X277"/>
  <c r="V278"/>
  <c r="X261"/>
  <c r="V262"/>
  <c r="V246"/>
  <c r="X245"/>
  <c r="X326"/>
  <c r="V283"/>
  <c r="X282"/>
  <c r="V307"/>
  <c r="X306"/>
  <c r="V243"/>
  <c r="X242"/>
  <c r="X262"/>
  <c r="V263"/>
  <c r="V271"/>
  <c r="X270"/>
  <c r="V320"/>
  <c r="X319"/>
  <c r="V288"/>
  <c r="X287"/>
  <c r="V256"/>
  <c r="X255"/>
  <c r="X316"/>
  <c r="V317"/>
  <c r="X300"/>
  <c r="V301"/>
  <c r="X284"/>
  <c r="V285"/>
  <c r="X268"/>
  <c r="V269"/>
  <c r="X252"/>
  <c r="V253"/>
  <c r="V308"/>
  <c r="X307"/>
  <c r="V276"/>
  <c r="X275"/>
  <c r="V244"/>
  <c r="X243"/>
  <c r="X313"/>
  <c r="V314"/>
  <c r="X297"/>
  <c r="V298"/>
  <c r="X281"/>
  <c r="V282"/>
  <c r="X265"/>
  <c r="V266"/>
  <c r="X249"/>
  <c r="V250"/>
  <c r="X310"/>
  <c r="V311"/>
  <c r="V303"/>
  <c r="X302"/>
  <c r="V304"/>
  <c r="X303"/>
  <c r="X308"/>
  <c r="V309"/>
  <c r="X260"/>
  <c r="V261"/>
  <c r="X241"/>
  <c r="V242"/>
  <c r="V315"/>
  <c r="X314"/>
  <c r="V323"/>
  <c r="X322"/>
  <c r="V259"/>
  <c r="X258"/>
  <c r="X294"/>
  <c r="V295"/>
  <c r="V267"/>
  <c r="X266"/>
  <c r="V287"/>
  <c r="X286"/>
  <c r="V296"/>
  <c r="X295"/>
  <c r="V264"/>
  <c r="X263"/>
  <c r="X320"/>
  <c r="V321"/>
  <c r="X304"/>
  <c r="V305"/>
  <c r="X288"/>
  <c r="V289"/>
  <c r="X272"/>
  <c r="V273"/>
  <c r="X256"/>
  <c r="V257"/>
  <c r="V240"/>
  <c r="X240"/>
  <c r="V241"/>
  <c r="V316"/>
  <c r="X315"/>
  <c r="V284"/>
  <c r="X283"/>
  <c r="V252"/>
  <c r="X251"/>
  <c r="X317"/>
  <c r="V318"/>
  <c r="X301"/>
  <c r="V302"/>
  <c r="X285"/>
  <c r="V286"/>
  <c r="X269"/>
  <c r="V270"/>
  <c r="X253"/>
  <c r="V254"/>
  <c r="Y240"/>
  <c r="AB47"/>
  <c r="AB63"/>
  <c r="AB61"/>
  <c r="AB29"/>
  <c r="AB33"/>
  <c r="AB6"/>
  <c r="AB23"/>
  <c r="AB13"/>
  <c r="AB49"/>
  <c r="AB55"/>
  <c r="AB53"/>
  <c r="AB21"/>
  <c r="AB5"/>
  <c r="AB57"/>
  <c r="AB16"/>
  <c r="AB46"/>
  <c r="AB64"/>
  <c r="AB56"/>
  <c r="AB25"/>
  <c r="AD178"/>
  <c r="AA178"/>
  <c r="AA165"/>
  <c r="AD165"/>
  <c r="Y166"/>
  <c r="Y229"/>
  <c r="AD228"/>
  <c r="AA228"/>
  <c r="Y117"/>
  <c r="AD116"/>
  <c r="AA116"/>
  <c r="AA81"/>
  <c r="AD81"/>
  <c r="Y82"/>
  <c r="AA101"/>
  <c r="AD101"/>
  <c r="Y102"/>
  <c r="Y197"/>
  <c r="AD196"/>
  <c r="AA196"/>
  <c r="Y189"/>
  <c r="AD188"/>
  <c r="AA188"/>
  <c r="Y225"/>
  <c r="AD224"/>
  <c r="AA224"/>
  <c r="Y221"/>
  <c r="AD220"/>
  <c r="AA220"/>
  <c r="Y233"/>
  <c r="AD232"/>
  <c r="AA232"/>
  <c r="AD226"/>
  <c r="AA226"/>
  <c r="Y227"/>
  <c r="Y161"/>
  <c r="AD160"/>
  <c r="AA160"/>
  <c r="AA93"/>
  <c r="AD93"/>
  <c r="Y94"/>
  <c r="AA85"/>
  <c r="AD85"/>
  <c r="Y86"/>
  <c r="AA113"/>
  <c r="AD113"/>
  <c r="Y114"/>
  <c r="AA145"/>
  <c r="AD145"/>
  <c r="Y146"/>
  <c r="Y223"/>
  <c r="AD223"/>
  <c r="AA223"/>
  <c r="Y224"/>
  <c r="AD174"/>
  <c r="AA174"/>
  <c r="Y175"/>
  <c r="AD150"/>
  <c r="AA150"/>
  <c r="Y151"/>
  <c r="AD94"/>
  <c r="AA94"/>
  <c r="Y95"/>
  <c r="AA233"/>
  <c r="AD233"/>
  <c r="Y234"/>
  <c r="AA169"/>
  <c r="AD169"/>
  <c r="Y170"/>
  <c r="AA105"/>
  <c r="AD105"/>
  <c r="Y106"/>
  <c r="AD114"/>
  <c r="AA114"/>
  <c r="AD50"/>
  <c r="AA50"/>
  <c r="AB51" s="1"/>
  <c r="AD134"/>
  <c r="AA134"/>
  <c r="Y135"/>
  <c r="AA229"/>
  <c r="AD229"/>
  <c r="Y230"/>
  <c r="AA69"/>
  <c r="AD69"/>
  <c r="Y70"/>
  <c r="Y212"/>
  <c r="AD211"/>
  <c r="AA211"/>
  <c r="Y179"/>
  <c r="AD179"/>
  <c r="AA179"/>
  <c r="Y180"/>
  <c r="Y147"/>
  <c r="AD147"/>
  <c r="AA147"/>
  <c r="Y148"/>
  <c r="Y115"/>
  <c r="AD115"/>
  <c r="AE116" s="1"/>
  <c r="AA115"/>
  <c r="AB116" s="1"/>
  <c r="Y116"/>
  <c r="Y99"/>
  <c r="AD99"/>
  <c r="AA99"/>
  <c r="Y100"/>
  <c r="Y83"/>
  <c r="AD83"/>
  <c r="AA83"/>
  <c r="Y84"/>
  <c r="Y67"/>
  <c r="AD67"/>
  <c r="AA67"/>
  <c r="Y68"/>
  <c r="Y213"/>
  <c r="AD212"/>
  <c r="AA212"/>
  <c r="Y181"/>
  <c r="AD180"/>
  <c r="AA180"/>
  <c r="Y165"/>
  <c r="AD164"/>
  <c r="AE165" s="1"/>
  <c r="AA164"/>
  <c r="Y149"/>
  <c r="AD148"/>
  <c r="AA148"/>
  <c r="Y133"/>
  <c r="AD132"/>
  <c r="AA132"/>
  <c r="Y101"/>
  <c r="AD100"/>
  <c r="AA100"/>
  <c r="Y85"/>
  <c r="AD84"/>
  <c r="AA84"/>
  <c r="Y69"/>
  <c r="AD68"/>
  <c r="AA68"/>
  <c r="AD86"/>
  <c r="AA86"/>
  <c r="Y87"/>
  <c r="Y236"/>
  <c r="AD235"/>
  <c r="AA235"/>
  <c r="AD230"/>
  <c r="AA230"/>
  <c r="AD106"/>
  <c r="AA106"/>
  <c r="AA157"/>
  <c r="AD157"/>
  <c r="Y158"/>
  <c r="Y171"/>
  <c r="AD171"/>
  <c r="AA171"/>
  <c r="Y172"/>
  <c r="AD182"/>
  <c r="AA182"/>
  <c r="Y183"/>
  <c r="AD126"/>
  <c r="AA126"/>
  <c r="Y127"/>
  <c r="AA237"/>
  <c r="AD237"/>
  <c r="Y238"/>
  <c r="Y168"/>
  <c r="AD167"/>
  <c r="AA167"/>
  <c r="AD102"/>
  <c r="AA102"/>
  <c r="Y103"/>
  <c r="Y173"/>
  <c r="AD172"/>
  <c r="AA172"/>
  <c r="AD98"/>
  <c r="AA98"/>
  <c r="AD74"/>
  <c r="AA74"/>
  <c r="Y157"/>
  <c r="AD156"/>
  <c r="AA156"/>
  <c r="AD202"/>
  <c r="AA202"/>
  <c r="Y203"/>
  <c r="AD198"/>
  <c r="AA198"/>
  <c r="Y89"/>
  <c r="AD88"/>
  <c r="AA88"/>
  <c r="Y77"/>
  <c r="AD76"/>
  <c r="AA76"/>
  <c r="Y125"/>
  <c r="AD124"/>
  <c r="AA124"/>
  <c r="AD10"/>
  <c r="AA10"/>
  <c r="AB11" s="1"/>
  <c r="Y80"/>
  <c r="AD79"/>
  <c r="AA79"/>
  <c r="AD162"/>
  <c r="AA162"/>
  <c r="Y107"/>
  <c r="AD107"/>
  <c r="AA107"/>
  <c r="Y108"/>
  <c r="AA97"/>
  <c r="AD97"/>
  <c r="Y98"/>
  <c r="Y128"/>
  <c r="AD127"/>
  <c r="AA127"/>
  <c r="Y207"/>
  <c r="AD207"/>
  <c r="AA207"/>
  <c r="Y208"/>
  <c r="AA225"/>
  <c r="AB226" s="1"/>
  <c r="AD225"/>
  <c r="Y226"/>
  <c r="AA217"/>
  <c r="AD217"/>
  <c r="Y218"/>
  <c r="Y191"/>
  <c r="AD191"/>
  <c r="AA191"/>
  <c r="Y192"/>
  <c r="AA213"/>
  <c r="AD213"/>
  <c r="Y214"/>
  <c r="AD166"/>
  <c r="AA166"/>
  <c r="Y167"/>
  <c r="AD218"/>
  <c r="AA218"/>
  <c r="Y219"/>
  <c r="AD186"/>
  <c r="AA186"/>
  <c r="AD122"/>
  <c r="AA122"/>
  <c r="AD58"/>
  <c r="AA58"/>
  <c r="AB59" s="1"/>
  <c r="AD222"/>
  <c r="AA222"/>
  <c r="AD158"/>
  <c r="AA158"/>
  <c r="Y159"/>
  <c r="AA205"/>
  <c r="AD205"/>
  <c r="Y206"/>
  <c r="AA173"/>
  <c r="AD173"/>
  <c r="Y174"/>
  <c r="AA141"/>
  <c r="AD141"/>
  <c r="Y142"/>
  <c r="AA109"/>
  <c r="AD109"/>
  <c r="Y110"/>
  <c r="Y231"/>
  <c r="AD231"/>
  <c r="AA231"/>
  <c r="Y232"/>
  <c r="Y215"/>
  <c r="AD215"/>
  <c r="AA215"/>
  <c r="Y216"/>
  <c r="Y199"/>
  <c r="AD199"/>
  <c r="AA199"/>
  <c r="Y200"/>
  <c r="Y136"/>
  <c r="AD135"/>
  <c r="AA135"/>
  <c r="Y104"/>
  <c r="AD103"/>
  <c r="AA103"/>
  <c r="Y88"/>
  <c r="AD87"/>
  <c r="AA87"/>
  <c r="Y72"/>
  <c r="AD71"/>
  <c r="AA71"/>
  <c r="Y217"/>
  <c r="AD216"/>
  <c r="AA216"/>
  <c r="Y201"/>
  <c r="AD200"/>
  <c r="AA200"/>
  <c r="Y169"/>
  <c r="AD168"/>
  <c r="AA168"/>
  <c r="Y153"/>
  <c r="AD152"/>
  <c r="AA152"/>
  <c r="Y105"/>
  <c r="AD104"/>
  <c r="AA104"/>
  <c r="AB105" s="1"/>
  <c r="AB32"/>
  <c r="AB52"/>
  <c r="AB20"/>
  <c r="AB45"/>
  <c r="AB30"/>
  <c r="AB62"/>
  <c r="AB60"/>
  <c r="AB14"/>
  <c r="AB24"/>
  <c r="AB41"/>
  <c r="AB9"/>
  <c r="AD238"/>
  <c r="AA238"/>
  <c r="AD118"/>
  <c r="AA118"/>
  <c r="Y119"/>
  <c r="Y160"/>
  <c r="AD159"/>
  <c r="AA159"/>
  <c r="Y93"/>
  <c r="AD92"/>
  <c r="AA92"/>
  <c r="AD110"/>
  <c r="AA110"/>
  <c r="Y111"/>
  <c r="AA125"/>
  <c r="AD125"/>
  <c r="Y126"/>
  <c r="Y187"/>
  <c r="AD187"/>
  <c r="AA187"/>
  <c r="Y188"/>
  <c r="Y131"/>
  <c r="AD131"/>
  <c r="AA131"/>
  <c r="Y132"/>
  <c r="AD214"/>
  <c r="AA214"/>
  <c r="AA201"/>
  <c r="AD201"/>
  <c r="Y202"/>
  <c r="AA73"/>
  <c r="AD73"/>
  <c r="Y74"/>
  <c r="AD210"/>
  <c r="AA210"/>
  <c r="Y211"/>
  <c r="AD82"/>
  <c r="AA82"/>
  <c r="AD206"/>
  <c r="AA206"/>
  <c r="AA197"/>
  <c r="AD197"/>
  <c r="Y198"/>
  <c r="Y196"/>
  <c r="AD195"/>
  <c r="AA195"/>
  <c r="AD142"/>
  <c r="AA142"/>
  <c r="Y143"/>
  <c r="AA193"/>
  <c r="AD193"/>
  <c r="Y194"/>
  <c r="Y97"/>
  <c r="AD96"/>
  <c r="AA96"/>
  <c r="AD90"/>
  <c r="AA90"/>
  <c r="Y129"/>
  <c r="AD128"/>
  <c r="AA128"/>
  <c r="AD130"/>
  <c r="AA130"/>
  <c r="Y185"/>
  <c r="AD184"/>
  <c r="AA184"/>
  <c r="AD138"/>
  <c r="AA138"/>
  <c r="Y81"/>
  <c r="AD80"/>
  <c r="AA80"/>
  <c r="Y205"/>
  <c r="AD204"/>
  <c r="AA204"/>
  <c r="AD194"/>
  <c r="AA194"/>
  <c r="Y195"/>
  <c r="AA153"/>
  <c r="AD153"/>
  <c r="Y154"/>
  <c r="Y121"/>
  <c r="AD120"/>
  <c r="AA120"/>
  <c r="AD42"/>
  <c r="AA42"/>
  <c r="AB43" s="1"/>
  <c r="AD154"/>
  <c r="AA154"/>
  <c r="AD170"/>
  <c r="AA170"/>
  <c r="AA117"/>
  <c r="AD117"/>
  <c r="Y118"/>
  <c r="Y91"/>
  <c r="AD91"/>
  <c r="AA91"/>
  <c r="Y92"/>
  <c r="AA89"/>
  <c r="AD89"/>
  <c r="Y90"/>
  <c r="Y123"/>
  <c r="AD123"/>
  <c r="AA123"/>
  <c r="Y124"/>
  <c r="Y144"/>
  <c r="AD143"/>
  <c r="AA143"/>
  <c r="AA189"/>
  <c r="AD189"/>
  <c r="Y190"/>
  <c r="Y152"/>
  <c r="AD151"/>
  <c r="AA151"/>
  <c r="Y184"/>
  <c r="AD183"/>
  <c r="AA183"/>
  <c r="Y220"/>
  <c r="AD219"/>
  <c r="AA219"/>
  <c r="AB15"/>
  <c r="AB38"/>
  <c r="AB31"/>
  <c r="AB17"/>
  <c r="AB48"/>
  <c r="Y109"/>
  <c r="AD108"/>
  <c r="AA108"/>
  <c r="AD34"/>
  <c r="AA34"/>
  <c r="AB35" s="1"/>
  <c r="AA177"/>
  <c r="Y178"/>
  <c r="AD177"/>
  <c r="Y141"/>
  <c r="AD140"/>
  <c r="AA140"/>
  <c r="AB141" s="1"/>
  <c r="Y239"/>
  <c r="AD239"/>
  <c r="AA239"/>
  <c r="AD66"/>
  <c r="AE67" s="1"/>
  <c r="AA66"/>
  <c r="AB66" s="1"/>
  <c r="Y237"/>
  <c r="AD236"/>
  <c r="AA236"/>
  <c r="AA209"/>
  <c r="AD209"/>
  <c r="Y210"/>
  <c r="AA221"/>
  <c r="AD221"/>
  <c r="Y222"/>
  <c r="AA137"/>
  <c r="AD137"/>
  <c r="Y138"/>
  <c r="AD146"/>
  <c r="AA146"/>
  <c r="AD18"/>
  <c r="AA18"/>
  <c r="AB19" s="1"/>
  <c r="AD70"/>
  <c r="AA70"/>
  <c r="Y71"/>
  <c r="AA133"/>
  <c r="AD133"/>
  <c r="Y134"/>
  <c r="Y228"/>
  <c r="AD227"/>
  <c r="AA227"/>
  <c r="AB228" s="1"/>
  <c r="Y163"/>
  <c r="AD163"/>
  <c r="AA163"/>
  <c r="Y164"/>
  <c r="AD190"/>
  <c r="AA190"/>
  <c r="AB191" s="1"/>
  <c r="Y155"/>
  <c r="AD155"/>
  <c r="AA155"/>
  <c r="Y156"/>
  <c r="AA185"/>
  <c r="AD185"/>
  <c r="Y186"/>
  <c r="Y137"/>
  <c r="AD136"/>
  <c r="AA136"/>
  <c r="Y145"/>
  <c r="AD144"/>
  <c r="AA144"/>
  <c r="Y193"/>
  <c r="AD192"/>
  <c r="AA192"/>
  <c r="AD234"/>
  <c r="AA234"/>
  <c r="Y235"/>
  <c r="Y113"/>
  <c r="AD112"/>
  <c r="AA112"/>
  <c r="Y73"/>
  <c r="AD72"/>
  <c r="AA72"/>
  <c r="Y209"/>
  <c r="AD208"/>
  <c r="AA208"/>
  <c r="AA161"/>
  <c r="AD161"/>
  <c r="Y162"/>
  <c r="AD78"/>
  <c r="AA78"/>
  <c r="Y79"/>
  <c r="AD26"/>
  <c r="AA26"/>
  <c r="AB27" s="1"/>
  <c r="Y96"/>
  <c r="AD95"/>
  <c r="AA95"/>
  <c r="Y120"/>
  <c r="AD119"/>
  <c r="AA119"/>
  <c r="AA77"/>
  <c r="AD77"/>
  <c r="AE78" s="1"/>
  <c r="Y78"/>
  <c r="AA129"/>
  <c r="AD129"/>
  <c r="Y130"/>
  <c r="Y112"/>
  <c r="AD111"/>
  <c r="AA111"/>
  <c r="Y75"/>
  <c r="AD75"/>
  <c r="AA75"/>
  <c r="Y76"/>
  <c r="AA121"/>
  <c r="AD121"/>
  <c r="Y122"/>
  <c r="Y139"/>
  <c r="AD139"/>
  <c r="AA139"/>
  <c r="Y140"/>
  <c r="AA181"/>
  <c r="AD181"/>
  <c r="AE182" s="1"/>
  <c r="Y182"/>
  <c r="AA149"/>
  <c r="AD149"/>
  <c r="Y150"/>
  <c r="Y176"/>
  <c r="AD175"/>
  <c r="AA175"/>
  <c r="Y177"/>
  <c r="AD176"/>
  <c r="AE177" s="1"/>
  <c r="AA176"/>
  <c r="Y204"/>
  <c r="AD203"/>
  <c r="AA203"/>
  <c r="AD2"/>
  <c r="AA2"/>
  <c r="AB3" s="1"/>
  <c r="AB39"/>
  <c r="AB37"/>
  <c r="AB65"/>
  <c r="AB22"/>
  <c r="AB28"/>
  <c r="AB44"/>
  <c r="AB54"/>
  <c r="Y32"/>
  <c r="AD31"/>
  <c r="AD65"/>
  <c r="Y66"/>
  <c r="Y45"/>
  <c r="AD44"/>
  <c r="Y25"/>
  <c r="AD24"/>
  <c r="AD22"/>
  <c r="Y23"/>
  <c r="Y29"/>
  <c r="AD28"/>
  <c r="Y56"/>
  <c r="AD55"/>
  <c r="AD29"/>
  <c r="Y30"/>
  <c r="AD61"/>
  <c r="Y62"/>
  <c r="Y59"/>
  <c r="AD59"/>
  <c r="Y60"/>
  <c r="AD6"/>
  <c r="Y7"/>
  <c r="AD49"/>
  <c r="Y50"/>
  <c r="AD13"/>
  <c r="Y14"/>
  <c r="Y24"/>
  <c r="AD23"/>
  <c r="Y8"/>
  <c r="AD7"/>
  <c r="Y41"/>
  <c r="AD40"/>
  <c r="Y9"/>
  <c r="AD8"/>
  <c r="AD14"/>
  <c r="Y15"/>
  <c r="AD45"/>
  <c r="Y46"/>
  <c r="AD41"/>
  <c r="Y42"/>
  <c r="Y21"/>
  <c r="AD20"/>
  <c r="Y61"/>
  <c r="AD60"/>
  <c r="Y49"/>
  <c r="AD48"/>
  <c r="AD30"/>
  <c r="Y31"/>
  <c r="Y57"/>
  <c r="AD56"/>
  <c r="AD25"/>
  <c r="Y26"/>
  <c r="Y53"/>
  <c r="AD52"/>
  <c r="Y17"/>
  <c r="AD16"/>
  <c r="Y4"/>
  <c r="AD3"/>
  <c r="Y3"/>
  <c r="Y13"/>
  <c r="AD12"/>
  <c r="Y48"/>
  <c r="AD47"/>
  <c r="AD57"/>
  <c r="Y58"/>
  <c r="Y35"/>
  <c r="AD35"/>
  <c r="Y36"/>
  <c r="Y16"/>
  <c r="AD15"/>
  <c r="Y33"/>
  <c r="AD32"/>
  <c r="AD62"/>
  <c r="Y63"/>
  <c r="AD33"/>
  <c r="Y34"/>
  <c r="Y40"/>
  <c r="AD39"/>
  <c r="Y64"/>
  <c r="AD63"/>
  <c r="AD38"/>
  <c r="Y39"/>
  <c r="AD9"/>
  <c r="Y10"/>
  <c r="AD37"/>
  <c r="Y38"/>
  <c r="AD5"/>
  <c r="Y6"/>
  <c r="Y51"/>
  <c r="AD51"/>
  <c r="AE52" s="1"/>
  <c r="Y52"/>
  <c r="Y19"/>
  <c r="AD19"/>
  <c r="Y20"/>
  <c r="Y37"/>
  <c r="AD36"/>
  <c r="AD54"/>
  <c r="Y55"/>
  <c r="AD17"/>
  <c r="Y18"/>
  <c r="Y65"/>
  <c r="AD64"/>
  <c r="AE65" s="1"/>
  <c r="Y11"/>
  <c r="AD11"/>
  <c r="Y12"/>
  <c r="AD21"/>
  <c r="Y22"/>
  <c r="AD46"/>
  <c r="Y47"/>
  <c r="Y27"/>
  <c r="AD27"/>
  <c r="Y28"/>
  <c r="Y5"/>
  <c r="AD4"/>
  <c r="Y43"/>
  <c r="AD43"/>
  <c r="Y44"/>
  <c r="AD53"/>
  <c r="Y54"/>
  <c r="V215"/>
  <c r="V39"/>
  <c r="V234"/>
  <c r="V170"/>
  <c r="V106"/>
  <c r="V42"/>
  <c r="V211"/>
  <c r="V115"/>
  <c r="V51"/>
  <c r="V207"/>
  <c r="V71"/>
  <c r="V198"/>
  <c r="V70"/>
  <c r="V6"/>
  <c r="V196"/>
  <c r="V164"/>
  <c r="V148"/>
  <c r="V100"/>
  <c r="V52"/>
  <c r="V20"/>
  <c r="V181"/>
  <c r="V149"/>
  <c r="V101"/>
  <c r="V85"/>
  <c r="V21"/>
  <c r="V167"/>
  <c r="V187"/>
  <c r="V59"/>
  <c r="V159"/>
  <c r="V206"/>
  <c r="V142"/>
  <c r="V232"/>
  <c r="V200"/>
  <c r="V136"/>
  <c r="V88"/>
  <c r="V72"/>
  <c r="V24"/>
  <c r="V8"/>
  <c r="V217"/>
  <c r="V201"/>
  <c r="V169"/>
  <c r="V153"/>
  <c r="V105"/>
  <c r="V41"/>
  <c r="V151"/>
  <c r="V95"/>
  <c r="V202"/>
  <c r="V138"/>
  <c r="V74"/>
  <c r="V10"/>
  <c r="V147"/>
  <c r="V83"/>
  <c r="V19"/>
  <c r="V135"/>
  <c r="V230"/>
  <c r="V134"/>
  <c r="V38"/>
  <c r="V228"/>
  <c r="V212"/>
  <c r="V180"/>
  <c r="V116"/>
  <c r="V84"/>
  <c r="V68"/>
  <c r="V213"/>
  <c r="V165"/>
  <c r="V133"/>
  <c r="V69"/>
  <c r="V37"/>
  <c r="V7"/>
  <c r="V50"/>
  <c r="V219"/>
  <c r="V123"/>
  <c r="V223"/>
  <c r="V174"/>
  <c r="V110"/>
  <c r="V14"/>
  <c r="V216"/>
  <c r="V104"/>
  <c r="V9"/>
  <c r="V236"/>
  <c r="V231"/>
  <c r="V18"/>
  <c r="V158"/>
  <c r="V186"/>
  <c r="V119"/>
  <c r="V31"/>
  <c r="V168"/>
  <c r="V33"/>
  <c r="V57"/>
  <c r="V79"/>
  <c r="V22"/>
  <c r="V43"/>
  <c r="V25"/>
  <c r="V102"/>
  <c r="V5"/>
  <c r="V56"/>
  <c r="V155"/>
  <c r="V46"/>
  <c r="V78"/>
  <c r="V64"/>
  <c r="V36"/>
  <c r="V76"/>
  <c r="V82"/>
  <c r="V132"/>
  <c r="V210"/>
  <c r="V179"/>
  <c r="V220"/>
  <c r="V194"/>
  <c r="V109"/>
  <c r="V221"/>
  <c r="V233"/>
  <c r="V137"/>
  <c r="V145"/>
  <c r="V185"/>
  <c r="V178"/>
  <c r="V73"/>
  <c r="V161"/>
  <c r="V154"/>
  <c r="V121"/>
  <c r="V47"/>
  <c r="V15"/>
  <c r="V27"/>
  <c r="V29"/>
  <c r="V130"/>
  <c r="V144"/>
  <c r="V152"/>
  <c r="V177"/>
  <c r="V191"/>
  <c r="V55"/>
  <c r="V107"/>
  <c r="V172"/>
  <c r="V183"/>
  <c r="V131"/>
  <c r="V35"/>
  <c r="V193"/>
  <c r="V235"/>
  <c r="V103"/>
  <c r="V173"/>
  <c r="V93"/>
  <c r="V157"/>
  <c r="V162"/>
  <c r="V63"/>
  <c r="V67"/>
  <c r="V125"/>
  <c r="V34"/>
  <c r="V11"/>
  <c r="V44"/>
  <c r="V94"/>
  <c r="V54"/>
  <c r="V86"/>
  <c r="V163"/>
  <c r="V92"/>
  <c r="V98"/>
  <c r="V124"/>
  <c r="V140"/>
  <c r="V150"/>
  <c r="V176"/>
  <c r="V175"/>
  <c r="V204"/>
  <c r="V87"/>
  <c r="V229"/>
  <c r="V197"/>
  <c r="V91"/>
  <c r="V61"/>
  <c r="V129"/>
  <c r="V166"/>
  <c r="V49"/>
  <c r="V227"/>
  <c r="V139"/>
  <c r="V113"/>
  <c r="V205"/>
  <c r="V117"/>
  <c r="V209"/>
  <c r="V199"/>
  <c r="V89"/>
  <c r="V53"/>
  <c r="V28"/>
  <c r="V4"/>
  <c r="V40"/>
  <c r="V62"/>
  <c r="V171"/>
  <c r="V118"/>
  <c r="V108"/>
  <c r="V114"/>
  <c r="V208"/>
  <c r="V182"/>
  <c r="V218"/>
  <c r="V192"/>
  <c r="V222"/>
  <c r="V143"/>
  <c r="V156"/>
  <c r="V65"/>
  <c r="V127"/>
  <c r="V238"/>
  <c r="V12"/>
  <c r="V141"/>
  <c r="V203"/>
  <c r="V111"/>
  <c r="V17"/>
  <c r="V96"/>
  <c r="V126"/>
  <c r="V48"/>
  <c r="V120"/>
  <c r="V58"/>
  <c r="V60"/>
  <c r="V112"/>
  <c r="V188"/>
  <c r="V237"/>
  <c r="V128"/>
  <c r="V146"/>
  <c r="V226"/>
  <c r="V184"/>
  <c r="V214"/>
  <c r="V16"/>
  <c r="V189"/>
  <c r="V225"/>
  <c r="V97"/>
  <c r="V239"/>
  <c r="V45"/>
  <c r="V160"/>
  <c r="V81"/>
  <c r="V99"/>
  <c r="V75"/>
  <c r="V26"/>
  <c r="V195"/>
  <c r="V77"/>
  <c r="V32"/>
  <c r="V23"/>
  <c r="V13"/>
  <c r="V30"/>
  <c r="V66"/>
  <c r="V80"/>
  <c r="V90"/>
  <c r="V122"/>
  <c r="V190"/>
  <c r="V224"/>
  <c r="V3"/>
  <c r="AB209" l="1"/>
  <c r="AE38"/>
  <c r="AB150"/>
  <c r="AE50"/>
  <c r="AD269"/>
  <c r="AA269"/>
  <c r="Y270"/>
  <c r="Y241"/>
  <c r="AA240"/>
  <c r="AB240" s="1"/>
  <c r="AD240"/>
  <c r="AE240" s="1"/>
  <c r="AD295"/>
  <c r="AA295"/>
  <c r="Y296"/>
  <c r="AD303"/>
  <c r="AA303"/>
  <c r="Y304"/>
  <c r="AD243"/>
  <c r="AA243"/>
  <c r="Y244"/>
  <c r="AD319"/>
  <c r="AA319"/>
  <c r="Y320"/>
  <c r="Y243"/>
  <c r="AA242"/>
  <c r="AD242"/>
  <c r="AE243" s="1"/>
  <c r="AD245"/>
  <c r="AA245"/>
  <c r="Y246"/>
  <c r="AD299"/>
  <c r="AA299"/>
  <c r="Y300"/>
  <c r="AD311"/>
  <c r="AA311"/>
  <c r="Y312"/>
  <c r="Y279"/>
  <c r="AD278"/>
  <c r="AA278"/>
  <c r="AD305"/>
  <c r="AA305"/>
  <c r="Y306"/>
  <c r="D14"/>
  <c r="W1"/>
  <c r="Y257"/>
  <c r="AA256"/>
  <c r="AD256"/>
  <c r="Y321"/>
  <c r="AA320"/>
  <c r="AD320"/>
  <c r="Y261"/>
  <c r="AA260"/>
  <c r="AD260"/>
  <c r="AD297"/>
  <c r="AA297"/>
  <c r="Y298"/>
  <c r="Y269"/>
  <c r="AA268"/>
  <c r="AB269" s="1"/>
  <c r="AD268"/>
  <c r="AE269" s="1"/>
  <c r="AA326"/>
  <c r="AD326"/>
  <c r="AD293"/>
  <c r="AA293"/>
  <c r="Y294"/>
  <c r="AD325"/>
  <c r="AE326" s="1"/>
  <c r="AA325"/>
  <c r="Y326"/>
  <c r="Y297"/>
  <c r="AA296"/>
  <c r="AD296"/>
  <c r="Y291"/>
  <c r="AA290"/>
  <c r="AD290"/>
  <c r="AD253"/>
  <c r="AA253"/>
  <c r="Y254"/>
  <c r="AD285"/>
  <c r="AA285"/>
  <c r="Y286"/>
  <c r="AD317"/>
  <c r="AA317"/>
  <c r="Y318"/>
  <c r="AD263"/>
  <c r="AA263"/>
  <c r="Y264"/>
  <c r="Y267"/>
  <c r="AA266"/>
  <c r="AD266"/>
  <c r="Y259"/>
  <c r="AA258"/>
  <c r="AD258"/>
  <c r="Y315"/>
  <c r="AD314"/>
  <c r="AA314"/>
  <c r="Y303"/>
  <c r="AD302"/>
  <c r="AA302"/>
  <c r="AD275"/>
  <c r="AA275"/>
  <c r="Y276"/>
  <c r="AD287"/>
  <c r="AA287"/>
  <c r="Y288"/>
  <c r="Y271"/>
  <c r="AD270"/>
  <c r="AA270"/>
  <c r="Y307"/>
  <c r="AA306"/>
  <c r="AD306"/>
  <c r="AD267"/>
  <c r="AA267"/>
  <c r="Y268"/>
  <c r="AD279"/>
  <c r="AA279"/>
  <c r="Y280"/>
  <c r="Y255"/>
  <c r="AD254"/>
  <c r="AA254"/>
  <c r="AD257"/>
  <c r="AE258" s="1"/>
  <c r="AA257"/>
  <c r="Y258"/>
  <c r="AD289"/>
  <c r="AE290" s="1"/>
  <c r="AA289"/>
  <c r="Y290"/>
  <c r="AD321"/>
  <c r="AA321"/>
  <c r="Y322"/>
  <c r="Y277"/>
  <c r="AA276"/>
  <c r="AD276"/>
  <c r="Y325"/>
  <c r="AA324"/>
  <c r="AB325" s="1"/>
  <c r="AD324"/>
  <c r="AE97"/>
  <c r="AE215"/>
  <c r="AD301"/>
  <c r="AA301"/>
  <c r="Y302"/>
  <c r="Y287"/>
  <c r="AD286"/>
  <c r="AA286"/>
  <c r="Y323"/>
  <c r="AD322"/>
  <c r="AA322"/>
  <c r="AD307"/>
  <c r="AA307"/>
  <c r="Y308"/>
  <c r="AD255"/>
  <c r="AA255"/>
  <c r="Y256"/>
  <c r="Y283"/>
  <c r="AA282"/>
  <c r="AD282"/>
  <c r="AD247"/>
  <c r="AA247"/>
  <c r="Y248"/>
  <c r="Y319"/>
  <c r="AA318"/>
  <c r="AD318"/>
  <c r="AD273"/>
  <c r="AA273"/>
  <c r="Y274"/>
  <c r="Y293"/>
  <c r="AA292"/>
  <c r="AD292"/>
  <c r="Y247"/>
  <c r="AD246"/>
  <c r="AE247" s="1"/>
  <c r="AA246"/>
  <c r="AD283"/>
  <c r="AA283"/>
  <c r="Y284"/>
  <c r="Y289"/>
  <c r="AA288"/>
  <c r="AB289" s="1"/>
  <c r="AD288"/>
  <c r="AD265"/>
  <c r="AE266" s="1"/>
  <c r="AA265"/>
  <c r="Y266"/>
  <c r="Y301"/>
  <c r="AA300"/>
  <c r="AD300"/>
  <c r="Y263"/>
  <c r="AD262"/>
  <c r="AE263" s="1"/>
  <c r="AA262"/>
  <c r="AD261"/>
  <c r="AA261"/>
  <c r="Y262"/>
  <c r="Y265"/>
  <c r="AA264"/>
  <c r="AD264"/>
  <c r="AD291"/>
  <c r="AA291"/>
  <c r="AB292" s="1"/>
  <c r="Y292"/>
  <c r="Y245"/>
  <c r="AA244"/>
  <c r="AD244"/>
  <c r="AD271"/>
  <c r="AA271"/>
  <c r="Y272"/>
  <c r="Y299"/>
  <c r="AA298"/>
  <c r="AB299" s="1"/>
  <c r="AD298"/>
  <c r="AD251"/>
  <c r="AA251"/>
  <c r="Y252"/>
  <c r="AD315"/>
  <c r="AA315"/>
  <c r="Y316"/>
  <c r="Y273"/>
  <c r="AA272"/>
  <c r="AB273" s="1"/>
  <c r="AD272"/>
  <c r="Y305"/>
  <c r="AA304"/>
  <c r="AD304"/>
  <c r="Y295"/>
  <c r="AD294"/>
  <c r="AA294"/>
  <c r="AD241"/>
  <c r="AA241"/>
  <c r="Y242"/>
  <c r="Y309"/>
  <c r="AA308"/>
  <c r="AD308"/>
  <c r="Y311"/>
  <c r="AD310"/>
  <c r="AA310"/>
  <c r="AD249"/>
  <c r="AA249"/>
  <c r="Y250"/>
  <c r="AD281"/>
  <c r="AE282" s="1"/>
  <c r="AA281"/>
  <c r="Y282"/>
  <c r="AD313"/>
  <c r="AA313"/>
  <c r="Y314"/>
  <c r="Y253"/>
  <c r="AA252"/>
  <c r="AB253" s="1"/>
  <c r="AD252"/>
  <c r="Y285"/>
  <c r="AA284"/>
  <c r="AD284"/>
  <c r="Y317"/>
  <c r="AA316"/>
  <c r="AD316"/>
  <c r="AE317" s="1"/>
  <c r="AD277"/>
  <c r="AA277"/>
  <c r="Y278"/>
  <c r="AD309"/>
  <c r="AA309"/>
  <c r="Y310"/>
  <c r="Y249"/>
  <c r="AA248"/>
  <c r="AD248"/>
  <c r="AE249" s="1"/>
  <c r="Y281"/>
  <c r="AA280"/>
  <c r="AD280"/>
  <c r="AE281" s="1"/>
  <c r="Y313"/>
  <c r="AA312"/>
  <c r="AD312"/>
  <c r="Y251"/>
  <c r="AA250"/>
  <c r="AD250"/>
  <c r="AE251" s="1"/>
  <c r="AD259"/>
  <c r="AA259"/>
  <c r="AB260" s="1"/>
  <c r="Y260"/>
  <c r="AD323"/>
  <c r="AE324" s="1"/>
  <c r="AA323"/>
  <c r="Y324"/>
  <c r="Y275"/>
  <c r="AA274"/>
  <c r="AD274"/>
  <c r="AE275" s="1"/>
  <c r="AB73"/>
  <c r="AB210"/>
  <c r="AE152"/>
  <c r="AB92"/>
  <c r="AE118"/>
  <c r="AB194"/>
  <c r="AE198"/>
  <c r="AE34"/>
  <c r="AE35"/>
  <c r="AE42"/>
  <c r="AE130"/>
  <c r="AE220"/>
  <c r="AE124"/>
  <c r="AB90"/>
  <c r="AB132"/>
  <c r="AB188"/>
  <c r="AB171"/>
  <c r="AB207"/>
  <c r="AB202"/>
  <c r="AB50"/>
  <c r="AB124"/>
  <c r="AB205"/>
  <c r="AE169"/>
  <c r="AB174"/>
  <c r="AE223"/>
  <c r="AE167"/>
  <c r="AE69"/>
  <c r="AE113"/>
  <c r="AB186"/>
  <c r="AB134"/>
  <c r="AB58"/>
  <c r="AB215"/>
  <c r="AE132"/>
  <c r="AE188"/>
  <c r="AB126"/>
  <c r="AE217"/>
  <c r="AB104"/>
  <c r="AE136"/>
  <c r="AE206"/>
  <c r="AE159"/>
  <c r="AE187"/>
  <c r="AB85"/>
  <c r="AE115"/>
  <c r="AB224"/>
  <c r="AB114"/>
  <c r="AE179"/>
  <c r="AB18"/>
  <c r="AE150"/>
  <c r="AB96"/>
  <c r="AE193"/>
  <c r="AB156"/>
  <c r="AB138"/>
  <c r="AB178"/>
  <c r="AE109"/>
  <c r="AE131"/>
  <c r="AE83"/>
  <c r="AB10"/>
  <c r="AB88"/>
  <c r="AE99"/>
  <c r="AE112"/>
  <c r="AE162"/>
  <c r="AB235"/>
  <c r="AE71"/>
  <c r="AE147"/>
  <c r="AE74"/>
  <c r="AB160"/>
  <c r="AB42"/>
  <c r="AB112"/>
  <c r="AB147"/>
  <c r="AE141"/>
  <c r="AE90"/>
  <c r="AE196"/>
  <c r="AB198"/>
  <c r="AE202"/>
  <c r="AB69"/>
  <c r="AE5"/>
  <c r="AB204"/>
  <c r="AE122"/>
  <c r="AE76"/>
  <c r="AE120"/>
  <c r="AB162"/>
  <c r="AB145"/>
  <c r="AE228"/>
  <c r="AE222"/>
  <c r="AB67"/>
  <c r="AB152"/>
  <c r="AE171"/>
  <c r="AB97"/>
  <c r="AE207"/>
  <c r="AB211"/>
  <c r="AB74"/>
  <c r="AB93"/>
  <c r="AB232"/>
  <c r="AB157"/>
  <c r="AB101"/>
  <c r="AB182"/>
  <c r="AE209"/>
  <c r="AB71"/>
  <c r="AE184"/>
  <c r="AB118"/>
  <c r="AB169"/>
  <c r="AE174"/>
  <c r="AE85"/>
  <c r="AB34"/>
  <c r="AE204"/>
  <c r="AB122"/>
  <c r="AE79"/>
  <c r="AE73"/>
  <c r="AE164"/>
  <c r="AB222"/>
  <c r="AB237"/>
  <c r="AB184"/>
  <c r="AE154"/>
  <c r="AE195"/>
  <c r="AB81"/>
  <c r="AB131"/>
  <c r="AB196"/>
  <c r="AB83"/>
  <c r="AE211"/>
  <c r="AE93"/>
  <c r="AE105"/>
  <c r="AB201"/>
  <c r="AE200"/>
  <c r="AE232"/>
  <c r="AB110"/>
  <c r="AB218"/>
  <c r="AB128"/>
  <c r="AE98"/>
  <c r="AE89"/>
  <c r="AE157"/>
  <c r="AB99"/>
  <c r="AB168"/>
  <c r="AE238"/>
  <c r="AE127"/>
  <c r="AE87"/>
  <c r="AE101"/>
  <c r="AB165"/>
  <c r="AE230"/>
  <c r="AE234"/>
  <c r="AE95"/>
  <c r="AE146"/>
  <c r="AE161"/>
  <c r="AE227"/>
  <c r="AE225"/>
  <c r="AE82"/>
  <c r="AB121"/>
  <c r="AE181"/>
  <c r="AB221"/>
  <c r="AE18"/>
  <c r="AB190"/>
  <c r="AE139"/>
  <c r="AE11"/>
  <c r="AE58"/>
  <c r="AB176"/>
  <c r="AB78"/>
  <c r="AE191"/>
  <c r="AE237"/>
  <c r="AE54"/>
  <c r="AE66"/>
  <c r="AB140"/>
  <c r="AE137"/>
  <c r="AE84"/>
  <c r="AB115"/>
  <c r="AB239"/>
  <c r="AB80"/>
  <c r="AE107"/>
  <c r="AE7"/>
  <c r="AE140"/>
  <c r="AB193"/>
  <c r="AE145"/>
  <c r="AE138"/>
  <c r="AB109"/>
  <c r="AE190"/>
  <c r="AB195"/>
  <c r="AB139"/>
  <c r="AE129"/>
  <c r="AE194"/>
  <c r="AE143"/>
  <c r="AE160"/>
  <c r="AE119"/>
  <c r="AE153"/>
  <c r="AB217"/>
  <c r="AE72"/>
  <c r="AB136"/>
  <c r="AB200"/>
  <c r="AB216"/>
  <c r="AE110"/>
  <c r="AB142"/>
  <c r="AB159"/>
  <c r="AB187"/>
  <c r="AE219"/>
  <c r="AB192"/>
  <c r="AE218"/>
  <c r="AB108"/>
  <c r="AE163"/>
  <c r="AB89"/>
  <c r="AE199"/>
  <c r="AE75"/>
  <c r="AE173"/>
  <c r="AE103"/>
  <c r="AB127"/>
  <c r="AE183"/>
  <c r="AB107"/>
  <c r="AB236"/>
  <c r="AB87"/>
  <c r="AE133"/>
  <c r="AB181"/>
  <c r="AE213"/>
  <c r="AE68"/>
  <c r="AE100"/>
  <c r="AE148"/>
  <c r="AE180"/>
  <c r="AB135"/>
  <c r="AB106"/>
  <c r="AB95"/>
  <c r="AE151"/>
  <c r="AE114"/>
  <c r="AB86"/>
  <c r="AB161"/>
  <c r="AB227"/>
  <c r="AB225"/>
  <c r="AE189"/>
  <c r="AE117"/>
  <c r="AB179"/>
  <c r="AB155"/>
  <c r="AE216"/>
  <c r="AE192"/>
  <c r="AB77"/>
  <c r="AE236"/>
  <c r="AE135"/>
  <c r="AE22"/>
  <c r="AE40"/>
  <c r="AE16"/>
  <c r="AB79"/>
  <c r="AE235"/>
  <c r="AB164"/>
  <c r="AE178"/>
  <c r="AE144"/>
  <c r="AE205"/>
  <c r="AE185"/>
  <c r="AB129"/>
  <c r="AE91"/>
  <c r="AB143"/>
  <c r="AE126"/>
  <c r="AE111"/>
  <c r="AB119"/>
  <c r="AB153"/>
  <c r="AB72"/>
  <c r="AE88"/>
  <c r="AE142"/>
  <c r="AE123"/>
  <c r="AB219"/>
  <c r="AE226"/>
  <c r="AE208"/>
  <c r="AB163"/>
  <c r="AE125"/>
  <c r="AB199"/>
  <c r="AE203"/>
  <c r="AB75"/>
  <c r="AB173"/>
  <c r="AB103"/>
  <c r="AB183"/>
  <c r="AE172"/>
  <c r="AB158"/>
  <c r="AE231"/>
  <c r="AB133"/>
  <c r="AE149"/>
  <c r="AB213"/>
  <c r="AB68"/>
  <c r="AB84"/>
  <c r="AB100"/>
  <c r="AB148"/>
  <c r="AB180"/>
  <c r="AE212"/>
  <c r="AB70"/>
  <c r="AE106"/>
  <c r="AB170"/>
  <c r="AB151"/>
  <c r="AE175"/>
  <c r="AE86"/>
  <c r="AB94"/>
  <c r="AE233"/>
  <c r="AB189"/>
  <c r="AE197"/>
  <c r="AB102"/>
  <c r="AB117"/>
  <c r="AE229"/>
  <c r="AB166"/>
  <c r="AE214"/>
  <c r="AE108"/>
  <c r="AE10"/>
  <c r="AE26"/>
  <c r="AE59"/>
  <c r="AE29"/>
  <c r="AB177"/>
  <c r="AE176"/>
  <c r="AB76"/>
  <c r="AB130"/>
  <c r="AB120"/>
  <c r="AE96"/>
  <c r="AB113"/>
  <c r="AB137"/>
  <c r="AE186"/>
  <c r="AE156"/>
  <c r="AE134"/>
  <c r="AE210"/>
  <c r="AB26"/>
  <c r="AB220"/>
  <c r="AB144"/>
  <c r="AE92"/>
  <c r="AE155"/>
  <c r="AE121"/>
  <c r="AB154"/>
  <c r="AE81"/>
  <c r="AB185"/>
  <c r="AB91"/>
  <c r="AB111"/>
  <c r="AE239"/>
  <c r="AE201"/>
  <c r="AE104"/>
  <c r="AB206"/>
  <c r="AB223"/>
  <c r="AB123"/>
  <c r="AB167"/>
  <c r="AB214"/>
  <c r="AB208"/>
  <c r="AE128"/>
  <c r="AB98"/>
  <c r="AE80"/>
  <c r="AB125"/>
  <c r="AE77"/>
  <c r="AB203"/>
  <c r="AE168"/>
  <c r="AB238"/>
  <c r="AB172"/>
  <c r="AE158"/>
  <c r="AB231"/>
  <c r="AB149"/>
  <c r="AB212"/>
  <c r="AE70"/>
  <c r="AB230"/>
  <c r="AE170"/>
  <c r="AB234"/>
  <c r="AB175"/>
  <c r="AE224"/>
  <c r="AB146"/>
  <c r="AE94"/>
  <c r="AB233"/>
  <c r="AE221"/>
  <c r="AB197"/>
  <c r="AE102"/>
  <c r="AB82"/>
  <c r="AB229"/>
  <c r="AE166"/>
  <c r="AE28"/>
  <c r="AE6"/>
  <c r="AE48"/>
  <c r="AE31"/>
  <c r="AE24"/>
  <c r="AE62"/>
  <c r="AE20"/>
  <c r="AE63"/>
  <c r="AE41"/>
  <c r="AE61"/>
  <c r="AE14"/>
  <c r="AE19"/>
  <c r="AE44"/>
  <c r="AE47"/>
  <c r="AE13"/>
  <c r="AE46"/>
  <c r="AE55"/>
  <c r="AE25"/>
  <c r="AE4"/>
  <c r="AE3"/>
  <c r="AE12"/>
  <c r="AE37"/>
  <c r="AE64"/>
  <c r="AE33"/>
  <c r="AE43"/>
  <c r="AE53"/>
  <c r="AE57"/>
  <c r="AE49"/>
  <c r="AE21"/>
  <c r="AE56"/>
  <c r="AE45"/>
  <c r="AE32"/>
  <c r="AE23"/>
  <c r="AE27"/>
  <c r="AE39"/>
  <c r="AE36"/>
  <c r="AE15"/>
  <c r="AE9"/>
  <c r="AE8"/>
  <c r="AE30"/>
  <c r="AE17"/>
  <c r="AE51"/>
  <c r="AE60"/>
  <c r="AB247" l="1"/>
  <c r="AE256"/>
  <c r="AB278"/>
  <c r="AE253"/>
  <c r="AB311"/>
  <c r="AE242"/>
  <c r="AE299"/>
  <c r="AE265"/>
  <c r="AE268"/>
  <c r="AE313"/>
  <c r="AB251"/>
  <c r="AB287"/>
  <c r="AE302"/>
  <c r="AB243"/>
  <c r="AE314"/>
  <c r="AE245"/>
  <c r="AB263"/>
  <c r="AB293"/>
  <c r="AE277"/>
  <c r="AB322"/>
  <c r="AE255"/>
  <c r="AB276"/>
  <c r="AE286"/>
  <c r="AB246"/>
  <c r="AE296"/>
  <c r="AB242"/>
  <c r="AE305"/>
  <c r="AB262"/>
  <c r="AE287"/>
  <c r="AE303"/>
  <c r="AB307"/>
  <c r="AB309"/>
  <c r="AB301"/>
  <c r="AE284"/>
  <c r="AE293"/>
  <c r="AB283"/>
  <c r="AE310"/>
  <c r="AB319"/>
  <c r="AB315"/>
  <c r="AB318"/>
  <c r="AE291"/>
  <c r="Z1"/>
  <c r="AB324"/>
  <c r="AB302"/>
  <c r="AB290"/>
  <c r="AB255"/>
  <c r="AB280"/>
  <c r="AE307"/>
  <c r="AE259"/>
  <c r="AB267"/>
  <c r="AB286"/>
  <c r="AB297"/>
  <c r="AE321"/>
  <c r="AB257"/>
  <c r="AE312"/>
  <c r="AB249"/>
  <c r="AB314"/>
  <c r="AB305"/>
  <c r="AE272"/>
  <c r="AB265"/>
  <c r="AE262"/>
  <c r="AE274"/>
  <c r="D15"/>
  <c r="AE323"/>
  <c r="AE250"/>
  <c r="AE309"/>
  <c r="AE316"/>
  <c r="AE301"/>
  <c r="AB284"/>
  <c r="AB323"/>
  <c r="AE280"/>
  <c r="AB282"/>
  <c r="AB272"/>
  <c r="AB274"/>
  <c r="AE283"/>
  <c r="AE271"/>
  <c r="AE254"/>
  <c r="AE298"/>
  <c r="AE279"/>
  <c r="AE320"/>
  <c r="AB296"/>
  <c r="AB313"/>
  <c r="AB285"/>
  <c r="AB250"/>
  <c r="AE295"/>
  <c r="AE273"/>
  <c r="AB316"/>
  <c r="AE252"/>
  <c r="AB245"/>
  <c r="AE292"/>
  <c r="AB266"/>
  <c r="AE248"/>
  <c r="AB256"/>
  <c r="AE308"/>
  <c r="AB258"/>
  <c r="AB271"/>
  <c r="AB288"/>
  <c r="AE267"/>
  <c r="AE264"/>
  <c r="AB254"/>
  <c r="AE297"/>
  <c r="AB326"/>
  <c r="AE294"/>
  <c r="AB298"/>
  <c r="AE257"/>
  <c r="AB279"/>
  <c r="AB312"/>
  <c r="AE300"/>
  <c r="AB320"/>
  <c r="AE244"/>
  <c r="AB241"/>
  <c r="AE270"/>
  <c r="AB259"/>
  <c r="AE261"/>
  <c r="AB321"/>
  <c r="AB306"/>
  <c r="AB304"/>
  <c r="AB275"/>
  <c r="AB317"/>
  <c r="AE289"/>
  <c r="AE288"/>
  <c r="AE260"/>
  <c r="AB281"/>
  <c r="AB310"/>
  <c r="AE278"/>
  <c r="AE285"/>
  <c r="AE311"/>
  <c r="AB295"/>
  <c r="AB252"/>
  <c r="AE319"/>
  <c r="AB248"/>
  <c r="AB308"/>
  <c r="AE325"/>
  <c r="AB277"/>
  <c r="AE322"/>
  <c r="AB268"/>
  <c r="AE276"/>
  <c r="AB303"/>
  <c r="AE315"/>
  <c r="AB264"/>
  <c r="AE318"/>
  <c r="AB291"/>
  <c r="AB294"/>
  <c r="AB261"/>
  <c r="AE306"/>
  <c r="AB300"/>
  <c r="AE246"/>
  <c r="AB244"/>
  <c r="AE304"/>
  <c r="AE241"/>
  <c r="AB270"/>
  <c r="D17" l="1"/>
  <c r="D11" s="1"/>
  <c r="D16"/>
  <c r="D10" s="1"/>
  <c r="AC1"/>
  <c r="AF1"/>
  <c r="D12" l="1"/>
</calcChain>
</file>

<file path=xl/sharedStrings.xml><?xml version="1.0" encoding="utf-8"?>
<sst xmlns="http://schemas.openxmlformats.org/spreadsheetml/2006/main" count="35" uniqueCount="31">
  <si>
    <t>Ve</t>
  </si>
  <si>
    <t>area</t>
  </si>
  <si>
    <t>area(total)</t>
  </si>
  <si>
    <t>Slope</t>
  </si>
  <si>
    <t>x(M)</t>
  </si>
  <si>
    <t>w(M)</t>
  </si>
  <si>
    <t>n(M)</t>
  </si>
  <si>
    <t>Calibration constants</t>
  </si>
  <si>
    <t>Calibration curve: Log M = a V^5 + b V^4 + c V^3 + d V^2 + e V + f</t>
  </si>
  <si>
    <t>a=</t>
  </si>
  <si>
    <t>b=</t>
  </si>
  <si>
    <t>c=</t>
  </si>
  <si>
    <t>d=</t>
  </si>
  <si>
    <t>e=</t>
  </si>
  <si>
    <t>f=</t>
  </si>
  <si>
    <t>Polymer</t>
  </si>
  <si>
    <t>max h(V)</t>
  </si>
  <si>
    <t>h(V) norm to height</t>
  </si>
  <si>
    <t>h(V) norm to area</t>
  </si>
  <si>
    <t>log M</t>
  </si>
  <si>
    <t>M</t>
  </si>
  <si>
    <t>Mw=</t>
  </si>
  <si>
    <t>Mn=</t>
  </si>
  <si>
    <t>PDI=</t>
  </si>
  <si>
    <t>area(dw_dlogM)=</t>
  </si>
  <si>
    <t>area(w(M)*M)=</t>
  </si>
  <si>
    <t>w(M)M</t>
  </si>
  <si>
    <t>Average Molecular Weights</t>
  </si>
  <si>
    <t>area(n(M))=</t>
  </si>
  <si>
    <t>area(w(M))=</t>
  </si>
  <si>
    <t>H(V) new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</si>
</sst>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2" fillId="0" borderId="0" xfId="0" applyFont="1"/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Sheet1!$N$1</c:f>
              <c:strCache>
                <c:ptCount val="1"/>
                <c:pt idx="0">
                  <c:v>h(V) norm to height</c:v>
                </c:pt>
              </c:strCache>
            </c:strRef>
          </c:tx>
          <c:marker>
            <c:symbol val="none"/>
          </c:marker>
          <c:xVal>
            <c:numRef>
              <c:f>Sheet1!$I$2:$I$327</c:f>
              <c:numCache>
                <c:formatCode>General</c:formatCode>
                <c:ptCount val="326"/>
                <c:pt idx="0">
                  <c:v>14.05</c:v>
                </c:pt>
                <c:pt idx="1">
                  <c:v>14.067</c:v>
                </c:pt>
                <c:pt idx="2">
                  <c:v>14.083</c:v>
                </c:pt>
                <c:pt idx="3">
                  <c:v>14.1</c:v>
                </c:pt>
                <c:pt idx="4">
                  <c:v>14.117000000000001</c:v>
                </c:pt>
                <c:pt idx="5">
                  <c:v>14.132999999999999</c:v>
                </c:pt>
                <c:pt idx="6">
                  <c:v>14.15</c:v>
                </c:pt>
                <c:pt idx="7">
                  <c:v>14.167</c:v>
                </c:pt>
                <c:pt idx="8">
                  <c:v>14.183</c:v>
                </c:pt>
                <c:pt idx="9">
                  <c:v>14.2</c:v>
                </c:pt>
                <c:pt idx="10">
                  <c:v>14.217000000000001</c:v>
                </c:pt>
                <c:pt idx="11">
                  <c:v>14.233000000000001</c:v>
                </c:pt>
                <c:pt idx="12">
                  <c:v>14.25</c:v>
                </c:pt>
                <c:pt idx="13">
                  <c:v>14.266999999999999</c:v>
                </c:pt>
                <c:pt idx="14">
                  <c:v>14.282999999999999</c:v>
                </c:pt>
                <c:pt idx="15">
                  <c:v>14.3</c:v>
                </c:pt>
                <c:pt idx="16">
                  <c:v>14.317</c:v>
                </c:pt>
                <c:pt idx="17">
                  <c:v>14.333</c:v>
                </c:pt>
                <c:pt idx="18">
                  <c:v>14.35</c:v>
                </c:pt>
                <c:pt idx="19">
                  <c:v>14.367000000000001</c:v>
                </c:pt>
                <c:pt idx="20">
                  <c:v>14.382999999999999</c:v>
                </c:pt>
                <c:pt idx="21">
                  <c:v>14.4</c:v>
                </c:pt>
                <c:pt idx="22">
                  <c:v>14.417</c:v>
                </c:pt>
                <c:pt idx="23">
                  <c:v>14.433</c:v>
                </c:pt>
                <c:pt idx="24">
                  <c:v>14.45</c:v>
                </c:pt>
                <c:pt idx="25">
                  <c:v>14.467000000000001</c:v>
                </c:pt>
                <c:pt idx="26">
                  <c:v>14.483000000000001</c:v>
                </c:pt>
                <c:pt idx="27">
                  <c:v>14.5</c:v>
                </c:pt>
                <c:pt idx="28">
                  <c:v>14.516999999999999</c:v>
                </c:pt>
                <c:pt idx="29">
                  <c:v>14.532999999999999</c:v>
                </c:pt>
                <c:pt idx="30">
                  <c:v>14.55</c:v>
                </c:pt>
                <c:pt idx="31">
                  <c:v>14.567</c:v>
                </c:pt>
                <c:pt idx="32">
                  <c:v>14.583</c:v>
                </c:pt>
                <c:pt idx="33">
                  <c:v>14.6</c:v>
                </c:pt>
                <c:pt idx="34">
                  <c:v>14.617000000000001</c:v>
                </c:pt>
                <c:pt idx="35">
                  <c:v>14.632999999999999</c:v>
                </c:pt>
                <c:pt idx="36">
                  <c:v>14.65</c:v>
                </c:pt>
                <c:pt idx="37">
                  <c:v>14.667</c:v>
                </c:pt>
                <c:pt idx="38">
                  <c:v>14.683</c:v>
                </c:pt>
                <c:pt idx="39">
                  <c:v>14.7</c:v>
                </c:pt>
                <c:pt idx="40">
                  <c:v>14.717000000000001</c:v>
                </c:pt>
                <c:pt idx="41">
                  <c:v>14.733000000000001</c:v>
                </c:pt>
                <c:pt idx="42">
                  <c:v>14.75</c:v>
                </c:pt>
                <c:pt idx="43">
                  <c:v>14.766999999999999</c:v>
                </c:pt>
                <c:pt idx="44">
                  <c:v>14.782999999999999</c:v>
                </c:pt>
                <c:pt idx="45">
                  <c:v>14.8</c:v>
                </c:pt>
                <c:pt idx="46">
                  <c:v>14.817</c:v>
                </c:pt>
                <c:pt idx="47">
                  <c:v>14.833</c:v>
                </c:pt>
                <c:pt idx="48">
                  <c:v>14.85</c:v>
                </c:pt>
                <c:pt idx="49">
                  <c:v>14.867000000000001</c:v>
                </c:pt>
                <c:pt idx="50">
                  <c:v>14.882999999999999</c:v>
                </c:pt>
                <c:pt idx="51">
                  <c:v>14.9</c:v>
                </c:pt>
                <c:pt idx="52">
                  <c:v>14.917</c:v>
                </c:pt>
                <c:pt idx="53">
                  <c:v>14.933</c:v>
                </c:pt>
                <c:pt idx="54">
                  <c:v>14.95</c:v>
                </c:pt>
                <c:pt idx="55">
                  <c:v>14.967000000000001</c:v>
                </c:pt>
                <c:pt idx="56">
                  <c:v>14.983000000000001</c:v>
                </c:pt>
                <c:pt idx="57">
                  <c:v>15</c:v>
                </c:pt>
                <c:pt idx="58">
                  <c:v>15.016999999999999</c:v>
                </c:pt>
                <c:pt idx="59">
                  <c:v>15.032999999999999</c:v>
                </c:pt>
                <c:pt idx="60">
                  <c:v>15.05</c:v>
                </c:pt>
                <c:pt idx="61">
                  <c:v>15.067</c:v>
                </c:pt>
                <c:pt idx="62">
                  <c:v>15.083</c:v>
                </c:pt>
                <c:pt idx="63">
                  <c:v>15.1</c:v>
                </c:pt>
                <c:pt idx="64">
                  <c:v>15.117000000000001</c:v>
                </c:pt>
                <c:pt idx="65">
                  <c:v>15.132999999999999</c:v>
                </c:pt>
                <c:pt idx="66">
                  <c:v>15.15</c:v>
                </c:pt>
                <c:pt idx="67">
                  <c:v>15.167</c:v>
                </c:pt>
                <c:pt idx="68">
                  <c:v>15.183</c:v>
                </c:pt>
                <c:pt idx="69">
                  <c:v>15.2</c:v>
                </c:pt>
                <c:pt idx="70">
                  <c:v>15.217000000000001</c:v>
                </c:pt>
                <c:pt idx="71">
                  <c:v>15.233000000000001</c:v>
                </c:pt>
                <c:pt idx="72">
                  <c:v>15.25</c:v>
                </c:pt>
                <c:pt idx="73">
                  <c:v>15.266999999999999</c:v>
                </c:pt>
                <c:pt idx="74">
                  <c:v>15.282999999999999</c:v>
                </c:pt>
                <c:pt idx="75">
                  <c:v>15.3</c:v>
                </c:pt>
                <c:pt idx="76">
                  <c:v>15.317</c:v>
                </c:pt>
                <c:pt idx="77">
                  <c:v>15.333</c:v>
                </c:pt>
                <c:pt idx="78">
                  <c:v>15.35</c:v>
                </c:pt>
                <c:pt idx="79">
                  <c:v>15.367000000000001</c:v>
                </c:pt>
                <c:pt idx="80">
                  <c:v>15.382999999999999</c:v>
                </c:pt>
                <c:pt idx="81">
                  <c:v>15.4</c:v>
                </c:pt>
                <c:pt idx="82">
                  <c:v>15.417</c:v>
                </c:pt>
                <c:pt idx="83">
                  <c:v>15.433</c:v>
                </c:pt>
                <c:pt idx="84">
                  <c:v>15.45</c:v>
                </c:pt>
                <c:pt idx="85">
                  <c:v>15.467000000000001</c:v>
                </c:pt>
                <c:pt idx="86">
                  <c:v>15.483000000000001</c:v>
                </c:pt>
                <c:pt idx="87">
                  <c:v>15.5</c:v>
                </c:pt>
                <c:pt idx="88">
                  <c:v>15.516999999999999</c:v>
                </c:pt>
                <c:pt idx="89">
                  <c:v>15.532999999999999</c:v>
                </c:pt>
                <c:pt idx="90">
                  <c:v>15.55</c:v>
                </c:pt>
                <c:pt idx="91">
                  <c:v>15.567</c:v>
                </c:pt>
                <c:pt idx="92">
                  <c:v>15.583</c:v>
                </c:pt>
                <c:pt idx="93">
                  <c:v>15.6</c:v>
                </c:pt>
                <c:pt idx="94">
                  <c:v>15.617000000000001</c:v>
                </c:pt>
                <c:pt idx="95">
                  <c:v>15.632999999999999</c:v>
                </c:pt>
                <c:pt idx="96">
                  <c:v>15.65</c:v>
                </c:pt>
                <c:pt idx="97">
                  <c:v>15.667</c:v>
                </c:pt>
                <c:pt idx="98">
                  <c:v>15.683</c:v>
                </c:pt>
                <c:pt idx="99">
                  <c:v>15.7</c:v>
                </c:pt>
                <c:pt idx="100">
                  <c:v>15.717000000000001</c:v>
                </c:pt>
                <c:pt idx="101">
                  <c:v>15.733000000000001</c:v>
                </c:pt>
                <c:pt idx="102">
                  <c:v>15.75</c:v>
                </c:pt>
                <c:pt idx="103">
                  <c:v>15.766999999999999</c:v>
                </c:pt>
                <c:pt idx="104">
                  <c:v>15.782999999999999</c:v>
                </c:pt>
                <c:pt idx="105">
                  <c:v>15.8</c:v>
                </c:pt>
                <c:pt idx="106">
                  <c:v>15.817</c:v>
                </c:pt>
                <c:pt idx="107">
                  <c:v>15.833</c:v>
                </c:pt>
                <c:pt idx="108">
                  <c:v>15.85</c:v>
                </c:pt>
                <c:pt idx="109">
                  <c:v>15.867000000000001</c:v>
                </c:pt>
                <c:pt idx="110">
                  <c:v>15.882999999999999</c:v>
                </c:pt>
                <c:pt idx="111">
                  <c:v>15.9</c:v>
                </c:pt>
                <c:pt idx="112">
                  <c:v>15.917</c:v>
                </c:pt>
                <c:pt idx="113">
                  <c:v>15.933</c:v>
                </c:pt>
                <c:pt idx="114">
                  <c:v>15.95</c:v>
                </c:pt>
                <c:pt idx="115">
                  <c:v>15.967000000000001</c:v>
                </c:pt>
                <c:pt idx="116">
                  <c:v>15.983000000000001</c:v>
                </c:pt>
                <c:pt idx="117">
                  <c:v>16</c:v>
                </c:pt>
                <c:pt idx="118">
                  <c:v>16.016999999999999</c:v>
                </c:pt>
                <c:pt idx="119">
                  <c:v>16.033000000000001</c:v>
                </c:pt>
                <c:pt idx="120">
                  <c:v>16.05</c:v>
                </c:pt>
                <c:pt idx="121">
                  <c:v>16.067</c:v>
                </c:pt>
                <c:pt idx="122">
                  <c:v>16.082999999999998</c:v>
                </c:pt>
                <c:pt idx="123">
                  <c:v>16.100000000000001</c:v>
                </c:pt>
                <c:pt idx="124">
                  <c:v>16.117000000000001</c:v>
                </c:pt>
                <c:pt idx="125">
                  <c:v>16.132999999999999</c:v>
                </c:pt>
                <c:pt idx="126">
                  <c:v>16.149999999999999</c:v>
                </c:pt>
                <c:pt idx="127">
                  <c:v>16.167000000000002</c:v>
                </c:pt>
                <c:pt idx="128">
                  <c:v>16.183</c:v>
                </c:pt>
                <c:pt idx="129">
                  <c:v>16.2</c:v>
                </c:pt>
                <c:pt idx="130">
                  <c:v>16.216999999999999</c:v>
                </c:pt>
                <c:pt idx="131">
                  <c:v>16.233000000000001</c:v>
                </c:pt>
                <c:pt idx="132">
                  <c:v>16.25</c:v>
                </c:pt>
                <c:pt idx="133">
                  <c:v>16.266999999999999</c:v>
                </c:pt>
                <c:pt idx="134">
                  <c:v>16.283000000000001</c:v>
                </c:pt>
                <c:pt idx="135">
                  <c:v>16.3</c:v>
                </c:pt>
                <c:pt idx="136">
                  <c:v>16.317</c:v>
                </c:pt>
                <c:pt idx="137">
                  <c:v>16.332999999999998</c:v>
                </c:pt>
                <c:pt idx="138">
                  <c:v>16.350000000000001</c:v>
                </c:pt>
                <c:pt idx="139">
                  <c:v>16.367000000000001</c:v>
                </c:pt>
                <c:pt idx="140">
                  <c:v>16.382999999999999</c:v>
                </c:pt>
                <c:pt idx="141">
                  <c:v>16.399999999999999</c:v>
                </c:pt>
                <c:pt idx="142">
                  <c:v>16.417000000000002</c:v>
                </c:pt>
                <c:pt idx="143">
                  <c:v>16.433</c:v>
                </c:pt>
                <c:pt idx="144">
                  <c:v>16.45</c:v>
                </c:pt>
                <c:pt idx="145">
                  <c:v>16.466999999999999</c:v>
                </c:pt>
                <c:pt idx="146">
                  <c:v>16.483000000000001</c:v>
                </c:pt>
                <c:pt idx="147">
                  <c:v>16.5</c:v>
                </c:pt>
                <c:pt idx="148">
                  <c:v>16.516999999999999</c:v>
                </c:pt>
                <c:pt idx="149">
                  <c:v>16.533000000000001</c:v>
                </c:pt>
                <c:pt idx="150">
                  <c:v>16.55</c:v>
                </c:pt>
                <c:pt idx="151">
                  <c:v>16.567</c:v>
                </c:pt>
                <c:pt idx="152">
                  <c:v>16.582999999999998</c:v>
                </c:pt>
                <c:pt idx="153">
                  <c:v>16.600000000000001</c:v>
                </c:pt>
                <c:pt idx="154">
                  <c:v>16.617000000000001</c:v>
                </c:pt>
                <c:pt idx="155">
                  <c:v>16.632999999999999</c:v>
                </c:pt>
                <c:pt idx="156">
                  <c:v>16.649999999999999</c:v>
                </c:pt>
                <c:pt idx="157">
                  <c:v>16.667000000000002</c:v>
                </c:pt>
                <c:pt idx="158">
                  <c:v>16.683</c:v>
                </c:pt>
                <c:pt idx="159">
                  <c:v>16.7</c:v>
                </c:pt>
                <c:pt idx="160">
                  <c:v>16.716999999999999</c:v>
                </c:pt>
                <c:pt idx="161">
                  <c:v>16.733000000000001</c:v>
                </c:pt>
                <c:pt idx="162">
                  <c:v>16.75</c:v>
                </c:pt>
                <c:pt idx="163">
                  <c:v>16.766999999999999</c:v>
                </c:pt>
                <c:pt idx="164">
                  <c:v>16.783000000000001</c:v>
                </c:pt>
                <c:pt idx="165">
                  <c:v>16.8</c:v>
                </c:pt>
                <c:pt idx="166">
                  <c:v>16.817</c:v>
                </c:pt>
                <c:pt idx="167">
                  <c:v>16.832999999999998</c:v>
                </c:pt>
                <c:pt idx="168">
                  <c:v>16.850000000000001</c:v>
                </c:pt>
                <c:pt idx="169">
                  <c:v>16.867000000000001</c:v>
                </c:pt>
                <c:pt idx="170">
                  <c:v>16.882999999999999</c:v>
                </c:pt>
                <c:pt idx="171">
                  <c:v>16.899999999999999</c:v>
                </c:pt>
                <c:pt idx="172">
                  <c:v>16.917000000000002</c:v>
                </c:pt>
                <c:pt idx="173">
                  <c:v>16.933</c:v>
                </c:pt>
                <c:pt idx="174">
                  <c:v>16.95</c:v>
                </c:pt>
                <c:pt idx="175">
                  <c:v>16.966999999999999</c:v>
                </c:pt>
                <c:pt idx="176">
                  <c:v>16.983000000000001</c:v>
                </c:pt>
                <c:pt idx="177">
                  <c:v>17</c:v>
                </c:pt>
                <c:pt idx="178">
                  <c:v>17.016999999999999</c:v>
                </c:pt>
                <c:pt idx="179">
                  <c:v>17.033000000000001</c:v>
                </c:pt>
                <c:pt idx="180">
                  <c:v>17.05</c:v>
                </c:pt>
                <c:pt idx="181">
                  <c:v>17.067</c:v>
                </c:pt>
                <c:pt idx="182">
                  <c:v>17.082999999999998</c:v>
                </c:pt>
                <c:pt idx="183">
                  <c:v>17.100000000000001</c:v>
                </c:pt>
                <c:pt idx="184">
                  <c:v>17.117000000000001</c:v>
                </c:pt>
                <c:pt idx="185">
                  <c:v>17.132999999999999</c:v>
                </c:pt>
                <c:pt idx="186">
                  <c:v>17.149999999999999</c:v>
                </c:pt>
                <c:pt idx="187">
                  <c:v>17.167000000000002</c:v>
                </c:pt>
                <c:pt idx="188">
                  <c:v>17.183</c:v>
                </c:pt>
                <c:pt idx="189">
                  <c:v>17.2</c:v>
                </c:pt>
                <c:pt idx="190">
                  <c:v>17.216999999999999</c:v>
                </c:pt>
                <c:pt idx="191">
                  <c:v>17.233000000000001</c:v>
                </c:pt>
                <c:pt idx="192">
                  <c:v>17.25</c:v>
                </c:pt>
                <c:pt idx="193">
                  <c:v>17.266999999999999</c:v>
                </c:pt>
                <c:pt idx="194">
                  <c:v>17.283000000000001</c:v>
                </c:pt>
                <c:pt idx="195">
                  <c:v>17.3</c:v>
                </c:pt>
                <c:pt idx="196">
                  <c:v>17.317</c:v>
                </c:pt>
                <c:pt idx="197">
                  <c:v>17.332999999999998</c:v>
                </c:pt>
                <c:pt idx="198">
                  <c:v>17.350000000000001</c:v>
                </c:pt>
                <c:pt idx="199">
                  <c:v>17.367000000000001</c:v>
                </c:pt>
                <c:pt idx="200">
                  <c:v>17.382999999999999</c:v>
                </c:pt>
                <c:pt idx="201">
                  <c:v>17.399999999999999</c:v>
                </c:pt>
                <c:pt idx="202">
                  <c:v>17.417000000000002</c:v>
                </c:pt>
                <c:pt idx="203">
                  <c:v>17.433</c:v>
                </c:pt>
                <c:pt idx="204">
                  <c:v>17.45</c:v>
                </c:pt>
                <c:pt idx="205">
                  <c:v>17.466999999999999</c:v>
                </c:pt>
                <c:pt idx="206">
                  <c:v>17.483000000000001</c:v>
                </c:pt>
                <c:pt idx="207">
                  <c:v>17.5</c:v>
                </c:pt>
                <c:pt idx="208">
                  <c:v>17.516999999999999</c:v>
                </c:pt>
                <c:pt idx="209">
                  <c:v>17.533000000000001</c:v>
                </c:pt>
                <c:pt idx="210">
                  <c:v>17.55</c:v>
                </c:pt>
                <c:pt idx="211">
                  <c:v>17.567</c:v>
                </c:pt>
                <c:pt idx="212">
                  <c:v>17.582999999999998</c:v>
                </c:pt>
                <c:pt idx="213">
                  <c:v>17.600000000000001</c:v>
                </c:pt>
                <c:pt idx="214">
                  <c:v>17.617000000000001</c:v>
                </c:pt>
                <c:pt idx="215">
                  <c:v>17.632999999999999</c:v>
                </c:pt>
                <c:pt idx="216">
                  <c:v>17.649999999999999</c:v>
                </c:pt>
                <c:pt idx="217">
                  <c:v>17.667000000000002</c:v>
                </c:pt>
                <c:pt idx="218">
                  <c:v>17.683</c:v>
                </c:pt>
                <c:pt idx="219">
                  <c:v>17.7</c:v>
                </c:pt>
                <c:pt idx="220">
                  <c:v>17.716999999999999</c:v>
                </c:pt>
                <c:pt idx="221">
                  <c:v>17.733000000000001</c:v>
                </c:pt>
                <c:pt idx="222">
                  <c:v>17.75</c:v>
                </c:pt>
                <c:pt idx="223">
                  <c:v>17.766999999999999</c:v>
                </c:pt>
                <c:pt idx="224">
                  <c:v>17.783000000000001</c:v>
                </c:pt>
                <c:pt idx="225">
                  <c:v>17.8</c:v>
                </c:pt>
                <c:pt idx="226">
                  <c:v>17.817</c:v>
                </c:pt>
                <c:pt idx="227">
                  <c:v>17.832999999999998</c:v>
                </c:pt>
                <c:pt idx="228">
                  <c:v>17.850000000000001</c:v>
                </c:pt>
                <c:pt idx="229">
                  <c:v>17.867000000000001</c:v>
                </c:pt>
                <c:pt idx="230">
                  <c:v>17.882999999999999</c:v>
                </c:pt>
                <c:pt idx="231">
                  <c:v>17.899999999999999</c:v>
                </c:pt>
                <c:pt idx="232">
                  <c:v>17.917000000000002</c:v>
                </c:pt>
                <c:pt idx="233">
                  <c:v>17.933</c:v>
                </c:pt>
                <c:pt idx="234">
                  <c:v>17.95</c:v>
                </c:pt>
                <c:pt idx="235">
                  <c:v>17.966999999999999</c:v>
                </c:pt>
                <c:pt idx="236">
                  <c:v>17.983000000000001</c:v>
                </c:pt>
                <c:pt idx="237">
                  <c:v>18</c:v>
                </c:pt>
                <c:pt idx="238">
                  <c:v>18.016999999999999</c:v>
                </c:pt>
                <c:pt idx="239">
                  <c:v>18.033000000000001</c:v>
                </c:pt>
                <c:pt idx="240">
                  <c:v>18.05</c:v>
                </c:pt>
                <c:pt idx="241">
                  <c:v>18.067</c:v>
                </c:pt>
                <c:pt idx="242">
                  <c:v>18.082999999999998</c:v>
                </c:pt>
                <c:pt idx="243">
                  <c:v>18.100000000000001</c:v>
                </c:pt>
                <c:pt idx="244">
                  <c:v>18.117000000000001</c:v>
                </c:pt>
                <c:pt idx="245">
                  <c:v>18.132999999999999</c:v>
                </c:pt>
                <c:pt idx="246">
                  <c:v>18.149999999999999</c:v>
                </c:pt>
                <c:pt idx="247">
                  <c:v>18.167000000000002</c:v>
                </c:pt>
                <c:pt idx="248">
                  <c:v>18.183</c:v>
                </c:pt>
                <c:pt idx="249">
                  <c:v>18.2</c:v>
                </c:pt>
                <c:pt idx="250">
                  <c:v>18.216999999999999</c:v>
                </c:pt>
                <c:pt idx="251">
                  <c:v>18.233000000000001</c:v>
                </c:pt>
                <c:pt idx="252">
                  <c:v>18.25</c:v>
                </c:pt>
                <c:pt idx="253">
                  <c:v>18.266999999999999</c:v>
                </c:pt>
                <c:pt idx="254">
                  <c:v>18.283000000000001</c:v>
                </c:pt>
                <c:pt idx="255">
                  <c:v>18.3</c:v>
                </c:pt>
                <c:pt idx="256">
                  <c:v>18.317</c:v>
                </c:pt>
                <c:pt idx="257">
                  <c:v>18.332999999999998</c:v>
                </c:pt>
                <c:pt idx="258">
                  <c:v>18.350000000000001</c:v>
                </c:pt>
                <c:pt idx="259">
                  <c:v>18.367000000000001</c:v>
                </c:pt>
                <c:pt idx="260">
                  <c:v>18.382999999999999</c:v>
                </c:pt>
                <c:pt idx="261">
                  <c:v>18.399999999999999</c:v>
                </c:pt>
                <c:pt idx="262">
                  <c:v>18.417000000000002</c:v>
                </c:pt>
                <c:pt idx="263">
                  <c:v>18.433</c:v>
                </c:pt>
                <c:pt idx="264">
                  <c:v>18.45</c:v>
                </c:pt>
                <c:pt idx="265">
                  <c:v>18.466999999999999</c:v>
                </c:pt>
                <c:pt idx="266">
                  <c:v>18.483000000000001</c:v>
                </c:pt>
                <c:pt idx="267">
                  <c:v>18.5</c:v>
                </c:pt>
                <c:pt idx="268">
                  <c:v>18.516999999999999</c:v>
                </c:pt>
                <c:pt idx="269">
                  <c:v>18.533000000000001</c:v>
                </c:pt>
                <c:pt idx="270">
                  <c:v>18.55</c:v>
                </c:pt>
                <c:pt idx="271">
                  <c:v>18.567</c:v>
                </c:pt>
                <c:pt idx="272">
                  <c:v>18.582999999999998</c:v>
                </c:pt>
                <c:pt idx="273">
                  <c:v>18.600000000000001</c:v>
                </c:pt>
                <c:pt idx="274">
                  <c:v>18.617000000000001</c:v>
                </c:pt>
                <c:pt idx="275">
                  <c:v>18.632999999999999</c:v>
                </c:pt>
                <c:pt idx="276">
                  <c:v>18.649999999999999</c:v>
                </c:pt>
                <c:pt idx="277">
                  <c:v>18.667000000000002</c:v>
                </c:pt>
                <c:pt idx="278">
                  <c:v>18.683</c:v>
                </c:pt>
                <c:pt idx="279">
                  <c:v>18.7</c:v>
                </c:pt>
                <c:pt idx="280">
                  <c:v>18.716999999999999</c:v>
                </c:pt>
                <c:pt idx="281">
                  <c:v>18.733000000000001</c:v>
                </c:pt>
                <c:pt idx="282">
                  <c:v>18.75</c:v>
                </c:pt>
                <c:pt idx="283">
                  <c:v>18.766999999999999</c:v>
                </c:pt>
                <c:pt idx="284">
                  <c:v>18.783000000000001</c:v>
                </c:pt>
                <c:pt idx="285">
                  <c:v>18.8</c:v>
                </c:pt>
                <c:pt idx="286">
                  <c:v>18.817</c:v>
                </c:pt>
                <c:pt idx="287">
                  <c:v>18.832999999999998</c:v>
                </c:pt>
                <c:pt idx="288">
                  <c:v>18.850000000000001</c:v>
                </c:pt>
                <c:pt idx="289">
                  <c:v>18.867000000000001</c:v>
                </c:pt>
                <c:pt idx="290">
                  <c:v>18.882999999999999</c:v>
                </c:pt>
                <c:pt idx="291">
                  <c:v>18.899999999999999</c:v>
                </c:pt>
                <c:pt idx="292">
                  <c:v>18.917000000000002</c:v>
                </c:pt>
                <c:pt idx="293">
                  <c:v>18.933</c:v>
                </c:pt>
                <c:pt idx="294">
                  <c:v>18.95</c:v>
                </c:pt>
                <c:pt idx="295">
                  <c:v>18.966999999999999</c:v>
                </c:pt>
                <c:pt idx="296">
                  <c:v>18.983000000000001</c:v>
                </c:pt>
                <c:pt idx="297">
                  <c:v>19</c:v>
                </c:pt>
                <c:pt idx="298">
                  <c:v>19.016999999999999</c:v>
                </c:pt>
                <c:pt idx="299">
                  <c:v>19.033000000000001</c:v>
                </c:pt>
                <c:pt idx="300">
                  <c:v>19.05</c:v>
                </c:pt>
                <c:pt idx="301">
                  <c:v>19.067</c:v>
                </c:pt>
                <c:pt idx="302">
                  <c:v>19.082999999999998</c:v>
                </c:pt>
                <c:pt idx="303">
                  <c:v>19.100000000000001</c:v>
                </c:pt>
                <c:pt idx="304">
                  <c:v>19.117000000000001</c:v>
                </c:pt>
                <c:pt idx="305">
                  <c:v>19.132999999999999</c:v>
                </c:pt>
                <c:pt idx="306">
                  <c:v>19.149999999999999</c:v>
                </c:pt>
                <c:pt idx="307">
                  <c:v>19.167000000000002</c:v>
                </c:pt>
                <c:pt idx="308">
                  <c:v>19.183</c:v>
                </c:pt>
                <c:pt idx="309">
                  <c:v>19.2</c:v>
                </c:pt>
                <c:pt idx="310">
                  <c:v>19.216999999999999</c:v>
                </c:pt>
                <c:pt idx="311">
                  <c:v>19.233000000000001</c:v>
                </c:pt>
                <c:pt idx="312">
                  <c:v>19.25</c:v>
                </c:pt>
                <c:pt idx="313">
                  <c:v>19.266999999999999</c:v>
                </c:pt>
                <c:pt idx="314">
                  <c:v>19.283000000000001</c:v>
                </c:pt>
                <c:pt idx="315">
                  <c:v>19.3</c:v>
                </c:pt>
                <c:pt idx="316">
                  <c:v>19.317</c:v>
                </c:pt>
                <c:pt idx="317">
                  <c:v>19.332999999999998</c:v>
                </c:pt>
                <c:pt idx="318">
                  <c:v>19.350000000000001</c:v>
                </c:pt>
                <c:pt idx="319">
                  <c:v>19.367000000000001</c:v>
                </c:pt>
                <c:pt idx="320">
                  <c:v>19.382999999999999</c:v>
                </c:pt>
                <c:pt idx="321">
                  <c:v>19.399999999999999</c:v>
                </c:pt>
                <c:pt idx="322">
                  <c:v>19.417000000000002</c:v>
                </c:pt>
                <c:pt idx="323">
                  <c:v>19.433</c:v>
                </c:pt>
                <c:pt idx="324">
                  <c:v>19.45</c:v>
                </c:pt>
              </c:numCache>
            </c:numRef>
          </c:xVal>
          <c:yVal>
            <c:numRef>
              <c:f>Sheet1!$N$2:$N$327</c:f>
              <c:numCache>
                <c:formatCode>General</c:formatCode>
                <c:ptCount val="326"/>
                <c:pt idx="0">
                  <c:v>7.0389825795095221E-5</c:v>
                </c:pt>
                <c:pt idx="1">
                  <c:v>3.2666827604906865E-4</c:v>
                </c:pt>
                <c:pt idx="2">
                  <c:v>6.8654865300145688E-4</c:v>
                </c:pt>
                <c:pt idx="3">
                  <c:v>1.0583259019192135E-3</c:v>
                </c:pt>
                <c:pt idx="4">
                  <c:v>1.5451062465021957E-3</c:v>
                </c:pt>
                <c:pt idx="5">
                  <c:v>2.1414369537662769E-3</c:v>
                </c:pt>
                <c:pt idx="6">
                  <c:v>2.8641719256623957E-3</c:v>
                </c:pt>
                <c:pt idx="7">
                  <c:v>3.7004228842280693E-3</c:v>
                </c:pt>
                <c:pt idx="8">
                  <c:v>4.6665480284156791E-3</c:v>
                </c:pt>
                <c:pt idx="9">
                  <c:v>5.8259973420405221E-3</c:v>
                </c:pt>
                <c:pt idx="10">
                  <c:v>7.1505157541848488E-3</c:v>
                </c:pt>
                <c:pt idx="11">
                  <c:v>8.6797595047332209E-3</c:v>
                </c:pt>
                <c:pt idx="12">
                  <c:v>1.0416207108678422E-2</c:v>
                </c:pt>
                <c:pt idx="13">
                  <c:v>1.2410420271873267E-2</c:v>
                </c:pt>
                <c:pt idx="14">
                  <c:v>1.4699576719209533E-2</c:v>
                </c:pt>
                <c:pt idx="15">
                  <c:v>1.7333742453541474E-2</c:v>
                </c:pt>
                <c:pt idx="16">
                  <c:v>2.044031314549825E-2</c:v>
                </c:pt>
                <c:pt idx="17">
                  <c:v>2.4163538367659939E-2</c:v>
                </c:pt>
                <c:pt idx="18">
                  <c:v>2.87438340743267E-2</c:v>
                </c:pt>
                <c:pt idx="19">
                  <c:v>3.4396335366872269E-2</c:v>
                </c:pt>
                <c:pt idx="20">
                  <c:v>4.1557260884026816E-2</c:v>
                </c:pt>
                <c:pt idx="21">
                  <c:v>5.0753542913256441E-2</c:v>
                </c:pt>
                <c:pt idx="22">
                  <c:v>6.2648927769628965E-2</c:v>
                </c:pt>
                <c:pt idx="23">
                  <c:v>7.7901709035228126E-2</c:v>
                </c:pt>
                <c:pt idx="24">
                  <c:v>9.7462645061286254E-2</c:v>
                </c:pt>
                <c:pt idx="25">
                  <c:v>0.12214369735943971</c:v>
                </c:pt>
                <c:pt idx="26">
                  <c:v>0.15282226023713441</c:v>
                </c:pt>
                <c:pt idx="27">
                  <c:v>0.19005451245875132</c:v>
                </c:pt>
                <c:pt idx="28">
                  <c:v>0.23457409446215483</c:v>
                </c:pt>
                <c:pt idx="29">
                  <c:v>0.28664372883658013</c:v>
                </c:pt>
                <c:pt idx="30">
                  <c:v>0.34602894806370976</c:v>
                </c:pt>
                <c:pt idx="31">
                  <c:v>0.4120075128746461</c:v>
                </c:pt>
                <c:pt idx="32">
                  <c:v>0.48344277629369808</c:v>
                </c:pt>
                <c:pt idx="33">
                  <c:v>0.55872618209054803</c:v>
                </c:pt>
                <c:pt idx="34">
                  <c:v>0.6353132867736031</c:v>
                </c:pt>
                <c:pt idx="35">
                  <c:v>0.71082769016778058</c:v>
                </c:pt>
                <c:pt idx="36">
                  <c:v>0.78271701753351086</c:v>
                </c:pt>
                <c:pt idx="37">
                  <c:v>0.84810767858815861</c:v>
                </c:pt>
                <c:pt idx="38">
                  <c:v>0.90403933502434153</c:v>
                </c:pt>
                <c:pt idx="39">
                  <c:v>0.9481935839178085</c:v>
                </c:pt>
                <c:pt idx="40">
                  <c:v>0.97904266862700673</c:v>
                </c:pt>
                <c:pt idx="41">
                  <c:v>0.99607056233043856</c:v>
                </c:pt>
                <c:pt idx="42">
                  <c:v>1</c:v>
                </c:pt>
                <c:pt idx="43">
                  <c:v>0.99222737698262609</c:v>
                </c:pt>
                <c:pt idx="44">
                  <c:v>0.97448616666427079</c:v>
                </c:pt>
                <c:pt idx="45">
                  <c:v>0.94873489159223279</c:v>
                </c:pt>
                <c:pt idx="46">
                  <c:v>0.91672387905441677</c:v>
                </c:pt>
                <c:pt idx="47">
                  <c:v>0.88003442161621981</c:v>
                </c:pt>
                <c:pt idx="48">
                  <c:v>0.83980713187732148</c:v>
                </c:pt>
                <c:pt idx="49">
                  <c:v>0.79698235842598442</c:v>
                </c:pt>
                <c:pt idx="50">
                  <c:v>0.75260504318316679</c:v>
                </c:pt>
                <c:pt idx="51">
                  <c:v>0.70696616380902144</c:v>
                </c:pt>
                <c:pt idx="52">
                  <c:v>0.66042163505651263</c:v>
                </c:pt>
                <c:pt idx="53">
                  <c:v>0.61360893098178448</c:v>
                </c:pt>
                <c:pt idx="54">
                  <c:v>0.56689239328877628</c:v>
                </c:pt>
                <c:pt idx="55">
                  <c:v>0.52075979372806824</c:v>
                </c:pt>
                <c:pt idx="56">
                  <c:v>0.47546047090793458</c:v>
                </c:pt>
                <c:pt idx="57">
                  <c:v>0.43141676378314581</c:v>
                </c:pt>
                <c:pt idx="58">
                  <c:v>0.38896525468972215</c:v>
                </c:pt>
                <c:pt idx="59">
                  <c:v>0.34812279752961456</c:v>
                </c:pt>
                <c:pt idx="60">
                  <c:v>0.30925571681875663</c:v>
                </c:pt>
                <c:pt idx="61">
                  <c:v>0.27259699296647016</c:v>
                </c:pt>
                <c:pt idx="62">
                  <c:v>0.23867702818121117</c:v>
                </c:pt>
                <c:pt idx="63">
                  <c:v>0.2077734161421716</c:v>
                </c:pt>
                <c:pt idx="64">
                  <c:v>0.18010327476271937</c:v>
                </c:pt>
                <c:pt idx="65">
                  <c:v>0.15583960438935093</c:v>
                </c:pt>
                <c:pt idx="66">
                  <c:v>0.13479899491260011</c:v>
                </c:pt>
                <c:pt idx="67">
                  <c:v>0.11675887568611491</c:v>
                </c:pt>
                <c:pt idx="68">
                  <c:v>0.1013534178969602</c:v>
                </c:pt>
                <c:pt idx="69">
                  <c:v>8.8195973206261519E-2</c:v>
                </c:pt>
                <c:pt idx="70">
                  <c:v>7.7042160035730278E-2</c:v>
                </c:pt>
                <c:pt idx="71">
                  <c:v>6.7633717123118248E-2</c:v>
                </c:pt>
                <c:pt idx="72">
                  <c:v>5.9610764091473069E-2</c:v>
                </c:pt>
                <c:pt idx="73">
                  <c:v>5.2822111526234838E-2</c:v>
                </c:pt>
                <c:pt idx="74">
                  <c:v>4.7054607138024035E-2</c:v>
                </c:pt>
                <c:pt idx="75">
                  <c:v>4.2100551370445299E-2</c:v>
                </c:pt>
                <c:pt idx="76">
                  <c:v>3.7812224729928616E-2</c:v>
                </c:pt>
                <c:pt idx="77">
                  <c:v>3.4134604183634169E-2</c:v>
                </c:pt>
                <c:pt idx="78">
                  <c:v>3.0910551881019387E-2</c:v>
                </c:pt>
                <c:pt idx="79">
                  <c:v>2.8130153762113124E-2</c:v>
                </c:pt>
                <c:pt idx="80">
                  <c:v>2.5721037189126061E-2</c:v>
                </c:pt>
                <c:pt idx="81">
                  <c:v>2.3608351009276093E-2</c:v>
                </c:pt>
                <c:pt idx="82">
                  <c:v>2.1738063595720499E-2</c:v>
                </c:pt>
                <c:pt idx="83">
                  <c:v>2.0023922626710364E-2</c:v>
                </c:pt>
                <c:pt idx="84">
                  <c:v>1.8569034325945543E-2</c:v>
                </c:pt>
                <c:pt idx="85">
                  <c:v>1.7231131932840177E-2</c:v>
                </c:pt>
                <c:pt idx="86">
                  <c:v>1.6053341608268722E-2</c:v>
                </c:pt>
                <c:pt idx="87">
                  <c:v>1.4969239150424545E-2</c:v>
                </c:pt>
                <c:pt idx="88">
                  <c:v>1.4013028066208076E-2</c:v>
                </c:pt>
                <c:pt idx="89">
                  <c:v>1.3101925954860294E-2</c:v>
                </c:pt>
                <c:pt idx="90">
                  <c:v>1.2317723811143107E-2</c:v>
                </c:pt>
                <c:pt idx="91">
                  <c:v>1.1524103310453336E-2</c:v>
                </c:pt>
                <c:pt idx="92">
                  <c:v>1.0792941387581748E-2</c:v>
                </c:pt>
                <c:pt idx="93">
                  <c:v>1.0139604835483611E-2</c:v>
                </c:pt>
                <c:pt idx="94">
                  <c:v>9.5229503052786917E-3</c:v>
                </c:pt>
                <c:pt idx="95">
                  <c:v>8.9370293609843075E-3</c:v>
                </c:pt>
                <c:pt idx="96">
                  <c:v>8.4086099645225357E-3</c:v>
                </c:pt>
                <c:pt idx="97">
                  <c:v>7.9183596989496549E-3</c:v>
                </c:pt>
                <c:pt idx="98">
                  <c:v>7.3968801444676815E-3</c:v>
                </c:pt>
                <c:pt idx="99">
                  <c:v>6.9799939226812381E-3</c:v>
                </c:pt>
                <c:pt idx="100">
                  <c:v>6.5269213820001318E-3</c:v>
                </c:pt>
                <c:pt idx="101">
                  <c:v>6.144734370112679E-3</c:v>
                </c:pt>
                <c:pt idx="102">
                  <c:v>5.7377622082973746E-3</c:v>
                </c:pt>
                <c:pt idx="103">
                  <c:v>5.3357470764676404E-3</c:v>
                </c:pt>
                <c:pt idx="104">
                  <c:v>4.9912334924705195E-3</c:v>
                </c:pt>
                <c:pt idx="105">
                  <c:v>4.6734878703954775E-3</c:v>
                </c:pt>
                <c:pt idx="106">
                  <c:v>4.3046848394690633E-3</c:v>
                </c:pt>
                <c:pt idx="107">
                  <c:v>3.9998274953565024E-3</c:v>
                </c:pt>
                <c:pt idx="108">
                  <c:v>3.702405696222297E-3</c:v>
                </c:pt>
                <c:pt idx="109">
                  <c:v>3.3901128071313815E-3</c:v>
                </c:pt>
                <c:pt idx="110">
                  <c:v>3.1065706919567726E-3</c:v>
                </c:pt>
                <c:pt idx="111">
                  <c:v>2.8359168547446461E-3</c:v>
                </c:pt>
                <c:pt idx="112">
                  <c:v>2.6534981512756671E-3</c:v>
                </c:pt>
                <c:pt idx="113">
                  <c:v>2.4418329708918241E-3</c:v>
                </c:pt>
                <c:pt idx="114">
                  <c:v>2.2385947414834506E-3</c:v>
                </c:pt>
                <c:pt idx="115">
                  <c:v>2.0224682341125951E-3</c:v>
                </c:pt>
                <c:pt idx="116">
                  <c:v>1.8697917105570364E-3</c:v>
                </c:pt>
                <c:pt idx="117">
                  <c:v>1.6596136391688646E-3</c:v>
                </c:pt>
                <c:pt idx="118">
                  <c:v>1.5198253935757883E-3</c:v>
                </c:pt>
                <c:pt idx="119">
                  <c:v>1.3502949680692913E-3</c:v>
                </c:pt>
                <c:pt idx="120">
                  <c:v>1.223890703437254E-3</c:v>
                </c:pt>
                <c:pt idx="121">
                  <c:v>1.0850938638412918E-3</c:v>
                </c:pt>
                <c:pt idx="122">
                  <c:v>9.3886147926697434E-4</c:v>
                </c:pt>
                <c:pt idx="123">
                  <c:v>7.9064628269842868E-4</c:v>
                </c:pt>
                <c:pt idx="124">
                  <c:v>6.756431870332027E-4</c:v>
                </c:pt>
                <c:pt idx="125">
                  <c:v>5.4229908042136737E-4</c:v>
                </c:pt>
                <c:pt idx="126">
                  <c:v>4.7141355162771519E-4</c:v>
                </c:pt>
                <c:pt idx="127">
                  <c:v>3.5294053497259009E-4</c:v>
                </c:pt>
                <c:pt idx="128">
                  <c:v>2.9196906615007809E-4</c:v>
                </c:pt>
                <c:pt idx="129">
                  <c:v>2.3595462731313609E-4</c:v>
                </c:pt>
                <c:pt idx="130">
                  <c:v>2.2157924035498284E-4</c:v>
                </c:pt>
                <c:pt idx="131">
                  <c:v>1.2888277962482222E-4</c:v>
                </c:pt>
                <c:pt idx="132">
                  <c:v>2.3793743930736414E-5</c:v>
                </c:pt>
                <c:pt idx="133">
                  <c:v>3.4203506900433592E-5</c:v>
                </c:pt>
                <c:pt idx="134">
                  <c:v>2.2703197333910996E-4</c:v>
                </c:pt>
                <c:pt idx="135">
                  <c:v>4.139120037951022E-4</c:v>
                </c:pt>
                <c:pt idx="136">
                  <c:v>6.0921898522656355E-4</c:v>
                </c:pt>
                <c:pt idx="137">
                  <c:v>8.4666072153537068E-4</c:v>
                </c:pt>
                <c:pt idx="138">
                  <c:v>1.1753118095786672E-3</c:v>
                </c:pt>
                <c:pt idx="139">
                  <c:v>1.4717422027157585E-3</c:v>
                </c:pt>
                <c:pt idx="140">
                  <c:v>1.8524421056075411E-3</c:v>
                </c:pt>
                <c:pt idx="141">
                  <c:v>2.1939814716133202E-3</c:v>
                </c:pt>
                <c:pt idx="142">
                  <c:v>2.6143376143896633E-3</c:v>
                </c:pt>
                <c:pt idx="143">
                  <c:v>3.0718714820577825E-3</c:v>
                </c:pt>
                <c:pt idx="144">
                  <c:v>3.6439127423925702E-3</c:v>
                </c:pt>
                <c:pt idx="145">
                  <c:v>4.1976129917807485E-3</c:v>
                </c:pt>
                <c:pt idx="146">
                  <c:v>4.768167143119866E-3</c:v>
                </c:pt>
                <c:pt idx="147">
                  <c:v>5.4195208832237751E-3</c:v>
                </c:pt>
                <c:pt idx="148">
                  <c:v>6.1873648279885812E-3</c:v>
                </c:pt>
                <c:pt idx="149">
                  <c:v>7.0008134486206327E-3</c:v>
                </c:pt>
                <c:pt idx="150">
                  <c:v>7.9178639959510983E-3</c:v>
                </c:pt>
                <c:pt idx="151">
                  <c:v>8.8953903091055185E-3</c:v>
                </c:pt>
                <c:pt idx="152">
                  <c:v>9.8486271753306463E-3</c:v>
                </c:pt>
                <c:pt idx="153">
                  <c:v>1.0919841355212342E-2</c:v>
                </c:pt>
                <c:pt idx="154">
                  <c:v>1.2052522706915106E-2</c:v>
                </c:pt>
                <c:pt idx="155">
                  <c:v>1.3247166933437499E-2</c:v>
                </c:pt>
                <c:pt idx="156">
                  <c:v>1.4603906040488031E-2</c:v>
                </c:pt>
                <c:pt idx="157">
                  <c:v>1.6094980660147511E-2</c:v>
                </c:pt>
                <c:pt idx="158">
                  <c:v>1.753995490094119E-2</c:v>
                </c:pt>
                <c:pt idx="159">
                  <c:v>1.9155946676237039E-2</c:v>
                </c:pt>
                <c:pt idx="160">
                  <c:v>2.0833901326352513E-2</c:v>
                </c:pt>
                <c:pt idx="161">
                  <c:v>2.261099657617939E-2</c:v>
                </c:pt>
                <c:pt idx="162">
                  <c:v>2.4603226927380005E-2</c:v>
                </c:pt>
                <c:pt idx="163">
                  <c:v>2.6672786946355519E-2</c:v>
                </c:pt>
                <c:pt idx="164">
                  <c:v>2.886329849697894E-2</c:v>
                </c:pt>
                <c:pt idx="165">
                  <c:v>3.1189632669206983E-2</c:v>
                </c:pt>
                <c:pt idx="166">
                  <c:v>3.380545739259231E-2</c:v>
                </c:pt>
                <c:pt idx="167">
                  <c:v>3.6506047328730896E-2</c:v>
                </c:pt>
                <c:pt idx="168">
                  <c:v>3.9504059064003685E-2</c:v>
                </c:pt>
                <c:pt idx="169">
                  <c:v>4.2689446532731025E-2</c:v>
                </c:pt>
                <c:pt idx="170">
                  <c:v>4.6268422182312627E-2</c:v>
                </c:pt>
                <c:pt idx="171">
                  <c:v>5.0035269268347331E-2</c:v>
                </c:pt>
                <c:pt idx="172">
                  <c:v>5.4195208832237746E-2</c:v>
                </c:pt>
                <c:pt idx="173">
                  <c:v>5.8785914301874208E-2</c:v>
                </c:pt>
                <c:pt idx="174">
                  <c:v>6.3719150543513556E-2</c:v>
                </c:pt>
                <c:pt idx="175">
                  <c:v>6.917089212164354E-2</c:v>
                </c:pt>
                <c:pt idx="176">
                  <c:v>7.5163445671199203E-2</c:v>
                </c:pt>
                <c:pt idx="177">
                  <c:v>8.1711682282137293E-2</c:v>
                </c:pt>
                <c:pt idx="178">
                  <c:v>8.8784372665548686E-2</c:v>
                </c:pt>
                <c:pt idx="179">
                  <c:v>9.6529732018001954E-2</c:v>
                </c:pt>
                <c:pt idx="180">
                  <c:v>0.10504987515719981</c:v>
                </c:pt>
                <c:pt idx="181">
                  <c:v>0.11426201968238325</c:v>
                </c:pt>
                <c:pt idx="182">
                  <c:v>0.12431239797812661</c:v>
                </c:pt>
                <c:pt idx="183">
                  <c:v>0.13519952293543419</c:v>
                </c:pt>
                <c:pt idx="184">
                  <c:v>0.1469808961021386</c:v>
                </c:pt>
                <c:pt idx="185">
                  <c:v>0.15965304755724999</c:v>
                </c:pt>
                <c:pt idx="186">
                  <c:v>0.17333940734740899</c:v>
                </c:pt>
                <c:pt idx="187">
                  <c:v>0.18794727901188549</c:v>
                </c:pt>
                <c:pt idx="188">
                  <c:v>0.20359959689432158</c:v>
                </c:pt>
                <c:pt idx="189">
                  <c:v>0.22032065044164659</c:v>
                </c:pt>
                <c:pt idx="190">
                  <c:v>0.23796668578427899</c:v>
                </c:pt>
                <c:pt idx="191">
                  <c:v>0.25678307590650445</c:v>
                </c:pt>
                <c:pt idx="192">
                  <c:v>0.27654278883498395</c:v>
                </c:pt>
                <c:pt idx="193">
                  <c:v>0.2972403718367333</c:v>
                </c:pt>
                <c:pt idx="194">
                  <c:v>0.31880394797696171</c:v>
                </c:pt>
                <c:pt idx="195">
                  <c:v>0.34144121681206463</c:v>
                </c:pt>
                <c:pt idx="196">
                  <c:v>0.36479874210407087</c:v>
                </c:pt>
                <c:pt idx="197">
                  <c:v>0.38898062148267742</c:v>
                </c:pt>
                <c:pt idx="198">
                  <c:v>0.41380394054141678</c:v>
                </c:pt>
                <c:pt idx="199">
                  <c:v>0.43914526923364816</c:v>
                </c:pt>
                <c:pt idx="200">
                  <c:v>0.4649466103085404</c:v>
                </c:pt>
                <c:pt idx="201">
                  <c:v>0.49108453371945293</c:v>
                </c:pt>
                <c:pt idx="202">
                  <c:v>0.51734836569199893</c:v>
                </c:pt>
                <c:pt idx="203">
                  <c:v>0.5437336448991914</c:v>
                </c:pt>
                <c:pt idx="204">
                  <c:v>0.56999450265374607</c:v>
                </c:pt>
                <c:pt idx="205">
                  <c:v>0.59604666944590812</c:v>
                </c:pt>
                <c:pt idx="206">
                  <c:v>0.6217121878991958</c:v>
                </c:pt>
                <c:pt idx="207">
                  <c:v>0.64678583697220648</c:v>
                </c:pt>
                <c:pt idx="208">
                  <c:v>0.67112782841934693</c:v>
                </c:pt>
                <c:pt idx="209">
                  <c:v>0.69452798416922912</c:v>
                </c:pt>
                <c:pt idx="210">
                  <c:v>0.71687179682918623</c:v>
                </c:pt>
                <c:pt idx="211">
                  <c:v>0.73802493088660948</c:v>
                </c:pt>
                <c:pt idx="212">
                  <c:v>0.75788130589980751</c:v>
                </c:pt>
                <c:pt idx="213">
                  <c:v>0.77613011608868532</c:v>
                </c:pt>
                <c:pt idx="214">
                  <c:v>0.79284869112101741</c:v>
                </c:pt>
                <c:pt idx="215">
                  <c:v>0.80777133418957769</c:v>
                </c:pt>
                <c:pt idx="216">
                  <c:v>0.82077164102973377</c:v>
                </c:pt>
                <c:pt idx="217">
                  <c:v>0.8318377147695204</c:v>
                </c:pt>
                <c:pt idx="218">
                  <c:v>0.84087338902721764</c:v>
                </c:pt>
                <c:pt idx="219">
                  <c:v>0.84782661498797685</c:v>
                </c:pt>
                <c:pt idx="220">
                  <c:v>0.85262551571700707</c:v>
                </c:pt>
                <c:pt idx="221">
                  <c:v>0.85530479042420782</c:v>
                </c:pt>
                <c:pt idx="222">
                  <c:v>0.85583667974165945</c:v>
                </c:pt>
                <c:pt idx="223">
                  <c:v>0.85418648445946321</c:v>
                </c:pt>
                <c:pt idx="224">
                  <c:v>0.85041963737342852</c:v>
                </c:pt>
                <c:pt idx="225">
                  <c:v>0.84456588066346872</c:v>
                </c:pt>
                <c:pt idx="226">
                  <c:v>0.836711466651333</c:v>
                </c:pt>
                <c:pt idx="227">
                  <c:v>0.82690695704287387</c:v>
                </c:pt>
                <c:pt idx="228">
                  <c:v>0.81521034908892276</c:v>
                </c:pt>
                <c:pt idx="229">
                  <c:v>0.80158892639157464</c:v>
                </c:pt>
                <c:pt idx="230">
                  <c:v>0.78641297909075181</c:v>
                </c:pt>
                <c:pt idx="231">
                  <c:v>0.76966218336351333</c:v>
                </c:pt>
                <c:pt idx="232">
                  <c:v>0.75154324736025768</c:v>
                </c:pt>
                <c:pt idx="233">
                  <c:v>0.73224205970544343</c:v>
                </c:pt>
                <c:pt idx="234">
                  <c:v>0.71173581806113706</c:v>
                </c:pt>
                <c:pt idx="235">
                  <c:v>0.6903174828994858</c:v>
                </c:pt>
                <c:pt idx="236">
                  <c:v>0.66788791362077837</c:v>
                </c:pt>
                <c:pt idx="237">
                  <c:v>0.64483821989087597</c:v>
                </c:pt>
                <c:pt idx="238">
                  <c:v>0.62120409232567486</c:v>
                </c:pt>
                <c:pt idx="239">
                  <c:v>0.59717538517362245</c:v>
                </c:pt>
                <c:pt idx="240">
                  <c:v>0.57292658589021073</c:v>
                </c:pt>
                <c:pt idx="241">
                  <c:v>0.54849536790332998</c:v>
                </c:pt>
                <c:pt idx="242">
                  <c:v>0.52407406397642042</c:v>
                </c:pt>
                <c:pt idx="243">
                  <c:v>0.49970431316136082</c:v>
                </c:pt>
                <c:pt idx="244">
                  <c:v>0.4754292416190255</c:v>
                </c:pt>
                <c:pt idx="245">
                  <c:v>0.4515150418596397</c:v>
                </c:pt>
                <c:pt idx="246">
                  <c:v>0.42795477404122367</c:v>
                </c:pt>
                <c:pt idx="247">
                  <c:v>0.40485947563545405</c:v>
                </c:pt>
                <c:pt idx="248">
                  <c:v>0.38241751378178263</c:v>
                </c:pt>
                <c:pt idx="249">
                  <c:v>0.36060559043927715</c:v>
                </c:pt>
                <c:pt idx="250">
                  <c:v>0.33928887439233008</c:v>
                </c:pt>
                <c:pt idx="251">
                  <c:v>0.31869340620828351</c:v>
                </c:pt>
                <c:pt idx="252">
                  <c:v>0.2988003491731922</c:v>
                </c:pt>
                <c:pt idx="253">
                  <c:v>0.27974800442365355</c:v>
                </c:pt>
                <c:pt idx="254">
                  <c:v>0.26149770712578019</c:v>
                </c:pt>
                <c:pt idx="255">
                  <c:v>0.24410745453040322</c:v>
                </c:pt>
                <c:pt idx="256">
                  <c:v>0.22750041267274629</c:v>
                </c:pt>
                <c:pt idx="257">
                  <c:v>0.21172714325866229</c:v>
                </c:pt>
                <c:pt idx="258">
                  <c:v>0.19676236543522477</c:v>
                </c:pt>
                <c:pt idx="259">
                  <c:v>0.18258674678549</c:v>
                </c:pt>
                <c:pt idx="260">
                  <c:v>0.16916211817856908</c:v>
                </c:pt>
                <c:pt idx="261">
                  <c:v>0.15653904132031488</c:v>
                </c:pt>
                <c:pt idx="262">
                  <c:v>0.14467240723785862</c:v>
                </c:pt>
                <c:pt idx="263">
                  <c:v>0.13352454250331006</c:v>
                </c:pt>
                <c:pt idx="264">
                  <c:v>0.12318417795341087</c:v>
                </c:pt>
                <c:pt idx="265">
                  <c:v>0.11345551090373102</c:v>
                </c:pt>
                <c:pt idx="266">
                  <c:v>0.10440248704108436</c:v>
                </c:pt>
                <c:pt idx="267">
                  <c:v>9.5875899762905253E-2</c:v>
                </c:pt>
                <c:pt idx="268">
                  <c:v>8.8057672069664111E-2</c:v>
                </c:pt>
                <c:pt idx="269">
                  <c:v>8.0743078622956904E-2</c:v>
                </c:pt>
                <c:pt idx="270">
                  <c:v>7.3971279959669609E-2</c:v>
                </c:pt>
                <c:pt idx="271">
                  <c:v>6.7780445210691126E-2</c:v>
                </c:pt>
                <c:pt idx="272">
                  <c:v>6.2043178705392305E-2</c:v>
                </c:pt>
                <c:pt idx="273">
                  <c:v>5.668115937000115E-2</c:v>
                </c:pt>
                <c:pt idx="274">
                  <c:v>5.1814347330168431E-2</c:v>
                </c:pt>
                <c:pt idx="275">
                  <c:v>4.7261315288422312E-2</c:v>
                </c:pt>
                <c:pt idx="276">
                  <c:v>4.3109802675507368E-2</c:v>
                </c:pt>
                <c:pt idx="277">
                  <c:v>3.931519622155346E-2</c:v>
                </c:pt>
                <c:pt idx="278">
                  <c:v>3.5831395547694808E-2</c:v>
                </c:pt>
                <c:pt idx="279">
                  <c:v>3.2631632692009319E-2</c:v>
                </c:pt>
                <c:pt idx="280">
                  <c:v>2.9731770150450816E-2</c:v>
                </c:pt>
                <c:pt idx="281">
                  <c:v>2.7074802078185252E-2</c:v>
                </c:pt>
                <c:pt idx="282">
                  <c:v>2.4677086674165002E-2</c:v>
                </c:pt>
                <c:pt idx="283">
                  <c:v>2.2453858725636818E-2</c:v>
                </c:pt>
                <c:pt idx="284">
                  <c:v>2.0443783066488148E-2</c:v>
                </c:pt>
                <c:pt idx="285">
                  <c:v>1.8533343710049437E-2</c:v>
                </c:pt>
                <c:pt idx="286">
                  <c:v>1.683407383099601E-2</c:v>
                </c:pt>
                <c:pt idx="287">
                  <c:v>1.5354896083301898E-2</c:v>
                </c:pt>
                <c:pt idx="288">
                  <c:v>1.394263824041298E-2</c:v>
                </c:pt>
                <c:pt idx="289">
                  <c:v>1.2631503809229694E-2</c:v>
                </c:pt>
                <c:pt idx="290">
                  <c:v>1.1496343942534144E-2</c:v>
                </c:pt>
                <c:pt idx="291">
                  <c:v>1.045982897255144E-2</c:v>
                </c:pt>
                <c:pt idx="292">
                  <c:v>9.5155147603003375E-3</c:v>
                </c:pt>
                <c:pt idx="293">
                  <c:v>8.64010326484866E-3</c:v>
                </c:pt>
                <c:pt idx="294">
                  <c:v>7.849952685148787E-3</c:v>
                </c:pt>
                <c:pt idx="295">
                  <c:v>7.0979712363378059E-3</c:v>
                </c:pt>
                <c:pt idx="296">
                  <c:v>6.4535573382136944E-3</c:v>
                </c:pt>
                <c:pt idx="297">
                  <c:v>5.8289715600318643E-3</c:v>
                </c:pt>
                <c:pt idx="298">
                  <c:v>5.2990650545744217E-3</c:v>
                </c:pt>
                <c:pt idx="299">
                  <c:v>4.8112933039943248E-3</c:v>
                </c:pt>
                <c:pt idx="300">
                  <c:v>4.3884586462251971E-3</c:v>
                </c:pt>
                <c:pt idx="301">
                  <c:v>3.9338989965484201E-3</c:v>
                </c:pt>
                <c:pt idx="302">
                  <c:v>3.5437807366840543E-3</c:v>
                </c:pt>
                <c:pt idx="303">
                  <c:v>3.2057112916681744E-3</c:v>
                </c:pt>
                <c:pt idx="304">
                  <c:v>2.9370402664502756E-3</c:v>
                </c:pt>
                <c:pt idx="305">
                  <c:v>2.6187989413766766E-3</c:v>
                </c:pt>
                <c:pt idx="306">
                  <c:v>2.3134458942655591E-3</c:v>
                </c:pt>
                <c:pt idx="307">
                  <c:v>2.0487404930361166E-3</c:v>
                </c:pt>
                <c:pt idx="308">
                  <c:v>1.8350925006580458E-3</c:v>
                </c:pt>
                <c:pt idx="309">
                  <c:v>1.6501952821962815E-3</c:v>
                </c:pt>
                <c:pt idx="310">
                  <c:v>1.4162234668773737E-3</c:v>
                </c:pt>
                <c:pt idx="311">
                  <c:v>1.2437188233795345E-3</c:v>
                </c:pt>
                <c:pt idx="312">
                  <c:v>1.0667528528946824E-3</c:v>
                </c:pt>
                <c:pt idx="313">
                  <c:v>9.0168375437519861E-4</c:v>
                </c:pt>
                <c:pt idx="314">
                  <c:v>7.4256309183839888E-4</c:v>
                </c:pt>
                <c:pt idx="315">
                  <c:v>6.5531936409236533E-4</c:v>
                </c:pt>
                <c:pt idx="316">
                  <c:v>4.8628464158442547E-4</c:v>
                </c:pt>
                <c:pt idx="317">
                  <c:v>2.9593469013853413E-4</c:v>
                </c:pt>
                <c:pt idx="318">
                  <c:v>1.5019800856277361E-4</c:v>
                </c:pt>
                <c:pt idx="319">
                  <c:v>5.3535923844156925E-5</c:v>
                </c:pt>
                <c:pt idx="320">
                  <c:v>3.8169130888889659E-5</c:v>
                </c:pt>
                <c:pt idx="321">
                  <c:v>1.2442145263780914E-4</c:v>
                </c:pt>
                <c:pt idx="322">
                  <c:v>2.0026401141703148E-4</c:v>
                </c:pt>
                <c:pt idx="323">
                  <c:v>1.6060777153247078E-4</c:v>
                </c:pt>
                <c:pt idx="324">
                  <c:v>1.4524097857720352E-4</c:v>
                </c:pt>
              </c:numCache>
            </c:numRef>
          </c:yVal>
          <c:smooth val="1"/>
        </c:ser>
        <c:axId val="112852992"/>
        <c:axId val="112855296"/>
      </c:scatterChart>
      <c:valAx>
        <c:axId val="112852992"/>
        <c:scaling>
          <c:orientation val="minMax"/>
          <c:min val="13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</a:t>
                </a:r>
              </a:p>
            </c:rich>
          </c:tx>
          <c:layout/>
        </c:title>
        <c:numFmt formatCode="General" sourceLinked="1"/>
        <c:tickLblPos val="nextTo"/>
        <c:crossAx val="112855296"/>
        <c:crosses val="autoZero"/>
        <c:crossBetween val="midCat"/>
      </c:valAx>
      <c:valAx>
        <c:axId val="1128552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h(V)</a:t>
                </a:r>
              </a:p>
            </c:rich>
          </c:tx>
          <c:layout/>
        </c:title>
        <c:numFmt formatCode="General" sourceLinked="1"/>
        <c:tickLblPos val="nextTo"/>
        <c:crossAx val="11285299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Sheet1!$U$1</c:f>
              <c:strCache>
                <c:ptCount val="1"/>
                <c:pt idx="0">
                  <c:v>x(M)</c:v>
                </c:pt>
              </c:strCache>
            </c:strRef>
          </c:tx>
          <c:marker>
            <c:symbol val="none"/>
          </c:marker>
          <c:xVal>
            <c:numRef>
              <c:f>Sheet1!$J$2:$J$327</c:f>
              <c:numCache>
                <c:formatCode>General</c:formatCode>
                <c:ptCount val="326"/>
                <c:pt idx="0">
                  <c:v>4.6586476618754489</c:v>
                </c:pt>
                <c:pt idx="1">
                  <c:v>4.6502923646476404</c:v>
                </c:pt>
                <c:pt idx="2">
                  <c:v>4.6424787579667566</c:v>
                </c:pt>
                <c:pt idx="3">
                  <c:v>4.634229793536889</c:v>
                </c:pt>
                <c:pt idx="4">
                  <c:v>4.6260350655905143</c:v>
                </c:pt>
                <c:pt idx="5">
                  <c:v>4.6183715909308205</c:v>
                </c:pt>
                <c:pt idx="6">
                  <c:v>4.6102810762536421</c:v>
                </c:pt>
                <c:pt idx="7">
                  <c:v>4.6022436885671425</c:v>
                </c:pt>
                <c:pt idx="8">
                  <c:v>4.594727274826738</c:v>
                </c:pt>
                <c:pt idx="9">
                  <c:v>4.5867919133370663</c:v>
                </c:pt>
                <c:pt idx="10">
                  <c:v>4.57890853533425</c:v>
                </c:pt>
                <c:pt idx="11">
                  <c:v>4.5715360172548856</c:v>
                </c:pt>
                <c:pt idx="12">
                  <c:v>4.5637524138637957</c:v>
                </c:pt>
                <c:pt idx="13">
                  <c:v>4.5560196179988282</c:v>
                </c:pt>
                <c:pt idx="14">
                  <c:v>4.5487877404866879</c:v>
                </c:pt>
                <c:pt idx="15">
                  <c:v>4.5411524061671855</c:v>
                </c:pt>
                <c:pt idx="16">
                  <c:v>4.533566672522312</c:v>
                </c:pt>
                <c:pt idx="17">
                  <c:v>4.5264720949687955</c:v>
                </c:pt>
                <c:pt idx="18">
                  <c:v>4.518981451351948</c:v>
                </c:pt>
                <c:pt idx="19">
                  <c:v>4.5115391722263496</c:v>
                </c:pt>
                <c:pt idx="20">
                  <c:v>4.5045784728290812</c:v>
                </c:pt>
                <c:pt idx="21">
                  <c:v>4.4972288567901444</c:v>
                </c:pt>
                <c:pt idx="22">
                  <c:v>4.4899263412901576</c:v>
                </c:pt>
                <c:pt idx="23">
                  <c:v>4.4830960213746778</c:v>
                </c:pt>
                <c:pt idx="24">
                  <c:v>4.4758836896296827</c:v>
                </c:pt>
                <c:pt idx="25">
                  <c:v>4.4687171682615201</c:v>
                </c:pt>
                <c:pt idx="26">
                  <c:v>4.4620136566013855</c:v>
                </c:pt>
                <c:pt idx="27">
                  <c:v>4.4549347902948568</c:v>
                </c:pt>
                <c:pt idx="28">
                  <c:v>4.4479004195545997</c:v>
                </c:pt>
                <c:pt idx="29">
                  <c:v>4.4413200766948933</c:v>
                </c:pt>
                <c:pt idx="30">
                  <c:v>4.4343707859898416</c:v>
                </c:pt>
                <c:pt idx="31">
                  <c:v>4.4274646529545691</c:v>
                </c:pt>
                <c:pt idx="32">
                  <c:v>4.4210037755299538</c:v>
                </c:pt>
                <c:pt idx="33">
                  <c:v>4.4141801042049167</c:v>
                </c:pt>
                <c:pt idx="34">
                  <c:v>4.4073982311254269</c:v>
                </c:pt>
                <c:pt idx="35">
                  <c:v>4.4010530561816097</c:v>
                </c:pt>
                <c:pt idx="36">
                  <c:v>4.3943509862147323</c:v>
                </c:pt>
                <c:pt idx="37">
                  <c:v>4.3876893351057618</c:v>
                </c:pt>
                <c:pt idx="38">
                  <c:v>4.3814560444236861</c:v>
                </c:pt>
                <c:pt idx="39">
                  <c:v>4.374871500588398</c:v>
                </c:pt>
                <c:pt idx="40">
                  <c:v>4.3683259778177046</c:v>
                </c:pt>
                <c:pt idx="41">
                  <c:v>4.3622007022320588</c:v>
                </c:pt>
                <c:pt idx="42">
                  <c:v>4.355729556686839</c:v>
                </c:pt>
                <c:pt idx="43">
                  <c:v>4.3492960175713336</c:v>
                </c:pt>
                <c:pt idx="44">
                  <c:v>4.3432748412906506</c:v>
                </c:pt>
                <c:pt idx="45">
                  <c:v>4.3369129181710662</c:v>
                </c:pt>
                <c:pt idx="46">
                  <c:v>4.3305871715624846</c:v>
                </c:pt>
                <c:pt idx="47">
                  <c:v>4.324666136494244</c:v>
                </c:pt>
                <c:pt idx="48">
                  <c:v>4.3184092165027153</c:v>
                </c:pt>
                <c:pt idx="49">
                  <c:v>4.3121870293828408</c:v>
                </c:pt>
                <c:pt idx="50">
                  <c:v>4.306362139449476</c:v>
                </c:pt>
                <c:pt idx="51">
                  <c:v>4.300205964447315</c:v>
                </c:pt>
                <c:pt idx="52">
                  <c:v>4.2940830665184251</c:v>
                </c:pt>
                <c:pt idx="53">
                  <c:v>4.2883502919821979</c:v>
                </c:pt>
                <c:pt idx="54">
                  <c:v>4.28229056958142</c:v>
                </c:pt>
                <c:pt idx="55">
                  <c:v>4.2762626578542324</c:v>
                </c:pt>
                <c:pt idx="56">
                  <c:v>4.2706179396382424</c:v>
                </c:pt>
                <c:pt idx="57">
                  <c:v>4.2646503477906492</c:v>
                </c:pt>
                <c:pt idx="58">
                  <c:v>4.2587130911809083</c:v>
                </c:pt>
                <c:pt idx="59">
                  <c:v>4.2531523451876012</c:v>
                </c:pt>
                <c:pt idx="60">
                  <c:v>4.2472725367786381</c:v>
                </c:pt>
                <c:pt idx="61">
                  <c:v>4.2414215806918776</c:v>
                </c:pt>
                <c:pt idx="62">
                  <c:v>4.2359407021276922</c:v>
                </c:pt>
                <c:pt idx="63">
                  <c:v>4.2301443095648494</c:v>
                </c:pt>
                <c:pt idx="64">
                  <c:v>4.2243752804954795</c:v>
                </c:pt>
                <c:pt idx="65">
                  <c:v>4.2189701481868553</c:v>
                </c:pt>
                <c:pt idx="66">
                  <c:v>4.2132527879939801</c:v>
                </c:pt>
                <c:pt idx="67">
                  <c:v>4.2075612981084589</c:v>
                </c:pt>
                <c:pt idx="68">
                  <c:v>4.2022277788298936</c:v>
                </c:pt>
                <c:pt idx="69">
                  <c:v>4.1965850562342268</c:v>
                </c:pt>
                <c:pt idx="70">
                  <c:v>4.1909667079681014</c:v>
                </c:pt>
                <c:pt idx="71">
                  <c:v>4.1857006607565665</c:v>
                </c:pt>
                <c:pt idx="72">
                  <c:v>4.1801281742855565</c:v>
                </c:pt>
                <c:pt idx="73">
                  <c:v>4.1745785649314087</c:v>
                </c:pt>
                <c:pt idx="74">
                  <c:v>4.1693758454105421</c:v>
                </c:pt>
                <c:pt idx="75">
                  <c:v>4.1638691914779713</c:v>
                </c:pt>
                <c:pt idx="76">
                  <c:v>4.1583839177785933</c:v>
                </c:pt>
                <c:pt idx="77">
                  <c:v>4.1532403824810729</c:v>
                </c:pt>
                <c:pt idx="78">
                  <c:v>4.1477951599802338</c:v>
                </c:pt>
                <c:pt idx="79">
                  <c:v>4.1423698227161196</c:v>
                </c:pt>
                <c:pt idx="80">
                  <c:v>4.1372813334030809</c:v>
                </c:pt>
                <c:pt idx="81">
                  <c:v>4.1318931482981327</c:v>
                </c:pt>
                <c:pt idx="82">
                  <c:v>4.1265233568840642</c:v>
                </c:pt>
                <c:pt idx="83">
                  <c:v>4.1214857848658824</c:v>
                </c:pt>
                <c:pt idx="84">
                  <c:v>4.1161502547832072</c:v>
                </c:pt>
                <c:pt idx="85">
                  <c:v>4.1108316318562004</c:v>
                </c:pt>
                <c:pt idx="86">
                  <c:v>4.1058408623134994</c:v>
                </c:pt>
                <c:pt idx="87">
                  <c:v>4.1005536211316951</c:v>
                </c:pt>
                <c:pt idx="88">
                  <c:v>4.0952818071423565</c:v>
                </c:pt>
                <c:pt idx="89">
                  <c:v>4.0903337434495199</c:v>
                </c:pt>
                <c:pt idx="90">
                  <c:v>4.0850904458907564</c:v>
                </c:pt>
                <c:pt idx="91">
                  <c:v>4.0798611036957766</c:v>
                </c:pt>
                <c:pt idx="92">
                  <c:v>4.0749516717383187</c:v>
                </c:pt>
                <c:pt idx="93">
                  <c:v>4.0697479979619686</c:v>
                </c:pt>
                <c:pt idx="94">
                  <c:v>4.0645568174125231</c:v>
                </c:pt>
                <c:pt idx="95">
                  <c:v>4.0596819699119635</c:v>
                </c:pt>
                <c:pt idx="96">
                  <c:v>4.0545136301025479</c:v>
                </c:pt>
                <c:pt idx="97">
                  <c:v>4.0493563326383821</c:v>
                </c:pt>
                <c:pt idx="98">
                  <c:v>4.0445120534712089</c:v>
                </c:pt>
                <c:pt idx="99">
                  <c:v>4.0393747924308911</c:v>
                </c:pt>
                <c:pt idx="100">
                  <c:v>4.0342471356700855</c:v>
                </c:pt>
                <c:pt idx="101">
                  <c:v>4.0294294441892191</c:v>
                </c:pt>
                <c:pt idx="102">
                  <c:v>4.0243190459293885</c:v>
                </c:pt>
                <c:pt idx="103">
                  <c:v>4.0192168282601699</c:v>
                </c:pt>
                <c:pt idx="104">
                  <c:v>4.0144217836161999</c:v>
                </c:pt>
                <c:pt idx="105">
                  <c:v>4.0093340759476916</c:v>
                </c:pt>
                <c:pt idx="106">
                  <c:v>4.0042531411197899</c:v>
                </c:pt>
                <c:pt idx="107">
                  <c:v>3.9994768465808477</c:v>
                </c:pt>
                <c:pt idx="108">
                  <c:v>3.994407705706891</c:v>
                </c:pt>
                <c:pt idx="109">
                  <c:v>3.9893439474215313</c:v>
                </c:pt>
                <c:pt idx="110">
                  <c:v>3.9845825546968001</c:v>
                </c:pt>
                <c:pt idx="111">
                  <c:v>3.9795279098021012</c:v>
                </c:pt>
                <c:pt idx="112">
                  <c:v>3.9744772763035883</c:v>
                </c:pt>
                <c:pt idx="113">
                  <c:v>3.9697269898629486</c:v>
                </c:pt>
                <c:pt idx="114">
                  <c:v>3.9646828277061843</c:v>
                </c:pt>
                <c:pt idx="115">
                  <c:v>3.9596413263746228</c:v>
                </c:pt>
                <c:pt idx="116">
                  <c:v>3.9548984077694342</c:v>
                </c:pt>
                <c:pt idx="117">
                  <c:v>3.9498607772741536</c:v>
                </c:pt>
                <c:pt idx="118">
                  <c:v>3.9448244792145317</c:v>
                </c:pt>
                <c:pt idx="119">
                  <c:v>3.9400852514002338</c:v>
                </c:pt>
                <c:pt idx="120">
                  <c:v>3.9350502682453055</c:v>
                </c:pt>
                <c:pt idx="121">
                  <c:v>3.930015312879533</c:v>
                </c:pt>
                <c:pt idx="122">
                  <c:v>3.9252761645362</c:v>
                </c:pt>
                <c:pt idx="123">
                  <c:v>3.9202400157476234</c:v>
                </c:pt>
                <c:pt idx="124">
                  <c:v>3.9152026154058888</c:v>
                </c:pt>
                <c:pt idx="125">
                  <c:v>3.9104600052565104</c:v>
                </c:pt>
                <c:pt idx="126">
                  <c:v>3.9054189537989998</c:v>
                </c:pt>
                <c:pt idx="127">
                  <c:v>3.9003753983118088</c:v>
                </c:pt>
                <c:pt idx="128">
                  <c:v>3.8956258594492112</c:v>
                </c:pt>
                <c:pt idx="129">
                  <c:v>3.8905762488161884</c:v>
                </c:pt>
                <c:pt idx="130">
                  <c:v>3.8855229101034467</c:v>
                </c:pt>
                <c:pt idx="131">
                  <c:v>3.8807630543049356</c:v>
                </c:pt>
                <c:pt idx="132">
                  <c:v>3.8757013131128417</c:v>
                </c:pt>
                <c:pt idx="133">
                  <c:v>3.8706346497743027</c:v>
                </c:pt>
                <c:pt idx="134">
                  <c:v>3.8658611718283566</c:v>
                </c:pt>
                <c:pt idx="135">
                  <c:v>3.8607838184036893</c:v>
                </c:pt>
                <c:pt idx="136">
                  <c:v>3.8557003803153123</c:v>
                </c:pt>
                <c:pt idx="137">
                  <c:v>3.8509100623382722</c:v>
                </c:pt>
                <c:pt idx="138">
                  <c:v>3.8458137093103062</c:v>
                </c:pt>
                <c:pt idx="139">
                  <c:v>3.8407101422106109</c:v>
                </c:pt>
                <c:pt idx="140">
                  <c:v>3.8358998579713273</c:v>
                </c:pt>
                <c:pt idx="141">
                  <c:v>3.8307812168627891</c:v>
                </c:pt>
                <c:pt idx="142">
                  <c:v>3.8256542669455769</c:v>
                </c:pt>
                <c:pt idx="143">
                  <c:v>3.8208209861843727</c:v>
                </c:pt>
                <c:pt idx="144">
                  <c:v>3.8156768720064349</c:v>
                </c:pt>
                <c:pt idx="145">
                  <c:v>3.8105233905112357</c:v>
                </c:pt>
                <c:pt idx="146">
                  <c:v>3.8056641832613707</c:v>
                </c:pt>
                <c:pt idx="147">
                  <c:v>3.8004915190988697</c:v>
                </c:pt>
                <c:pt idx="148">
                  <c:v>3.7953084669047996</c:v>
                </c:pt>
                <c:pt idx="149">
                  <c:v>3.790420507813252</c:v>
                </c:pt>
                <c:pt idx="150">
                  <c:v>3.7852163294201375</c:v>
                </c:pt>
                <c:pt idx="151">
                  <c:v>3.7800007816329355</c:v>
                </c:pt>
                <c:pt idx="152">
                  <c:v>3.7750813542841399</c:v>
                </c:pt>
                <c:pt idx="153">
                  <c:v>3.7698428146714207</c:v>
                </c:pt>
                <c:pt idx="154">
                  <c:v>3.7645919652168516</c:v>
                </c:pt>
                <c:pt idx="155">
                  <c:v>3.7596384664500704</c:v>
                </c:pt>
                <c:pt idx="156">
                  <c:v>3.7543628404819458</c:v>
                </c:pt>
                <c:pt idx="157">
                  <c:v>3.7490740067001127</c:v>
                </c:pt>
                <c:pt idx="158">
                  <c:v>3.7440839509299906</c:v>
                </c:pt>
                <c:pt idx="159">
                  <c:v>3.738768639911342</c:v>
                </c:pt>
                <c:pt idx="160">
                  <c:v>3.7334392671391754</c:v>
                </c:pt>
                <c:pt idx="161">
                  <c:v>3.7284102906856162</c:v>
                </c:pt>
                <c:pt idx="162">
                  <c:v>3.7230528269506351</c:v>
                </c:pt>
                <c:pt idx="163">
                  <c:v>3.7176804931225718</c:v>
                </c:pt>
                <c:pt idx="164">
                  <c:v>3.7126103585190151</c:v>
                </c:pt>
                <c:pt idx="165">
                  <c:v>3.7072084100291534</c:v>
                </c:pt>
                <c:pt idx="166">
                  <c:v>3.7017908302634908</c:v>
                </c:pt>
                <c:pt idx="167">
                  <c:v>3.6966774305854244</c:v>
                </c:pt>
                <c:pt idx="168">
                  <c:v>3.6912288055152942</c:v>
                </c:pt>
                <c:pt idx="169">
                  <c:v>3.6857638367060019</c:v>
                </c:pt>
                <c:pt idx="170">
                  <c:v>3.6806051998942451</c:v>
                </c:pt>
                <c:pt idx="171">
                  <c:v>3.6751078512250217</c:v>
                </c:pt>
                <c:pt idx="172">
                  <c:v>3.6695934966321886</c:v>
                </c:pt>
                <c:pt idx="173">
                  <c:v>3.6643877898082167</c:v>
                </c:pt>
                <c:pt idx="174">
                  <c:v>3.6588398199178584</c:v>
                </c:pt>
                <c:pt idx="175">
                  <c:v>3.6532742337597313</c:v>
                </c:pt>
                <c:pt idx="176">
                  <c:v>3.6480197675507782</c:v>
                </c:pt>
                <c:pt idx="177">
                  <c:v>3.6424194328051556</c:v>
                </c:pt>
                <c:pt idx="178">
                  <c:v>3.6368009248519968</c:v>
                </c:pt>
                <c:pt idx="179">
                  <c:v>3.6314961577072893</c:v>
                </c:pt>
                <c:pt idx="180">
                  <c:v>3.6258418730533606</c:v>
                </c:pt>
                <c:pt idx="181">
                  <c:v>3.6201689132140302</c:v>
                </c:pt>
                <c:pt idx="182">
                  <c:v>3.6148124557326184</c:v>
                </c:pt>
                <c:pt idx="183">
                  <c:v>3.6091027992872853</c:v>
                </c:pt>
                <c:pt idx="184">
                  <c:v>3.6033740222021891</c:v>
                </c:pt>
                <c:pt idx="185">
                  <c:v>3.5979646414489537</c:v>
                </c:pt>
                <c:pt idx="186">
                  <c:v>3.5921983590904176</c:v>
                </c:pt>
                <c:pt idx="187">
                  <c:v>3.5864125687228636</c:v>
                </c:pt>
                <c:pt idx="188">
                  <c:v>3.5809491925536179</c:v>
                </c:pt>
                <c:pt idx="189">
                  <c:v>3.5751252025134193</c:v>
                </c:pt>
                <c:pt idx="190">
                  <c:v>3.5692813767421114</c:v>
                </c:pt>
                <c:pt idx="191">
                  <c:v>3.5637630981205177</c:v>
                </c:pt>
                <c:pt idx="192">
                  <c:v>3.557880495576029</c:v>
                </c:pt>
                <c:pt idx="193">
                  <c:v>3.551977790783468</c:v>
                </c:pt>
                <c:pt idx="194">
                  <c:v>3.5464038721034115</c:v>
                </c:pt>
                <c:pt idx="195">
                  <c:v>3.5404619337653287</c:v>
                </c:pt>
                <c:pt idx="196">
                  <c:v>3.5344996894298504</c:v>
                </c:pt>
                <c:pt idx="197">
                  <c:v>3.5288695668409957</c:v>
                </c:pt>
                <c:pt idx="198">
                  <c:v>3.5228677555492425</c:v>
                </c:pt>
                <c:pt idx="199">
                  <c:v>3.5168454988391034</c:v>
                </c:pt>
                <c:pt idx="200">
                  <c:v>3.5111587865601734</c:v>
                </c:pt>
                <c:pt idx="201">
                  <c:v>3.5050967558686636</c:v>
                </c:pt>
                <c:pt idx="202">
                  <c:v>3.4990142062302141</c:v>
                </c:pt>
                <c:pt idx="203">
                  <c:v>3.4932707008763657</c:v>
                </c:pt>
                <c:pt idx="204">
                  <c:v>3.4871482996502721</c:v>
                </c:pt>
                <c:pt idx="205">
                  <c:v>3.4810053734009045</c:v>
                </c:pt>
                <c:pt idx="206">
                  <c:v>3.4752050583010998</c:v>
                </c:pt>
                <c:pt idx="207">
                  <c:v>3.4690223353075282</c:v>
                </c:pt>
                <c:pt idx="208">
                  <c:v>3.462819150221577</c:v>
                </c:pt>
                <c:pt idx="209">
                  <c:v>3.4569621997436855</c:v>
                </c:pt>
                <c:pt idx="210">
                  <c:v>3.4507194082384842</c:v>
                </c:pt>
                <c:pt idx="211">
                  <c:v>3.4444562881474496</c:v>
                </c:pt>
                <c:pt idx="212">
                  <c:v>3.4385430720156194</c:v>
                </c:pt>
                <c:pt idx="213">
                  <c:v>3.4322406743383738</c:v>
                </c:pt>
                <c:pt idx="214">
                  <c:v>3.4259181537150027</c:v>
                </c:pt>
                <c:pt idx="215">
                  <c:v>3.4199492413302153</c:v>
                </c:pt>
                <c:pt idx="216">
                  <c:v>3.4135879134940126</c:v>
                </c:pt>
                <c:pt idx="217">
                  <c:v>3.4072067420461565</c:v>
                </c:pt>
                <c:pt idx="218">
                  <c:v>3.4011829068136024</c:v>
                </c:pt>
                <c:pt idx="219">
                  <c:v>3.3947635430957064</c:v>
                </c:pt>
                <c:pt idx="220">
                  <c:v>3.3883246903565407</c:v>
                </c:pt>
                <c:pt idx="221">
                  <c:v>3.3822469140002624</c:v>
                </c:pt>
                <c:pt idx="222">
                  <c:v>3.3757706315336975</c:v>
                </c:pt>
                <c:pt idx="223">
                  <c:v>3.3692752914560344</c:v>
                </c:pt>
                <c:pt idx="224">
                  <c:v>3.3631447683403906</c:v>
                </c:pt>
                <c:pt idx="225">
                  <c:v>3.3566129117071171</c:v>
                </c:pt>
                <c:pt idx="226">
                  <c:v>3.3500625072493051</c:v>
                </c:pt>
                <c:pt idx="227">
                  <c:v>3.3438806487022532</c:v>
                </c:pt>
                <c:pt idx="228">
                  <c:v>3.3372947945238423</c:v>
                </c:pt>
                <c:pt idx="229">
                  <c:v>3.3306909822440787</c:v>
                </c:pt>
                <c:pt idx="230">
                  <c:v>3.3244594208804585</c:v>
                </c:pt>
                <c:pt idx="231">
                  <c:v>3.3178213824046736</c:v>
                </c:pt>
                <c:pt idx="232">
                  <c:v>3.3111660570519064</c:v>
                </c:pt>
                <c:pt idx="233">
                  <c:v>3.3048866510901291</c:v>
                </c:pt>
                <c:pt idx="234">
                  <c:v>3.2981984827879671</c:v>
                </c:pt>
                <c:pt idx="235">
                  <c:v>3.2914937818948431</c:v>
                </c:pt>
                <c:pt idx="236">
                  <c:v>3.2851686194788101</c:v>
                </c:pt>
                <c:pt idx="237">
                  <c:v>3.2784326216324473</c:v>
                </c:pt>
                <c:pt idx="238">
                  <c:v>3.2716809301023488</c:v>
                </c:pt>
                <c:pt idx="239">
                  <c:v>3.2653123336267811</c:v>
                </c:pt>
                <c:pt idx="240">
                  <c:v>3.2585310569195656</c:v>
                </c:pt>
                <c:pt idx="241">
                  <c:v>3.2517350116218324</c:v>
                </c:pt>
                <c:pt idx="242">
                  <c:v>3.2453255420460039</c:v>
                </c:pt>
                <c:pt idx="243">
                  <c:v>3.2385017921606334</c:v>
                </c:pt>
                <c:pt idx="244">
                  <c:v>3.2316642865173719</c:v>
                </c:pt>
                <c:pt idx="245">
                  <c:v>3.2252167476949865</c:v>
                </c:pt>
                <c:pt idx="246">
                  <c:v>3.2183535898948605</c:v>
                </c:pt>
                <c:pt idx="247">
                  <c:v>3.2114777784770752</c:v>
                </c:pt>
                <c:pt idx="248">
                  <c:v>3.2049952214699999</c:v>
                </c:pt>
                <c:pt idx="249">
                  <c:v>3.1980959851980799</c:v>
                </c:pt>
                <c:pt idx="250">
                  <c:v>3.1911852883138465</c:v>
                </c:pt>
                <c:pt idx="251">
                  <c:v>3.1846710157138034</c:v>
                </c:pt>
                <c:pt idx="252">
                  <c:v>3.1777392991810132</c:v>
                </c:pt>
                <c:pt idx="253">
                  <c:v>3.1707974074666083</c:v>
                </c:pt>
                <c:pt idx="254">
                  <c:v>3.164254977723914</c:v>
                </c:pt>
                <c:pt idx="255">
                  <c:v>3.157294652497086</c:v>
                </c:pt>
                <c:pt idx="256">
                  <c:v>3.1503255315112995</c:v>
                </c:pt>
                <c:pt idx="257">
                  <c:v>3.1437587632467796</c:v>
                </c:pt>
                <c:pt idx="258">
                  <c:v>3.1367739788470601</c:v>
                </c:pt>
                <c:pt idx="259">
                  <c:v>3.1297818736568672</c:v>
                </c:pt>
                <c:pt idx="260">
                  <c:v>3.1231948499874136</c:v>
                </c:pt>
                <c:pt idx="261">
                  <c:v>3.1161900384741159</c:v>
                </c:pt>
                <c:pt idx="262">
                  <c:v>3.1091794782519457</c:v>
                </c:pt>
                <c:pt idx="263">
                  <c:v>3.1025765511112979</c:v>
                </c:pt>
                <c:pt idx="264">
                  <c:v>3.0955564316784887</c:v>
                </c:pt>
                <c:pt idx="265">
                  <c:v>3.0885322342856227</c:v>
                </c:pt>
                <c:pt idx="266">
                  <c:v>3.0819180287467418</c:v>
                </c:pt>
                <c:pt idx="267">
                  <c:v>3.0748876123127786</c:v>
                </c:pt>
                <c:pt idx="268">
                  <c:v>3.0678548889011665</c:v>
                </c:pt>
                <c:pt idx="269">
                  <c:v>3.0612343074911053</c:v>
                </c:pt>
                <c:pt idx="270">
                  <c:v>3.0541989012881743</c:v>
                </c:pt>
                <c:pt idx="271">
                  <c:v>3.0471630608815587</c:v>
                </c:pt>
                <c:pt idx="272">
                  <c:v>3.0405412879133848</c:v>
                </c:pt>
                <c:pt idx="273">
                  <c:v>3.0335065000774932</c:v>
                </c:pt>
                <c:pt idx="274">
                  <c:v>3.0264732541700425</c:v>
                </c:pt>
                <c:pt idx="275">
                  <c:v>3.0198557600524794</c:v>
                </c:pt>
                <c:pt idx="276">
                  <c:v>3.0128275042218604</c:v>
                </c:pt>
                <c:pt idx="277">
                  <c:v>3.0058028713613396</c:v>
                </c:pt>
                <c:pt idx="278">
                  <c:v>2.9991954169290977</c:v>
                </c:pt>
                <c:pt idx="279">
                  <c:v>2.9921799168276095</c:v>
                </c:pt>
                <c:pt idx="280">
                  <c:v>2.9851702272169689</c:v>
                </c:pt>
                <c:pt idx="281">
                  <c:v>2.9785788680453891</c:v>
                </c:pt>
                <c:pt idx="282">
                  <c:v>2.9715826620768269</c:v>
                </c:pt>
                <c:pt idx="283">
                  <c:v>2.9645945621553267</c:v>
                </c:pt>
                <c:pt idx="284">
                  <c:v>2.9580256528847997</c:v>
                </c:pt>
                <c:pt idx="285">
                  <c:v>2.9510555987247074</c:v>
                </c:pt>
                <c:pt idx="286">
                  <c:v>2.9440960557663232</c:v>
                </c:pt>
                <c:pt idx="287">
                  <c:v>2.9375562544221623</c:v>
                </c:pt>
                <c:pt idx="288">
                  <c:v>2.9306195336069152</c:v>
                </c:pt>
                <c:pt idx="289">
                  <c:v>2.9236958403094206</c:v>
                </c:pt>
                <c:pt idx="290">
                  <c:v>2.9171921126235532</c:v>
                </c:pt>
                <c:pt idx="291">
                  <c:v>2.9102962351433064</c:v>
                </c:pt>
                <c:pt idx="292">
                  <c:v>2.9034160142139456</c:v>
                </c:pt>
                <c:pt idx="293">
                  <c:v>2.8969556379500148</c:v>
                </c:pt>
                <c:pt idx="294">
                  <c:v>2.8901084468380134</c:v>
                </c:pt>
                <c:pt idx="295">
                  <c:v>2.883279655595544</c:v>
                </c:pt>
                <c:pt idx="296">
                  <c:v>2.8768702248587772</c:v>
                </c:pt>
                <c:pt idx="297">
                  <c:v>2.8700799007868056</c:v>
                </c:pt>
                <c:pt idx="298">
                  <c:v>2.8633108357417143</c:v>
                </c:pt>
                <c:pt idx="299">
                  <c:v>2.8569602653106188</c:v>
                </c:pt>
                <c:pt idx="300">
                  <c:v>2.850235331177629</c:v>
                </c:pt>
                <c:pt idx="301">
                  <c:v>2.8435346326296269</c:v>
                </c:pt>
                <c:pt idx="302">
                  <c:v>2.8372511622751801</c:v>
                </c:pt>
                <c:pt idx="303">
                  <c:v>2.8306004877959197</c:v>
                </c:pt>
                <c:pt idx="304">
                  <c:v>2.8239771444248447</c:v>
                </c:pt>
                <c:pt idx="305">
                  <c:v>2.8177693432287754</c:v>
                </c:pt>
                <c:pt idx="306">
                  <c:v>2.8112021495253714</c:v>
                </c:pt>
                <c:pt idx="307">
                  <c:v>2.8046655029802707</c:v>
                </c:pt>
                <c:pt idx="308">
                  <c:v>2.7985422736576595</c:v>
                </c:pt>
                <c:pt idx="309">
                  <c:v>2.7920681378568872</c:v>
                </c:pt>
                <c:pt idx="310">
                  <c:v>2.7856278873491931</c:v>
                </c:pt>
                <c:pt idx="311">
                  <c:v>2.7795984705690273</c:v>
                </c:pt>
                <c:pt idx="312">
                  <c:v>2.773227330384799</c:v>
                </c:pt>
                <c:pt idx="313">
                  <c:v>2.7668935372785484</c:v>
                </c:pt>
                <c:pt idx="314">
                  <c:v>2.7609675159831397</c:v>
                </c:pt>
                <c:pt idx="315">
                  <c:v>2.7547096743187751</c:v>
                </c:pt>
                <c:pt idx="316">
                  <c:v>2.7484927667171917</c:v>
                </c:pt>
                <c:pt idx="317">
                  <c:v>2.742680070451371</c:v>
                </c:pt>
                <c:pt idx="318">
                  <c:v>2.7365461999761749</c:v>
                </c:pt>
                <c:pt idx="319">
                  <c:v>2.7304569773246214</c:v>
                </c:pt>
                <c:pt idx="320">
                  <c:v>2.724767886544015</c:v>
                </c:pt>
                <c:pt idx="321">
                  <c:v>2.7187690342966846</c:v>
                </c:pt>
                <c:pt idx="322">
                  <c:v>2.7128186719628786</c:v>
                </c:pt>
                <c:pt idx="323">
                  <c:v>2.7072638223667411</c:v>
                </c:pt>
                <c:pt idx="324">
                  <c:v>2.7014114143419476</c:v>
                </c:pt>
              </c:numCache>
            </c:numRef>
          </c:xVal>
          <c:yVal>
            <c:numRef>
              <c:f>Sheet1!$U$2:$U$327</c:f>
              <c:numCache>
                <c:formatCode>General</c:formatCode>
                <c:ptCount val="326"/>
                <c:pt idx="0">
                  <c:v>1.4305934546893063E-4</c:v>
                </c:pt>
                <c:pt idx="1">
                  <c:v>6.6831144799218035E-4</c:v>
                </c:pt>
                <c:pt idx="2">
                  <c:v>1.4133192325383312E-3</c:v>
                </c:pt>
                <c:pt idx="3">
                  <c:v>2.1930755444682826E-3</c:v>
                </c:pt>
                <c:pt idx="4">
                  <c:v>3.2229756112890965E-3</c:v>
                </c:pt>
                <c:pt idx="5">
                  <c:v>4.4946822556555192E-3</c:v>
                </c:pt>
                <c:pt idx="6">
                  <c:v>6.0513863077815665E-3</c:v>
                </c:pt>
                <c:pt idx="7">
                  <c:v>7.8698682656883918E-3</c:v>
                </c:pt>
                <c:pt idx="8">
                  <c:v>9.9862385975596109E-3</c:v>
                </c:pt>
                <c:pt idx="9">
                  <c:v>1.2549668645460661E-2</c:v>
                </c:pt>
                <c:pt idx="10">
                  <c:v>1.5504302281423382E-2</c:v>
                </c:pt>
                <c:pt idx="11">
                  <c:v>1.8936714122511609E-2</c:v>
                </c:pt>
                <c:pt idx="12">
                  <c:v>2.2874556485302209E-2</c:v>
                </c:pt>
                <c:pt idx="13">
                  <c:v>2.7432895836204285E-2</c:v>
                </c:pt>
                <c:pt idx="14">
                  <c:v>3.2693456356298382E-2</c:v>
                </c:pt>
                <c:pt idx="15">
                  <c:v>3.8804438791508931E-2</c:v>
                </c:pt>
                <c:pt idx="16">
                  <c:v>4.6057929843889102E-2</c:v>
                </c:pt>
                <c:pt idx="17">
                  <c:v>5.4781469884875811E-2</c:v>
                </c:pt>
                <c:pt idx="18">
                  <c:v>6.5589488159760706E-2</c:v>
                </c:pt>
                <c:pt idx="19">
                  <c:v>7.8997183601196549E-2</c:v>
                </c:pt>
                <c:pt idx="20">
                  <c:v>9.6025067003752532E-2</c:v>
                </c:pt>
                <c:pt idx="21">
                  <c:v>0.11803208740722042</c:v>
                </c:pt>
                <c:pt idx="22">
                  <c:v>0.14663430714725809</c:v>
                </c:pt>
                <c:pt idx="23">
                  <c:v>0.18343644527810463</c:v>
                </c:pt>
                <c:pt idx="24">
                  <c:v>0.23096631613071644</c:v>
                </c:pt>
                <c:pt idx="25">
                  <c:v>0.29130249582225115</c:v>
                </c:pt>
                <c:pt idx="26">
                  <c:v>0.36664958076774384</c:v>
                </c:pt>
                <c:pt idx="27">
                  <c:v>0.45886656860645769</c:v>
                </c:pt>
                <c:pt idx="28">
                  <c:v>0.56992990567287838</c:v>
                </c:pt>
                <c:pt idx="29">
                  <c:v>0.70056143183594655</c:v>
                </c:pt>
                <c:pt idx="30">
                  <c:v>0.85099626452205179</c:v>
                </c:pt>
                <c:pt idx="31">
                  <c:v>1.0195766976086946</c:v>
                </c:pt>
                <c:pt idx="32">
                  <c:v>1.2033425852639525</c:v>
                </c:pt>
                <c:pt idx="33">
                  <c:v>1.3993240409983507</c:v>
                </c:pt>
                <c:pt idx="34">
                  <c:v>1.6009174471386023</c:v>
                </c:pt>
                <c:pt idx="35">
                  <c:v>1.8015149349296506</c:v>
                </c:pt>
                <c:pt idx="36">
                  <c:v>1.9957802957599422</c:v>
                </c:pt>
                <c:pt idx="37">
                  <c:v>2.1755976122280964</c:v>
                </c:pt>
                <c:pt idx="38">
                  <c:v>2.3322036009039504</c:v>
                </c:pt>
                <c:pt idx="39">
                  <c:v>2.4607392536561599</c:v>
                </c:pt>
                <c:pt idx="40">
                  <c:v>2.5558970884525154</c:v>
                </c:pt>
                <c:pt idx="41">
                  <c:v>2.6147989670648917</c:v>
                </c:pt>
                <c:pt idx="42">
                  <c:v>2.640512761917301</c:v>
                </c:pt>
                <c:pt idx="43">
                  <c:v>2.6352495377704845</c:v>
                </c:pt>
                <c:pt idx="44">
                  <c:v>2.6022163077363794</c:v>
                </c:pt>
                <c:pt idx="45">
                  <c:v>2.5479964838657474</c:v>
                </c:pt>
                <c:pt idx="46">
                  <c:v>2.4760499715589259</c:v>
                </c:pt>
                <c:pt idx="47">
                  <c:v>2.3895944352567398</c:v>
                </c:pt>
                <c:pt idx="48">
                  <c:v>2.293147586728931</c:v>
                </c:pt>
                <c:pt idx="49">
                  <c:v>2.1883067952929411</c:v>
                </c:pt>
                <c:pt idx="50">
                  <c:v>2.0771725114488211</c:v>
                </c:pt>
                <c:pt idx="51">
                  <c:v>1.9618651342474211</c:v>
                </c:pt>
                <c:pt idx="52">
                  <c:v>1.8426145762559218</c:v>
                </c:pt>
                <c:pt idx="53">
                  <c:v>1.7206353848874059</c:v>
                </c:pt>
                <c:pt idx="54">
                  <c:v>1.5980691053508431</c:v>
                </c:pt>
                <c:pt idx="55">
                  <c:v>1.4757276283458969</c:v>
                </c:pt>
                <c:pt idx="56">
                  <c:v>1.3539447845278034</c:v>
                </c:pt>
                <c:pt idx="57">
                  <c:v>1.2348366292746578</c:v>
                </c:pt>
                <c:pt idx="58">
                  <c:v>1.1189838646244354</c:v>
                </c:pt>
                <c:pt idx="59">
                  <c:v>1.0062198716874529</c:v>
                </c:pt>
                <c:pt idx="60">
                  <c:v>0.89831344083855624</c:v>
                </c:pt>
                <c:pt idx="61">
                  <c:v>0.79570860283026734</c:v>
                </c:pt>
                <c:pt idx="62">
                  <c:v>0.69986866721131524</c:v>
                </c:pt>
                <c:pt idx="63">
                  <c:v>0.61216021153563993</c:v>
                </c:pt>
                <c:pt idx="64">
                  <c:v>0.5331354505153445</c:v>
                </c:pt>
                <c:pt idx="65">
                  <c:v>0.46332767170087685</c:v>
                </c:pt>
                <c:pt idx="66">
                  <c:v>0.40260713907194429</c:v>
                </c:pt>
                <c:pt idx="67">
                  <c:v>0.35029938564814073</c:v>
                </c:pt>
                <c:pt idx="68">
                  <c:v>0.30535141611372096</c:v>
                </c:pt>
                <c:pt idx="69">
                  <c:v>0.2668737447873889</c:v>
                </c:pt>
                <c:pt idx="70">
                  <c:v>0.23412618058355869</c:v>
                </c:pt>
                <c:pt idx="71">
                  <c:v>0.20635297085480103</c:v>
                </c:pt>
                <c:pt idx="72">
                  <c:v>0.18263117954453481</c:v>
                </c:pt>
                <c:pt idx="73">
                  <c:v>0.16249363421398708</c:v>
                </c:pt>
                <c:pt idx="74">
                  <c:v>0.1452977812929018</c:v>
                </c:pt>
                <c:pt idx="75">
                  <c:v>0.13051212610135468</c:v>
                </c:pt>
                <c:pt idx="76">
                  <c:v>0.11767059118311199</c:v>
                </c:pt>
                <c:pt idx="77">
                  <c:v>0.10660405843943659</c:v>
                </c:pt>
                <c:pt idx="78">
                  <c:v>9.6892877836629268E-2</c:v>
                </c:pt>
                <c:pt idx="79">
                  <c:v>8.8497024558494494E-2</c:v>
                </c:pt>
                <c:pt idx="80">
                  <c:v>8.118802672570144E-2</c:v>
                </c:pt>
                <c:pt idx="81">
                  <c:v>7.4777702433750315E-2</c:v>
                </c:pt>
                <c:pt idx="82">
                  <c:v>6.908670317569085E-2</c:v>
                </c:pt>
                <c:pt idx="83">
                  <c:v>6.3836727330049678E-2</c:v>
                </c:pt>
                <c:pt idx="84">
                  <c:v>5.9389201296690015E-2</c:v>
                </c:pt>
                <c:pt idx="85">
                  <c:v>5.5283042554357731E-2</c:v>
                </c:pt>
                <c:pt idx="86">
                  <c:v>5.1652305375286985E-2</c:v>
                </c:pt>
                <c:pt idx="87">
                  <c:v>4.8307191646967916E-2</c:v>
                </c:pt>
                <c:pt idx="88">
                  <c:v>4.5351773923791298E-2</c:v>
                </c:pt>
                <c:pt idx="89">
                  <c:v>4.2514742472399343E-2</c:v>
                </c:pt>
                <c:pt idx="90">
                  <c:v>4.0078497788462876E-2</c:v>
                </c:pt>
                <c:pt idx="91">
                  <c:v>3.7594679490480412E-2</c:v>
                </c:pt>
                <c:pt idx="92">
                  <c:v>3.5293538782314719E-2</c:v>
                </c:pt>
                <c:pt idx="93">
                  <c:v>3.323837336355915E-2</c:v>
                </c:pt>
                <c:pt idx="94">
                  <c:v>3.1290659530528807E-2</c:v>
                </c:pt>
                <c:pt idx="95">
                  <c:v>2.9428282818295248E-2</c:v>
                </c:pt>
                <c:pt idx="96">
                  <c:v>2.7748816930475134E-2</c:v>
                </c:pt>
                <c:pt idx="97">
                  <c:v>2.6185729878581709E-2</c:v>
                </c:pt>
                <c:pt idx="98">
                  <c:v>2.450742649632915E-2</c:v>
                </c:pt>
                <c:pt idx="99">
                  <c:v>2.3170567589535319E-2</c:v>
                </c:pt>
                <c:pt idx="100">
                  <c:v>2.1706152896762459E-2</c:v>
                </c:pt>
                <c:pt idx="101">
                  <c:v>2.0468570291115762E-2</c:v>
                </c:pt>
                <c:pt idx="102">
                  <c:v>1.9144437579465361E-2</c:v>
                </c:pt>
                <c:pt idx="103">
                  <c:v>1.7830812857609693E-2</c:v>
                </c:pt>
                <c:pt idx="104">
                  <c:v>1.670257642073069E-2</c:v>
                </c:pt>
                <c:pt idx="105">
                  <c:v>1.5660843714868176E-2</c:v>
                </c:pt>
                <c:pt idx="106">
                  <c:v>1.4443551188216008E-2</c:v>
                </c:pt>
                <c:pt idx="107">
                  <c:v>1.3435790276665789E-2</c:v>
                </c:pt>
                <c:pt idx="108">
                  <c:v>1.2450512668762197E-2</c:v>
                </c:pt>
                <c:pt idx="109">
                  <c:v>1.1411924648471957E-2</c:v>
                </c:pt>
                <c:pt idx="110">
                  <c:v>1.0466591520287553E-2</c:v>
                </c:pt>
                <c:pt idx="111">
                  <c:v>9.5627341594828243E-3</c:v>
                </c:pt>
                <c:pt idx="112">
                  <c:v>8.9543162389347213E-3</c:v>
                </c:pt>
                <c:pt idx="113">
                  <c:v>8.2451686035040148E-3</c:v>
                </c:pt>
                <c:pt idx="114">
                  <c:v>7.5632383219357592E-3</c:v>
                </c:pt>
                <c:pt idx="115">
                  <c:v>6.8363395644612428E-3</c:v>
                </c:pt>
                <c:pt idx="116">
                  <c:v>6.3226166754832471E-3</c:v>
                </c:pt>
                <c:pt idx="117">
                  <c:v>5.6136431803832654E-3</c:v>
                </c:pt>
                <c:pt idx="118">
                  <c:v>5.1419413745426032E-3</c:v>
                </c:pt>
                <c:pt idx="119">
                  <c:v>4.5689564800348425E-3</c:v>
                </c:pt>
                <c:pt idx="120">
                  <c:v>4.1414495457928382E-3</c:v>
                </c:pt>
                <c:pt idx="121">
                  <c:v>3.6716435773741095E-3</c:v>
                </c:pt>
                <c:pt idx="122">
                  <c:v>3.1764701840501747E-3</c:v>
                </c:pt>
                <c:pt idx="123">
                  <c:v>2.6744602829373598E-3</c:v>
                </c:pt>
                <c:pt idx="124">
                  <c:v>2.2847826154135261E-3</c:v>
                </c:pt>
                <c:pt idx="125">
                  <c:v>1.8332164287882282E-3</c:v>
                </c:pt>
                <c:pt idx="126">
                  <c:v>1.5928664815892592E-3</c:v>
                </c:pt>
                <c:pt idx="127">
                  <c:v>1.1919145637154891E-3</c:v>
                </c:pt>
                <c:pt idx="128">
                  <c:v>9.8543441632057273E-4</c:v>
                </c:pt>
                <c:pt idx="129">
                  <c:v>7.9582294504329304E-4</c:v>
                </c:pt>
                <c:pt idx="130">
                  <c:v>7.4675645709613373E-4</c:v>
                </c:pt>
                <c:pt idx="131">
                  <c:v>4.3400518948707697E-4</c:v>
                </c:pt>
                <c:pt idx="132">
                  <c:v>8.0049332258557343E-5</c:v>
                </c:pt>
                <c:pt idx="133">
                  <c:v>1.1495464252265243E-4</c:v>
                </c:pt>
                <c:pt idx="134">
                  <c:v>7.6225281241550221E-4</c:v>
                </c:pt>
                <c:pt idx="135">
                  <c:v>1.3880856845851525E-3</c:v>
                </c:pt>
                <c:pt idx="136">
                  <c:v>2.04054056917367E-3</c:v>
                </c:pt>
                <c:pt idx="137">
                  <c:v>2.8323496395718625E-3</c:v>
                </c:pt>
                <c:pt idx="138">
                  <c:v>3.9263764689762377E-3</c:v>
                </c:pt>
                <c:pt idx="139">
                  <c:v>4.9095380722542492E-3</c:v>
                </c:pt>
                <c:pt idx="140">
                  <c:v>6.1706717248465829E-3</c:v>
                </c:pt>
                <c:pt idx="141">
                  <c:v>7.2967817173590155E-3</c:v>
                </c:pt>
                <c:pt idx="142">
                  <c:v>8.6804206746451552E-3</c:v>
                </c:pt>
                <c:pt idx="143">
                  <c:v>1.018305992402428E-2</c:v>
                </c:pt>
                <c:pt idx="144">
                  <c:v>1.2057779708356441E-2</c:v>
                </c:pt>
                <c:pt idx="145">
                  <c:v>1.3864285927061005E-2</c:v>
                </c:pt>
                <c:pt idx="146">
                  <c:v>1.5720420956168563E-2</c:v>
                </c:pt>
                <c:pt idx="147">
                  <c:v>1.7832644354389707E-2</c:v>
                </c:pt>
                <c:pt idx="148">
                  <c:v>2.0317764653600516E-2</c:v>
                </c:pt>
                <c:pt idx="149">
                  <c:v>2.2943628187194667E-2</c:v>
                </c:pt>
                <c:pt idx="150">
                  <c:v>2.5893246949666014E-2</c:v>
                </c:pt>
                <c:pt idx="151">
                  <c:v>2.9025732962673433E-2</c:v>
                </c:pt>
                <c:pt idx="152">
                  <c:v>3.2067683887528134E-2</c:v>
                </c:pt>
                <c:pt idx="153">
                  <c:v>3.5473226409439985E-2</c:v>
                </c:pt>
                <c:pt idx="154">
                  <c:v>3.9059914746071588E-2</c:v>
                </c:pt>
                <c:pt idx="155">
                  <c:v>4.2833643547474015E-2</c:v>
                </c:pt>
                <c:pt idx="156">
                  <c:v>4.7103812679580956E-2</c:v>
                </c:pt>
                <c:pt idx="157">
                  <c:v>5.17822281139056E-2</c:v>
                </c:pt>
                <c:pt idx="158">
                  <c:v>5.6294652020027834E-2</c:v>
                </c:pt>
                <c:pt idx="159">
                  <c:v>6.1320394545293318E-2</c:v>
                </c:pt>
                <c:pt idx="160">
                  <c:v>6.6514226337308552E-2</c:v>
                </c:pt>
                <c:pt idx="161">
                  <c:v>7.2003992904044384E-2</c:v>
                </c:pt>
                <c:pt idx="162">
                  <c:v>7.8132979665826191E-2</c:v>
                </c:pt>
                <c:pt idx="163">
                  <c:v>8.4469102260584072E-2</c:v>
                </c:pt>
                <c:pt idx="164">
                  <c:v>9.1162831298246455E-2</c:v>
                </c:pt>
                <c:pt idx="165">
                  <c:v>9.8228051515438147E-2</c:v>
                </c:pt>
                <c:pt idx="166">
                  <c:v>0.10615709314072293</c:v>
                </c:pt>
                <c:pt idx="167">
                  <c:v>0.11432039609275034</c:v>
                </c:pt>
                <c:pt idx="168">
                  <c:v>0.12334094624557256</c:v>
                </c:pt>
                <c:pt idx="169">
                  <c:v>0.1328856282491995</c:v>
                </c:pt>
                <c:pt idx="170">
                  <c:v>0.14361445864176936</c:v>
                </c:pt>
                <c:pt idx="171">
                  <c:v>0.15482989824099877</c:v>
                </c:pt>
                <c:pt idx="172">
                  <c:v>0.16718282694389922</c:v>
                </c:pt>
                <c:pt idx="173">
                  <c:v>0.18081074958179344</c:v>
                </c:pt>
                <c:pt idx="174">
                  <c:v>0.19536634925326921</c:v>
                </c:pt>
                <c:pt idx="175">
                  <c:v>0.21140771063901925</c:v>
                </c:pt>
                <c:pt idx="176">
                  <c:v>0.22903057103836005</c:v>
                </c:pt>
                <c:pt idx="177">
                  <c:v>0.24818107352737265</c:v>
                </c:pt>
                <c:pt idx="178">
                  <c:v>0.26878769519946261</c:v>
                </c:pt>
                <c:pt idx="179">
                  <c:v>0.29133810999875731</c:v>
                </c:pt>
                <c:pt idx="180">
                  <c:v>0.31601199466983487</c:v>
                </c:pt>
                <c:pt idx="181">
                  <c:v>0.34258955334347102</c:v>
                </c:pt>
                <c:pt idx="182">
                  <c:v>0.37155992785574288</c:v>
                </c:pt>
                <c:pt idx="183">
                  <c:v>0.40275472203490859</c:v>
                </c:pt>
                <c:pt idx="184">
                  <c:v>0.43638671889138531</c:v>
                </c:pt>
                <c:pt idx="185">
                  <c:v>0.47251294200989546</c:v>
                </c:pt>
                <c:pt idx="186">
                  <c:v>0.51129219031830619</c:v>
                </c:pt>
                <c:pt idx="187">
                  <c:v>0.55250861946522445</c:v>
                </c:pt>
                <c:pt idx="188">
                  <c:v>0.59661501583010268</c:v>
                </c:pt>
                <c:pt idx="189">
                  <c:v>0.64342382255170905</c:v>
                </c:pt>
                <c:pt idx="190">
                  <c:v>0.69259643627278455</c:v>
                </c:pt>
                <c:pt idx="191">
                  <c:v>0.74496830696100924</c:v>
                </c:pt>
                <c:pt idx="192">
                  <c:v>0.79956292930763373</c:v>
                </c:pt>
                <c:pt idx="193">
                  <c:v>0.8564779279707897</c:v>
                </c:pt>
                <c:pt idx="194">
                  <c:v>0.91566589643563279</c:v>
                </c:pt>
                <c:pt idx="195">
                  <c:v>0.97734369368112495</c:v>
                </c:pt>
                <c:pt idx="196">
                  <c:v>1.040647185611842</c:v>
                </c:pt>
                <c:pt idx="197">
                  <c:v>1.1060768543355612</c:v>
                </c:pt>
                <c:pt idx="198">
                  <c:v>1.1726647669186603</c:v>
                </c:pt>
                <c:pt idx="199">
                  <c:v>1.2402572675601222</c:v>
                </c:pt>
                <c:pt idx="200">
                  <c:v>1.3089421648036146</c:v>
                </c:pt>
                <c:pt idx="201">
                  <c:v>1.377857005911983</c:v>
                </c:pt>
                <c:pt idx="202">
                  <c:v>1.4466566851067109</c:v>
                </c:pt>
                <c:pt idx="203">
                  <c:v>1.5156308294252554</c:v>
                </c:pt>
                <c:pt idx="204">
                  <c:v>1.5835130531000658</c:v>
                </c:pt>
                <c:pt idx="205">
                  <c:v>1.6503670548364739</c:v>
                </c:pt>
                <c:pt idx="206">
                  <c:v>1.7160495690057904</c:v>
                </c:pt>
                <c:pt idx="207">
                  <c:v>1.7793545823698771</c:v>
                </c:pt>
                <c:pt idx="208">
                  <c:v>1.840245973360517</c:v>
                </c:pt>
                <c:pt idx="209">
                  <c:v>1.8985416641236492</c:v>
                </c:pt>
                <c:pt idx="210">
                  <c:v>1.9532404771687897</c:v>
                </c:pt>
                <c:pt idx="211">
                  <c:v>2.0043690109728165</c:v>
                </c:pt>
                <c:pt idx="212">
                  <c:v>2.0520662007506147</c:v>
                </c:pt>
                <c:pt idx="213">
                  <c:v>2.0947647472112543</c:v>
                </c:pt>
                <c:pt idx="214">
                  <c:v>2.1331021930092775</c:v>
                </c:pt>
                <c:pt idx="215">
                  <c:v>2.1668118929663036</c:v>
                </c:pt>
                <c:pt idx="216">
                  <c:v>2.1948090530928783</c:v>
                </c:pt>
                <c:pt idx="217">
                  <c:v>2.2175130628339423</c:v>
                </c:pt>
                <c:pt idx="218">
                  <c:v>2.2351238423619164</c:v>
                </c:pt>
                <c:pt idx="219">
                  <c:v>2.246751558614426</c:v>
                </c:pt>
                <c:pt idx="220">
                  <c:v>2.2526637223690003</c:v>
                </c:pt>
                <c:pt idx="221">
                  <c:v>2.2534003737928785</c:v>
                </c:pt>
                <c:pt idx="222">
                  <c:v>2.2481487844826318</c:v>
                </c:pt>
                <c:pt idx="223">
                  <c:v>2.2372679625412126</c:v>
                </c:pt>
                <c:pt idx="224">
                  <c:v>2.2213552870168649</c:v>
                </c:pt>
                <c:pt idx="225">
                  <c:v>2.1997782029620563</c:v>
                </c:pt>
                <c:pt idx="226">
                  <c:v>2.1731894845206257</c:v>
                </c:pt>
                <c:pt idx="227">
                  <c:v>2.142110944729454</c:v>
                </c:pt>
                <c:pt idx="228">
                  <c:v>2.1060261579926545</c:v>
                </c:pt>
                <c:pt idx="229">
                  <c:v>2.0652464235826895</c:v>
                </c:pt>
                <c:pt idx="230">
                  <c:v>2.0210741956958969</c:v>
                </c:pt>
                <c:pt idx="231">
                  <c:v>1.972844524485792</c:v>
                </c:pt>
                <c:pt idx="232">
                  <c:v>1.9214389192377839</c:v>
                </c:pt>
                <c:pt idx="233">
                  <c:v>1.8676291344680518</c:v>
                </c:pt>
                <c:pt idx="234">
                  <c:v>1.810808440003522</c:v>
                </c:pt>
                <c:pt idx="235">
                  <c:v>1.7520257528634342</c:v>
                </c:pt>
                <c:pt idx="236">
                  <c:v>1.6912760427280376</c:v>
                </c:pt>
                <c:pt idx="237">
                  <c:v>1.629071848479587</c:v>
                </c:pt>
                <c:pt idx="238">
                  <c:v>1.5657556595700506</c:v>
                </c:pt>
                <c:pt idx="239">
                  <c:v>1.5020031187957712</c:v>
                </c:pt>
                <c:pt idx="240">
                  <c:v>1.4378433975088258</c:v>
                </c:pt>
                <c:pt idx="241">
                  <c:v>1.3735749994218522</c:v>
                </c:pt>
                <c:pt idx="242">
                  <c:v>1.3098312640807102</c:v>
                </c:pt>
                <c:pt idx="243">
                  <c:v>1.2463755355905659</c:v>
                </c:pt>
                <c:pt idx="244">
                  <c:v>1.1834760028473101</c:v>
                </c:pt>
                <c:pt idx="245">
                  <c:v>1.1219078954637254</c:v>
                </c:pt>
                <c:pt idx="246">
                  <c:v>1.0613774500987287</c:v>
                </c:pt>
                <c:pt idx="247">
                  <c:v>1.0022808298295725</c:v>
                </c:pt>
                <c:pt idx="248">
                  <c:v>0.9451628738528528</c:v>
                </c:pt>
                <c:pt idx="249">
                  <c:v>0.8897473530823351</c:v>
                </c:pt>
                <c:pt idx="250">
                  <c:v>0.8357895338422523</c:v>
                </c:pt>
                <c:pt idx="251">
                  <c:v>0.78390026317208306</c:v>
                </c:pt>
                <c:pt idx="252">
                  <c:v>0.73386671271894133</c:v>
                </c:pt>
                <c:pt idx="253">
                  <c:v>0.68608943759540986</c:v>
                </c:pt>
                <c:pt idx="254">
                  <c:v>0.64050589851163586</c:v>
                </c:pt>
                <c:pt idx="255">
                  <c:v>0.59713481247581357</c:v>
                </c:pt>
                <c:pt idx="256">
                  <c:v>0.55582820841605129</c:v>
                </c:pt>
                <c:pt idx="257">
                  <c:v>0.5167281399968856</c:v>
                </c:pt>
                <c:pt idx="258">
                  <c:v>0.47968526488347935</c:v>
                </c:pt>
                <c:pt idx="259">
                  <c:v>0.44467736493041232</c:v>
                </c:pt>
                <c:pt idx="260">
                  <c:v>0.41162001958227651</c:v>
                </c:pt>
                <c:pt idx="261">
                  <c:v>0.38057705134757119</c:v>
                </c:pt>
                <c:pt idx="262">
                  <c:v>0.35145250231225433</c:v>
                </c:pt>
                <c:pt idx="263">
                  <c:v>0.32415670540981478</c:v>
                </c:pt>
                <c:pt idx="264">
                  <c:v>0.29886738467463364</c:v>
                </c:pt>
                <c:pt idx="265">
                  <c:v>0.27511558844851414</c:v>
                </c:pt>
                <c:pt idx="266">
                  <c:v>0.25305445993377385</c:v>
                </c:pt>
                <c:pt idx="267">
                  <c:v>0.23230097005667649</c:v>
                </c:pt>
                <c:pt idx="268">
                  <c:v>0.21329736491543833</c:v>
                </c:pt>
                <c:pt idx="269">
                  <c:v>0.19554340611641699</c:v>
                </c:pt>
                <c:pt idx="270">
                  <c:v>0.17912412013044904</c:v>
                </c:pt>
                <c:pt idx="271">
                  <c:v>0.16413031570732164</c:v>
                </c:pt>
                <c:pt idx="272">
                  <c:v>0.15024838658484665</c:v>
                </c:pt>
                <c:pt idx="273">
                  <c:v>0.13728670087422018</c:v>
                </c:pt>
                <c:pt idx="274">
                  <c:v>0.12553254778425657</c:v>
                </c:pt>
                <c:pt idx="275">
                  <c:v>0.11454112497546612</c:v>
                </c:pt>
                <c:pt idx="276">
                  <c:v>0.10452813361305731</c:v>
                </c:pt>
                <c:pt idx="277">
                  <c:v>9.5381487580154647E-2</c:v>
                </c:pt>
                <c:pt idx="278">
                  <c:v>8.6984360700476895E-2</c:v>
                </c:pt>
                <c:pt idx="279">
                  <c:v>7.9277954392080477E-2</c:v>
                </c:pt>
                <c:pt idx="280">
                  <c:v>7.2296632604420083E-2</c:v>
                </c:pt>
                <c:pt idx="281">
                  <c:v>6.5897340422524736E-2</c:v>
                </c:pt>
                <c:pt idx="282">
                  <c:v>6.0127748463231996E-2</c:v>
                </c:pt>
                <c:pt idx="283">
                  <c:v>5.477731151929733E-2</c:v>
                </c:pt>
                <c:pt idx="284">
                  <c:v>4.9936178846137047E-2</c:v>
                </c:pt>
                <c:pt idx="285">
                  <c:v>4.5335329031022005E-2</c:v>
                </c:pt>
                <c:pt idx="286">
                  <c:v>4.1243386981280925E-2</c:v>
                </c:pt>
                <c:pt idx="287">
                  <c:v>3.7679354812174021E-2</c:v>
                </c:pt>
                <c:pt idx="288">
                  <c:v>3.4275978352279281E-2</c:v>
                </c:pt>
                <c:pt idx="289">
                  <c:v>3.1113196228856464E-2</c:v>
                </c:pt>
                <c:pt idx="290">
                  <c:v>2.837244754375965E-2</c:v>
                </c:pt>
                <c:pt idx="291">
                  <c:v>2.5871344102216819E-2</c:v>
                </c:pt>
                <c:pt idx="292">
                  <c:v>2.3590865518101158E-2</c:v>
                </c:pt>
                <c:pt idx="293">
                  <c:v>2.1470573117910473E-2</c:v>
                </c:pt>
                <c:pt idx="294">
                  <c:v>1.9558190338279661E-2</c:v>
                </c:pt>
                <c:pt idx="295">
                  <c:v>1.7733580054496625E-2</c:v>
                </c:pt>
                <c:pt idx="296">
                  <c:v>1.6167789712788212E-2</c:v>
                </c:pt>
                <c:pt idx="297">
                  <c:v>1.4647768360721411E-2</c:v>
                </c:pt>
                <c:pt idx="298">
                  <c:v>1.3359021320008029E-2</c:v>
                </c:pt>
                <c:pt idx="299">
                  <c:v>1.216786240565209E-2</c:v>
                </c:pt>
                <c:pt idx="300">
                  <c:v>1.1137721690502199E-2</c:v>
                </c:pt>
                <c:pt idx="301">
                  <c:v>1.0021019122687014E-2</c:v>
                </c:pt>
                <c:pt idx="302">
                  <c:v>9.060103761361361E-3</c:v>
                </c:pt>
                <c:pt idx="303">
                  <c:v>8.2288766189757556E-3</c:v>
                </c:pt>
                <c:pt idx="304">
                  <c:v>7.5710032221676929E-3</c:v>
                </c:pt>
                <c:pt idx="305">
                  <c:v>6.7785705274146721E-3</c:v>
                </c:pt>
                <c:pt idx="306">
                  <c:v>6.015596397363189E-3</c:v>
                </c:pt>
                <c:pt idx="307">
                  <c:v>5.3527008129155458E-3</c:v>
                </c:pt>
                <c:pt idx="308">
                  <c:v>4.8168935485242174E-3</c:v>
                </c:pt>
                <c:pt idx="309">
                  <c:v>4.3539040357078356E-3</c:v>
                </c:pt>
                <c:pt idx="310">
                  <c:v>3.7566386886790188E-3</c:v>
                </c:pt>
                <c:pt idx="311">
                  <c:v>3.3163573452284528E-3</c:v>
                </c:pt>
                <c:pt idx="312">
                  <c:v>2.8609351464004935E-3</c:v>
                </c:pt>
                <c:pt idx="313">
                  <c:v>2.4327667083722145E-3</c:v>
                </c:pt>
                <c:pt idx="314">
                  <c:v>2.0152061132008786E-3</c:v>
                </c:pt>
                <c:pt idx="315">
                  <c:v>1.7899339929964742E-3</c:v>
                </c:pt>
                <c:pt idx="316">
                  <c:v>1.3371421873425425E-3</c:v>
                </c:pt>
                <c:pt idx="317">
                  <c:v>8.1905660251289545E-4</c:v>
                </c:pt>
                <c:pt idx="318">
                  <c:v>4.1869529813126741E-4</c:v>
                </c:pt>
                <c:pt idx="319">
                  <c:v>1.5035211387607784E-4</c:v>
                </c:pt>
                <c:pt idx="320">
                  <c:v>1.0797531550738107E-4</c:v>
                </c:pt>
                <c:pt idx="321">
                  <c:v>3.5478892689061746E-4</c:v>
                </c:pt>
                <c:pt idx="322">
                  <c:v>5.7579176450775222E-4</c:v>
                </c:pt>
                <c:pt idx="323">
                  <c:v>4.6550432982208647E-4</c:v>
                </c:pt>
                <c:pt idx="324">
                  <c:v>4.2470627536262594E-4</c:v>
                </c:pt>
              </c:numCache>
            </c:numRef>
          </c:yVal>
          <c:smooth val="1"/>
        </c:ser>
        <c:axId val="112891392"/>
        <c:axId val="112893312"/>
      </c:scatterChart>
      <c:valAx>
        <c:axId val="112891392"/>
        <c:scaling>
          <c:orientation val="minMax"/>
          <c:min val="2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log M</a:t>
                </a:r>
              </a:p>
            </c:rich>
          </c:tx>
          <c:layout/>
        </c:title>
        <c:numFmt formatCode="General" sourceLinked="1"/>
        <c:tickLblPos val="nextTo"/>
        <c:crossAx val="112893312"/>
        <c:crosses val="autoZero"/>
        <c:crossBetween val="midCat"/>
      </c:valAx>
      <c:valAx>
        <c:axId val="1128933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x(M)</a:t>
                </a:r>
              </a:p>
            </c:rich>
          </c:tx>
          <c:layout/>
        </c:title>
        <c:numFmt formatCode="General" sourceLinked="1"/>
        <c:tickLblPos val="nextTo"/>
        <c:crossAx val="11289139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Sheet1!$X$1</c:f>
              <c:strCache>
                <c:ptCount val="1"/>
                <c:pt idx="0">
                  <c:v>w(M)</c:v>
                </c:pt>
              </c:strCache>
            </c:strRef>
          </c:tx>
          <c:marker>
            <c:symbol val="none"/>
          </c:marker>
          <c:xVal>
            <c:numRef>
              <c:f>Sheet1!$K$2:$K$327</c:f>
              <c:numCache>
                <c:formatCode>General</c:formatCode>
                <c:ptCount val="326"/>
                <c:pt idx="0">
                  <c:v>45566.708847842645</c:v>
                </c:pt>
                <c:pt idx="1">
                  <c:v>44698.439831839227</c:v>
                </c:pt>
                <c:pt idx="2">
                  <c:v>43901.43922242424</c:v>
                </c:pt>
                <c:pt idx="3">
                  <c:v>43075.447065287051</c:v>
                </c:pt>
                <c:pt idx="4">
                  <c:v>42270.274254382166</c:v>
                </c:pt>
                <c:pt idx="5">
                  <c:v>41530.923743777668</c:v>
                </c:pt>
                <c:pt idx="6">
                  <c:v>40764.402046944197</c:v>
                </c:pt>
                <c:pt idx="7">
                  <c:v>40016.922719703623</c:v>
                </c:pt>
                <c:pt idx="8">
                  <c:v>39330.301424833538</c:v>
                </c:pt>
                <c:pt idx="9">
                  <c:v>38618.189858645339</c:v>
                </c:pt>
                <c:pt idx="10">
                  <c:v>37923.510768613385</c:v>
                </c:pt>
                <c:pt idx="11">
                  <c:v>37285.160528622873</c:v>
                </c:pt>
                <c:pt idx="12">
                  <c:v>36622.873246499337</c:v>
                </c:pt>
                <c:pt idx="13">
                  <c:v>35976.558615992159</c:v>
                </c:pt>
                <c:pt idx="14">
                  <c:v>35382.436871686827</c:v>
                </c:pt>
                <c:pt idx="15">
                  <c:v>34765.814307402172</c:v>
                </c:pt>
                <c:pt idx="16">
                  <c:v>34163.839469837949</c:v>
                </c:pt>
                <c:pt idx="17">
                  <c:v>33610.277250353691</c:v>
                </c:pt>
                <c:pt idx="18">
                  <c:v>33035.543130772559</c:v>
                </c:pt>
                <c:pt idx="19">
                  <c:v>32474.253177384613</c:v>
                </c:pt>
                <c:pt idx="20">
                  <c:v>31957.9176142611</c:v>
                </c:pt>
                <c:pt idx="21">
                  <c:v>31421.64059470881</c:v>
                </c:pt>
                <c:pt idx="22">
                  <c:v>30897.713460198385</c:v>
                </c:pt>
                <c:pt idx="23">
                  <c:v>30415.574317372811</c:v>
                </c:pt>
                <c:pt idx="24">
                  <c:v>29914.633719762485</c:v>
                </c:pt>
                <c:pt idx="25">
                  <c:v>29425.047207067477</c:v>
                </c:pt>
                <c:pt idx="26">
                  <c:v>28974.346975132739</c:v>
                </c:pt>
                <c:pt idx="27">
                  <c:v>28505.902166963504</c:v>
                </c:pt>
                <c:pt idx="28">
                  <c:v>28047.904469442288</c:v>
                </c:pt>
                <c:pt idx="29">
                  <c:v>27626.131625852755</c:v>
                </c:pt>
                <c:pt idx="30">
                  <c:v>27187.594634345656</c:v>
                </c:pt>
                <c:pt idx="31">
                  <c:v>26758.677965804607</c:v>
                </c:pt>
                <c:pt idx="32">
                  <c:v>26363.543048165167</c:v>
                </c:pt>
                <c:pt idx="33">
                  <c:v>25952.554050439045</c:v>
                </c:pt>
                <c:pt idx="34">
                  <c:v>25550.43103841817</c:v>
                </c:pt>
                <c:pt idx="35">
                  <c:v>25179.845220056231</c:v>
                </c:pt>
                <c:pt idx="36">
                  <c:v>24794.250590347412</c:v>
                </c:pt>
                <c:pt idx="37">
                  <c:v>24416.833127670605</c:v>
                </c:pt>
                <c:pt idx="38">
                  <c:v>24068.889019947113</c:v>
                </c:pt>
                <c:pt idx="39">
                  <c:v>23706.721654335735</c:v>
                </c:pt>
                <c:pt idx="40">
                  <c:v>23352.101939355754</c:v>
                </c:pt>
                <c:pt idx="41">
                  <c:v>23025.056376417491</c:v>
                </c:pt>
                <c:pt idx="42">
                  <c:v>22684.518045113509</c:v>
                </c:pt>
                <c:pt idx="43">
                  <c:v>22350.951572320173</c:v>
                </c:pt>
                <c:pt idx="44">
                  <c:v>22043.21016283449</c:v>
                </c:pt>
                <c:pt idx="45">
                  <c:v>21722.65567008904</c:v>
                </c:pt>
                <c:pt idx="46">
                  <c:v>21408.545958553052</c:v>
                </c:pt>
                <c:pt idx="47">
                  <c:v>21118.649213227807</c:v>
                </c:pt>
                <c:pt idx="48">
                  <c:v>20816.572169240546</c:v>
                </c:pt>
                <c:pt idx="49">
                  <c:v>20520.457042422535</c:v>
                </c:pt>
                <c:pt idx="50">
                  <c:v>20247.067906907683</c:v>
                </c:pt>
                <c:pt idx="51">
                  <c:v>19962.08793867132</c:v>
                </c:pt>
                <c:pt idx="52">
                  <c:v>19682.62718842801</c:v>
                </c:pt>
                <c:pt idx="53">
                  <c:v>19424.519831959315</c:v>
                </c:pt>
                <c:pt idx="54">
                  <c:v>19155.371079089218</c:v>
                </c:pt>
                <c:pt idx="55">
                  <c:v>18891.33536631196</c:v>
                </c:pt>
                <c:pt idx="56">
                  <c:v>18647.385091748543</c:v>
                </c:pt>
                <c:pt idx="57">
                  <c:v>18392.905850590781</c:v>
                </c:pt>
                <c:pt idx="58">
                  <c:v>18143.166711741724</c:v>
                </c:pt>
                <c:pt idx="59">
                  <c:v>17912.340868299692</c:v>
                </c:pt>
                <c:pt idx="60">
                  <c:v>17671.464263230533</c:v>
                </c:pt>
                <c:pt idx="61">
                  <c:v>17434.985105191856</c:v>
                </c:pt>
                <c:pt idx="62">
                  <c:v>17216.334898606809</c:v>
                </c:pt>
                <c:pt idx="63">
                  <c:v>16988.080472082456</c:v>
                </c:pt>
                <c:pt idx="64">
                  <c:v>16763.908452657372</c:v>
                </c:pt>
                <c:pt idx="65">
                  <c:v>16556.56155813855</c:v>
                </c:pt>
                <c:pt idx="66">
                  <c:v>16340.027683848632</c:v>
                </c:pt>
                <c:pt idx="67">
                  <c:v>16127.286384239615</c:v>
                </c:pt>
                <c:pt idx="68">
                  <c:v>15930.440279346136</c:v>
                </c:pt>
                <c:pt idx="69">
                  <c:v>15724.797312312792</c:v>
                </c:pt>
                <c:pt idx="70">
                  <c:v>15522.680120450525</c:v>
                </c:pt>
                <c:pt idx="71">
                  <c:v>15335.596062255763</c:v>
                </c:pt>
                <c:pt idx="72">
                  <c:v>15140.080150204847</c:v>
                </c:pt>
                <c:pt idx="73">
                  <c:v>14947.844280591571</c:v>
                </c:pt>
                <c:pt idx="74">
                  <c:v>14769.841861504156</c:v>
                </c:pt>
                <c:pt idx="75">
                  <c:v>14583.749348635489</c:v>
                </c:pt>
                <c:pt idx="76">
                  <c:v>14400.710433734979</c:v>
                </c:pt>
                <c:pt idx="77">
                  <c:v>14231.162656110038</c:v>
                </c:pt>
                <c:pt idx="78">
                  <c:v>14053.845019121498</c:v>
                </c:pt>
                <c:pt idx="79">
                  <c:v>13879.372213382669</c:v>
                </c:pt>
                <c:pt idx="80">
                  <c:v>13717.701029835143</c:v>
                </c:pt>
                <c:pt idx="81">
                  <c:v>13548.560291534975</c:v>
                </c:pt>
                <c:pt idx="82">
                  <c:v>13382.071836243953</c:v>
                </c:pt>
                <c:pt idx="83">
                  <c:v>13227.744108367582</c:v>
                </c:pt>
                <c:pt idx="84">
                  <c:v>13066.22868034698</c:v>
                </c:pt>
                <c:pt idx="85">
                  <c:v>12907.187881923051</c:v>
                </c:pt>
                <c:pt idx="86">
                  <c:v>12759.711714919142</c:v>
                </c:pt>
                <c:pt idx="87">
                  <c:v>12605.312625757912</c:v>
                </c:pt>
                <c:pt idx="88">
                  <c:v>12453.224206011591</c:v>
                </c:pt>
                <c:pt idx="89">
                  <c:v>12312.145621271173</c:v>
                </c:pt>
                <c:pt idx="90">
                  <c:v>12164.393091402513</c:v>
                </c:pt>
                <c:pt idx="91">
                  <c:v>12018.799872135452</c:v>
                </c:pt>
                <c:pt idx="92">
                  <c:v>11883.699783449729</c:v>
                </c:pt>
                <c:pt idx="93">
                  <c:v>11742.160111779971</c:v>
                </c:pt>
                <c:pt idx="94">
                  <c:v>11602.639999928735</c:v>
                </c:pt>
                <c:pt idx="95">
                  <c:v>11473.131463169671</c:v>
                </c:pt>
                <c:pt idx="96">
                  <c:v>11337.404193903081</c:v>
                </c:pt>
                <c:pt idx="97">
                  <c:v>11203.567437306669</c:v>
                </c:pt>
                <c:pt idx="98">
                  <c:v>11079.293145763482</c:v>
                </c:pt>
                <c:pt idx="99">
                  <c:v>10949.008487600899</c:v>
                </c:pt>
                <c:pt idx="100">
                  <c:v>10820.495173995203</c:v>
                </c:pt>
                <c:pt idx="101">
                  <c:v>10701.125174977391</c:v>
                </c:pt>
                <c:pt idx="102">
                  <c:v>10575.941647266733</c:v>
                </c:pt>
                <c:pt idx="103">
                  <c:v>10452.419422322118</c:v>
                </c:pt>
                <c:pt idx="104">
                  <c:v>10337.649032814101</c:v>
                </c:pt>
                <c:pt idx="105">
                  <c:v>10217.251315940328</c:v>
                </c:pt>
                <c:pt idx="106">
                  <c:v>10098.413298373187</c:v>
                </c:pt>
                <c:pt idx="107">
                  <c:v>9987.9611998139171</c:v>
                </c:pt>
                <c:pt idx="108">
                  <c:v>9872.0581695104593</c:v>
                </c:pt>
                <c:pt idx="109">
                  <c:v>9757.6210435537414</c:v>
                </c:pt>
                <c:pt idx="110">
                  <c:v>9651.2275379574294</c:v>
                </c:pt>
                <c:pt idx="111">
                  <c:v>9539.5504650110161</c:v>
                </c:pt>
                <c:pt idx="112">
                  <c:v>9429.2527325941755</c:v>
                </c:pt>
                <c:pt idx="113">
                  <c:v>9326.678143726409</c:v>
                </c:pt>
                <c:pt idx="114">
                  <c:v>9218.9790427213811</c:v>
                </c:pt>
                <c:pt idx="115">
                  <c:v>9112.5794193963739</c:v>
                </c:pt>
                <c:pt idx="116">
                  <c:v>9013.602624632982</c:v>
                </c:pt>
                <c:pt idx="117">
                  <c:v>8909.6527367417984</c:v>
                </c:pt>
                <c:pt idx="118">
                  <c:v>8806.9286769043047</c:v>
                </c:pt>
                <c:pt idx="119">
                  <c:v>8711.3457567392543</c:v>
                </c:pt>
                <c:pt idx="120">
                  <c:v>8610.9341532065828</c:v>
                </c:pt>
                <c:pt idx="121">
                  <c:v>8511.6804918470407</c:v>
                </c:pt>
                <c:pt idx="122">
                  <c:v>8419.3034852321543</c:v>
                </c:pt>
                <c:pt idx="123">
                  <c:v>8322.2357795504504</c:v>
                </c:pt>
                <c:pt idx="124">
                  <c:v>8226.2634788415417</c:v>
                </c:pt>
                <c:pt idx="125">
                  <c:v>8136.9192338114763</c:v>
                </c:pt>
                <c:pt idx="126">
                  <c:v>8043.0163917304117</c:v>
                </c:pt>
                <c:pt idx="127">
                  <c:v>7950.1513820428754</c:v>
                </c:pt>
                <c:pt idx="128">
                  <c:v>7863.680492350687</c:v>
                </c:pt>
                <c:pt idx="129">
                  <c:v>7772.7777299727222</c:v>
                </c:pt>
                <c:pt idx="130">
                  <c:v>7682.8598358795762</c:v>
                </c:pt>
                <c:pt idx="131">
                  <c:v>7599.1156547330002</c:v>
                </c:pt>
                <c:pt idx="132">
                  <c:v>7511.061416083724</c:v>
                </c:pt>
                <c:pt idx="133">
                  <c:v>7423.9433590345207</c:v>
                </c:pt>
                <c:pt idx="134">
                  <c:v>7342.7910827620362</c:v>
                </c:pt>
                <c:pt idx="135">
                  <c:v>7257.4460888062858</c:v>
                </c:pt>
                <c:pt idx="136">
                  <c:v>7172.9925590139555</c:v>
                </c:pt>
                <c:pt idx="137">
                  <c:v>7094.3083734281436</c:v>
                </c:pt>
                <c:pt idx="138">
                  <c:v>7011.5447357798257</c:v>
                </c:pt>
                <c:pt idx="139">
                  <c:v>6929.6315263204033</c:v>
                </c:pt>
                <c:pt idx="140">
                  <c:v>6853.3018100035279</c:v>
                </c:pt>
                <c:pt idx="141">
                  <c:v>6773.0022029521024</c:v>
                </c:pt>
                <c:pt idx="142">
                  <c:v>6693.5154003689513</c:v>
                </c:pt>
                <c:pt idx="143">
                  <c:v>6619.4359792145142</c:v>
                </c:pt>
                <c:pt idx="144">
                  <c:v>6541.4928646222706</c:v>
                </c:pt>
                <c:pt idx="145">
                  <c:v>6464.328090555362</c:v>
                </c:pt>
                <c:pt idx="146">
                  <c:v>6392.4035388850152</c:v>
                </c:pt>
                <c:pt idx="147">
                  <c:v>6316.7184388150627</c:v>
                </c:pt>
                <c:pt idx="148">
                  <c:v>6241.7801380258725</c:v>
                </c:pt>
                <c:pt idx="149">
                  <c:v>6171.9231219644862</c:v>
                </c:pt>
                <c:pt idx="150">
                  <c:v>6098.4059350047064</c:v>
                </c:pt>
                <c:pt idx="151">
                  <c:v>6025.6067054782425</c:v>
                </c:pt>
                <c:pt idx="152">
                  <c:v>5957.7373648825087</c:v>
                </c:pt>
                <c:pt idx="153">
                  <c:v>5886.3057220689088</c:v>
                </c:pt>
                <c:pt idx="154">
                  <c:v>5815.5656837356719</c:v>
                </c:pt>
                <c:pt idx="155">
                  <c:v>5749.6110492509142</c:v>
                </c:pt>
                <c:pt idx="156">
                  <c:v>5680.1897064736449</c:v>
                </c:pt>
                <c:pt idx="157">
                  <c:v>5611.435905267771</c:v>
                </c:pt>
                <c:pt idx="158">
                  <c:v>5547.3293477831339</c:v>
                </c:pt>
                <c:pt idx="159">
                  <c:v>5479.8496115269782</c:v>
                </c:pt>
                <c:pt idx="160">
                  <c:v>5413.0154558492159</c:v>
                </c:pt>
                <c:pt idx="161">
                  <c:v>5350.6961659343006</c:v>
                </c:pt>
                <c:pt idx="162">
                  <c:v>5285.0953499843399</c:v>
                </c:pt>
                <c:pt idx="163">
                  <c:v>5220.1200775740499</c:v>
                </c:pt>
                <c:pt idx="164">
                  <c:v>5159.5325723637206</c:v>
                </c:pt>
                <c:pt idx="165">
                  <c:v>5095.753483412308</c:v>
                </c:pt>
                <c:pt idx="166">
                  <c:v>5032.581656159623</c:v>
                </c:pt>
                <c:pt idx="167">
                  <c:v>4973.6753124050047</c:v>
                </c:pt>
                <c:pt idx="168">
                  <c:v>4911.6657624586269</c:v>
                </c:pt>
                <c:pt idx="169">
                  <c:v>4850.2467876851852</c:v>
                </c:pt>
                <c:pt idx="170">
                  <c:v>4792.9753990954387</c:v>
                </c:pt>
                <c:pt idx="171">
                  <c:v>4732.6877433837999</c:v>
                </c:pt>
                <c:pt idx="172">
                  <c:v>4672.9754200507532</c:v>
                </c:pt>
                <c:pt idx="173">
                  <c:v>4617.2967776233809</c:v>
                </c:pt>
                <c:pt idx="174">
                  <c:v>4558.6874765935063</c:v>
                </c:pt>
                <c:pt idx="175">
                  <c:v>4500.6395652669617</c:v>
                </c:pt>
                <c:pt idx="176">
                  <c:v>4446.5150597444326</c:v>
                </c:pt>
                <c:pt idx="177">
                  <c:v>4389.5442641286809</c:v>
                </c:pt>
                <c:pt idx="178">
                  <c:v>4333.1220797105125</c:v>
                </c:pt>
                <c:pt idx="179">
                  <c:v>4280.5163250851556</c:v>
                </c:pt>
                <c:pt idx="180">
                  <c:v>4225.1474831914502</c:v>
                </c:pt>
                <c:pt idx="181">
                  <c:v>4170.3155095243574</c:v>
                </c:pt>
                <c:pt idx="182">
                  <c:v>4119.1959871069503</c:v>
                </c:pt>
                <c:pt idx="183">
                  <c:v>4065.3954735744651</c:v>
                </c:pt>
                <c:pt idx="184">
                  <c:v>4012.1209994233964</c:v>
                </c:pt>
                <c:pt idx="185">
                  <c:v>3962.4577216759703</c:v>
                </c:pt>
                <c:pt idx="186">
                  <c:v>3910.1944872196691</c:v>
                </c:pt>
                <c:pt idx="187">
                  <c:v>3858.4472630386999</c:v>
                </c:pt>
                <c:pt idx="188">
                  <c:v>3810.2124569422758</c:v>
                </c:pt>
                <c:pt idx="189">
                  <c:v>3759.4576986321031</c:v>
                </c:pt>
                <c:pt idx="190">
                  <c:v>3709.2096137454332</c:v>
                </c:pt>
                <c:pt idx="191">
                  <c:v>3662.3774231911584</c:v>
                </c:pt>
                <c:pt idx="192">
                  <c:v>3613.1042749247463</c:v>
                </c:pt>
                <c:pt idx="193">
                  <c:v>3564.3290547650254</c:v>
                </c:pt>
                <c:pt idx="194">
                  <c:v>3518.8752618252624</c:v>
                </c:pt>
                <c:pt idx="195">
                  <c:v>3471.0585046809783</c:v>
                </c:pt>
                <c:pt idx="196">
                  <c:v>3423.7314279047023</c:v>
                </c:pt>
                <c:pt idx="197">
                  <c:v>3379.6331927345532</c:v>
                </c:pt>
                <c:pt idx="198">
                  <c:v>3333.248985097227</c:v>
                </c:pt>
                <c:pt idx="199">
                  <c:v>3287.3466203478606</c:v>
                </c:pt>
                <c:pt idx="200">
                  <c:v>3244.5822394074276</c:v>
                </c:pt>
                <c:pt idx="201">
                  <c:v>3199.6078665152245</c:v>
                </c:pt>
                <c:pt idx="202">
                  <c:v>3155.1078285889416</c:v>
                </c:pt>
                <c:pt idx="203">
                  <c:v>3113.6565112291159</c:v>
                </c:pt>
                <c:pt idx="204">
                  <c:v>3070.0701541482863</c:v>
                </c:pt>
                <c:pt idx="205">
                  <c:v>3026.9508794635744</c:v>
                </c:pt>
                <c:pt idx="206">
                  <c:v>2986.7925425075437</c:v>
                </c:pt>
                <c:pt idx="207">
                  <c:v>2944.5730661944176</c:v>
                </c:pt>
                <c:pt idx="208">
                  <c:v>2902.8136072857997</c:v>
                </c:pt>
                <c:pt idx="209">
                  <c:v>2863.9286875547064</c:v>
                </c:pt>
                <c:pt idx="210">
                  <c:v>2823.0554478262538</c:v>
                </c:pt>
                <c:pt idx="211">
                  <c:v>2782.6352867921314</c:v>
                </c:pt>
                <c:pt idx="212">
                  <c:v>2745.0045712454066</c:v>
                </c:pt>
                <c:pt idx="213">
                  <c:v>2705.4572404963646</c:v>
                </c:pt>
                <c:pt idx="214">
                  <c:v>2666.356120931614</c:v>
                </c:pt>
                <c:pt idx="215">
                  <c:v>2629.9605942463027</c:v>
                </c:pt>
                <c:pt idx="216">
                  <c:v>2591.7190055319356</c:v>
                </c:pt>
                <c:pt idx="217">
                  <c:v>2553.916782820434</c:v>
                </c:pt>
                <c:pt idx="218">
                  <c:v>2518.7374921204728</c:v>
                </c:pt>
                <c:pt idx="219">
                  <c:v>2481.7815013057943</c:v>
                </c:pt>
                <c:pt idx="220">
                  <c:v>2445.2580108184843</c:v>
                </c:pt>
                <c:pt idx="221">
                  <c:v>2411.2759470756364</c:v>
                </c:pt>
                <c:pt idx="222">
                  <c:v>2375.5853126486859</c:v>
                </c:pt>
                <c:pt idx="223">
                  <c:v>2340.3202554718168</c:v>
                </c:pt>
                <c:pt idx="224">
                  <c:v>2307.5162512824386</c:v>
                </c:pt>
                <c:pt idx="225">
                  <c:v>2273.0705313650815</c:v>
                </c:pt>
                <c:pt idx="226">
                  <c:v>2239.0433769965089</c:v>
                </c:pt>
                <c:pt idx="227">
                  <c:v>2207.3980202153602</c:v>
                </c:pt>
                <c:pt idx="228">
                  <c:v>2174.1764862135647</c:v>
                </c:pt>
                <c:pt idx="229">
                  <c:v>2141.3663917632293</c:v>
                </c:pt>
                <c:pt idx="230">
                  <c:v>2110.8599544346062</c:v>
                </c:pt>
                <c:pt idx="231">
                  <c:v>2078.8415207186349</c:v>
                </c:pt>
                <c:pt idx="232">
                  <c:v>2047.227265917157</c:v>
                </c:pt>
                <c:pt idx="233">
                  <c:v>2017.8396478609736</c:v>
                </c:pt>
                <c:pt idx="234">
                  <c:v>1987.0028168751999</c:v>
                </c:pt>
                <c:pt idx="235">
                  <c:v>1956.56275422407</c:v>
                </c:pt>
                <c:pt idx="236">
                  <c:v>1928.2734406622133</c:v>
                </c:pt>
                <c:pt idx="237">
                  <c:v>1898.5962626258383</c:v>
                </c:pt>
                <c:pt idx="238">
                  <c:v>1869.3082818926978</c:v>
                </c:pt>
                <c:pt idx="239">
                  <c:v>1842.096314367687</c:v>
                </c:pt>
                <c:pt idx="240">
                  <c:v>1813.5563608254638</c:v>
                </c:pt>
                <c:pt idx="241">
                  <c:v>1785.3978671302793</c:v>
                </c:pt>
                <c:pt idx="242">
                  <c:v>1759.2418268624228</c:v>
                </c:pt>
                <c:pt idx="243">
                  <c:v>1731.8161772520921</c:v>
                </c:pt>
                <c:pt idx="244">
                  <c:v>1704.7640817967042</c:v>
                </c:pt>
                <c:pt idx="245">
                  <c:v>1679.6420847648508</c:v>
                </c:pt>
                <c:pt idx="246">
                  <c:v>1653.3073249924284</c:v>
                </c:pt>
                <c:pt idx="247">
                  <c:v>1627.3380475916351</c:v>
                </c:pt>
                <c:pt idx="248">
                  <c:v>1603.2277503230371</c:v>
                </c:pt>
                <c:pt idx="249">
                  <c:v>1577.9599825463811</c:v>
                </c:pt>
                <c:pt idx="250">
                  <c:v>1553.049464932114</c:v>
                </c:pt>
                <c:pt idx="251">
                  <c:v>1529.9280801944824</c:v>
                </c:pt>
                <c:pt idx="252">
                  <c:v>1505.7029427227033</c:v>
                </c:pt>
                <c:pt idx="253">
                  <c:v>1481.826671683124</c:v>
                </c:pt>
                <c:pt idx="254">
                  <c:v>1459.6709931338403</c:v>
                </c:pt>
                <c:pt idx="255">
                  <c:v>1436.4636894885612</c:v>
                </c:pt>
                <c:pt idx="256">
                  <c:v>1413.5967288358122</c:v>
                </c:pt>
                <c:pt idx="257">
                  <c:v>1392.3831635966394</c:v>
                </c:pt>
                <c:pt idx="258">
                  <c:v>1370.1684997601421</c:v>
                </c:pt>
                <c:pt idx="259">
                  <c:v>1348.2855300751899</c:v>
                </c:pt>
                <c:pt idx="260">
                  <c:v>1327.9901383888468</c:v>
                </c:pt>
                <c:pt idx="261">
                  <c:v>1306.7425671409069</c:v>
                </c:pt>
                <c:pt idx="262">
                  <c:v>1285.8179323526108</c:v>
                </c:pt>
                <c:pt idx="263">
                  <c:v>1266.4164733053078</c:v>
                </c:pt>
                <c:pt idx="264">
                  <c:v>1246.1101447356721</c:v>
                </c:pt>
                <c:pt idx="265">
                  <c:v>1226.1179044513278</c:v>
                </c:pt>
                <c:pt idx="266">
                  <c:v>1207.5858868481794</c:v>
                </c:pt>
                <c:pt idx="267">
                  <c:v>1188.1947039926865</c:v>
                </c:pt>
                <c:pt idx="268">
                  <c:v>1169.1086907007759</c:v>
                </c:pt>
                <c:pt idx="269">
                  <c:v>1151.4214281555312</c:v>
                </c:pt>
                <c:pt idx="270">
                  <c:v>1132.9191068204061</c:v>
                </c:pt>
                <c:pt idx="271">
                  <c:v>1114.7129869018327</c:v>
                </c:pt>
                <c:pt idx="272">
                  <c:v>1097.8456563287637</c:v>
                </c:pt>
                <c:pt idx="273">
                  <c:v>1080.2057881809931</c:v>
                </c:pt>
                <c:pt idx="274">
                  <c:v>1062.8531259293338</c:v>
                </c:pt>
                <c:pt idx="275">
                  <c:v>1046.7808284868788</c:v>
                </c:pt>
                <c:pt idx="276">
                  <c:v>1029.9769465508261</c:v>
                </c:pt>
                <c:pt idx="277">
                  <c:v>1013.4512702502564</c:v>
                </c:pt>
                <c:pt idx="278">
                  <c:v>998.14909405785136</c:v>
                </c:pt>
                <c:pt idx="279">
                  <c:v>982.15473973291228</c:v>
                </c:pt>
                <c:pt idx="280">
                  <c:v>966.42960907369229</c:v>
                </c:pt>
                <c:pt idx="281">
                  <c:v>951.87269286622382</c:v>
                </c:pt>
                <c:pt idx="282">
                  <c:v>936.66148376525018</c:v>
                </c:pt>
                <c:pt idx="283">
                  <c:v>921.71055775648233</c:v>
                </c:pt>
                <c:pt idx="284">
                  <c:v>907.87415485972599</c:v>
                </c:pt>
                <c:pt idx="285">
                  <c:v>893.41985273188266</c:v>
                </c:pt>
                <c:pt idx="286">
                  <c:v>879.21695752313155</c:v>
                </c:pt>
                <c:pt idx="287">
                  <c:v>866.07649949811901</c:v>
                </c:pt>
                <c:pt idx="288">
                  <c:v>852.35307760574199</c:v>
                </c:pt>
                <c:pt idx="289">
                  <c:v>838.87227354891684</c:v>
                </c:pt>
                <c:pt idx="290">
                  <c:v>826.40343297303252</c:v>
                </c:pt>
                <c:pt idx="291">
                  <c:v>813.38514237977972</c:v>
                </c:pt>
                <c:pt idx="292">
                  <c:v>800.60078981690549</c:v>
                </c:pt>
                <c:pt idx="293">
                  <c:v>788.7795417279068</c:v>
                </c:pt>
                <c:pt idx="294">
                  <c:v>776.44097600315877</c:v>
                </c:pt>
                <c:pt idx="295">
                  <c:v>764.32779936411828</c:v>
                </c:pt>
                <c:pt idx="296">
                  <c:v>753.1304809317387</c:v>
                </c:pt>
                <c:pt idx="297">
                  <c:v>741.44663889053868</c:v>
                </c:pt>
                <c:pt idx="298">
                  <c:v>729.97978865647178</c:v>
                </c:pt>
                <c:pt idx="299">
                  <c:v>719.38315682671987</c:v>
                </c:pt>
                <c:pt idx="300">
                  <c:v>708.32950296329489</c:v>
                </c:pt>
                <c:pt idx="301">
                  <c:v>697.48461527947961</c:v>
                </c:pt>
                <c:pt idx="302">
                  <c:v>687.46590207907229</c:v>
                </c:pt>
                <c:pt idx="303">
                  <c:v>677.01842447281376</c:v>
                </c:pt>
                <c:pt idx="304">
                  <c:v>666.77167815940447</c:v>
                </c:pt>
                <c:pt idx="305">
                  <c:v>657.3086435154629</c:v>
                </c:pt>
                <c:pt idx="306">
                  <c:v>647.44390906190245</c:v>
                </c:pt>
                <c:pt idx="307">
                  <c:v>637.77207990908096</c:v>
                </c:pt>
                <c:pt idx="308">
                  <c:v>628.84306190140239</c:v>
                </c:pt>
                <c:pt idx="309">
                  <c:v>619.53826880196618</c:v>
                </c:pt>
                <c:pt idx="310">
                  <c:v>610.41878111794142</c:v>
                </c:pt>
                <c:pt idx="311">
                  <c:v>602.00274364079917</c:v>
                </c:pt>
                <c:pt idx="312">
                  <c:v>593.23577113573788</c:v>
                </c:pt>
                <c:pt idx="313">
                  <c:v>584.64674657961564</c:v>
                </c:pt>
                <c:pt idx="314">
                  <c:v>576.72332448160262</c:v>
                </c:pt>
                <c:pt idx="315">
                  <c:v>568.47277997475373</c:v>
                </c:pt>
                <c:pt idx="316">
                  <c:v>560.39308380001614</c:v>
                </c:pt>
                <c:pt idx="317">
                  <c:v>552.94262566015118</c:v>
                </c:pt>
                <c:pt idx="318">
                  <c:v>545.1878893519015</c:v>
                </c:pt>
                <c:pt idx="319">
                  <c:v>537.59717429597936</c:v>
                </c:pt>
                <c:pt idx="320">
                  <c:v>530.60078301840645</c:v>
                </c:pt>
                <c:pt idx="321">
                  <c:v>523.32205038365021</c:v>
                </c:pt>
                <c:pt idx="322">
                  <c:v>516.20079844489953</c:v>
                </c:pt>
                <c:pt idx="323">
                  <c:v>509.64037003473379</c:v>
                </c:pt>
                <c:pt idx="324">
                  <c:v>502.81869243604831</c:v>
                </c:pt>
              </c:numCache>
            </c:numRef>
          </c:xVal>
          <c:yVal>
            <c:numRef>
              <c:f>Sheet1!$X$2:$X$327</c:f>
              <c:numCache>
                <c:formatCode>General</c:formatCode>
                <c:ptCount val="326"/>
                <c:pt idx="0">
                  <c:v>1.3921726672066339E-9</c:v>
                </c:pt>
                <c:pt idx="1">
                  <c:v>6.6299624235242408E-9</c:v>
                </c:pt>
                <c:pt idx="2">
                  <c:v>1.4275326236050651E-8</c:v>
                </c:pt>
                <c:pt idx="3">
                  <c:v>2.257606930073053E-8</c:v>
                </c:pt>
                <c:pt idx="4">
                  <c:v>3.3810102286791415E-8</c:v>
                </c:pt>
                <c:pt idx="5">
                  <c:v>4.7990131013142524E-8</c:v>
                </c:pt>
                <c:pt idx="6">
                  <c:v>6.5826131510629864E-8</c:v>
                </c:pt>
                <c:pt idx="7">
                  <c:v>8.720638929011498E-8</c:v>
                </c:pt>
                <c:pt idx="8">
                  <c:v>1.1258983807625102E-7</c:v>
                </c:pt>
                <c:pt idx="9">
                  <c:v>1.4410029730571986E-7</c:v>
                </c:pt>
                <c:pt idx="10">
                  <c:v>1.8128765145780535E-7</c:v>
                </c:pt>
                <c:pt idx="11">
                  <c:v>2.2521283457618183E-7</c:v>
                </c:pt>
                <c:pt idx="12">
                  <c:v>2.7696494175240443E-7</c:v>
                </c:pt>
                <c:pt idx="13">
                  <c:v>3.3812444340582993E-7</c:v>
                </c:pt>
                <c:pt idx="14">
                  <c:v>4.0972987128781503E-7</c:v>
                </c:pt>
                <c:pt idx="15">
                  <c:v>4.9494111431196803E-7</c:v>
                </c:pt>
                <c:pt idx="16">
                  <c:v>5.9780875696742483E-7</c:v>
                </c:pt>
                <c:pt idx="17">
                  <c:v>7.2274669949125388E-7</c:v>
                </c:pt>
                <c:pt idx="18">
                  <c:v>8.8039450158738975E-7</c:v>
                </c:pt>
                <c:pt idx="19">
                  <c:v>1.0786907808623062E-6</c:v>
                </c:pt>
                <c:pt idx="20">
                  <c:v>1.3323878911508203E-6</c:v>
                </c:pt>
                <c:pt idx="21">
                  <c:v>1.6656960736189255E-6</c:v>
                </c:pt>
                <c:pt idx="22">
                  <c:v>2.1044265932471243E-6</c:v>
                </c:pt>
                <c:pt idx="23">
                  <c:v>2.6743247003654835E-6</c:v>
                </c:pt>
                <c:pt idx="24">
                  <c:v>3.4236510140111536E-6</c:v>
                </c:pt>
                <c:pt idx="25">
                  <c:v>4.3898690803954887E-6</c:v>
                </c:pt>
                <c:pt idx="26">
                  <c:v>5.6112816398868028E-6</c:v>
                </c:pt>
                <c:pt idx="27">
                  <c:v>7.1379936699084715E-6</c:v>
                </c:pt>
                <c:pt idx="28">
                  <c:v>9.0104308415109833E-6</c:v>
                </c:pt>
                <c:pt idx="29">
                  <c:v>1.124477263832317E-5</c:v>
                </c:pt>
                <c:pt idx="30">
                  <c:v>1.387974217293819E-5</c:v>
                </c:pt>
                <c:pt idx="31">
                  <c:v>1.6895839652169896E-5</c:v>
                </c:pt>
                <c:pt idx="32">
                  <c:v>2.0239978267095037E-5</c:v>
                </c:pt>
                <c:pt idx="33">
                  <c:v>2.3909072142459555E-5</c:v>
                </c:pt>
                <c:pt idx="34">
                  <c:v>2.7784029898001647E-5</c:v>
                </c:pt>
                <c:pt idx="35">
                  <c:v>3.1725563289933E-5</c:v>
                </c:pt>
                <c:pt idx="36">
                  <c:v>3.5693264922580088E-5</c:v>
                </c:pt>
                <c:pt idx="37">
                  <c:v>3.9510613158392772E-5</c:v>
                </c:pt>
                <c:pt idx="38">
                  <c:v>4.2966991725932327E-5</c:v>
                </c:pt>
                <c:pt idx="39">
                  <c:v>4.6027631522856279E-5</c:v>
                </c:pt>
                <c:pt idx="40">
                  <c:v>4.8533534069891675E-5</c:v>
                </c:pt>
                <c:pt idx="41">
                  <c:v>5.0357264870113661E-5</c:v>
                </c:pt>
                <c:pt idx="42">
                  <c:v>5.1615869207596618E-5</c:v>
                </c:pt>
                <c:pt idx="43">
                  <c:v>5.2281767248020498E-5</c:v>
                </c:pt>
                <c:pt idx="44">
                  <c:v>5.2347155082776901E-5</c:v>
                </c:pt>
                <c:pt idx="45">
                  <c:v>5.2012824375901828E-5</c:v>
                </c:pt>
                <c:pt idx="46">
                  <c:v>5.1285756362642671E-5</c:v>
                </c:pt>
                <c:pt idx="47">
                  <c:v>5.0174446796818331E-5</c:v>
                </c:pt>
                <c:pt idx="48">
                  <c:v>4.884806010800768E-5</c:v>
                </c:pt>
                <c:pt idx="49">
                  <c:v>4.7287429918609769E-5</c:v>
                </c:pt>
                <c:pt idx="50">
                  <c:v>4.5491992439966093E-5</c:v>
                </c:pt>
                <c:pt idx="51">
                  <c:v>4.3580049151295534E-5</c:v>
                </c:pt>
                <c:pt idx="52">
                  <c:v>4.151222073170681E-5</c:v>
                </c:pt>
                <c:pt idx="53">
                  <c:v>3.9279241161706986E-5</c:v>
                </c:pt>
                <c:pt idx="54">
                  <c:v>3.6993848791848699E-5</c:v>
                </c:pt>
                <c:pt idx="55">
                  <c:v>3.4639218189027418E-5</c:v>
                </c:pt>
                <c:pt idx="56">
                  <c:v>3.219641711004886E-5</c:v>
                </c:pt>
                <c:pt idx="57">
                  <c:v>2.9770332612878261E-5</c:v>
                </c:pt>
                <c:pt idx="58">
                  <c:v>2.734861037738248E-5</c:v>
                </c:pt>
                <c:pt idx="59">
                  <c:v>2.4909503763332073E-5</c:v>
                </c:pt>
                <c:pt idx="60">
                  <c:v>2.2541348428655966E-5</c:v>
                </c:pt>
                <c:pt idx="61">
                  <c:v>2.023750662206224E-5</c:v>
                </c:pt>
                <c:pt idx="62">
                  <c:v>1.8026042046796088E-5</c:v>
                </c:pt>
                <c:pt idx="63">
                  <c:v>1.5978842644105793E-5</c:v>
                </c:pt>
                <c:pt idx="64">
                  <c:v>1.4102198135887324E-5</c:v>
                </c:pt>
                <c:pt idx="65">
                  <c:v>1.2409166781640867E-5</c:v>
                </c:pt>
                <c:pt idx="66">
                  <c:v>1.0925799202653622E-5</c:v>
                </c:pt>
                <c:pt idx="67">
                  <c:v>9.6316924938155337E-6</c:v>
                </c:pt>
                <c:pt idx="68">
                  <c:v>8.499564828027663E-6</c:v>
                </c:pt>
                <c:pt idx="69">
                  <c:v>7.5256726675963381E-6</c:v>
                </c:pt>
                <c:pt idx="70">
                  <c:v>6.6881776995287699E-6</c:v>
                </c:pt>
                <c:pt idx="71">
                  <c:v>5.9667054079830163E-6</c:v>
                </c:pt>
                <c:pt idx="72">
                  <c:v>5.3489837787897203E-6</c:v>
                </c:pt>
                <c:pt idx="73">
                  <c:v>4.8203915675371621E-6</c:v>
                </c:pt>
                <c:pt idx="74">
                  <c:v>4.3622210419370538E-6</c:v>
                </c:pt>
                <c:pt idx="75">
                  <c:v>3.9683155991600275E-6</c:v>
                </c:pt>
                <c:pt idx="76">
                  <c:v>3.623335496832703E-6</c:v>
                </c:pt>
                <c:pt idx="77">
                  <c:v>3.3216807319719241E-6</c:v>
                </c:pt>
                <c:pt idx="78">
                  <c:v>3.0571815240434244E-6</c:v>
                </c:pt>
                <c:pt idx="79">
                  <c:v>2.8273747649607549E-6</c:v>
                </c:pt>
                <c:pt idx="80">
                  <c:v>2.624431148986755E-6</c:v>
                </c:pt>
                <c:pt idx="81">
                  <c:v>2.447391796575123E-6</c:v>
                </c:pt>
                <c:pt idx="82">
                  <c:v>2.2892627560378588E-6</c:v>
                </c:pt>
                <c:pt idx="83">
                  <c:v>2.1399782555654367E-6</c:v>
                </c:pt>
                <c:pt idx="84">
                  <c:v>2.0154951663874295E-6</c:v>
                </c:pt>
                <c:pt idx="85">
                  <c:v>1.8992618119375342E-6</c:v>
                </c:pt>
                <c:pt idx="86">
                  <c:v>1.795036892072611E-6</c:v>
                </c:pt>
                <c:pt idx="87">
                  <c:v>1.6993494697365538E-6</c:v>
                </c:pt>
                <c:pt idx="88">
                  <c:v>1.614867904421061E-6</c:v>
                </c:pt>
                <c:pt idx="89">
                  <c:v>1.5311944291682104E-6</c:v>
                </c:pt>
                <c:pt idx="90">
                  <c:v>1.4609842034427601E-6</c:v>
                </c:pt>
                <c:pt idx="91">
                  <c:v>1.3870426458177381E-6</c:v>
                </c:pt>
                <c:pt idx="92">
                  <c:v>1.3169462966410702E-6</c:v>
                </c:pt>
                <c:pt idx="93">
                  <c:v>1.2552097239957239E-6</c:v>
                </c:pt>
                <c:pt idx="94">
                  <c:v>1.1958657584190799E-6</c:v>
                </c:pt>
                <c:pt idx="95">
                  <c:v>1.137384963084822E-6</c:v>
                </c:pt>
                <c:pt idx="96">
                  <c:v>1.0853139187496476E-6</c:v>
                </c:pt>
                <c:pt idx="97">
                  <c:v>1.0364130720427027E-6</c:v>
                </c:pt>
                <c:pt idx="98">
                  <c:v>9.8086714199120825E-7</c:v>
                </c:pt>
                <c:pt idx="99">
                  <c:v>9.3839656875867897E-7</c:v>
                </c:pt>
                <c:pt idx="100">
                  <c:v>8.895292907063076E-7</c:v>
                </c:pt>
                <c:pt idx="101">
                  <c:v>8.481693912675719E-7</c:v>
                </c:pt>
                <c:pt idx="102">
                  <c:v>8.026904526583455E-7</c:v>
                </c:pt>
                <c:pt idx="103">
                  <c:v>7.5644759202406826E-7</c:v>
                </c:pt>
                <c:pt idx="104">
                  <c:v>7.1645054101882794E-7</c:v>
                </c:pt>
                <c:pt idx="105">
                  <c:v>6.7968175284715906E-7</c:v>
                </c:pt>
                <c:pt idx="106">
                  <c:v>6.3422794664010624E-7</c:v>
                </c:pt>
                <c:pt idx="107">
                  <c:v>5.9650062176219471E-7</c:v>
                </c:pt>
                <c:pt idx="108">
                  <c:v>5.5924751102839197E-7</c:v>
                </c:pt>
                <c:pt idx="109">
                  <c:v>5.1860831906693053E-7</c:v>
                </c:pt>
                <c:pt idx="110">
                  <c:v>4.808916670992554E-7</c:v>
                </c:pt>
                <c:pt idx="111">
                  <c:v>4.445071018034932E-7</c:v>
                </c:pt>
                <c:pt idx="112">
                  <c:v>4.2109461053292466E-7</c:v>
                </c:pt>
                <c:pt idx="113">
                  <c:v>3.9200994246574559E-7</c:v>
                </c:pt>
                <c:pt idx="114">
                  <c:v>3.6378893786902585E-7</c:v>
                </c:pt>
                <c:pt idx="115">
                  <c:v>3.3266478566509049E-7</c:v>
                </c:pt>
                <c:pt idx="116">
                  <c:v>3.1104482181887739E-7</c:v>
                </c:pt>
                <c:pt idx="117">
                  <c:v>2.7938852055154507E-7</c:v>
                </c:pt>
                <c:pt idx="118">
                  <c:v>2.5889709216576219E-7</c:v>
                </c:pt>
                <c:pt idx="119">
                  <c:v>2.3257139671106675E-7</c:v>
                </c:pt>
                <c:pt idx="120">
                  <c:v>2.1326846232204736E-7</c:v>
                </c:pt>
                <c:pt idx="121">
                  <c:v>1.9128007522453942E-7</c:v>
                </c:pt>
                <c:pt idx="122">
                  <c:v>1.6729892475933101E-7</c:v>
                </c:pt>
                <c:pt idx="123">
                  <c:v>1.4250190434101097E-7</c:v>
                </c:pt>
                <c:pt idx="124">
                  <c:v>1.2315918357814268E-7</c:v>
                </c:pt>
                <c:pt idx="125">
                  <c:v>9.9902939395567492E-8</c:v>
                </c:pt>
                <c:pt idx="126">
                  <c:v>8.7818284865743704E-8</c:v>
                </c:pt>
                <c:pt idx="127">
                  <c:v>6.6480497245035951E-8</c:v>
                </c:pt>
                <c:pt idx="128">
                  <c:v>5.5568208766148671E-8</c:v>
                </c:pt>
                <c:pt idx="129">
                  <c:v>4.5400928919592325E-8</c:v>
                </c:pt>
                <c:pt idx="130">
                  <c:v>4.3100331209239642E-8</c:v>
                </c:pt>
                <c:pt idx="131">
                  <c:v>2.5325405000715419E-8</c:v>
                </c:pt>
                <c:pt idx="132">
                  <c:v>4.725860867036879E-9</c:v>
                </c:pt>
                <c:pt idx="133">
                  <c:v>6.8661991631205369E-9</c:v>
                </c:pt>
                <c:pt idx="134">
                  <c:v>4.6032270295604121E-8</c:v>
                </c:pt>
                <c:pt idx="135">
                  <c:v>8.481193816122959E-8</c:v>
                </c:pt>
                <c:pt idx="136">
                  <c:v>1.2614480926419232E-7</c:v>
                </c:pt>
                <c:pt idx="137">
                  <c:v>1.7703589569386672E-7</c:v>
                </c:pt>
                <c:pt idx="138">
                  <c:v>2.4831488864267796E-7</c:v>
                </c:pt>
                <c:pt idx="139">
                  <c:v>3.1416298962589704E-7</c:v>
                </c:pt>
                <c:pt idx="140">
                  <c:v>3.9926120760418101E-7</c:v>
                </c:pt>
                <c:pt idx="141">
                  <c:v>4.7772136966007754E-7</c:v>
                </c:pt>
                <c:pt idx="142">
                  <c:v>5.7505718862669991E-7</c:v>
                </c:pt>
                <c:pt idx="143">
                  <c:v>6.8215307999652722E-7</c:v>
                </c:pt>
                <c:pt idx="144">
                  <c:v>8.1736305623729207E-7</c:v>
                </c:pt>
                <c:pt idx="145">
                  <c:v>9.5103970117684089E-7</c:v>
                </c:pt>
                <c:pt idx="146">
                  <c:v>1.0904971102837081E-6</c:v>
                </c:pt>
                <c:pt idx="147">
                  <c:v>1.2518398150940373E-6</c:v>
                </c:pt>
                <c:pt idx="148">
                  <c:v>1.4434175773114427E-6</c:v>
                </c:pt>
                <c:pt idx="149">
                  <c:v>1.6484133358625967E-6</c:v>
                </c:pt>
                <c:pt idx="150">
                  <c:v>1.8827589249040737E-6</c:v>
                </c:pt>
                <c:pt idx="151">
                  <c:v>2.1360280175159801E-6</c:v>
                </c:pt>
                <c:pt idx="152">
                  <c:v>2.3867711001667358E-6</c:v>
                </c:pt>
                <c:pt idx="153">
                  <c:v>2.6722827437492129E-6</c:v>
                </c:pt>
                <c:pt idx="154">
                  <c:v>2.9782685600503356E-6</c:v>
                </c:pt>
                <c:pt idx="155">
                  <c:v>3.3034754440580379E-6</c:v>
                </c:pt>
                <c:pt idx="156">
                  <c:v>3.6772042369284017E-6</c:v>
                </c:pt>
                <c:pt idx="157">
                  <c:v>4.0919588526715135E-6</c:v>
                </c:pt>
                <c:pt idx="158">
                  <c:v>4.4999503194395356E-6</c:v>
                </c:pt>
                <c:pt idx="159">
                  <c:v>4.9620465217082286E-6</c:v>
                </c:pt>
                <c:pt idx="160">
                  <c:v>5.4487867085302078E-6</c:v>
                </c:pt>
                <c:pt idx="161">
                  <c:v>5.9672031147111785E-6</c:v>
                </c:pt>
                <c:pt idx="162">
                  <c:v>6.5555040636902024E-6</c:v>
                </c:pt>
                <c:pt idx="163">
                  <c:v>7.1753306115274914E-6</c:v>
                </c:pt>
                <c:pt idx="164">
                  <c:v>7.8348732939928113E-6</c:v>
                </c:pt>
                <c:pt idx="165">
                  <c:v>8.5477468255467405E-6</c:v>
                </c:pt>
                <c:pt idx="166">
                  <c:v>9.3536845358604739E-6</c:v>
                </c:pt>
                <c:pt idx="167">
                  <c:v>1.0192267679418981E-5</c:v>
                </c:pt>
                <c:pt idx="168">
                  <c:v>1.1135327677935132E-5</c:v>
                </c:pt>
                <c:pt idx="169">
                  <c:v>1.214894898364508E-5</c:v>
                </c:pt>
                <c:pt idx="170">
                  <c:v>1.3286711242531573E-5</c:v>
                </c:pt>
                <c:pt idx="171">
                  <c:v>1.4506796144935215E-5</c:v>
                </c:pt>
                <c:pt idx="172">
                  <c:v>1.5864365206955785E-5</c:v>
                </c:pt>
                <c:pt idx="173">
                  <c:v>1.7364448234750374E-5</c:v>
                </c:pt>
                <c:pt idx="174">
                  <c:v>1.900353837633279E-5</c:v>
                </c:pt>
                <c:pt idx="175">
                  <c:v>2.0829129520849212E-5</c:v>
                </c:pt>
                <c:pt idx="176">
                  <c:v>2.2840111486432697E-5</c:v>
                </c:pt>
                <c:pt idx="177">
                  <c:v>2.5071121240905225E-5</c:v>
                </c:pt>
                <c:pt idx="178">
                  <c:v>2.7506351567979062E-5</c:v>
                </c:pt>
                <c:pt idx="179">
                  <c:v>3.0180447284135097E-5</c:v>
                </c:pt>
                <c:pt idx="180">
                  <c:v>3.3165475268091204E-5</c:v>
                </c:pt>
                <c:pt idx="181">
                  <c:v>3.6427530766608211E-5</c:v>
                </c:pt>
                <c:pt idx="182">
                  <c:v>3.9998245828479947E-5</c:v>
                </c:pt>
                <c:pt idx="183">
                  <c:v>4.3930118295307267E-5</c:v>
                </c:pt>
                <c:pt idx="184">
                  <c:v>4.8230529911821723E-5</c:v>
                </c:pt>
                <c:pt idx="185">
                  <c:v>5.2877826784655837E-5</c:v>
                </c:pt>
                <c:pt idx="186">
                  <c:v>5.7982285653716272E-5</c:v>
                </c:pt>
                <c:pt idx="187">
                  <c:v>6.349668025571488E-5</c:v>
                </c:pt>
                <c:pt idx="188">
                  <c:v>6.9433573620291604E-5</c:v>
                </c:pt>
                <c:pt idx="189">
                  <c:v>7.5892081607399601E-5</c:v>
                </c:pt>
                <c:pt idx="190">
                  <c:v>8.2798678803458378E-5</c:v>
                </c:pt>
                <c:pt idx="191">
                  <c:v>9.0198482286781142E-5</c:v>
                </c:pt>
                <c:pt idx="192">
                  <c:v>9.8128844729102537E-5</c:v>
                </c:pt>
                <c:pt idx="193">
                  <c:v>1.0655232134545673E-4</c:v>
                </c:pt>
                <c:pt idx="194">
                  <c:v>1.1538721687970999E-4</c:v>
                </c:pt>
                <c:pt idx="195">
                  <c:v>1.2485614230093025E-4</c:v>
                </c:pt>
                <c:pt idx="196">
                  <c:v>1.3478090112956635E-4</c:v>
                </c:pt>
                <c:pt idx="197">
                  <c:v>1.4512434367670065E-4</c:v>
                </c:pt>
                <c:pt idx="198">
                  <c:v>1.5600217463761489E-4</c:v>
                </c:pt>
                <c:pt idx="199">
                  <c:v>1.6729802453079224E-4</c:v>
                </c:pt>
                <c:pt idx="200">
                  <c:v>1.7889005695500483E-4</c:v>
                </c:pt>
                <c:pt idx="201">
                  <c:v>1.9095539111169897E-4</c:v>
                </c:pt>
                <c:pt idx="202">
                  <c:v>2.033179879019451E-4</c:v>
                </c:pt>
                <c:pt idx="203">
                  <c:v>2.1584761827132993E-4</c:v>
                </c:pt>
                <c:pt idx="204">
                  <c:v>2.2871670150213818E-4</c:v>
                </c:pt>
                <c:pt idx="205">
                  <c:v>2.4176849287135249E-4</c:v>
                </c:pt>
                <c:pt idx="206">
                  <c:v>2.5477059497611685E-4</c:v>
                </c:pt>
                <c:pt idx="207">
                  <c:v>2.6795674704593989E-4</c:v>
                </c:pt>
                <c:pt idx="208">
                  <c:v>2.8111321171409086E-4</c:v>
                </c:pt>
                <c:pt idx="209">
                  <c:v>2.9395609108066173E-4</c:v>
                </c:pt>
                <c:pt idx="210">
                  <c:v>3.0680387353678324E-4</c:v>
                </c:pt>
                <c:pt idx="211">
                  <c:v>3.1940809790729027E-4</c:v>
                </c:pt>
                <c:pt idx="212">
                  <c:v>3.314918278061228E-4</c:v>
                </c:pt>
                <c:pt idx="213">
                  <c:v>3.4333581830157711E-4</c:v>
                </c:pt>
                <c:pt idx="214">
                  <c:v>3.5474643486227436E-4</c:v>
                </c:pt>
                <c:pt idx="215">
                  <c:v>3.6533939090948182E-4</c:v>
                </c:pt>
                <c:pt idx="216">
                  <c:v>3.7552024922494446E-4</c:v>
                </c:pt>
                <c:pt idx="217">
                  <c:v>3.8502060834547601E-4</c:v>
                </c:pt>
                <c:pt idx="218">
                  <c:v>3.9349862172249661E-4</c:v>
                </c:pt>
                <c:pt idx="219">
                  <c:v>4.0143574400298417E-4</c:v>
                </c:pt>
                <c:pt idx="220">
                  <c:v>4.0850389877890921E-4</c:v>
                </c:pt>
                <c:pt idx="221">
                  <c:v>4.1439640497630128E-4</c:v>
                </c:pt>
                <c:pt idx="222">
                  <c:v>4.1964200115949721E-4</c:v>
                </c:pt>
                <c:pt idx="223">
                  <c:v>4.2390373511411996E-4</c:v>
                </c:pt>
                <c:pt idx="224">
                  <c:v>4.2687211766605449E-4</c:v>
                </c:pt>
                <c:pt idx="225">
                  <c:v>4.2913161769604088E-4</c:v>
                </c:pt>
                <c:pt idx="226">
                  <c:v>4.3038746967602324E-4</c:v>
                </c:pt>
                <c:pt idx="227">
                  <c:v>4.3031436337134511E-4</c:v>
                </c:pt>
                <c:pt idx="228">
                  <c:v>4.2952999567143289E-4</c:v>
                </c:pt>
                <c:pt idx="229">
                  <c:v>4.2766669221850061E-4</c:v>
                </c:pt>
                <c:pt idx="230">
                  <c:v>4.2456810698487279E-4</c:v>
                </c:pt>
                <c:pt idx="231">
                  <c:v>4.2081964871480031E-4</c:v>
                </c:pt>
                <c:pt idx="232">
                  <c:v>4.1618369074506307E-4</c:v>
                </c:pt>
                <c:pt idx="233">
                  <c:v>4.1042000391051155E-4</c:v>
                </c:pt>
                <c:pt idx="234">
                  <c:v>4.0410903304468525E-4</c:v>
                </c:pt>
                <c:pt idx="235">
                  <c:v>3.9707380241024698E-4</c:v>
                </c:pt>
                <c:pt idx="236">
                  <c:v>3.8892907314274066E-4</c:v>
                </c:pt>
                <c:pt idx="237">
                  <c:v>3.8048027626714234E-4</c:v>
                </c:pt>
                <c:pt idx="238">
                  <c:v>3.7142197172690742E-4</c:v>
                </c:pt>
                <c:pt idx="239">
                  <c:v>3.6156220967767784E-4</c:v>
                </c:pt>
                <c:pt idx="240">
                  <c:v>3.5156453796538167E-4</c:v>
                </c:pt>
                <c:pt idx="241">
                  <c:v>3.4114726750471009E-4</c:v>
                </c:pt>
                <c:pt idx="242">
                  <c:v>3.3015231080557573E-4</c:v>
                </c:pt>
                <c:pt idx="243">
                  <c:v>3.1913295591485754E-4</c:v>
                </c:pt>
                <c:pt idx="244">
                  <c:v>3.0783620811082471E-4</c:v>
                </c:pt>
                <c:pt idx="245">
                  <c:v>2.9618631451591037E-4</c:v>
                </c:pt>
                <c:pt idx="246">
                  <c:v>2.8466940761850322E-4</c:v>
                </c:pt>
                <c:pt idx="247">
                  <c:v>2.7310910340359559E-4</c:v>
                </c:pt>
                <c:pt idx="248">
                  <c:v>2.6141828653989828E-4</c:v>
                </c:pt>
                <c:pt idx="249">
                  <c:v>2.5003180182052822E-4</c:v>
                </c:pt>
                <c:pt idx="250">
                  <c:v>2.3863611559342526E-4</c:v>
                </c:pt>
                <c:pt idx="251">
                  <c:v>2.2720313816402697E-4</c:v>
                </c:pt>
                <c:pt idx="252">
                  <c:v>2.1612371344515937E-4</c:v>
                </c:pt>
                <c:pt idx="253">
                  <c:v>2.0530893822150105E-4</c:v>
                </c:pt>
                <c:pt idx="254">
                  <c:v>1.9457753038442163E-4</c:v>
                </c:pt>
                <c:pt idx="255">
                  <c:v>1.8433265122908078E-4</c:v>
                </c:pt>
                <c:pt idx="256">
                  <c:v>1.743570783753461E-4</c:v>
                </c:pt>
                <c:pt idx="257">
                  <c:v>1.6456136491410726E-4</c:v>
                </c:pt>
                <c:pt idx="258">
                  <c:v>1.5524117818958096E-4</c:v>
                </c:pt>
                <c:pt idx="259">
                  <c:v>1.4624724071479948E-4</c:v>
                </c:pt>
                <c:pt idx="260">
                  <c:v>1.3744412160361492E-4</c:v>
                </c:pt>
                <c:pt idx="261">
                  <c:v>1.2914484921828045E-4</c:v>
                </c:pt>
                <c:pt idx="262">
                  <c:v>1.2120253200497779E-4</c:v>
                </c:pt>
                <c:pt idx="263">
                  <c:v>1.1350186291419141E-4</c:v>
                </c:pt>
                <c:pt idx="264">
                  <c:v>1.0635223537128681E-4</c:v>
                </c:pt>
                <c:pt idx="265">
                  <c:v>9.9496429404569151E-5</c:v>
                </c:pt>
                <c:pt idx="266">
                  <c:v>9.2922417117051811E-5</c:v>
                </c:pt>
                <c:pt idx="267">
                  <c:v>8.6693780552930848E-5</c:v>
                </c:pt>
                <c:pt idx="268">
                  <c:v>8.0901231456601135E-5</c:v>
                </c:pt>
                <c:pt idx="269">
                  <c:v>7.5306662281892224E-5</c:v>
                </c:pt>
                <c:pt idx="270">
                  <c:v>7.0109956866957525E-5</c:v>
                </c:pt>
                <c:pt idx="271">
                  <c:v>6.5290542183817557E-5</c:v>
                </c:pt>
                <c:pt idx="272">
                  <c:v>6.0686635450199928E-5</c:v>
                </c:pt>
                <c:pt idx="273">
                  <c:v>5.635682260961591E-5</c:v>
                </c:pt>
                <c:pt idx="274">
                  <c:v>5.2373020328029328E-5</c:v>
                </c:pt>
                <c:pt idx="275">
                  <c:v>4.8521052773375864E-5</c:v>
                </c:pt>
                <c:pt idx="276">
                  <c:v>4.5001834986430907E-5</c:v>
                </c:pt>
                <c:pt idx="277">
                  <c:v>4.1733590581659377E-5</c:v>
                </c:pt>
                <c:pt idx="278">
                  <c:v>3.8642951518633363E-5</c:v>
                </c:pt>
                <c:pt idx="279">
                  <c:v>3.5792913410171263E-5</c:v>
                </c:pt>
                <c:pt idx="280">
                  <c:v>3.3172054733261252E-5</c:v>
                </c:pt>
                <c:pt idx="281">
                  <c:v>3.0698245161587933E-5</c:v>
                </c:pt>
                <c:pt idx="282">
                  <c:v>2.8465368516440521E-5</c:v>
                </c:pt>
                <c:pt idx="283">
                  <c:v>2.6353037627180448E-5</c:v>
                </c:pt>
                <c:pt idx="284">
                  <c:v>2.4390133921582041E-5</c:v>
                </c:pt>
                <c:pt idx="285">
                  <c:v>2.2501201272451939E-5</c:v>
                </c:pt>
                <c:pt idx="286">
                  <c:v>2.080093220026256E-5</c:v>
                </c:pt>
                <c:pt idx="287">
                  <c:v>1.9291754845028859E-5</c:v>
                </c:pt>
                <c:pt idx="288">
                  <c:v>1.7831786567962011E-5</c:v>
                </c:pt>
                <c:pt idx="289">
                  <c:v>1.6446493541752508E-5</c:v>
                </c:pt>
                <c:pt idx="290">
                  <c:v>1.5224015596688417E-5</c:v>
                </c:pt>
                <c:pt idx="291">
                  <c:v>1.4104162021818177E-5</c:v>
                </c:pt>
                <c:pt idx="292">
                  <c:v>1.3066292973463337E-5</c:v>
                </c:pt>
                <c:pt idx="293">
                  <c:v>1.2070146197076299E-5</c:v>
                </c:pt>
                <c:pt idx="294">
                  <c:v>1.1169783426714719E-5</c:v>
                </c:pt>
                <c:pt idx="295">
                  <c:v>1.0288244940418699E-5</c:v>
                </c:pt>
                <c:pt idx="296">
                  <c:v>9.5192987792132062E-6</c:v>
                </c:pt>
                <c:pt idx="297">
                  <c:v>8.7602418001998214E-6</c:v>
                </c:pt>
                <c:pt idx="298">
                  <c:v>8.1149965270327819E-6</c:v>
                </c:pt>
                <c:pt idx="299">
                  <c:v>7.5002986359575151E-6</c:v>
                </c:pt>
                <c:pt idx="300">
                  <c:v>6.9724524540282226E-6</c:v>
                </c:pt>
                <c:pt idx="301">
                  <c:v>6.3709146848923769E-6</c:v>
                </c:pt>
                <c:pt idx="302">
                  <c:v>5.8439506564226618E-6</c:v>
                </c:pt>
                <c:pt idx="303">
                  <c:v>5.3897000213161129E-6</c:v>
                </c:pt>
                <c:pt idx="304">
                  <c:v>5.0350155676669837E-6</c:v>
                </c:pt>
                <c:pt idx="305">
                  <c:v>4.5729168737606089E-6</c:v>
                </c:pt>
                <c:pt idx="306">
                  <c:v>4.1200365816068051E-6</c:v>
                </c:pt>
                <c:pt idx="307">
                  <c:v>3.7216197471652538E-6</c:v>
                </c:pt>
                <c:pt idx="308">
                  <c:v>3.3966383295038328E-6</c:v>
                </c:pt>
                <c:pt idx="309">
                  <c:v>3.1162711981171011E-6</c:v>
                </c:pt>
                <c:pt idx="310">
                  <c:v>2.7289530918520752E-6</c:v>
                </c:pt>
                <c:pt idx="311">
                  <c:v>2.4427970179532155E-6</c:v>
                </c:pt>
                <c:pt idx="312">
                  <c:v>2.1384801026131942E-6</c:v>
                </c:pt>
                <c:pt idx="313">
                  <c:v>1.8451490663676606E-6</c:v>
                </c:pt>
                <c:pt idx="314">
                  <c:v>1.5494461493925531E-6</c:v>
                </c:pt>
                <c:pt idx="315">
                  <c:v>1.3962136278646651E-6</c:v>
                </c:pt>
                <c:pt idx="316">
                  <c:v>1.0580577083681686E-6</c:v>
                </c:pt>
                <c:pt idx="317">
                  <c:v>6.568381605585863E-7</c:v>
                </c:pt>
                <c:pt idx="318">
                  <c:v>3.405464951748121E-7</c:v>
                </c:pt>
                <c:pt idx="319">
                  <c:v>1.2401582085882807E-7</c:v>
                </c:pt>
                <c:pt idx="320">
                  <c:v>9.0236268180182656E-8</c:v>
                </c:pt>
                <c:pt idx="321">
                  <c:v>3.0062531837189714E-7</c:v>
                </c:pt>
                <c:pt idx="322">
                  <c:v>4.9461958421568063E-7</c:v>
                </c:pt>
                <c:pt idx="323">
                  <c:v>4.0502742747900762E-7</c:v>
                </c:pt>
                <c:pt idx="324">
                  <c:v>3.7454309491514754E-7</c:v>
                </c:pt>
              </c:numCache>
            </c:numRef>
          </c:yVal>
          <c:smooth val="1"/>
        </c:ser>
        <c:axId val="65600128"/>
        <c:axId val="112907008"/>
      </c:scatterChart>
      <c:valAx>
        <c:axId val="65600128"/>
        <c:scaling>
          <c:logBase val="10"/>
          <c:orientation val="minMax"/>
          <c:min val="1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</a:t>
                </a:r>
              </a:p>
            </c:rich>
          </c:tx>
          <c:layout/>
        </c:title>
        <c:numFmt formatCode="General" sourceLinked="1"/>
        <c:tickLblPos val="nextTo"/>
        <c:crossAx val="112907008"/>
        <c:crosses val="autoZero"/>
        <c:crossBetween val="midCat"/>
      </c:valAx>
      <c:valAx>
        <c:axId val="11290700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w(M)</a:t>
                </a:r>
              </a:p>
            </c:rich>
          </c:tx>
          <c:layout/>
        </c:title>
        <c:numFmt formatCode="General" sourceLinked="1"/>
        <c:tickLblPos val="nextTo"/>
        <c:crossAx val="6560012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Sheet1!$AD$1</c:f>
              <c:strCache>
                <c:ptCount val="1"/>
                <c:pt idx="0">
                  <c:v>n(M)</c:v>
                </c:pt>
              </c:strCache>
            </c:strRef>
          </c:tx>
          <c:marker>
            <c:symbol val="none"/>
          </c:marker>
          <c:xVal>
            <c:numRef>
              <c:f>Sheet1!$K$2:$K$327</c:f>
              <c:numCache>
                <c:formatCode>General</c:formatCode>
                <c:ptCount val="326"/>
                <c:pt idx="0">
                  <c:v>45566.708847842645</c:v>
                </c:pt>
                <c:pt idx="1">
                  <c:v>44698.439831839227</c:v>
                </c:pt>
                <c:pt idx="2">
                  <c:v>43901.43922242424</c:v>
                </c:pt>
                <c:pt idx="3">
                  <c:v>43075.447065287051</c:v>
                </c:pt>
                <c:pt idx="4">
                  <c:v>42270.274254382166</c:v>
                </c:pt>
                <c:pt idx="5">
                  <c:v>41530.923743777668</c:v>
                </c:pt>
                <c:pt idx="6">
                  <c:v>40764.402046944197</c:v>
                </c:pt>
                <c:pt idx="7">
                  <c:v>40016.922719703623</c:v>
                </c:pt>
                <c:pt idx="8">
                  <c:v>39330.301424833538</c:v>
                </c:pt>
                <c:pt idx="9">
                  <c:v>38618.189858645339</c:v>
                </c:pt>
                <c:pt idx="10">
                  <c:v>37923.510768613385</c:v>
                </c:pt>
                <c:pt idx="11">
                  <c:v>37285.160528622873</c:v>
                </c:pt>
                <c:pt idx="12">
                  <c:v>36622.873246499337</c:v>
                </c:pt>
                <c:pt idx="13">
                  <c:v>35976.558615992159</c:v>
                </c:pt>
                <c:pt idx="14">
                  <c:v>35382.436871686827</c:v>
                </c:pt>
                <c:pt idx="15">
                  <c:v>34765.814307402172</c:v>
                </c:pt>
                <c:pt idx="16">
                  <c:v>34163.839469837949</c:v>
                </c:pt>
                <c:pt idx="17">
                  <c:v>33610.277250353691</c:v>
                </c:pt>
                <c:pt idx="18">
                  <c:v>33035.543130772559</c:v>
                </c:pt>
                <c:pt idx="19">
                  <c:v>32474.253177384613</c:v>
                </c:pt>
                <c:pt idx="20">
                  <c:v>31957.9176142611</c:v>
                </c:pt>
                <c:pt idx="21">
                  <c:v>31421.64059470881</c:v>
                </c:pt>
                <c:pt idx="22">
                  <c:v>30897.713460198385</c:v>
                </c:pt>
                <c:pt idx="23">
                  <c:v>30415.574317372811</c:v>
                </c:pt>
                <c:pt idx="24">
                  <c:v>29914.633719762485</c:v>
                </c:pt>
                <c:pt idx="25">
                  <c:v>29425.047207067477</c:v>
                </c:pt>
                <c:pt idx="26">
                  <c:v>28974.346975132739</c:v>
                </c:pt>
                <c:pt idx="27">
                  <c:v>28505.902166963504</c:v>
                </c:pt>
                <c:pt idx="28">
                  <c:v>28047.904469442288</c:v>
                </c:pt>
                <c:pt idx="29">
                  <c:v>27626.131625852755</c:v>
                </c:pt>
                <c:pt idx="30">
                  <c:v>27187.594634345656</c:v>
                </c:pt>
                <c:pt idx="31">
                  <c:v>26758.677965804607</c:v>
                </c:pt>
                <c:pt idx="32">
                  <c:v>26363.543048165167</c:v>
                </c:pt>
                <c:pt idx="33">
                  <c:v>25952.554050439045</c:v>
                </c:pt>
                <c:pt idx="34">
                  <c:v>25550.43103841817</c:v>
                </c:pt>
                <c:pt idx="35">
                  <c:v>25179.845220056231</c:v>
                </c:pt>
                <c:pt idx="36">
                  <c:v>24794.250590347412</c:v>
                </c:pt>
                <c:pt idx="37">
                  <c:v>24416.833127670605</c:v>
                </c:pt>
                <c:pt idx="38">
                  <c:v>24068.889019947113</c:v>
                </c:pt>
                <c:pt idx="39">
                  <c:v>23706.721654335735</c:v>
                </c:pt>
                <c:pt idx="40">
                  <c:v>23352.101939355754</c:v>
                </c:pt>
                <c:pt idx="41">
                  <c:v>23025.056376417491</c:v>
                </c:pt>
                <c:pt idx="42">
                  <c:v>22684.518045113509</c:v>
                </c:pt>
                <c:pt idx="43">
                  <c:v>22350.951572320173</c:v>
                </c:pt>
                <c:pt idx="44">
                  <c:v>22043.21016283449</c:v>
                </c:pt>
                <c:pt idx="45">
                  <c:v>21722.65567008904</c:v>
                </c:pt>
                <c:pt idx="46">
                  <c:v>21408.545958553052</c:v>
                </c:pt>
                <c:pt idx="47">
                  <c:v>21118.649213227807</c:v>
                </c:pt>
                <c:pt idx="48">
                  <c:v>20816.572169240546</c:v>
                </c:pt>
                <c:pt idx="49">
                  <c:v>20520.457042422535</c:v>
                </c:pt>
                <c:pt idx="50">
                  <c:v>20247.067906907683</c:v>
                </c:pt>
                <c:pt idx="51">
                  <c:v>19962.08793867132</c:v>
                </c:pt>
                <c:pt idx="52">
                  <c:v>19682.62718842801</c:v>
                </c:pt>
                <c:pt idx="53">
                  <c:v>19424.519831959315</c:v>
                </c:pt>
                <c:pt idx="54">
                  <c:v>19155.371079089218</c:v>
                </c:pt>
                <c:pt idx="55">
                  <c:v>18891.33536631196</c:v>
                </c:pt>
                <c:pt idx="56">
                  <c:v>18647.385091748543</c:v>
                </c:pt>
                <c:pt idx="57">
                  <c:v>18392.905850590781</c:v>
                </c:pt>
                <c:pt idx="58">
                  <c:v>18143.166711741724</c:v>
                </c:pt>
                <c:pt idx="59">
                  <c:v>17912.340868299692</c:v>
                </c:pt>
                <c:pt idx="60">
                  <c:v>17671.464263230533</c:v>
                </c:pt>
                <c:pt idx="61">
                  <c:v>17434.985105191856</c:v>
                </c:pt>
                <c:pt idx="62">
                  <c:v>17216.334898606809</c:v>
                </c:pt>
                <c:pt idx="63">
                  <c:v>16988.080472082456</c:v>
                </c:pt>
                <c:pt idx="64">
                  <c:v>16763.908452657372</c:v>
                </c:pt>
                <c:pt idx="65">
                  <c:v>16556.56155813855</c:v>
                </c:pt>
                <c:pt idx="66">
                  <c:v>16340.027683848632</c:v>
                </c:pt>
                <c:pt idx="67">
                  <c:v>16127.286384239615</c:v>
                </c:pt>
                <c:pt idx="68">
                  <c:v>15930.440279346136</c:v>
                </c:pt>
                <c:pt idx="69">
                  <c:v>15724.797312312792</c:v>
                </c:pt>
                <c:pt idx="70">
                  <c:v>15522.680120450525</c:v>
                </c:pt>
                <c:pt idx="71">
                  <c:v>15335.596062255763</c:v>
                </c:pt>
                <c:pt idx="72">
                  <c:v>15140.080150204847</c:v>
                </c:pt>
                <c:pt idx="73">
                  <c:v>14947.844280591571</c:v>
                </c:pt>
                <c:pt idx="74">
                  <c:v>14769.841861504156</c:v>
                </c:pt>
                <c:pt idx="75">
                  <c:v>14583.749348635489</c:v>
                </c:pt>
                <c:pt idx="76">
                  <c:v>14400.710433734979</c:v>
                </c:pt>
                <c:pt idx="77">
                  <c:v>14231.162656110038</c:v>
                </c:pt>
                <c:pt idx="78">
                  <c:v>14053.845019121498</c:v>
                </c:pt>
                <c:pt idx="79">
                  <c:v>13879.372213382669</c:v>
                </c:pt>
                <c:pt idx="80">
                  <c:v>13717.701029835143</c:v>
                </c:pt>
                <c:pt idx="81">
                  <c:v>13548.560291534975</c:v>
                </c:pt>
                <c:pt idx="82">
                  <c:v>13382.071836243953</c:v>
                </c:pt>
                <c:pt idx="83">
                  <c:v>13227.744108367582</c:v>
                </c:pt>
                <c:pt idx="84">
                  <c:v>13066.22868034698</c:v>
                </c:pt>
                <c:pt idx="85">
                  <c:v>12907.187881923051</c:v>
                </c:pt>
                <c:pt idx="86">
                  <c:v>12759.711714919142</c:v>
                </c:pt>
                <c:pt idx="87">
                  <c:v>12605.312625757912</c:v>
                </c:pt>
                <c:pt idx="88">
                  <c:v>12453.224206011591</c:v>
                </c:pt>
                <c:pt idx="89">
                  <c:v>12312.145621271173</c:v>
                </c:pt>
                <c:pt idx="90">
                  <c:v>12164.393091402513</c:v>
                </c:pt>
                <c:pt idx="91">
                  <c:v>12018.799872135452</c:v>
                </c:pt>
                <c:pt idx="92">
                  <c:v>11883.699783449729</c:v>
                </c:pt>
                <c:pt idx="93">
                  <c:v>11742.160111779971</c:v>
                </c:pt>
                <c:pt idx="94">
                  <c:v>11602.639999928735</c:v>
                </c:pt>
                <c:pt idx="95">
                  <c:v>11473.131463169671</c:v>
                </c:pt>
                <c:pt idx="96">
                  <c:v>11337.404193903081</c:v>
                </c:pt>
                <c:pt idx="97">
                  <c:v>11203.567437306669</c:v>
                </c:pt>
                <c:pt idx="98">
                  <c:v>11079.293145763482</c:v>
                </c:pt>
                <c:pt idx="99">
                  <c:v>10949.008487600899</c:v>
                </c:pt>
                <c:pt idx="100">
                  <c:v>10820.495173995203</c:v>
                </c:pt>
                <c:pt idx="101">
                  <c:v>10701.125174977391</c:v>
                </c:pt>
                <c:pt idx="102">
                  <c:v>10575.941647266733</c:v>
                </c:pt>
                <c:pt idx="103">
                  <c:v>10452.419422322118</c:v>
                </c:pt>
                <c:pt idx="104">
                  <c:v>10337.649032814101</c:v>
                </c:pt>
                <c:pt idx="105">
                  <c:v>10217.251315940328</c:v>
                </c:pt>
                <c:pt idx="106">
                  <c:v>10098.413298373187</c:v>
                </c:pt>
                <c:pt idx="107">
                  <c:v>9987.9611998139171</c:v>
                </c:pt>
                <c:pt idx="108">
                  <c:v>9872.0581695104593</c:v>
                </c:pt>
                <c:pt idx="109">
                  <c:v>9757.6210435537414</c:v>
                </c:pt>
                <c:pt idx="110">
                  <c:v>9651.2275379574294</c:v>
                </c:pt>
                <c:pt idx="111">
                  <c:v>9539.5504650110161</c:v>
                </c:pt>
                <c:pt idx="112">
                  <c:v>9429.2527325941755</c:v>
                </c:pt>
                <c:pt idx="113">
                  <c:v>9326.678143726409</c:v>
                </c:pt>
                <c:pt idx="114">
                  <c:v>9218.9790427213811</c:v>
                </c:pt>
                <c:pt idx="115">
                  <c:v>9112.5794193963739</c:v>
                </c:pt>
                <c:pt idx="116">
                  <c:v>9013.602624632982</c:v>
                </c:pt>
                <c:pt idx="117">
                  <c:v>8909.6527367417984</c:v>
                </c:pt>
                <c:pt idx="118">
                  <c:v>8806.9286769043047</c:v>
                </c:pt>
                <c:pt idx="119">
                  <c:v>8711.3457567392543</c:v>
                </c:pt>
                <c:pt idx="120">
                  <c:v>8610.9341532065828</c:v>
                </c:pt>
                <c:pt idx="121">
                  <c:v>8511.6804918470407</c:v>
                </c:pt>
                <c:pt idx="122">
                  <c:v>8419.3034852321543</c:v>
                </c:pt>
                <c:pt idx="123">
                  <c:v>8322.2357795504504</c:v>
                </c:pt>
                <c:pt idx="124">
                  <c:v>8226.2634788415417</c:v>
                </c:pt>
                <c:pt idx="125">
                  <c:v>8136.9192338114763</c:v>
                </c:pt>
                <c:pt idx="126">
                  <c:v>8043.0163917304117</c:v>
                </c:pt>
                <c:pt idx="127">
                  <c:v>7950.1513820428754</c:v>
                </c:pt>
                <c:pt idx="128">
                  <c:v>7863.680492350687</c:v>
                </c:pt>
                <c:pt idx="129">
                  <c:v>7772.7777299727222</c:v>
                </c:pt>
                <c:pt idx="130">
                  <c:v>7682.8598358795762</c:v>
                </c:pt>
                <c:pt idx="131">
                  <c:v>7599.1156547330002</c:v>
                </c:pt>
                <c:pt idx="132">
                  <c:v>7511.061416083724</c:v>
                </c:pt>
                <c:pt idx="133">
                  <c:v>7423.9433590345207</c:v>
                </c:pt>
                <c:pt idx="134">
                  <c:v>7342.7910827620362</c:v>
                </c:pt>
                <c:pt idx="135">
                  <c:v>7257.4460888062858</c:v>
                </c:pt>
                <c:pt idx="136">
                  <c:v>7172.9925590139555</c:v>
                </c:pt>
                <c:pt idx="137">
                  <c:v>7094.3083734281436</c:v>
                </c:pt>
                <c:pt idx="138">
                  <c:v>7011.5447357798257</c:v>
                </c:pt>
                <c:pt idx="139">
                  <c:v>6929.6315263204033</c:v>
                </c:pt>
                <c:pt idx="140">
                  <c:v>6853.3018100035279</c:v>
                </c:pt>
                <c:pt idx="141">
                  <c:v>6773.0022029521024</c:v>
                </c:pt>
                <c:pt idx="142">
                  <c:v>6693.5154003689513</c:v>
                </c:pt>
                <c:pt idx="143">
                  <c:v>6619.4359792145142</c:v>
                </c:pt>
                <c:pt idx="144">
                  <c:v>6541.4928646222706</c:v>
                </c:pt>
                <c:pt idx="145">
                  <c:v>6464.328090555362</c:v>
                </c:pt>
                <c:pt idx="146">
                  <c:v>6392.4035388850152</c:v>
                </c:pt>
                <c:pt idx="147">
                  <c:v>6316.7184388150627</c:v>
                </c:pt>
                <c:pt idx="148">
                  <c:v>6241.7801380258725</c:v>
                </c:pt>
                <c:pt idx="149">
                  <c:v>6171.9231219644862</c:v>
                </c:pt>
                <c:pt idx="150">
                  <c:v>6098.4059350047064</c:v>
                </c:pt>
                <c:pt idx="151">
                  <c:v>6025.6067054782425</c:v>
                </c:pt>
                <c:pt idx="152">
                  <c:v>5957.7373648825087</c:v>
                </c:pt>
                <c:pt idx="153">
                  <c:v>5886.3057220689088</c:v>
                </c:pt>
                <c:pt idx="154">
                  <c:v>5815.5656837356719</c:v>
                </c:pt>
                <c:pt idx="155">
                  <c:v>5749.6110492509142</c:v>
                </c:pt>
                <c:pt idx="156">
                  <c:v>5680.1897064736449</c:v>
                </c:pt>
                <c:pt idx="157">
                  <c:v>5611.435905267771</c:v>
                </c:pt>
                <c:pt idx="158">
                  <c:v>5547.3293477831339</c:v>
                </c:pt>
                <c:pt idx="159">
                  <c:v>5479.8496115269782</c:v>
                </c:pt>
                <c:pt idx="160">
                  <c:v>5413.0154558492159</c:v>
                </c:pt>
                <c:pt idx="161">
                  <c:v>5350.6961659343006</c:v>
                </c:pt>
                <c:pt idx="162">
                  <c:v>5285.0953499843399</c:v>
                </c:pt>
                <c:pt idx="163">
                  <c:v>5220.1200775740499</c:v>
                </c:pt>
                <c:pt idx="164">
                  <c:v>5159.5325723637206</c:v>
                </c:pt>
                <c:pt idx="165">
                  <c:v>5095.753483412308</c:v>
                </c:pt>
                <c:pt idx="166">
                  <c:v>5032.581656159623</c:v>
                </c:pt>
                <c:pt idx="167">
                  <c:v>4973.6753124050047</c:v>
                </c:pt>
                <c:pt idx="168">
                  <c:v>4911.6657624586269</c:v>
                </c:pt>
                <c:pt idx="169">
                  <c:v>4850.2467876851852</c:v>
                </c:pt>
                <c:pt idx="170">
                  <c:v>4792.9753990954387</c:v>
                </c:pt>
                <c:pt idx="171">
                  <c:v>4732.6877433837999</c:v>
                </c:pt>
                <c:pt idx="172">
                  <c:v>4672.9754200507532</c:v>
                </c:pt>
                <c:pt idx="173">
                  <c:v>4617.2967776233809</c:v>
                </c:pt>
                <c:pt idx="174">
                  <c:v>4558.6874765935063</c:v>
                </c:pt>
                <c:pt idx="175">
                  <c:v>4500.6395652669617</c:v>
                </c:pt>
                <c:pt idx="176">
                  <c:v>4446.5150597444326</c:v>
                </c:pt>
                <c:pt idx="177">
                  <c:v>4389.5442641286809</c:v>
                </c:pt>
                <c:pt idx="178">
                  <c:v>4333.1220797105125</c:v>
                </c:pt>
                <c:pt idx="179">
                  <c:v>4280.5163250851556</c:v>
                </c:pt>
                <c:pt idx="180">
                  <c:v>4225.1474831914502</c:v>
                </c:pt>
                <c:pt idx="181">
                  <c:v>4170.3155095243574</c:v>
                </c:pt>
                <c:pt idx="182">
                  <c:v>4119.1959871069503</c:v>
                </c:pt>
                <c:pt idx="183">
                  <c:v>4065.3954735744651</c:v>
                </c:pt>
                <c:pt idx="184">
                  <c:v>4012.1209994233964</c:v>
                </c:pt>
                <c:pt idx="185">
                  <c:v>3962.4577216759703</c:v>
                </c:pt>
                <c:pt idx="186">
                  <c:v>3910.1944872196691</c:v>
                </c:pt>
                <c:pt idx="187">
                  <c:v>3858.4472630386999</c:v>
                </c:pt>
                <c:pt idx="188">
                  <c:v>3810.2124569422758</c:v>
                </c:pt>
                <c:pt idx="189">
                  <c:v>3759.4576986321031</c:v>
                </c:pt>
                <c:pt idx="190">
                  <c:v>3709.2096137454332</c:v>
                </c:pt>
                <c:pt idx="191">
                  <c:v>3662.3774231911584</c:v>
                </c:pt>
                <c:pt idx="192">
                  <c:v>3613.1042749247463</c:v>
                </c:pt>
                <c:pt idx="193">
                  <c:v>3564.3290547650254</c:v>
                </c:pt>
                <c:pt idx="194">
                  <c:v>3518.8752618252624</c:v>
                </c:pt>
                <c:pt idx="195">
                  <c:v>3471.0585046809783</c:v>
                </c:pt>
                <c:pt idx="196">
                  <c:v>3423.7314279047023</c:v>
                </c:pt>
                <c:pt idx="197">
                  <c:v>3379.6331927345532</c:v>
                </c:pt>
                <c:pt idx="198">
                  <c:v>3333.248985097227</c:v>
                </c:pt>
                <c:pt idx="199">
                  <c:v>3287.3466203478606</c:v>
                </c:pt>
                <c:pt idx="200">
                  <c:v>3244.5822394074276</c:v>
                </c:pt>
                <c:pt idx="201">
                  <c:v>3199.6078665152245</c:v>
                </c:pt>
                <c:pt idx="202">
                  <c:v>3155.1078285889416</c:v>
                </c:pt>
                <c:pt idx="203">
                  <c:v>3113.6565112291159</c:v>
                </c:pt>
                <c:pt idx="204">
                  <c:v>3070.0701541482863</c:v>
                </c:pt>
                <c:pt idx="205">
                  <c:v>3026.9508794635744</c:v>
                </c:pt>
                <c:pt idx="206">
                  <c:v>2986.7925425075437</c:v>
                </c:pt>
                <c:pt idx="207">
                  <c:v>2944.5730661944176</c:v>
                </c:pt>
                <c:pt idx="208">
                  <c:v>2902.8136072857997</c:v>
                </c:pt>
                <c:pt idx="209">
                  <c:v>2863.9286875547064</c:v>
                </c:pt>
                <c:pt idx="210">
                  <c:v>2823.0554478262538</c:v>
                </c:pt>
                <c:pt idx="211">
                  <c:v>2782.6352867921314</c:v>
                </c:pt>
                <c:pt idx="212">
                  <c:v>2745.0045712454066</c:v>
                </c:pt>
                <c:pt idx="213">
                  <c:v>2705.4572404963646</c:v>
                </c:pt>
                <c:pt idx="214">
                  <c:v>2666.356120931614</c:v>
                </c:pt>
                <c:pt idx="215">
                  <c:v>2629.9605942463027</c:v>
                </c:pt>
                <c:pt idx="216">
                  <c:v>2591.7190055319356</c:v>
                </c:pt>
                <c:pt idx="217">
                  <c:v>2553.916782820434</c:v>
                </c:pt>
                <c:pt idx="218">
                  <c:v>2518.7374921204728</c:v>
                </c:pt>
                <c:pt idx="219">
                  <c:v>2481.7815013057943</c:v>
                </c:pt>
                <c:pt idx="220">
                  <c:v>2445.2580108184843</c:v>
                </c:pt>
                <c:pt idx="221">
                  <c:v>2411.2759470756364</c:v>
                </c:pt>
                <c:pt idx="222">
                  <c:v>2375.5853126486859</c:v>
                </c:pt>
                <c:pt idx="223">
                  <c:v>2340.3202554718168</c:v>
                </c:pt>
                <c:pt idx="224">
                  <c:v>2307.5162512824386</c:v>
                </c:pt>
                <c:pt idx="225">
                  <c:v>2273.0705313650815</c:v>
                </c:pt>
                <c:pt idx="226">
                  <c:v>2239.0433769965089</c:v>
                </c:pt>
                <c:pt idx="227">
                  <c:v>2207.3980202153602</c:v>
                </c:pt>
                <c:pt idx="228">
                  <c:v>2174.1764862135647</c:v>
                </c:pt>
                <c:pt idx="229">
                  <c:v>2141.3663917632293</c:v>
                </c:pt>
                <c:pt idx="230">
                  <c:v>2110.8599544346062</c:v>
                </c:pt>
                <c:pt idx="231">
                  <c:v>2078.8415207186349</c:v>
                </c:pt>
                <c:pt idx="232">
                  <c:v>2047.227265917157</c:v>
                </c:pt>
                <c:pt idx="233">
                  <c:v>2017.8396478609736</c:v>
                </c:pt>
                <c:pt idx="234">
                  <c:v>1987.0028168751999</c:v>
                </c:pt>
                <c:pt idx="235">
                  <c:v>1956.56275422407</c:v>
                </c:pt>
                <c:pt idx="236">
                  <c:v>1928.2734406622133</c:v>
                </c:pt>
                <c:pt idx="237">
                  <c:v>1898.5962626258383</c:v>
                </c:pt>
                <c:pt idx="238">
                  <c:v>1869.3082818926978</c:v>
                </c:pt>
                <c:pt idx="239">
                  <c:v>1842.096314367687</c:v>
                </c:pt>
                <c:pt idx="240">
                  <c:v>1813.5563608254638</c:v>
                </c:pt>
                <c:pt idx="241">
                  <c:v>1785.3978671302793</c:v>
                </c:pt>
                <c:pt idx="242">
                  <c:v>1759.2418268624228</c:v>
                </c:pt>
                <c:pt idx="243">
                  <c:v>1731.8161772520921</c:v>
                </c:pt>
                <c:pt idx="244">
                  <c:v>1704.7640817967042</c:v>
                </c:pt>
                <c:pt idx="245">
                  <c:v>1679.6420847648508</c:v>
                </c:pt>
                <c:pt idx="246">
                  <c:v>1653.3073249924284</c:v>
                </c:pt>
                <c:pt idx="247">
                  <c:v>1627.3380475916351</c:v>
                </c:pt>
                <c:pt idx="248">
                  <c:v>1603.2277503230371</c:v>
                </c:pt>
                <c:pt idx="249">
                  <c:v>1577.9599825463811</c:v>
                </c:pt>
                <c:pt idx="250">
                  <c:v>1553.049464932114</c:v>
                </c:pt>
                <c:pt idx="251">
                  <c:v>1529.9280801944824</c:v>
                </c:pt>
                <c:pt idx="252">
                  <c:v>1505.7029427227033</c:v>
                </c:pt>
                <c:pt idx="253">
                  <c:v>1481.826671683124</c:v>
                </c:pt>
                <c:pt idx="254">
                  <c:v>1459.6709931338403</c:v>
                </c:pt>
                <c:pt idx="255">
                  <c:v>1436.4636894885612</c:v>
                </c:pt>
                <c:pt idx="256">
                  <c:v>1413.5967288358122</c:v>
                </c:pt>
                <c:pt idx="257">
                  <c:v>1392.3831635966394</c:v>
                </c:pt>
                <c:pt idx="258">
                  <c:v>1370.1684997601421</c:v>
                </c:pt>
                <c:pt idx="259">
                  <c:v>1348.2855300751899</c:v>
                </c:pt>
                <c:pt idx="260">
                  <c:v>1327.9901383888468</c:v>
                </c:pt>
                <c:pt idx="261">
                  <c:v>1306.7425671409069</c:v>
                </c:pt>
                <c:pt idx="262">
                  <c:v>1285.8179323526108</c:v>
                </c:pt>
                <c:pt idx="263">
                  <c:v>1266.4164733053078</c:v>
                </c:pt>
                <c:pt idx="264">
                  <c:v>1246.1101447356721</c:v>
                </c:pt>
                <c:pt idx="265">
                  <c:v>1226.1179044513278</c:v>
                </c:pt>
                <c:pt idx="266">
                  <c:v>1207.5858868481794</c:v>
                </c:pt>
                <c:pt idx="267">
                  <c:v>1188.1947039926865</c:v>
                </c:pt>
                <c:pt idx="268">
                  <c:v>1169.1086907007759</c:v>
                </c:pt>
                <c:pt idx="269">
                  <c:v>1151.4214281555312</c:v>
                </c:pt>
                <c:pt idx="270">
                  <c:v>1132.9191068204061</c:v>
                </c:pt>
                <c:pt idx="271">
                  <c:v>1114.7129869018327</c:v>
                </c:pt>
                <c:pt idx="272">
                  <c:v>1097.8456563287637</c:v>
                </c:pt>
                <c:pt idx="273">
                  <c:v>1080.2057881809931</c:v>
                </c:pt>
                <c:pt idx="274">
                  <c:v>1062.8531259293338</c:v>
                </c:pt>
                <c:pt idx="275">
                  <c:v>1046.7808284868788</c:v>
                </c:pt>
                <c:pt idx="276">
                  <c:v>1029.9769465508261</c:v>
                </c:pt>
                <c:pt idx="277">
                  <c:v>1013.4512702502564</c:v>
                </c:pt>
                <c:pt idx="278">
                  <c:v>998.14909405785136</c:v>
                </c:pt>
                <c:pt idx="279">
                  <c:v>982.15473973291228</c:v>
                </c:pt>
                <c:pt idx="280">
                  <c:v>966.42960907369229</c:v>
                </c:pt>
                <c:pt idx="281">
                  <c:v>951.87269286622382</c:v>
                </c:pt>
                <c:pt idx="282">
                  <c:v>936.66148376525018</c:v>
                </c:pt>
                <c:pt idx="283">
                  <c:v>921.71055775648233</c:v>
                </c:pt>
                <c:pt idx="284">
                  <c:v>907.87415485972599</c:v>
                </c:pt>
                <c:pt idx="285">
                  <c:v>893.41985273188266</c:v>
                </c:pt>
                <c:pt idx="286">
                  <c:v>879.21695752313155</c:v>
                </c:pt>
                <c:pt idx="287">
                  <c:v>866.07649949811901</c:v>
                </c:pt>
                <c:pt idx="288">
                  <c:v>852.35307760574199</c:v>
                </c:pt>
                <c:pt idx="289">
                  <c:v>838.87227354891684</c:v>
                </c:pt>
                <c:pt idx="290">
                  <c:v>826.40343297303252</c:v>
                </c:pt>
                <c:pt idx="291">
                  <c:v>813.38514237977972</c:v>
                </c:pt>
                <c:pt idx="292">
                  <c:v>800.60078981690549</c:v>
                </c:pt>
                <c:pt idx="293">
                  <c:v>788.7795417279068</c:v>
                </c:pt>
                <c:pt idx="294">
                  <c:v>776.44097600315877</c:v>
                </c:pt>
                <c:pt idx="295">
                  <c:v>764.32779936411828</c:v>
                </c:pt>
                <c:pt idx="296">
                  <c:v>753.1304809317387</c:v>
                </c:pt>
                <c:pt idx="297">
                  <c:v>741.44663889053868</c:v>
                </c:pt>
                <c:pt idx="298">
                  <c:v>729.97978865647178</c:v>
                </c:pt>
                <c:pt idx="299">
                  <c:v>719.38315682671987</c:v>
                </c:pt>
                <c:pt idx="300">
                  <c:v>708.32950296329489</c:v>
                </c:pt>
                <c:pt idx="301">
                  <c:v>697.48461527947961</c:v>
                </c:pt>
                <c:pt idx="302">
                  <c:v>687.46590207907229</c:v>
                </c:pt>
                <c:pt idx="303">
                  <c:v>677.01842447281376</c:v>
                </c:pt>
                <c:pt idx="304">
                  <c:v>666.77167815940447</c:v>
                </c:pt>
                <c:pt idx="305">
                  <c:v>657.3086435154629</c:v>
                </c:pt>
                <c:pt idx="306">
                  <c:v>647.44390906190245</c:v>
                </c:pt>
                <c:pt idx="307">
                  <c:v>637.77207990908096</c:v>
                </c:pt>
                <c:pt idx="308">
                  <c:v>628.84306190140239</c:v>
                </c:pt>
                <c:pt idx="309">
                  <c:v>619.53826880196618</c:v>
                </c:pt>
                <c:pt idx="310">
                  <c:v>610.41878111794142</c:v>
                </c:pt>
                <c:pt idx="311">
                  <c:v>602.00274364079917</c:v>
                </c:pt>
                <c:pt idx="312">
                  <c:v>593.23577113573788</c:v>
                </c:pt>
                <c:pt idx="313">
                  <c:v>584.64674657961564</c:v>
                </c:pt>
                <c:pt idx="314">
                  <c:v>576.72332448160262</c:v>
                </c:pt>
                <c:pt idx="315">
                  <c:v>568.47277997475373</c:v>
                </c:pt>
                <c:pt idx="316">
                  <c:v>560.39308380001614</c:v>
                </c:pt>
                <c:pt idx="317">
                  <c:v>552.94262566015118</c:v>
                </c:pt>
                <c:pt idx="318">
                  <c:v>545.1878893519015</c:v>
                </c:pt>
                <c:pt idx="319">
                  <c:v>537.59717429597936</c:v>
                </c:pt>
                <c:pt idx="320">
                  <c:v>530.60078301840645</c:v>
                </c:pt>
                <c:pt idx="321">
                  <c:v>523.32205038365021</c:v>
                </c:pt>
                <c:pt idx="322">
                  <c:v>516.20079844489953</c:v>
                </c:pt>
                <c:pt idx="323">
                  <c:v>509.64037003473379</c:v>
                </c:pt>
                <c:pt idx="324">
                  <c:v>502.81869243604831</c:v>
                </c:pt>
              </c:numCache>
            </c:numRef>
          </c:xVal>
          <c:yVal>
            <c:numRef>
              <c:f>Sheet1!$AD$2:$AD$327</c:f>
              <c:numCache>
                <c:formatCode>General</c:formatCode>
                <c:ptCount val="326"/>
                <c:pt idx="0">
                  <c:v>3.0552407720632346E-14</c:v>
                </c:pt>
                <c:pt idx="1">
                  <c:v>1.4832648406671323E-13</c:v>
                </c:pt>
                <c:pt idx="2">
                  <c:v>3.2516761383893339E-13</c:v>
                </c:pt>
                <c:pt idx="3">
                  <c:v>5.2410528128734781E-13</c:v>
                </c:pt>
                <c:pt idx="4">
                  <c:v>7.9985528561566681E-13</c:v>
                </c:pt>
                <c:pt idx="5">
                  <c:v>1.1555276571552927E-12</c:v>
                </c:pt>
                <c:pt idx="6">
                  <c:v>1.6147944825689982E-12</c:v>
                </c:pt>
                <c:pt idx="7">
                  <c:v>2.1792377665056215E-12</c:v>
                </c:pt>
                <c:pt idx="8">
                  <c:v>2.8626741722645605E-12</c:v>
                </c:pt>
                <c:pt idx="9">
                  <c:v>3.7314099348822938E-12</c:v>
                </c:pt>
                <c:pt idx="10">
                  <c:v>4.7803499144347244E-12</c:v>
                </c:pt>
                <c:pt idx="11">
                  <c:v>6.0402806742186784E-12</c:v>
                </c:pt>
                <c:pt idx="12">
                  <c:v>7.5626218589738488E-12</c:v>
                </c:pt>
                <c:pt idx="13">
                  <c:v>9.3984654567690684E-12</c:v>
                </c:pt>
                <c:pt idx="14">
                  <c:v>1.1580035393652679E-11</c:v>
                </c:pt>
                <c:pt idx="15">
                  <c:v>1.4236430935736418E-11</c:v>
                </c:pt>
                <c:pt idx="16">
                  <c:v>1.749828960223306E-11</c:v>
                </c:pt>
                <c:pt idx="17">
                  <c:v>2.1503741076210497E-11</c:v>
                </c:pt>
                <c:pt idx="18">
                  <c:v>2.6649917578237228E-11</c:v>
                </c:pt>
                <c:pt idx="19">
                  <c:v>3.3216800243878032E-11</c:v>
                </c:pt>
                <c:pt idx="20">
                  <c:v>4.1691949620529946E-11</c:v>
                </c:pt>
                <c:pt idx="21">
                  <c:v>5.3011110880678119E-11</c:v>
                </c:pt>
                <c:pt idx="22">
                  <c:v>6.8109460460819886E-11</c:v>
                </c:pt>
                <c:pt idx="23">
                  <c:v>8.7926161526989777E-11</c:v>
                </c:pt>
                <c:pt idx="24">
                  <c:v>1.1444736532907602E-10</c:v>
                </c:pt>
                <c:pt idx="25">
                  <c:v>1.4918817460184413E-10</c:v>
                </c:pt>
                <c:pt idx="26">
                  <c:v>1.9366378281804557E-10</c:v>
                </c:pt>
                <c:pt idx="27">
                  <c:v>2.5040406116951259E-10</c:v>
                </c:pt>
                <c:pt idx="28">
                  <c:v>3.2125148070607892E-10</c:v>
                </c:pt>
                <c:pt idx="29">
                  <c:v>4.0703391957346E-10</c:v>
                </c:pt>
                <c:pt idx="30">
                  <c:v>5.1051747532693211E-10</c:v>
                </c:pt>
                <c:pt idx="31">
                  <c:v>6.3141533650359678E-10</c:v>
                </c:pt>
                <c:pt idx="32">
                  <c:v>7.6772603098594841E-10</c:v>
                </c:pt>
                <c:pt idx="33">
                  <c:v>9.2126085532822854E-10</c:v>
                </c:pt>
                <c:pt idx="34">
                  <c:v>1.0874192242089768E-9</c:v>
                </c:pt>
                <c:pt idx="35">
                  <c:v>1.2599586301135394E-9</c:v>
                </c:pt>
                <c:pt idx="36">
                  <c:v>1.4395782922544044E-9</c:v>
                </c:pt>
                <c:pt idx="37">
                  <c:v>1.6181710769697238E-9</c:v>
                </c:pt>
                <c:pt idx="38">
                  <c:v>1.7851672210679685E-9</c:v>
                </c:pt>
                <c:pt idx="39">
                  <c:v>1.9415435079543468E-9</c:v>
                </c:pt>
                <c:pt idx="40">
                  <c:v>2.0783368536130429E-9</c:v>
                </c:pt>
                <c:pt idx="41">
                  <c:v>2.1870636947360575E-9</c:v>
                </c:pt>
                <c:pt idx="42">
                  <c:v>2.2753787012334273E-9</c:v>
                </c:pt>
                <c:pt idx="43">
                  <c:v>2.3391293690049061E-9</c:v>
                </c:pt>
                <c:pt idx="44">
                  <c:v>2.3747518939430958E-9</c:v>
                </c:pt>
                <c:pt idx="45">
                  <c:v>2.3944044948206203E-9</c:v>
                </c:pt>
                <c:pt idx="46">
                  <c:v>2.3955740133838095E-9</c:v>
                </c:pt>
                <c:pt idx="47">
                  <c:v>2.3758359869622359E-9</c:v>
                </c:pt>
                <c:pt idx="48">
                  <c:v>2.3465948048924045E-9</c:v>
                </c:pt>
                <c:pt idx="49">
                  <c:v>2.304404323005628E-9</c:v>
                </c:pt>
                <c:pt idx="50">
                  <c:v>2.2468434762569058E-9</c:v>
                </c:pt>
                <c:pt idx="51">
                  <c:v>2.1831408260090167E-9</c:v>
                </c:pt>
                <c:pt idx="52">
                  <c:v>2.1090792572707493E-9</c:v>
                </c:pt>
                <c:pt idx="53">
                  <c:v>2.0221473427147756E-9</c:v>
                </c:pt>
                <c:pt idx="54">
                  <c:v>1.9312520044173245E-9</c:v>
                </c:pt>
                <c:pt idx="55">
                  <c:v>1.8336034757393554E-9</c:v>
                </c:pt>
                <c:pt idx="56">
                  <c:v>1.7265915275324986E-9</c:v>
                </c:pt>
                <c:pt idx="57">
                  <c:v>1.6185769043080289E-9</c:v>
                </c:pt>
                <c:pt idx="58">
                  <c:v>1.507378001420406E-9</c:v>
                </c:pt>
                <c:pt idx="59">
                  <c:v>1.3906336389240776E-9</c:v>
                </c:pt>
                <c:pt idx="60">
                  <c:v>1.2755789838852418E-9</c:v>
                </c:pt>
                <c:pt idx="61">
                  <c:v>1.1607412624651935E-9</c:v>
                </c:pt>
                <c:pt idx="62">
                  <c:v>1.0470313311722812E-9</c:v>
                </c:pt>
                <c:pt idx="63">
                  <c:v>9.4059141469012899E-10</c:v>
                </c:pt>
                <c:pt idx="64">
                  <c:v>8.412237620906287E-10</c:v>
                </c:pt>
                <c:pt idx="65">
                  <c:v>7.4950144316293812E-10</c:v>
                </c:pt>
                <c:pt idx="66">
                  <c:v>6.6865242911756344E-10</c:v>
                </c:pt>
                <c:pt idx="67">
                  <c:v>5.972295812411505E-10</c:v>
                </c:pt>
                <c:pt idx="68">
                  <c:v>5.335423678809037E-10</c:v>
                </c:pt>
                <c:pt idx="69">
                  <c:v>4.7858630659128465E-10</c:v>
                </c:pt>
                <c:pt idx="70">
                  <c:v>4.3086487949444745E-10</c:v>
                </c:pt>
                <c:pt idx="71">
                  <c:v>3.8907554579299176E-10</c:v>
                </c:pt>
                <c:pt idx="72">
                  <c:v>3.5329956814775169E-10</c:v>
                </c:pt>
                <c:pt idx="73">
                  <c:v>3.2248071876130035E-10</c:v>
                </c:pt>
                <c:pt idx="74">
                  <c:v>2.9534649611291146E-10</c:v>
                </c:pt>
                <c:pt idx="75">
                  <c:v>2.721053073729163E-10</c:v>
                </c:pt>
                <c:pt idx="76">
                  <c:v>2.5160810735730847E-10</c:v>
                </c:pt>
                <c:pt idx="77">
                  <c:v>2.334089499388714E-10</c:v>
                </c:pt>
                <c:pt idx="78">
                  <c:v>2.1753345934040533E-10</c:v>
                </c:pt>
                <c:pt idx="79">
                  <c:v>2.0371056568643386E-10</c:v>
                </c:pt>
                <c:pt idx="80">
                  <c:v>1.9131712692081428E-10</c:v>
                </c:pt>
                <c:pt idx="81">
                  <c:v>1.8063851390204407E-10</c:v>
                </c:pt>
                <c:pt idx="82">
                  <c:v>1.7106938178568345E-10</c:v>
                </c:pt>
                <c:pt idx="83">
                  <c:v>1.6177953232492101E-10</c:v>
                </c:pt>
                <c:pt idx="84">
                  <c:v>1.5425224949712935E-10</c:v>
                </c:pt>
                <c:pt idx="85">
                  <c:v>1.4714760715597191E-10</c:v>
                </c:pt>
                <c:pt idx="86">
                  <c:v>1.4068005078624036E-10</c:v>
                </c:pt>
                <c:pt idx="87">
                  <c:v>1.3481216374309304E-10</c:v>
                </c:pt>
                <c:pt idx="88">
                  <c:v>1.2967468325524162E-10</c:v>
                </c:pt>
                <c:pt idx="89">
                  <c:v>1.2436454833045758E-10</c:v>
                </c:pt>
                <c:pt idx="90">
                  <c:v>1.2010333704813823E-10</c:v>
                </c:pt>
                <c:pt idx="91">
                  <c:v>1.1540608551386869E-10</c:v>
                </c:pt>
                <c:pt idx="92">
                  <c:v>1.1081955288664931E-10</c:v>
                </c:pt>
                <c:pt idx="93">
                  <c:v>1.0689768424605898E-10</c:v>
                </c:pt>
                <c:pt idx="94">
                  <c:v>1.0306841877593591E-10</c:v>
                </c:pt>
                <c:pt idx="95">
                  <c:v>9.9134657938504755E-11</c:v>
                </c:pt>
                <c:pt idx="96">
                  <c:v>9.5728607729562746E-11</c:v>
                </c:pt>
                <c:pt idx="97">
                  <c:v>9.2507415860376688E-11</c:v>
                </c:pt>
                <c:pt idx="98">
                  <c:v>8.8531563258281855E-11</c:v>
                </c:pt>
                <c:pt idx="99">
                  <c:v>8.5706077387861859E-11</c:v>
                </c:pt>
                <c:pt idx="100">
                  <c:v>8.2207817332066765E-11</c:v>
                </c:pt>
                <c:pt idx="101">
                  <c:v>7.9259832718419157E-11</c:v>
                </c:pt>
                <c:pt idx="102">
                  <c:v>7.5897776238751699E-11</c:v>
                </c:pt>
                <c:pt idx="103">
                  <c:v>7.2370573879632477E-11</c:v>
                </c:pt>
                <c:pt idx="104">
                  <c:v>6.9304978215515679E-11</c:v>
                </c:pt>
                <c:pt idx="105">
                  <c:v>6.6522955326229603E-11</c:v>
                </c:pt>
                <c:pt idx="106">
                  <c:v>6.280471277030004E-11</c:v>
                </c:pt>
                <c:pt idx="107">
                  <c:v>5.9721960250837579E-11</c:v>
                </c:pt>
                <c:pt idx="108">
                  <c:v>5.6649535631344868E-11</c:v>
                </c:pt>
                <c:pt idx="109">
                  <c:v>5.3149053109573573E-11</c:v>
                </c:pt>
                <c:pt idx="110">
                  <c:v>4.9826995085127853E-11</c:v>
                </c:pt>
                <c:pt idx="111">
                  <c:v>4.6596231492652405E-11</c:v>
                </c:pt>
                <c:pt idx="112">
                  <c:v>4.465832261312961E-11</c:v>
                </c:pt>
                <c:pt idx="113">
                  <c:v>4.2031035747645173E-11</c:v>
                </c:pt>
                <c:pt idx="114">
                  <c:v>3.9460870469843024E-11</c:v>
                </c:pt>
                <c:pt idx="115">
                  <c:v>3.6506105500381636E-11</c:v>
                </c:pt>
                <c:pt idx="116">
                  <c:v>3.4508379698127926E-11</c:v>
                </c:pt>
                <c:pt idx="117">
                  <c:v>3.135795847568753E-11</c:v>
                </c:pt>
                <c:pt idx="118">
                  <c:v>2.939697840913664E-11</c:v>
                </c:pt>
                <c:pt idx="119">
                  <c:v>2.6697527937189879E-11</c:v>
                </c:pt>
                <c:pt idx="120">
                  <c:v>2.4767169104716632E-11</c:v>
                </c:pt>
                <c:pt idx="121">
                  <c:v>2.247265688694002E-11</c:v>
                </c:pt>
                <c:pt idx="122">
                  <c:v>1.9870874716985914E-11</c:v>
                </c:pt>
                <c:pt idx="123">
                  <c:v>1.7123031372310943E-11</c:v>
                </c:pt>
                <c:pt idx="124">
                  <c:v>1.4971461088611582E-11</c:v>
                </c:pt>
                <c:pt idx="125">
                  <c:v>1.2277735163013435E-11</c:v>
                </c:pt>
                <c:pt idx="126">
                  <c:v>1.0918575891009726E-11</c:v>
                </c:pt>
                <c:pt idx="127">
                  <c:v>8.3621674670492989E-12</c:v>
                </c:pt>
                <c:pt idx="128">
                  <c:v>7.0664377603085557E-12</c:v>
                </c:pt>
                <c:pt idx="129">
                  <c:v>5.841017265233397E-12</c:v>
                </c:pt>
                <c:pt idx="130">
                  <c:v>5.6099332969680914E-12</c:v>
                </c:pt>
                <c:pt idx="131">
                  <c:v>3.3326779261402417E-12</c:v>
                </c:pt>
                <c:pt idx="132">
                  <c:v>6.2918682263963543E-13</c:v>
                </c:pt>
                <c:pt idx="133">
                  <c:v>9.2487224525558358E-13</c:v>
                </c:pt>
                <c:pt idx="134">
                  <c:v>6.2690426265387898E-12</c:v>
                </c:pt>
                <c:pt idx="135">
                  <c:v>1.1686196097555796E-11</c:v>
                </c:pt>
                <c:pt idx="136">
                  <c:v>1.7586078366367772E-11</c:v>
                </c:pt>
                <c:pt idx="137">
                  <c:v>2.4954637770886555E-11</c:v>
                </c:pt>
                <c:pt idx="138">
                  <c:v>3.5415147160871723E-11</c:v>
                </c:pt>
                <c:pt idx="139">
                  <c:v>4.5336175297724072E-11</c:v>
                </c:pt>
                <c:pt idx="140">
                  <c:v>5.8258226278812533E-11</c:v>
                </c:pt>
                <c:pt idx="141">
                  <c:v>7.0533177953471853E-11</c:v>
                </c:pt>
                <c:pt idx="142">
                  <c:v>8.5912581689884865E-11</c:v>
                </c:pt>
                <c:pt idx="143">
                  <c:v>1.0305305197278665E-10</c:v>
                </c:pt>
                <c:pt idx="144">
                  <c:v>1.2495053853192419E-10</c:v>
                </c:pt>
                <c:pt idx="145">
                  <c:v>1.4712119927302999E-10</c:v>
                </c:pt>
                <c:pt idx="146">
                  <c:v>1.7059265793378186E-10</c:v>
                </c:pt>
                <c:pt idx="147">
                  <c:v>1.9817882136422512E-10</c:v>
                </c:pt>
                <c:pt idx="148">
                  <c:v>2.312509485103334E-10</c:v>
                </c:pt>
                <c:pt idx="149">
                  <c:v>2.6708260995608717E-10</c:v>
                </c:pt>
                <c:pt idx="150">
                  <c:v>3.0872968198084057E-10</c:v>
                </c:pt>
                <c:pt idx="151">
                  <c:v>3.5449177517244666E-10</c:v>
                </c:pt>
                <c:pt idx="152">
                  <c:v>4.0061703864883356E-10</c:v>
                </c:pt>
                <c:pt idx="153">
                  <c:v>4.5398300223012602E-10</c:v>
                </c:pt>
                <c:pt idx="154">
                  <c:v>5.1212018262980441E-10</c:v>
                </c:pt>
                <c:pt idx="155">
                  <c:v>5.7455633359554466E-10</c:v>
                </c:pt>
                <c:pt idx="156">
                  <c:v>6.4737349049056158E-10</c:v>
                </c:pt>
                <c:pt idx="157">
                  <c:v>7.2921778342512323E-10</c:v>
                </c:pt>
                <c:pt idx="158">
                  <c:v>8.1119220390940731E-10</c:v>
                </c:pt>
                <c:pt idx="159">
                  <c:v>9.055077919055406E-10</c:v>
                </c:pt>
                <c:pt idx="160">
                  <c:v>1.0066083780792346E-9</c:v>
                </c:pt>
                <c:pt idx="161">
                  <c:v>1.11521995076116E-9</c:v>
                </c:pt>
                <c:pt idx="162">
                  <c:v>1.2403757415104397E-9</c:v>
                </c:pt>
                <c:pt idx="163">
                  <c:v>1.3745527889967788E-9</c:v>
                </c:pt>
                <c:pt idx="164">
                  <c:v>1.5185238554281373E-9</c:v>
                </c:pt>
                <c:pt idx="165">
                  <c:v>1.677425498186158E-9</c:v>
                </c:pt>
                <c:pt idx="166">
                  <c:v>1.8586254878571204E-9</c:v>
                </c:pt>
                <c:pt idx="167">
                  <c:v>2.0492426705052733E-9</c:v>
                </c:pt>
                <c:pt idx="168">
                  <c:v>2.2671183701150574E-9</c:v>
                </c:pt>
                <c:pt idx="169">
                  <c:v>2.5048104798484392E-9</c:v>
                </c:pt>
                <c:pt idx="170">
                  <c:v>2.7721217273594035E-9</c:v>
                </c:pt>
                <c:pt idx="171">
                  <c:v>3.0652341611202678E-9</c:v>
                </c:pt>
                <c:pt idx="172">
                  <c:v>3.3949173237430557E-9</c:v>
                </c:pt>
                <c:pt idx="173">
                  <c:v>3.7607390365078977E-9</c:v>
                </c:pt>
                <c:pt idx="174">
                  <c:v>4.1686425037702398E-9</c:v>
                </c:pt>
                <c:pt idx="175">
                  <c:v>4.628037686375737E-9</c:v>
                </c:pt>
                <c:pt idx="176">
                  <c:v>5.1366319869712644E-9</c:v>
                </c:pt>
                <c:pt idx="177">
                  <c:v>5.7115544877371942E-9</c:v>
                </c:pt>
                <c:pt idx="178">
                  <c:v>6.3479290594592956E-9</c:v>
                </c:pt>
                <c:pt idx="179">
                  <c:v>7.0506558069334527E-9</c:v>
                </c:pt>
                <c:pt idx="180">
                  <c:v>7.84954262544222E-9</c:v>
                </c:pt>
                <c:pt idx="181">
                  <c:v>8.7349579866111686E-9</c:v>
                </c:pt>
                <c:pt idx="182">
                  <c:v>9.7102070291566926E-9</c:v>
                </c:pt>
                <c:pt idx="183">
                  <c:v>1.0805865894439557E-8</c:v>
                </c:pt>
                <c:pt idx="184">
                  <c:v>1.2021205222562628E-8</c:v>
                </c:pt>
                <c:pt idx="185">
                  <c:v>1.3344704347354022E-8</c:v>
                </c:pt>
                <c:pt idx="186">
                  <c:v>1.4828491483794298E-8</c:v>
                </c:pt>
                <c:pt idx="187">
                  <c:v>1.6456537028241873E-8</c:v>
                </c:pt>
                <c:pt idx="188">
                  <c:v>1.8223018901159272E-8</c:v>
                </c:pt>
                <c:pt idx="189">
                  <c:v>2.0186975806381145E-8</c:v>
                </c:pt>
                <c:pt idx="190">
                  <c:v>2.2322458805408709E-8</c:v>
                </c:pt>
                <c:pt idx="191">
                  <c:v>2.4628396220340402E-8</c:v>
                </c:pt>
                <c:pt idx="192">
                  <c:v>2.7159151040872288E-8</c:v>
                </c:pt>
                <c:pt idx="193">
                  <c:v>2.9894075352838341E-8</c:v>
                </c:pt>
                <c:pt idx="194">
                  <c:v>3.2790936959742624E-8</c:v>
                </c:pt>
                <c:pt idx="195">
                  <c:v>3.5970624560937978E-8</c:v>
                </c:pt>
                <c:pt idx="196">
                  <c:v>3.9366668784546352E-8</c:v>
                </c:pt>
                <c:pt idx="197">
                  <c:v>4.2940856418585651E-8</c:v>
                </c:pt>
                <c:pt idx="198">
                  <c:v>4.6801836686995791E-8</c:v>
                </c:pt>
                <c:pt idx="199">
                  <c:v>5.0891507301134277E-8</c:v>
                </c:pt>
                <c:pt idx="200">
                  <c:v>5.5135004680194613E-8</c:v>
                </c:pt>
                <c:pt idx="201">
                  <c:v>5.9680873118890477E-8</c:v>
                </c:pt>
                <c:pt idx="202">
                  <c:v>6.4440899946318144E-8</c:v>
                </c:pt>
                <c:pt idx="203">
                  <c:v>6.9322874084824498E-8</c:v>
                </c:pt>
                <c:pt idx="204">
                  <c:v>7.4498851823661296E-8</c:v>
                </c:pt>
                <c:pt idx="205">
                  <c:v>7.9871957788161343E-8</c:v>
                </c:pt>
                <c:pt idx="206">
                  <c:v>8.5299059559799804E-8</c:v>
                </c:pt>
                <c:pt idx="207">
                  <c:v>9.1000203093023821E-8</c:v>
                </c:pt>
                <c:pt idx="208">
                  <c:v>9.6841633582163912E-8</c:v>
                </c:pt>
                <c:pt idx="209">
                  <c:v>1.026408556742552E-7</c:v>
                </c:pt>
                <c:pt idx="210">
                  <c:v>1.0867794813347414E-7</c:v>
                </c:pt>
                <c:pt idx="211">
                  <c:v>1.1478618826670213E-7</c:v>
                </c:pt>
                <c:pt idx="212">
                  <c:v>1.2076184909802362E-7</c:v>
                </c:pt>
                <c:pt idx="213">
                  <c:v>1.2690491395036277E-7</c:v>
                </c:pt>
                <c:pt idx="214">
                  <c:v>1.3304540682972513E-7</c:v>
                </c:pt>
                <c:pt idx="215">
                  <c:v>1.3891439731407125E-7</c:v>
                </c:pt>
                <c:pt idx="216">
                  <c:v>1.448923469031208E-7</c:v>
                </c:pt>
                <c:pt idx="217">
                  <c:v>1.5075691225940263E-7</c:v>
                </c:pt>
                <c:pt idx="218">
                  <c:v>1.5622851645060412E-7</c:v>
                </c:pt>
                <c:pt idx="219">
                  <c:v>1.6175305674241183E-7</c:v>
                </c:pt>
                <c:pt idx="220">
                  <c:v>1.6705963009693752E-7</c:v>
                </c:pt>
                <c:pt idx="221">
                  <c:v>1.7185772763954113E-7</c:v>
                </c:pt>
                <c:pt idx="222">
                  <c:v>1.7664783450425217E-7</c:v>
                </c:pt>
                <c:pt idx="223">
                  <c:v>1.8113065257757191E-7</c:v>
                </c:pt>
                <c:pt idx="224">
                  <c:v>1.8499203090284352E-7</c:v>
                </c:pt>
                <c:pt idx="225">
                  <c:v>1.8878939820592718E-7</c:v>
                </c:pt>
                <c:pt idx="226">
                  <c:v>1.922193531834798E-7</c:v>
                </c:pt>
                <c:pt idx="227">
                  <c:v>1.9494189966219249E-7</c:v>
                </c:pt>
                <c:pt idx="228">
                  <c:v>1.9755985698266866E-7</c:v>
                </c:pt>
                <c:pt idx="229">
                  <c:v>1.9971672940395511E-7</c:v>
                </c:pt>
                <c:pt idx="230">
                  <c:v>2.0113513740829545E-7</c:v>
                </c:pt>
                <c:pt idx="231">
                  <c:v>2.0242988439509671E-7</c:v>
                </c:pt>
                <c:pt idx="232">
                  <c:v>2.0329139694151786E-7</c:v>
                </c:pt>
                <c:pt idx="233">
                  <c:v>2.033957476975836E-7</c:v>
                </c:pt>
                <c:pt idx="234">
                  <c:v>2.0337617521861148E-7</c:v>
                </c:pt>
                <c:pt idx="235">
                  <c:v>2.0294457796101602E-7</c:v>
                </c:pt>
                <c:pt idx="236">
                  <c:v>2.0169809164055773E-7</c:v>
                </c:pt>
                <c:pt idx="237">
                  <c:v>2.0040083495209357E-7</c:v>
                </c:pt>
                <c:pt idx="238">
                  <c:v>1.9869487303123596E-7</c:v>
                </c:pt>
                <c:pt idx="239">
                  <c:v>1.9627758161048528E-7</c:v>
                </c:pt>
                <c:pt idx="240">
                  <c:v>1.9385365989142046E-7</c:v>
                </c:pt>
                <c:pt idx="241">
                  <c:v>1.9107632745918183E-7</c:v>
                </c:pt>
                <c:pt idx="242">
                  <c:v>1.87667383621953E-7</c:v>
                </c:pt>
                <c:pt idx="243">
                  <c:v>1.8427646080846312E-7</c:v>
                </c:pt>
                <c:pt idx="244">
                  <c:v>1.8057408142151053E-7</c:v>
                </c:pt>
                <c:pt idx="245">
                  <c:v>1.7633894578044961E-7</c:v>
                </c:pt>
                <c:pt idx="246">
                  <c:v>1.7218178575468834E-7</c:v>
                </c:pt>
                <c:pt idx="247">
                  <c:v>1.6782567322615056E-7</c:v>
                </c:pt>
                <c:pt idx="248">
                  <c:v>1.6305748605413339E-7</c:v>
                </c:pt>
                <c:pt idx="249">
                  <c:v>1.5845256190657486E-7</c:v>
                </c:pt>
                <c:pt idx="250">
                  <c:v>1.5365648099550801E-7</c:v>
                </c:pt>
                <c:pt idx="251">
                  <c:v>1.4850576383639237E-7</c:v>
                </c:pt>
                <c:pt idx="252">
                  <c:v>1.4353675437091952E-7</c:v>
                </c:pt>
                <c:pt idx="253">
                  <c:v>1.3855125038902298E-7</c:v>
                </c:pt>
                <c:pt idx="254">
                  <c:v>1.3330232038568735E-7</c:v>
                </c:pt>
                <c:pt idx="255">
                  <c:v>1.2832391976069414E-7</c:v>
                </c:pt>
                <c:pt idx="256">
                  <c:v>1.2334287057875435E-7</c:v>
                </c:pt>
                <c:pt idx="257">
                  <c:v>1.1818683909465827E-7</c:v>
                </c:pt>
                <c:pt idx="258">
                  <c:v>1.1330079345478826E-7</c:v>
                </c:pt>
                <c:pt idx="259">
                  <c:v>1.0846904268611687E-7</c:v>
                </c:pt>
                <c:pt idx="260">
                  <c:v>1.0349784808670778E-7</c:v>
                </c:pt>
                <c:pt idx="261">
                  <c:v>9.8829603064698118E-8</c:v>
                </c:pt>
                <c:pt idx="262">
                  <c:v>9.4261037239711106E-8</c:v>
                </c:pt>
                <c:pt idx="263">
                  <c:v>8.9624436594665465E-8</c:v>
                </c:pt>
                <c:pt idx="264">
                  <c:v>8.5347379459659649E-8</c:v>
                </c:pt>
                <c:pt idx="265">
                  <c:v>8.1147521819357604E-8</c:v>
                </c:pt>
                <c:pt idx="266">
                  <c:v>7.6948909497096701E-8</c:v>
                </c:pt>
                <c:pt idx="267">
                  <c:v>7.2962604749553281E-8</c:v>
                </c:pt>
                <c:pt idx="268">
                  <c:v>6.9199067717226618E-8</c:v>
                </c:pt>
                <c:pt idx="269">
                  <c:v>6.540321418416401E-8</c:v>
                </c:pt>
                <c:pt idx="270">
                  <c:v>6.188434500299374E-8</c:v>
                </c:pt>
                <c:pt idx="271">
                  <c:v>5.857161704492403E-8</c:v>
                </c:pt>
                <c:pt idx="272">
                  <c:v>5.5277930099152801E-8</c:v>
                </c:pt>
                <c:pt idx="273">
                  <c:v>5.2172302006007293E-8</c:v>
                </c:pt>
                <c:pt idx="274">
                  <c:v>4.9275877400497448E-8</c:v>
                </c:pt>
                <c:pt idx="275">
                  <c:v>4.635263796673944E-8</c:v>
                </c:pt>
                <c:pt idx="276">
                  <c:v>4.3692079844245528E-8</c:v>
                </c:pt>
                <c:pt idx="277">
                  <c:v>4.1179671688954417E-8</c:v>
                </c:pt>
                <c:pt idx="278">
                  <c:v>3.8714608617771953E-8</c:v>
                </c:pt>
                <c:pt idx="279">
                  <c:v>3.6443252740301196E-8</c:v>
                </c:pt>
                <c:pt idx="280">
                  <c:v>3.4324336114925276E-8</c:v>
                </c:pt>
                <c:pt idx="281">
                  <c:v>3.2250368554172046E-8</c:v>
                </c:pt>
                <c:pt idx="282">
                  <c:v>3.0390241308966455E-8</c:v>
                </c:pt>
                <c:pt idx="283">
                  <c:v>2.8591445986390633E-8</c:v>
                </c:pt>
                <c:pt idx="284">
                  <c:v>2.686510436608972E-8</c:v>
                </c:pt>
                <c:pt idx="285">
                  <c:v>2.518547265728222E-8</c:v>
                </c:pt>
                <c:pt idx="286">
                  <c:v>2.3658474762431209E-8</c:v>
                </c:pt>
                <c:pt idx="287">
                  <c:v>2.2274885482065613E-8</c:v>
                </c:pt>
                <c:pt idx="288">
                  <c:v>2.0920657221126556E-8</c:v>
                </c:pt>
                <c:pt idx="289">
                  <c:v>1.9605479952477498E-8</c:v>
                </c:pt>
                <c:pt idx="290">
                  <c:v>1.8422013981620539E-8</c:v>
                </c:pt>
                <c:pt idx="291">
                  <c:v>1.7340078256842277E-8</c:v>
                </c:pt>
                <c:pt idx="292">
                  <c:v>1.6320609646727366E-8</c:v>
                </c:pt>
                <c:pt idx="293">
                  <c:v>1.5302306358802536E-8</c:v>
                </c:pt>
                <c:pt idx="294">
                  <c:v>1.4385875774115865E-8</c:v>
                </c:pt>
                <c:pt idx="295">
                  <c:v>1.3460513864572234E-8</c:v>
                </c:pt>
                <c:pt idx="296">
                  <c:v>1.2639640832802788E-8</c:v>
                </c:pt>
                <c:pt idx="297">
                  <c:v>1.1815067114348487E-8</c:v>
                </c:pt>
                <c:pt idx="298">
                  <c:v>1.111674138535868E-8</c:v>
                </c:pt>
                <c:pt idx="299">
                  <c:v>1.04260136823917E-8</c:v>
                </c:pt>
                <c:pt idx="300">
                  <c:v>9.8435155176496021E-9</c:v>
                </c:pt>
                <c:pt idx="301">
                  <c:v>9.1341293346514519E-9</c:v>
                </c:pt>
                <c:pt idx="302">
                  <c:v>8.5007134735687463E-9</c:v>
                </c:pt>
                <c:pt idx="303">
                  <c:v>7.9609355173945348E-9</c:v>
                </c:pt>
                <c:pt idx="304">
                  <c:v>7.5513338862351437E-9</c:v>
                </c:pt>
                <c:pt idx="305">
                  <c:v>6.9570314020266388E-9</c:v>
                </c:pt>
                <c:pt idx="306">
                  <c:v>6.3635421137507159E-9</c:v>
                </c:pt>
                <c:pt idx="307">
                  <c:v>5.8353444191156778E-9</c:v>
                </c:pt>
                <c:pt idx="308">
                  <c:v>5.4014086109713632E-9</c:v>
                </c:pt>
                <c:pt idx="309">
                  <c:v>5.029989840891022E-9</c:v>
                </c:pt>
                <c:pt idx="310">
                  <c:v>4.4706243914287481E-9</c:v>
                </c:pt>
                <c:pt idx="311">
                  <c:v>4.0577838618801628E-9</c:v>
                </c:pt>
                <c:pt idx="312">
                  <c:v>3.6047726834123931E-9</c:v>
                </c:pt>
                <c:pt idx="313">
                  <c:v>3.1560067291273177E-9</c:v>
                </c:pt>
                <c:pt idx="314">
                  <c:v>2.6866368735568283E-9</c:v>
                </c:pt>
                <c:pt idx="315">
                  <c:v>2.4560782451653567E-9</c:v>
                </c:pt>
                <c:pt idx="316">
                  <c:v>1.8880634664394802E-9</c:v>
                </c:pt>
                <c:pt idx="317">
                  <c:v>1.1878956876844059E-9</c:v>
                </c:pt>
                <c:pt idx="318">
                  <c:v>6.2464060890941784E-10</c:v>
                </c:pt>
                <c:pt idx="319">
                  <c:v>2.3068540310174686E-10</c:v>
                </c:pt>
                <c:pt idx="320">
                  <c:v>1.7006433286219325E-10</c:v>
                </c:pt>
                <c:pt idx="321">
                  <c:v>5.7445566864898415E-10</c:v>
                </c:pt>
                <c:pt idx="322">
                  <c:v>9.581922106780264E-10</c:v>
                </c:pt>
                <c:pt idx="323">
                  <c:v>7.9473183698419258E-10</c:v>
                </c:pt>
                <c:pt idx="324">
                  <c:v>7.4488697526451713E-10</c:v>
                </c:pt>
              </c:numCache>
            </c:numRef>
          </c:yVal>
          <c:smooth val="1"/>
        </c:ser>
        <c:axId val="112922624"/>
        <c:axId val="112924544"/>
      </c:scatterChart>
      <c:valAx>
        <c:axId val="112922624"/>
        <c:scaling>
          <c:logBase val="10"/>
          <c:orientation val="minMax"/>
          <c:min val="1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</a:t>
                </a:r>
              </a:p>
            </c:rich>
          </c:tx>
          <c:layout/>
        </c:title>
        <c:numFmt formatCode="General" sourceLinked="1"/>
        <c:tickLblPos val="nextTo"/>
        <c:crossAx val="112924544"/>
        <c:crosses val="autoZero"/>
        <c:crossBetween val="midCat"/>
      </c:valAx>
      <c:valAx>
        <c:axId val="11292454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n(M)</a:t>
                </a:r>
              </a:p>
            </c:rich>
          </c:tx>
          <c:layout/>
        </c:title>
        <c:numFmt formatCode="General" sourceLinked="1"/>
        <c:tickLblPos val="nextTo"/>
        <c:crossAx val="11292262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47625</xdr:rowOff>
    </xdr:from>
    <xdr:to>
      <xdr:col>0</xdr:col>
      <xdr:colOff>4572000</xdr:colOff>
      <xdr:row>32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4686300</xdr:colOff>
      <xdr:row>18</xdr:row>
      <xdr:rowOff>76200</xdr:rowOff>
    </xdr:from>
    <xdr:to>
      <xdr:col>7</xdr:col>
      <xdr:colOff>104775</xdr:colOff>
      <xdr:row>32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19050</xdr:rowOff>
    </xdr:from>
    <xdr:to>
      <xdr:col>0</xdr:col>
      <xdr:colOff>4572000</xdr:colOff>
      <xdr:row>47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4676775</xdr:colOff>
      <xdr:row>33</xdr:row>
      <xdr:rowOff>0</xdr:rowOff>
    </xdr:from>
    <xdr:to>
      <xdr:col>7</xdr:col>
      <xdr:colOff>95250</xdr:colOff>
      <xdr:row>47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26"/>
  <sheetViews>
    <sheetView tabSelected="1" topLeftCell="A10" workbookViewId="0">
      <selection activeCell="K331" sqref="K331"/>
    </sheetView>
  </sheetViews>
  <sheetFormatPr defaultRowHeight="15"/>
  <cols>
    <col min="1" max="1" width="74.7109375" customWidth="1"/>
    <col min="3" max="3" width="16.85546875" customWidth="1"/>
    <col min="14" max="14" width="11.140625" style="7" customWidth="1"/>
    <col min="15" max="15" width="11.140625" customWidth="1"/>
    <col min="17" max="17" width="13.5703125" customWidth="1"/>
    <col min="18" max="19" width="11" customWidth="1"/>
    <col min="21" max="21" width="9.140625" style="7"/>
    <col min="24" max="24" width="12.5703125" style="7" customWidth="1"/>
    <col min="25" max="25" width="16" customWidth="1"/>
    <col min="30" max="30" width="10" style="7" customWidth="1"/>
    <col min="31" max="31" width="12.28515625" bestFit="1" customWidth="1"/>
    <col min="33" max="34" width="10" customWidth="1"/>
  </cols>
  <sheetData>
    <row r="1" spans="1:34" ht="30">
      <c r="A1" t="s">
        <v>8</v>
      </c>
      <c r="C1" s="10" t="s">
        <v>7</v>
      </c>
      <c r="G1" s="1" t="s">
        <v>15</v>
      </c>
      <c r="H1" s="2"/>
      <c r="I1" s="2" t="s">
        <v>0</v>
      </c>
      <c r="J1" s="4" t="s">
        <v>19</v>
      </c>
      <c r="K1" s="4" t="s">
        <v>20</v>
      </c>
      <c r="L1" s="2" t="s">
        <v>30</v>
      </c>
      <c r="M1" s="4" t="s">
        <v>16</v>
      </c>
      <c r="N1" s="11" t="s">
        <v>17</v>
      </c>
      <c r="O1" s="3"/>
      <c r="P1" s="2" t="s">
        <v>1</v>
      </c>
      <c r="Q1" s="2" t="s">
        <v>2</v>
      </c>
      <c r="R1" s="5" t="s">
        <v>18</v>
      </c>
      <c r="S1" s="5"/>
      <c r="T1" s="2" t="s">
        <v>3</v>
      </c>
      <c r="U1" s="7" t="s">
        <v>4</v>
      </c>
      <c r="V1" s="2" t="s">
        <v>1</v>
      </c>
      <c r="W1" s="2">
        <f>SUM(V3:V335)</f>
        <v>1.1693600707089353</v>
      </c>
      <c r="X1" s="7" t="s">
        <v>5</v>
      </c>
      <c r="Y1" s="2" t="s">
        <v>1</v>
      </c>
      <c r="Z1" s="2">
        <f>SUM(Y3:Y335)</f>
        <v>1.1940016598943557</v>
      </c>
      <c r="AA1" s="2" t="s">
        <v>26</v>
      </c>
      <c r="AB1" s="2" t="s">
        <v>1</v>
      </c>
      <c r="AC1" s="2">
        <f>SUM(AB3:AB335)</f>
        <v>11465.008707984309</v>
      </c>
      <c r="AD1" s="7" t="s">
        <v>6</v>
      </c>
      <c r="AE1" s="2" t="s">
        <v>1</v>
      </c>
      <c r="AF1" s="2">
        <f>SUM(AE3:AE335)</f>
        <v>3.6201277363608829E-4</v>
      </c>
      <c r="AG1" s="2"/>
      <c r="AH1" s="2"/>
    </row>
    <row r="2" spans="1:34">
      <c r="C2" s="9" t="s">
        <v>9</v>
      </c>
      <c r="D2" s="9">
        <v>3.60092639E-4</v>
      </c>
      <c r="H2">
        <v>1</v>
      </c>
      <c r="I2">
        <v>14.05</v>
      </c>
      <c r="J2">
        <f>$D$2*I2^5+$D$3*I2^4+$D$4*I2^3+$D$5*I2^2+$D$6*I2+$D$7</f>
        <v>4.6586476618754489</v>
      </c>
      <c r="K2">
        <f>10^J2</f>
        <v>45566.708847842645</v>
      </c>
      <c r="L2">
        <v>1.4200000000000001E-4</v>
      </c>
      <c r="M2">
        <f>MAX(L2:L239)</f>
        <v>2.0173369999999999</v>
      </c>
      <c r="N2" s="7">
        <f>L2/$M$2</f>
        <v>7.0389825795095221E-5</v>
      </c>
      <c r="Q2">
        <f>SUM(P3:P240)</f>
        <v>2.0129228479999997</v>
      </c>
      <c r="R2">
        <f>L2/$Q$2</f>
        <v>7.0544184115694446E-5</v>
      </c>
      <c r="T2">
        <f>(5*$D$2*I2^4)+(4*$D$3*I2^3)+(3*$D$4*I2^2)+(2*$D$5*I2)+$D$6</f>
        <v>-0.49311133001803853</v>
      </c>
      <c r="U2" s="7">
        <f>(-1/T2)*R2</f>
        <v>1.4305934546893063E-4</v>
      </c>
      <c r="X2" s="7">
        <f>U2/K2*0.443429448</f>
        <v>1.3921726672066339E-9</v>
      </c>
      <c r="AA2">
        <f>X2*K2</f>
        <v>6.343672659252922E-5</v>
      </c>
      <c r="AD2" s="7">
        <f>X2/K2</f>
        <v>3.0552407720632346E-14</v>
      </c>
    </row>
    <row r="3" spans="1:34">
      <c r="C3" s="9" t="s">
        <v>10</v>
      </c>
      <c r="D3" s="9">
        <v>-2.7438155573999999E-2</v>
      </c>
      <c r="H3">
        <v>2</v>
      </c>
      <c r="I3">
        <v>14.067</v>
      </c>
      <c r="J3">
        <f t="shared" ref="J3:J66" si="0">$D$2*I3^5+$D$3*I3^4+$D$4*I3^3+$D$5*I3^2+$D$6*I3+$D$7</f>
        <v>4.6502923646476404</v>
      </c>
      <c r="K3">
        <f t="shared" ref="K3:K66" si="1">10^J3</f>
        <v>44698.439831839227</v>
      </c>
      <c r="L3">
        <v>6.5899999999999997E-4</v>
      </c>
      <c r="N3" s="7">
        <f t="shared" ref="N3:N66" si="2">L3/$M$2</f>
        <v>3.2666827604906865E-4</v>
      </c>
      <c r="P3">
        <f>0.5*(I3-I2)*(L3+L2)</f>
        <v>6.8084999999997833E-6</v>
      </c>
      <c r="R3">
        <f t="shared" ref="R3:R66" si="3">L3/$Q$2</f>
        <v>3.2738462910030029E-4</v>
      </c>
      <c r="T3">
        <f t="shared" ref="T3:T66" si="4">(5*$D$2*I3^4)+(4*$D$3*I3^3)+(3*$D$4*I3^2)+(2*$D$5*I3)+$D$6</f>
        <v>-0.48986835416910424</v>
      </c>
      <c r="U3" s="7">
        <f t="shared" ref="U3:U65" si="5">(-1/T3)*R3</f>
        <v>6.6831144799218035E-4</v>
      </c>
      <c r="V3">
        <f>0.5*(J2-J3)*(U2+U3)</f>
        <v>3.3896220706651931E-6</v>
      </c>
      <c r="X3" s="7">
        <f t="shared" ref="X3:X66" si="6">U3/K3*0.443429448</f>
        <v>6.6299624235242408E-9</v>
      </c>
      <c r="Y3">
        <f>0.5*(K2-K3)*(X2+X3)</f>
        <v>3.4826856707376937E-6</v>
      </c>
      <c r="AA3">
        <f t="shared" ref="AA3:AA66" si="7">X3*K3</f>
        <v>2.9634897647525324E-4</v>
      </c>
      <c r="AB3">
        <f>0.5*(K2-K3)*(AA2+AA3)</f>
        <v>0.15619538918738071</v>
      </c>
      <c r="AD3" s="7">
        <f t="shared" ref="AD3:AD66" si="8">X3/K3</f>
        <v>1.4832648406671323E-13</v>
      </c>
      <c r="AE3">
        <f>0.5*(K2-K3)*(AD2+AD3)</f>
        <v>7.7657499677990231E-11</v>
      </c>
    </row>
    <row r="4" spans="1:34">
      <c r="C4" s="9" t="s">
        <v>11</v>
      </c>
      <c r="D4" s="9">
        <v>0.81901687781700006</v>
      </c>
      <c r="H4">
        <v>3</v>
      </c>
      <c r="I4">
        <v>14.083</v>
      </c>
      <c r="J4">
        <f t="shared" si="0"/>
        <v>4.6424787579667566</v>
      </c>
      <c r="K4">
        <f t="shared" si="1"/>
        <v>43901.43922242424</v>
      </c>
      <c r="L4">
        <v>1.3849999999999999E-3</v>
      </c>
      <c r="N4" s="7">
        <f t="shared" si="2"/>
        <v>6.8654865300145688E-4</v>
      </c>
      <c r="P4">
        <f t="shared" ref="P4:P67" si="9">0.5*(I4-I3)*(L4+L3)</f>
        <v>1.6352000000000012E-5</v>
      </c>
      <c r="R4">
        <f t="shared" si="3"/>
        <v>6.8805419014251275E-4</v>
      </c>
      <c r="T4">
        <f t="shared" si="4"/>
        <v>-0.4868356520605488</v>
      </c>
      <c r="U4" s="7">
        <f t="shared" si="5"/>
        <v>1.4133192325383312E-3</v>
      </c>
      <c r="V4">
        <f t="shared" ref="V4:V67" si="10">0.5*(J3-J4)*(U3+U4)</f>
        <v>8.1325216962629711E-6</v>
      </c>
      <c r="X4" s="7">
        <f t="shared" si="6"/>
        <v>1.4275326236050651E-8</v>
      </c>
      <c r="Y4">
        <f t="shared" ref="Y4:Y67" si="11">0.5*(K3-K4)*(X3+X4)</f>
        <v>8.3307639008386997E-6</v>
      </c>
      <c r="AA4">
        <f t="shared" si="7"/>
        <v>6.267073671322558E-4</v>
      </c>
      <c r="AB4">
        <f t="shared" ref="AB4:AB67" si="12">0.5*(K3-K4)*(AA3+AA4)</f>
        <v>0.36783823418977701</v>
      </c>
      <c r="AD4" s="7">
        <f t="shared" si="8"/>
        <v>3.2516761383893339E-13</v>
      </c>
      <c r="AE4">
        <f t="shared" ref="AE4:AE67" si="13">0.5*(K3-K4)*(AD3+AD4)</f>
        <v>1.8868754229259988E-10</v>
      </c>
    </row>
    <row r="5" spans="1:34">
      <c r="C5" s="9" t="s">
        <v>12</v>
      </c>
      <c r="D5" s="9">
        <v>-11.914892809514001</v>
      </c>
      <c r="H5">
        <v>4</v>
      </c>
      <c r="I5">
        <v>14.1</v>
      </c>
      <c r="J5">
        <f t="shared" si="0"/>
        <v>4.634229793536889</v>
      </c>
      <c r="K5">
        <f t="shared" si="1"/>
        <v>43075.447065287051</v>
      </c>
      <c r="L5">
        <v>2.1350000000000002E-3</v>
      </c>
      <c r="N5" s="7">
        <f t="shared" si="2"/>
        <v>1.0583259019192135E-3</v>
      </c>
      <c r="P5">
        <f t="shared" si="9"/>
        <v>2.9919999999999049E-5</v>
      </c>
      <c r="R5">
        <f t="shared" si="3"/>
        <v>1.0606467118803357E-3</v>
      </c>
      <c r="T5">
        <f t="shared" si="4"/>
        <v>-0.48363437117141928</v>
      </c>
      <c r="U5" s="7">
        <f t="shared" si="5"/>
        <v>2.1930755444682826E-3</v>
      </c>
      <c r="V5">
        <f t="shared" si="10"/>
        <v>1.4874511117793846E-5</v>
      </c>
      <c r="X5" s="7">
        <f t="shared" si="6"/>
        <v>2.257606930073053E-8</v>
      </c>
      <c r="Y5">
        <f t="shared" si="11"/>
        <v>1.5219481846470831E-5</v>
      </c>
      <c r="AA5">
        <f t="shared" si="7"/>
        <v>9.7247427810587001E-4</v>
      </c>
      <c r="AB5">
        <f t="shared" si="12"/>
        <v>0.66045574840221899</v>
      </c>
      <c r="AD5" s="7">
        <f t="shared" si="8"/>
        <v>5.2410528128734781E-13</v>
      </c>
      <c r="AE5">
        <f t="shared" si="13"/>
        <v>3.5074637532175127E-10</v>
      </c>
    </row>
    <row r="6" spans="1:34">
      <c r="C6" s="9" t="s">
        <v>13</v>
      </c>
      <c r="D6" s="9">
        <v>83.526905090835001</v>
      </c>
      <c r="H6">
        <v>5</v>
      </c>
      <c r="I6">
        <v>14.117000000000001</v>
      </c>
      <c r="J6">
        <f t="shared" si="0"/>
        <v>4.6260350655905143</v>
      </c>
      <c r="K6">
        <f t="shared" si="1"/>
        <v>42270.274254382166</v>
      </c>
      <c r="L6">
        <v>3.117E-3</v>
      </c>
      <c r="N6" s="7">
        <f t="shared" si="2"/>
        <v>1.5451062465021957E-3</v>
      </c>
      <c r="P6">
        <f t="shared" si="9"/>
        <v>4.4642000000003243E-5</v>
      </c>
      <c r="R6">
        <f t="shared" si="3"/>
        <v>1.5484945203423914E-3</v>
      </c>
      <c r="T6">
        <f t="shared" si="4"/>
        <v>-0.48045492957454883</v>
      </c>
      <c r="U6" s="7">
        <f t="shared" si="5"/>
        <v>3.2229756112890965E-3</v>
      </c>
      <c r="V6">
        <f t="shared" si="10"/>
        <v>2.2191532882540182E-5</v>
      </c>
      <c r="X6" s="7">
        <f t="shared" si="6"/>
        <v>3.3810102286791415E-8</v>
      </c>
      <c r="Y6">
        <f t="shared" si="11"/>
        <v>2.2700306136645113E-5</v>
      </c>
      <c r="AA6">
        <f t="shared" si="7"/>
        <v>1.4291622962313867E-3</v>
      </c>
      <c r="AB6">
        <f t="shared" si="12"/>
        <v>0.96686623566555452</v>
      </c>
      <c r="AD6" s="7">
        <f t="shared" si="8"/>
        <v>7.9985528561566681E-13</v>
      </c>
      <c r="AE6">
        <f t="shared" si="13"/>
        <v>5.330085255902629E-10</v>
      </c>
    </row>
    <row r="7" spans="1:34">
      <c r="C7" s="9" t="s">
        <v>14</v>
      </c>
      <c r="D7" s="9">
        <v>-216.35872831333401</v>
      </c>
      <c r="H7">
        <v>6</v>
      </c>
      <c r="I7">
        <v>14.132999999999999</v>
      </c>
      <c r="J7">
        <f t="shared" si="0"/>
        <v>4.6183715909308205</v>
      </c>
      <c r="K7">
        <f t="shared" si="1"/>
        <v>41530.923743777668</v>
      </c>
      <c r="L7">
        <v>4.3200000000000001E-3</v>
      </c>
      <c r="N7" s="7">
        <f t="shared" si="2"/>
        <v>2.1414369537662769E-3</v>
      </c>
      <c r="P7">
        <f t="shared" si="9"/>
        <v>5.9495999999993448E-5</v>
      </c>
      <c r="R7">
        <f t="shared" si="3"/>
        <v>2.1461329252098591E-3</v>
      </c>
      <c r="T7">
        <f t="shared" si="4"/>
        <v>-0.47748267911696018</v>
      </c>
      <c r="U7" s="7">
        <f t="shared" si="5"/>
        <v>4.4946822556555192E-3</v>
      </c>
      <c r="V7">
        <f t="shared" si="10"/>
        <v>2.9572037747758082E-5</v>
      </c>
      <c r="X7" s="7">
        <f t="shared" si="6"/>
        <v>4.7990131013142524E-8</v>
      </c>
      <c r="Y7">
        <f t="shared" si="11"/>
        <v>3.02395221289366E-5</v>
      </c>
      <c r="AA7">
        <f t="shared" si="7"/>
        <v>1.993074471560722E-3</v>
      </c>
      <c r="AB7">
        <f t="shared" si="12"/>
        <v>1.2651162508382907</v>
      </c>
      <c r="AD7" s="7">
        <f t="shared" si="8"/>
        <v>1.1555276571552927E-12</v>
      </c>
      <c r="AE7">
        <f t="shared" si="13"/>
        <v>7.228566885825171E-10</v>
      </c>
    </row>
    <row r="8" spans="1:34">
      <c r="H8">
        <v>7</v>
      </c>
      <c r="I8">
        <v>14.15</v>
      </c>
      <c r="J8">
        <f t="shared" si="0"/>
        <v>4.6102810762536421</v>
      </c>
      <c r="K8">
        <f t="shared" si="1"/>
        <v>40764.402046944197</v>
      </c>
      <c r="L8">
        <v>5.7780000000000001E-3</v>
      </c>
      <c r="N8" s="7">
        <f t="shared" si="2"/>
        <v>2.8641719256623957E-3</v>
      </c>
      <c r="P8">
        <f t="shared" si="9"/>
        <v>8.5833000000006237E-5</v>
      </c>
      <c r="R8">
        <f t="shared" si="3"/>
        <v>2.8704527874681869E-3</v>
      </c>
      <c r="T8">
        <f t="shared" si="4"/>
        <v>-0.47434631363346114</v>
      </c>
      <c r="U8" s="7">
        <f t="shared" si="5"/>
        <v>6.0513863077815665E-3</v>
      </c>
      <c r="V8">
        <f t="shared" si="10"/>
        <v>4.2661561249508535E-5</v>
      </c>
      <c r="X8" s="7">
        <f t="shared" si="6"/>
        <v>6.5826131510629864E-8</v>
      </c>
      <c r="Y8">
        <f t="shared" si="11"/>
        <v>4.3621317338482939E-5</v>
      </c>
      <c r="AA8">
        <f t="shared" si="7"/>
        <v>2.683362890094338E-3</v>
      </c>
      <c r="AB8">
        <f t="shared" si="12"/>
        <v>1.7922953507956401</v>
      </c>
      <c r="AD8" s="7">
        <f t="shared" si="8"/>
        <v>1.6147944825689982E-12</v>
      </c>
      <c r="AE8">
        <f t="shared" si="13"/>
        <v>1.0617560136583987E-9</v>
      </c>
    </row>
    <row r="9" spans="1:34">
      <c r="C9" s="10" t="s">
        <v>27</v>
      </c>
      <c r="H9">
        <v>8</v>
      </c>
      <c r="I9">
        <v>14.167</v>
      </c>
      <c r="J9">
        <f t="shared" si="0"/>
        <v>4.6022436885671425</v>
      </c>
      <c r="K9">
        <f t="shared" si="1"/>
        <v>40016.922719703623</v>
      </c>
      <c r="L9">
        <v>7.4650000000000003E-3</v>
      </c>
      <c r="N9" s="7">
        <f t="shared" si="2"/>
        <v>3.7004228842280693E-3</v>
      </c>
      <c r="P9">
        <f t="shared" si="9"/>
        <v>1.1256549999999643E-4</v>
      </c>
      <c r="R9">
        <f t="shared" si="3"/>
        <v>3.7085375663637962E-3</v>
      </c>
      <c r="T9">
        <f t="shared" si="4"/>
        <v>-0.47123248333552681</v>
      </c>
      <c r="U9" s="7">
        <f t="shared" si="5"/>
        <v>7.8698682656883918E-3</v>
      </c>
      <c r="V9">
        <f t="shared" si="10"/>
        <v>5.5945260044717131E-5</v>
      </c>
      <c r="X9" s="7">
        <f t="shared" si="6"/>
        <v>8.720638929011498E-8</v>
      </c>
      <c r="Y9">
        <f t="shared" si="11"/>
        <v>5.7194322847034888E-5</v>
      </c>
      <c r="AA9">
        <f t="shared" si="7"/>
        <v>3.4897313408869209E-3</v>
      </c>
      <c r="AB9">
        <f t="shared" si="12"/>
        <v>2.3071301613832675</v>
      </c>
      <c r="AD9" s="7">
        <f t="shared" si="8"/>
        <v>2.1792377665056215E-12</v>
      </c>
      <c r="AE9">
        <f t="shared" si="13"/>
        <v>1.4179803365336676E-9</v>
      </c>
    </row>
    <row r="10" spans="1:34">
      <c r="C10" s="7" t="s">
        <v>21</v>
      </c>
      <c r="D10" s="7">
        <f>D16/D15</f>
        <v>9602.1714986549705</v>
      </c>
      <c r="H10">
        <v>9</v>
      </c>
      <c r="I10">
        <v>14.183</v>
      </c>
      <c r="J10">
        <f t="shared" si="0"/>
        <v>4.594727274826738</v>
      </c>
      <c r="K10">
        <f t="shared" si="1"/>
        <v>39330.301424833538</v>
      </c>
      <c r="L10">
        <v>9.4140000000000005E-3</v>
      </c>
      <c r="N10" s="7">
        <f t="shared" si="2"/>
        <v>4.6665480284156791E-3</v>
      </c>
      <c r="P10">
        <f t="shared" si="9"/>
        <v>1.3503200000000013E-4</v>
      </c>
      <c r="R10">
        <f t="shared" si="3"/>
        <v>4.6767813328531518E-3</v>
      </c>
      <c r="T10">
        <f t="shared" si="4"/>
        <v>-0.46832261087733684</v>
      </c>
      <c r="U10" s="7">
        <f t="shared" si="5"/>
        <v>9.9862385975596109E-3</v>
      </c>
      <c r="V10">
        <f t="shared" si="10"/>
        <v>6.710694348852383E-5</v>
      </c>
      <c r="X10" s="7">
        <f t="shared" si="6"/>
        <v>1.1258983807625102E-7</v>
      </c>
      <c r="Y10">
        <f t="shared" si="11"/>
        <v>6.8592172172226058E-5</v>
      </c>
      <c r="AA10">
        <f t="shared" si="7"/>
        <v>4.428192268912153E-3</v>
      </c>
      <c r="AB10">
        <f t="shared" si="12"/>
        <v>2.7183074808213288</v>
      </c>
      <c r="AD10" s="7">
        <f t="shared" si="8"/>
        <v>2.8626741722645605E-12</v>
      </c>
      <c r="AE10">
        <f t="shared" si="13"/>
        <v>1.7309420520096614E-9</v>
      </c>
    </row>
    <row r="11" spans="1:34">
      <c r="C11" s="7" t="s">
        <v>22</v>
      </c>
      <c r="D11" s="7">
        <f>D15/D17</f>
        <v>3298.2307444615767</v>
      </c>
      <c r="H11">
        <v>10</v>
      </c>
      <c r="I11">
        <v>14.2</v>
      </c>
      <c r="J11">
        <f t="shared" si="0"/>
        <v>4.5867919133370663</v>
      </c>
      <c r="K11">
        <f t="shared" si="1"/>
        <v>38618.189858645339</v>
      </c>
      <c r="L11">
        <v>1.1753E-2</v>
      </c>
      <c r="N11" s="7">
        <f t="shared" si="2"/>
        <v>5.8259973420405221E-3</v>
      </c>
      <c r="P11">
        <f t="shared" si="9"/>
        <v>1.7991949999999427E-4</v>
      </c>
      <c r="R11">
        <f t="shared" si="3"/>
        <v>5.8387732106461743E-3</v>
      </c>
      <c r="T11">
        <f t="shared" si="4"/>
        <v>-0.46525317724290005</v>
      </c>
      <c r="U11" s="7">
        <f t="shared" si="5"/>
        <v>1.2549668645460661E-2</v>
      </c>
      <c r="V11">
        <f t="shared" si="10"/>
        <v>8.9415285235539164E-5</v>
      </c>
      <c r="X11" s="7">
        <f t="shared" si="6"/>
        <v>1.4410029730571986E-7</v>
      </c>
      <c r="Y11">
        <f t="shared" si="11"/>
        <v>9.1396007165958125E-5</v>
      </c>
      <c r="AA11">
        <f t="shared" si="7"/>
        <v>5.5648926400395293E-3</v>
      </c>
      <c r="AB11">
        <f t="shared" si="12"/>
        <v>3.5580956727826218</v>
      </c>
      <c r="AD11" s="7">
        <f t="shared" si="8"/>
        <v>3.7314099348822938E-12</v>
      </c>
      <c r="AE11">
        <f t="shared" si="13"/>
        <v>2.3478617805585308E-9</v>
      </c>
    </row>
    <row r="12" spans="1:34">
      <c r="C12" s="7" t="s">
        <v>23</v>
      </c>
      <c r="D12" s="7">
        <f>D10/D11</f>
        <v>2.9113098029235935</v>
      </c>
      <c r="H12">
        <v>11</v>
      </c>
      <c r="I12">
        <v>14.217000000000001</v>
      </c>
      <c r="J12">
        <f t="shared" si="0"/>
        <v>4.57890853533425</v>
      </c>
      <c r="K12">
        <f t="shared" si="1"/>
        <v>37923.510768613385</v>
      </c>
      <c r="L12">
        <v>1.4425E-2</v>
      </c>
      <c r="N12" s="7">
        <f t="shared" si="2"/>
        <v>7.1505157541848488E-3</v>
      </c>
      <c r="P12">
        <f t="shared" si="9"/>
        <v>2.2251300000001618E-4</v>
      </c>
      <c r="R12">
        <f t="shared" si="3"/>
        <v>7.1661961680907918E-3</v>
      </c>
      <c r="T12">
        <f t="shared" si="4"/>
        <v>-0.46220694346736479</v>
      </c>
      <c r="U12" s="7">
        <f t="shared" si="5"/>
        <v>1.5504302281423382E-2</v>
      </c>
      <c r="V12">
        <f t="shared" si="10"/>
        <v>1.1058002864832204E-4</v>
      </c>
      <c r="X12" s="7">
        <f t="shared" si="6"/>
        <v>1.8128765145780535E-7</v>
      </c>
      <c r="Y12">
        <f t="shared" si="11"/>
        <v>1.1302010207720487E-4</v>
      </c>
      <c r="AA12">
        <f t="shared" si="7"/>
        <v>6.8750642022767112E-3</v>
      </c>
      <c r="AB12">
        <f t="shared" si="12"/>
        <v>4.3208889496285119</v>
      </c>
      <c r="AD12" s="7">
        <f t="shared" si="8"/>
        <v>4.7803499144347244E-12</v>
      </c>
      <c r="AE12">
        <f t="shared" si="13"/>
        <v>2.9564707933470331E-9</v>
      </c>
    </row>
    <row r="13" spans="1:34">
      <c r="C13" s="7"/>
      <c r="D13" s="7"/>
      <c r="H13">
        <v>12</v>
      </c>
      <c r="I13">
        <v>14.233000000000001</v>
      </c>
      <c r="J13">
        <f t="shared" si="0"/>
        <v>4.5715360172548856</v>
      </c>
      <c r="K13">
        <f t="shared" si="1"/>
        <v>37285.160528622873</v>
      </c>
      <c r="L13">
        <v>1.7510000000000001E-2</v>
      </c>
      <c r="N13" s="7">
        <f t="shared" si="2"/>
        <v>8.6797595047332209E-3</v>
      </c>
      <c r="P13">
        <f t="shared" si="9"/>
        <v>2.5548000000000026E-4</v>
      </c>
      <c r="R13">
        <f t="shared" si="3"/>
        <v>8.6987934075057026E-3</v>
      </c>
      <c r="T13">
        <f t="shared" si="4"/>
        <v>-0.45936128893474404</v>
      </c>
      <c r="U13" s="7">
        <f t="shared" si="5"/>
        <v>1.8936714122511609E-2</v>
      </c>
      <c r="V13">
        <f t="shared" si="10"/>
        <v>1.2695850805484921E-4</v>
      </c>
      <c r="X13" s="7">
        <f t="shared" si="6"/>
        <v>2.2521283457618183E-7</v>
      </c>
      <c r="Y13">
        <f t="shared" si="11"/>
        <v>1.2974484140802772E-4</v>
      </c>
      <c r="AA13">
        <f t="shared" si="7"/>
        <v>8.397096690279127E-3</v>
      </c>
      <c r="AB13">
        <f t="shared" si="12"/>
        <v>4.8744937854683652</v>
      </c>
      <c r="AD13" s="7">
        <f t="shared" si="8"/>
        <v>6.0402806742186784E-12</v>
      </c>
      <c r="AE13">
        <f t="shared" si="13"/>
        <v>3.4536760665577868E-9</v>
      </c>
    </row>
    <row r="14" spans="1:34">
      <c r="C14" s="8" t="s">
        <v>24</v>
      </c>
      <c r="D14" s="7">
        <f>SUM(V2:V335)</f>
        <v>1.1693600707089353</v>
      </c>
      <c r="H14">
        <v>13</v>
      </c>
      <c r="I14">
        <v>14.25</v>
      </c>
      <c r="J14">
        <f t="shared" si="0"/>
        <v>4.5637524138637957</v>
      </c>
      <c r="K14">
        <f t="shared" si="1"/>
        <v>36622.873246499337</v>
      </c>
      <c r="L14">
        <v>2.1013E-2</v>
      </c>
      <c r="N14" s="7">
        <f t="shared" si="2"/>
        <v>1.0416207108678422E-2</v>
      </c>
      <c r="P14">
        <f t="shared" si="9"/>
        <v>3.2744549999998959E-4</v>
      </c>
      <c r="R14">
        <f t="shared" si="3"/>
        <v>1.0439048879035826E-2</v>
      </c>
      <c r="T14">
        <f t="shared" si="4"/>
        <v>-0.45636071176913617</v>
      </c>
      <c r="U14" s="7">
        <f t="shared" si="5"/>
        <v>2.2874556485302209E-2</v>
      </c>
      <c r="V14">
        <f t="shared" si="10"/>
        <v>1.6272117384437762E-4</v>
      </c>
      <c r="X14" s="7">
        <f t="shared" si="6"/>
        <v>2.7696494175240443E-7</v>
      </c>
      <c r="Y14">
        <f t="shared" si="11"/>
        <v>1.6629297731375015E-4</v>
      </c>
      <c r="AA14">
        <f t="shared" si="7"/>
        <v>1.0143251955522379E-2</v>
      </c>
      <c r="AB14">
        <f t="shared" si="12"/>
        <v>6.1395185571253306</v>
      </c>
      <c r="AD14" s="7">
        <f t="shared" si="8"/>
        <v>7.5626218589738488E-12</v>
      </c>
      <c r="AE14">
        <f t="shared" si="13"/>
        <v>4.504514673849721E-9</v>
      </c>
    </row>
    <row r="15" spans="1:34">
      <c r="C15" s="8" t="s">
        <v>29</v>
      </c>
      <c r="D15" s="7">
        <f>SUM(Y2:Y335)</f>
        <v>1.1940016598943557</v>
      </c>
      <c r="H15">
        <v>14</v>
      </c>
      <c r="I15">
        <v>14.266999999999999</v>
      </c>
      <c r="J15">
        <f t="shared" si="0"/>
        <v>4.5560196179988282</v>
      </c>
      <c r="K15">
        <f t="shared" si="1"/>
        <v>35976.558615992159</v>
      </c>
      <c r="L15">
        <v>2.5035999999999999E-2</v>
      </c>
      <c r="N15" s="7">
        <f t="shared" si="2"/>
        <v>1.2410420271873267E-2</v>
      </c>
      <c r="P15">
        <f t="shared" si="9"/>
        <v>3.9141649999998755E-4</v>
      </c>
      <c r="R15">
        <f t="shared" si="3"/>
        <v>1.2437635165637508E-2</v>
      </c>
      <c r="T15">
        <f t="shared" si="4"/>
        <v>-0.45338396791574098</v>
      </c>
      <c r="U15" s="7">
        <f t="shared" si="5"/>
        <v>2.7432895836204285E-2</v>
      </c>
      <c r="V15">
        <f t="shared" si="10"/>
        <v>1.9450862964439896E-4</v>
      </c>
      <c r="X15" s="7">
        <f t="shared" si="6"/>
        <v>3.3812444340582993E-7</v>
      </c>
      <c r="Y15">
        <f t="shared" si="11"/>
        <v>1.9877063434871599E-4</v>
      </c>
      <c r="AA15">
        <f t="shared" si="7"/>
        <v>1.2164553857689563E-2</v>
      </c>
      <c r="AB15">
        <f t="shared" si="12"/>
        <v>7.2089306357959844</v>
      </c>
      <c r="AD15" s="7">
        <f t="shared" si="8"/>
        <v>9.3984654567690684E-12</v>
      </c>
      <c r="AE15">
        <f t="shared" si="13"/>
        <v>5.4810994407371892E-9</v>
      </c>
    </row>
    <row r="16" spans="1:34">
      <c r="C16" s="8" t="s">
        <v>25</v>
      </c>
      <c r="D16" s="7">
        <f>SUM(AB2:AB335)</f>
        <v>11465.008707984309</v>
      </c>
      <c r="H16">
        <v>15</v>
      </c>
      <c r="I16">
        <v>14.282999999999999</v>
      </c>
      <c r="J16">
        <f t="shared" si="0"/>
        <v>4.5487877404866879</v>
      </c>
      <c r="K16">
        <f t="shared" si="1"/>
        <v>35382.436871686827</v>
      </c>
      <c r="L16">
        <v>2.9654E-2</v>
      </c>
      <c r="N16" s="7">
        <f t="shared" si="2"/>
        <v>1.4699576719209533E-2</v>
      </c>
      <c r="P16">
        <f t="shared" si="9"/>
        <v>4.3752000000000043E-4</v>
      </c>
      <c r="R16">
        <f t="shared" si="3"/>
        <v>1.4731811519484529E-2</v>
      </c>
      <c r="T16">
        <f t="shared" si="4"/>
        <v>-0.45060428481268389</v>
      </c>
      <c r="U16" s="7">
        <f t="shared" si="5"/>
        <v>3.2693456356298382E-2</v>
      </c>
      <c r="V16">
        <f t="shared" si="10"/>
        <v>2.17413207153993E-4</v>
      </c>
      <c r="X16" s="7">
        <f t="shared" si="6"/>
        <v>4.0972987128781503E-7</v>
      </c>
      <c r="Y16">
        <f t="shared" si="11"/>
        <v>2.2215825496602848E-4</v>
      </c>
      <c r="AA16">
        <f t="shared" si="7"/>
        <v>1.4497241305285484E-2</v>
      </c>
      <c r="AB16">
        <f t="shared" si="12"/>
        <v>7.9201761242690978</v>
      </c>
      <c r="AD16" s="7">
        <f t="shared" si="8"/>
        <v>1.1580035393652679E-11</v>
      </c>
      <c r="AE16">
        <f t="shared" si="13"/>
        <v>6.2318917590817287E-9</v>
      </c>
    </row>
    <row r="17" spans="3:31">
      <c r="C17" s="8" t="s">
        <v>28</v>
      </c>
      <c r="D17" s="7">
        <f>SUM(AE2:AE335)</f>
        <v>3.6201277363608829E-4</v>
      </c>
      <c r="H17">
        <v>16</v>
      </c>
      <c r="I17">
        <v>14.3</v>
      </c>
      <c r="J17">
        <f t="shared" si="0"/>
        <v>4.5411524061671855</v>
      </c>
      <c r="K17">
        <f t="shared" si="1"/>
        <v>34765.814307402172</v>
      </c>
      <c r="L17">
        <v>3.4967999999999999E-2</v>
      </c>
      <c r="N17" s="7">
        <f t="shared" si="2"/>
        <v>1.7333742453541474E-2</v>
      </c>
      <c r="P17">
        <f t="shared" si="9"/>
        <v>5.4928700000003998E-4</v>
      </c>
      <c r="R17">
        <f t="shared" si="3"/>
        <v>1.7371753733504247E-2</v>
      </c>
      <c r="T17">
        <f t="shared" si="4"/>
        <v>-0.44767439691217703</v>
      </c>
      <c r="U17" s="7">
        <f t="shared" si="5"/>
        <v>3.8804438791508931E-2</v>
      </c>
      <c r="V17">
        <f t="shared" si="10"/>
        <v>2.7295516629711732E-4</v>
      </c>
      <c r="X17" s="7">
        <f t="shared" si="6"/>
        <v>4.9494111431196803E-7</v>
      </c>
      <c r="Y17">
        <f t="shared" si="11"/>
        <v>2.789202714872321E-4</v>
      </c>
      <c r="AA17">
        <f t="shared" si="7"/>
        <v>1.7207030873268591E-2</v>
      </c>
      <c r="AB17">
        <f t="shared" si="12"/>
        <v>9.7747848047593262</v>
      </c>
      <c r="AD17" s="7">
        <f t="shared" si="8"/>
        <v>1.4236430935736418E-11</v>
      </c>
      <c r="AE17">
        <f t="shared" si="13"/>
        <v>7.9595078343981768E-9</v>
      </c>
    </row>
    <row r="18" spans="3:31">
      <c r="H18">
        <v>17</v>
      </c>
      <c r="I18">
        <v>14.317</v>
      </c>
      <c r="J18">
        <f t="shared" si="0"/>
        <v>4.533566672522312</v>
      </c>
      <c r="K18">
        <f t="shared" si="1"/>
        <v>34163.839469837949</v>
      </c>
      <c r="L18">
        <v>4.1235000000000001E-2</v>
      </c>
      <c r="N18" s="7">
        <f t="shared" si="2"/>
        <v>2.044031314549825E-2</v>
      </c>
      <c r="P18">
        <f t="shared" si="9"/>
        <v>6.4772549999997939E-4</v>
      </c>
      <c r="R18">
        <f t="shared" si="3"/>
        <v>2.0485136845145496E-2</v>
      </c>
      <c r="T18">
        <f t="shared" si="4"/>
        <v>-0.44476894455696936</v>
      </c>
      <c r="U18" s="7">
        <f t="shared" si="5"/>
        <v>4.6057929843889102E-2</v>
      </c>
      <c r="V18">
        <f t="shared" si="10"/>
        <v>3.2187166247059704E-4</v>
      </c>
      <c r="X18" s="7">
        <f t="shared" si="6"/>
        <v>5.9780875696742483E-7</v>
      </c>
      <c r="Y18">
        <f t="shared" si="11"/>
        <v>3.2890396313086902E-4</v>
      </c>
      <c r="AA18">
        <f t="shared" si="7"/>
        <v>2.042344240669847E-2</v>
      </c>
      <c r="AB18">
        <f t="shared" si="12"/>
        <v>11.326299020086502</v>
      </c>
      <c r="AD18" s="7">
        <f t="shared" si="8"/>
        <v>1.749828960223306E-11</v>
      </c>
      <c r="AE18">
        <f t="shared" si="13"/>
        <v>9.5517516204950924E-9</v>
      </c>
    </row>
    <row r="19" spans="3:31">
      <c r="H19">
        <v>18</v>
      </c>
      <c r="I19">
        <v>14.333</v>
      </c>
      <c r="J19">
        <f t="shared" si="0"/>
        <v>4.5264720949687955</v>
      </c>
      <c r="K19">
        <f t="shared" si="1"/>
        <v>33610.277250353691</v>
      </c>
      <c r="L19">
        <v>4.8745999999999998E-2</v>
      </c>
      <c r="N19" s="7">
        <f t="shared" si="2"/>
        <v>2.4163538367659939E-2</v>
      </c>
      <c r="P19">
        <f t="shared" si="9"/>
        <v>7.1984800000000069E-4</v>
      </c>
      <c r="R19">
        <f t="shared" si="3"/>
        <v>2.4216526752842544E-2</v>
      </c>
      <c r="T19">
        <f t="shared" si="4"/>
        <v>-0.44205689996515218</v>
      </c>
      <c r="U19" s="7">
        <f t="shared" si="5"/>
        <v>5.4781469884875811E-2</v>
      </c>
      <c r="V19">
        <f t="shared" si="10"/>
        <v>3.5770647091288671E-4</v>
      </c>
      <c r="X19" s="7">
        <f t="shared" si="6"/>
        <v>7.2274669949125388E-7</v>
      </c>
      <c r="Y19">
        <f t="shared" si="11"/>
        <v>3.6550480471465689E-4</v>
      </c>
      <c r="AA19">
        <f t="shared" si="7"/>
        <v>2.4291716951679105E-2</v>
      </c>
      <c r="AB19">
        <f t="shared" si="12"/>
        <v>12.376311429507892</v>
      </c>
      <c r="AD19" s="7">
        <f t="shared" si="8"/>
        <v>2.1503741076210497E-11</v>
      </c>
      <c r="AE19">
        <f t="shared" si="13"/>
        <v>1.079502533337617E-8</v>
      </c>
    </row>
    <row r="20" spans="3:31">
      <c r="C20" s="6"/>
      <c r="H20">
        <v>19</v>
      </c>
      <c r="I20">
        <v>14.35</v>
      </c>
      <c r="J20">
        <f t="shared" si="0"/>
        <v>4.518981451351948</v>
      </c>
      <c r="K20">
        <f t="shared" si="1"/>
        <v>33035.543130772559</v>
      </c>
      <c r="L20">
        <v>5.7986000000000003E-2</v>
      </c>
      <c r="N20" s="7">
        <f t="shared" si="2"/>
        <v>2.87438340743267E-2</v>
      </c>
      <c r="P20">
        <f t="shared" si="9"/>
        <v>9.0722199999997111E-4</v>
      </c>
      <c r="R20">
        <f t="shared" si="3"/>
        <v>2.8806866620652523E-2</v>
      </c>
      <c r="T20">
        <f t="shared" si="4"/>
        <v>-0.43919944230218277</v>
      </c>
      <c r="U20" s="7">
        <f t="shared" si="5"/>
        <v>6.5589488159760706E-2</v>
      </c>
      <c r="V20">
        <f t="shared" si="10"/>
        <v>4.508279742654429E-4</v>
      </c>
      <c r="X20" s="7">
        <f t="shared" si="6"/>
        <v>8.8039450158738975E-7</v>
      </c>
      <c r="Y20">
        <f t="shared" si="11"/>
        <v>4.6068997338308591E-4</v>
      </c>
      <c r="AA20">
        <f t="shared" si="7"/>
        <v>2.9084310529285225E-2</v>
      </c>
      <c r="AB20">
        <f t="shared" si="12"/>
        <v>15.338512080505154</v>
      </c>
      <c r="AD20" s="7">
        <f t="shared" si="8"/>
        <v>2.6649917578237228E-11</v>
      </c>
      <c r="AE20">
        <f t="shared" si="13"/>
        <v>1.383777530568717E-8</v>
      </c>
    </row>
    <row r="21" spans="3:31">
      <c r="C21" s="6"/>
      <c r="H21">
        <v>20</v>
      </c>
      <c r="I21">
        <v>14.367000000000001</v>
      </c>
      <c r="J21">
        <f t="shared" si="0"/>
        <v>4.5115391722263496</v>
      </c>
      <c r="K21">
        <f t="shared" si="1"/>
        <v>32474.253177384613</v>
      </c>
      <c r="L21">
        <v>6.9389000000000006E-2</v>
      </c>
      <c r="N21" s="7">
        <f t="shared" si="2"/>
        <v>3.4396335366872269E-2</v>
      </c>
      <c r="P21">
        <f t="shared" si="9"/>
        <v>1.0826875000000788E-3</v>
      </c>
      <c r="R21">
        <f t="shared" si="3"/>
        <v>3.4471763321154383E-2</v>
      </c>
      <c r="T21">
        <f t="shared" si="4"/>
        <v>-0.43636699119780076</v>
      </c>
      <c r="U21" s="7">
        <f t="shared" si="5"/>
        <v>7.8997183601196549E-2</v>
      </c>
      <c r="V21">
        <f t="shared" si="10"/>
        <v>5.3802718454315707E-4</v>
      </c>
      <c r="X21" s="7">
        <f t="shared" si="6"/>
        <v>1.0786907808623062E-6</v>
      </c>
      <c r="Y21">
        <f t="shared" si="11"/>
        <v>5.498074434346007E-4</v>
      </c>
      <c r="AA21">
        <f t="shared" si="7"/>
        <v>3.5029677517833237E-2</v>
      </c>
      <c r="AB21">
        <f t="shared" si="12"/>
        <v>17.993268681241233</v>
      </c>
      <c r="AD21" s="7">
        <f t="shared" si="8"/>
        <v>3.3216800243878032E-11</v>
      </c>
      <c r="AE21">
        <f t="shared" si="13"/>
        <v>1.6801293627932205E-8</v>
      </c>
    </row>
    <row r="22" spans="3:31">
      <c r="C22" s="6"/>
      <c r="H22">
        <v>21</v>
      </c>
      <c r="I22">
        <v>14.382999999999999</v>
      </c>
      <c r="J22">
        <f t="shared" si="0"/>
        <v>4.5045784728290812</v>
      </c>
      <c r="K22">
        <f t="shared" si="1"/>
        <v>31957.9176142611</v>
      </c>
      <c r="L22">
        <v>8.3835000000000007E-2</v>
      </c>
      <c r="N22" s="7">
        <f t="shared" si="2"/>
        <v>4.1557260884026816E-2</v>
      </c>
      <c r="P22">
        <f t="shared" si="9"/>
        <v>1.2257919999998652E-3</v>
      </c>
      <c r="R22">
        <f t="shared" si="3"/>
        <v>4.1648392079853831E-2</v>
      </c>
      <c r="T22">
        <f t="shared" si="4"/>
        <v>-0.43372416577669526</v>
      </c>
      <c r="U22" s="7">
        <f t="shared" si="5"/>
        <v>9.6025067003752532E-2</v>
      </c>
      <c r="V22">
        <f t="shared" si="10"/>
        <v>6.0913863714721396E-4</v>
      </c>
      <c r="X22" s="7">
        <f t="shared" si="6"/>
        <v>1.3323878911508203E-6</v>
      </c>
      <c r="Y22">
        <f t="shared" si="11"/>
        <v>6.224628319244955E-4</v>
      </c>
      <c r="AA22">
        <f t="shared" si="7"/>
        <v>4.2580342455637001E-2</v>
      </c>
      <c r="AB22">
        <f t="shared" si="12"/>
        <v>20.036406683514446</v>
      </c>
      <c r="AD22" s="7">
        <f t="shared" si="8"/>
        <v>4.1691949620529946E-11</v>
      </c>
      <c r="AE22">
        <f t="shared" si="13"/>
        <v>1.9339025772058756E-8</v>
      </c>
    </row>
    <row r="23" spans="3:31">
      <c r="H23">
        <v>22</v>
      </c>
      <c r="I23">
        <v>14.4</v>
      </c>
      <c r="J23">
        <f t="shared" si="0"/>
        <v>4.4972288567901444</v>
      </c>
      <c r="K23">
        <f t="shared" si="1"/>
        <v>31421.64059470881</v>
      </c>
      <c r="L23">
        <v>0.10238700000000001</v>
      </c>
      <c r="N23" s="7">
        <f t="shared" si="2"/>
        <v>5.0753542913256441E-2</v>
      </c>
      <c r="P23">
        <f t="shared" si="9"/>
        <v>1.5828870000001152E-3</v>
      </c>
      <c r="R23">
        <f t="shared" si="3"/>
        <v>5.0864840697560615E-2</v>
      </c>
      <c r="T23">
        <f t="shared" si="4"/>
        <v>-0.43094078750020515</v>
      </c>
      <c r="U23" s="7">
        <f t="shared" si="5"/>
        <v>0.11803208740722042</v>
      </c>
      <c r="V23">
        <f t="shared" si="10"/>
        <v>7.8661894765402914E-4</v>
      </c>
      <c r="X23" s="7">
        <f t="shared" si="6"/>
        <v>1.6656960736189255E-6</v>
      </c>
      <c r="Y23">
        <f t="shared" si="11"/>
        <v>8.0390176649711587E-4</v>
      </c>
      <c r="AA23">
        <f t="shared" si="7"/>
        <v>5.2338903365271507E-2</v>
      </c>
      <c r="AB23">
        <f t="shared" si="12"/>
        <v>25.45150512349398</v>
      </c>
      <c r="AD23" s="7">
        <f t="shared" si="8"/>
        <v>5.3011110880678119E-11</v>
      </c>
      <c r="AE23">
        <f t="shared" si="13"/>
        <v>2.5393537514034024E-8</v>
      </c>
    </row>
    <row r="24" spans="3:31">
      <c r="C24" s="6"/>
      <c r="H24">
        <v>23</v>
      </c>
      <c r="I24">
        <v>14.417</v>
      </c>
      <c r="J24">
        <f t="shared" si="0"/>
        <v>4.4899263412901576</v>
      </c>
      <c r="K24">
        <f t="shared" si="1"/>
        <v>30897.713460198385</v>
      </c>
      <c r="L24">
        <v>0.126384</v>
      </c>
      <c r="N24" s="7">
        <f t="shared" si="2"/>
        <v>6.2648927769628965E-2</v>
      </c>
      <c r="P24">
        <f t="shared" si="9"/>
        <v>1.9445534999999383E-3</v>
      </c>
      <c r="R24">
        <f t="shared" si="3"/>
        <v>6.278631102308399E-2</v>
      </c>
      <c r="T24">
        <f t="shared" si="4"/>
        <v>-0.42818295557553654</v>
      </c>
      <c r="U24" s="7">
        <f t="shared" si="5"/>
        <v>0.14663430714725809</v>
      </c>
      <c r="V24">
        <f t="shared" si="10"/>
        <v>9.6636522427985582E-4</v>
      </c>
      <c r="X24" s="7">
        <f t="shared" si="6"/>
        <v>2.1044265932471243E-6</v>
      </c>
      <c r="Y24">
        <f t="shared" si="11"/>
        <v>9.8763478280196435E-4</v>
      </c>
      <c r="AA24">
        <f t="shared" si="7"/>
        <v>6.5021969876171107E-2</v>
      </c>
      <c r="AB24">
        <f t="shared" si="12"/>
        <v>30.744273010515087</v>
      </c>
      <c r="AD24" s="7">
        <f t="shared" si="8"/>
        <v>6.8109460460819886E-11</v>
      </c>
      <c r="AE24">
        <f t="shared" si="13"/>
        <v>3.1729176936608232E-8</v>
      </c>
    </row>
    <row r="25" spans="3:31">
      <c r="H25">
        <v>24</v>
      </c>
      <c r="I25">
        <v>14.433</v>
      </c>
      <c r="J25">
        <f t="shared" si="0"/>
        <v>4.4830960213746778</v>
      </c>
      <c r="K25">
        <f t="shared" si="1"/>
        <v>30415.574317372811</v>
      </c>
      <c r="L25">
        <v>0.15715399999999999</v>
      </c>
      <c r="N25" s="7">
        <f t="shared" si="2"/>
        <v>7.7901709035228126E-2</v>
      </c>
      <c r="P25">
        <f t="shared" si="9"/>
        <v>2.2683040000000018E-3</v>
      </c>
      <c r="R25">
        <f t="shared" si="3"/>
        <v>7.8072540214914388E-2</v>
      </c>
      <c r="T25">
        <f t="shared" si="4"/>
        <v>-0.42561084356246681</v>
      </c>
      <c r="U25" s="7">
        <f t="shared" si="5"/>
        <v>0.18343644527810463</v>
      </c>
      <c r="V25">
        <f t="shared" si="10"/>
        <v>1.1272444169041749E-3</v>
      </c>
      <c r="X25" s="7">
        <f t="shared" si="6"/>
        <v>2.6743247003654835E-6</v>
      </c>
      <c r="Y25">
        <f t="shared" si="11"/>
        <v>1.1520115262394922E-3</v>
      </c>
      <c r="AA25">
        <f t="shared" si="7"/>
        <v>8.1341121672752134E-2</v>
      </c>
      <c r="AB25">
        <f t="shared" si="12"/>
        <v>35.283687750349415</v>
      </c>
      <c r="AD25" s="7">
        <f t="shared" si="8"/>
        <v>8.7926161526989777E-11</v>
      </c>
      <c r="AE25">
        <f t="shared" si="13"/>
        <v>3.7615440517728902E-8</v>
      </c>
    </row>
    <row r="26" spans="3:31">
      <c r="H26">
        <v>25</v>
      </c>
      <c r="I26">
        <v>14.45</v>
      </c>
      <c r="J26">
        <f t="shared" si="0"/>
        <v>4.4758836896296827</v>
      </c>
      <c r="K26">
        <f t="shared" si="1"/>
        <v>29914.633719762485</v>
      </c>
      <c r="L26">
        <v>0.19661500000000001</v>
      </c>
      <c r="N26" s="7">
        <f t="shared" si="2"/>
        <v>9.7462645061286254E-2</v>
      </c>
      <c r="P26">
        <f t="shared" si="9"/>
        <v>3.0070364999999046E-3</v>
      </c>
      <c r="R26">
        <f t="shared" si="3"/>
        <v>9.7676371548642713E-2</v>
      </c>
      <c r="T26">
        <f t="shared" si="4"/>
        <v>-0.42290310199761905</v>
      </c>
      <c r="U26" s="7">
        <f t="shared" si="5"/>
        <v>0.23096631613071644</v>
      </c>
      <c r="V26">
        <f t="shared" si="10"/>
        <v>1.4944050956612199E-3</v>
      </c>
      <c r="X26" s="7">
        <f t="shared" si="6"/>
        <v>3.4236510140111536E-6</v>
      </c>
      <c r="Y26">
        <f t="shared" si="11"/>
        <v>1.5273617992865444E-3</v>
      </c>
      <c r="AA26">
        <f t="shared" si="7"/>
        <v>0.10241726606843708</v>
      </c>
      <c r="AB26">
        <f t="shared" si="12"/>
        <v>46.026018285490686</v>
      </c>
      <c r="AD26" s="7">
        <f t="shared" si="8"/>
        <v>1.1444736532907602E-10</v>
      </c>
      <c r="AE26">
        <f t="shared" si="13"/>
        <v>5.06885577418935E-8</v>
      </c>
    </row>
    <row r="27" spans="3:31">
      <c r="H27">
        <v>26</v>
      </c>
      <c r="I27">
        <v>14.467000000000001</v>
      </c>
      <c r="J27">
        <f t="shared" si="0"/>
        <v>4.4687171682615201</v>
      </c>
      <c r="K27">
        <f t="shared" si="1"/>
        <v>29425.047207067477</v>
      </c>
      <c r="L27">
        <v>0.24640500000000001</v>
      </c>
      <c r="N27" s="7">
        <f t="shared" si="2"/>
        <v>0.12214369735943971</v>
      </c>
      <c r="P27">
        <f t="shared" si="9"/>
        <v>3.7656700000002741E-3</v>
      </c>
      <c r="R27">
        <f t="shared" si="3"/>
        <v>0.1224115470917443</v>
      </c>
      <c r="T27">
        <f t="shared" si="4"/>
        <v>-0.42022141535800017</v>
      </c>
      <c r="U27" s="7">
        <f t="shared" si="5"/>
        <v>0.29130249582225115</v>
      </c>
      <c r="V27">
        <f t="shared" si="10"/>
        <v>1.8714253003929311E-3</v>
      </c>
      <c r="X27" s="7">
        <f t="shared" si="6"/>
        <v>4.3898690803954887E-6</v>
      </c>
      <c r="Y27">
        <f t="shared" si="11"/>
        <v>1.9126970274464603E-3</v>
      </c>
      <c r="AA27">
        <f t="shared" si="7"/>
        <v>0.12917210492348316</v>
      </c>
      <c r="AB27">
        <f t="shared" si="12"/>
        <v>56.691516260582382</v>
      </c>
      <c r="AD27" s="7">
        <f t="shared" si="8"/>
        <v>1.4918817460184413E-10</v>
      </c>
      <c r="AE27">
        <f t="shared" si="13"/>
        <v>6.4536202308622418E-8</v>
      </c>
    </row>
    <row r="28" spans="3:31">
      <c r="H28">
        <v>27</v>
      </c>
      <c r="I28">
        <v>14.483000000000001</v>
      </c>
      <c r="J28">
        <f t="shared" si="0"/>
        <v>4.4620136566013855</v>
      </c>
      <c r="K28">
        <f t="shared" si="1"/>
        <v>28974.346975132739</v>
      </c>
      <c r="L28">
        <v>0.30829400000000001</v>
      </c>
      <c r="N28" s="7">
        <f t="shared" si="2"/>
        <v>0.15282226023713441</v>
      </c>
      <c r="P28">
        <f t="shared" si="9"/>
        <v>4.4375920000000041E-3</v>
      </c>
      <c r="R28">
        <f t="shared" si="3"/>
        <v>0.15315738519552044</v>
      </c>
      <c r="T28">
        <f t="shared" si="4"/>
        <v>-0.41772142456788686</v>
      </c>
      <c r="U28" s="7">
        <f t="shared" si="5"/>
        <v>0.36664958076774384</v>
      </c>
      <c r="V28">
        <f t="shared" si="10"/>
        <v>2.2052947086154055E-3</v>
      </c>
      <c r="X28" s="7">
        <f t="shared" si="6"/>
        <v>5.6112816398868028E-6</v>
      </c>
      <c r="Y28">
        <f t="shared" si="11"/>
        <v>2.2537604746227478E-3</v>
      </c>
      <c r="AA28">
        <f t="shared" si="7"/>
        <v>0.16258322120927207</v>
      </c>
      <c r="AB28">
        <f t="shared" si="12"/>
        <v>65.747096578113883</v>
      </c>
      <c r="AD28" s="7">
        <f t="shared" si="8"/>
        <v>1.9366378281804557E-10</v>
      </c>
      <c r="AE28">
        <f t="shared" si="13"/>
        <v>7.7261728364211528E-8</v>
      </c>
    </row>
    <row r="29" spans="3:31">
      <c r="H29">
        <v>28</v>
      </c>
      <c r="I29">
        <v>14.5</v>
      </c>
      <c r="J29">
        <f t="shared" si="0"/>
        <v>4.4549347902948568</v>
      </c>
      <c r="K29">
        <f t="shared" si="1"/>
        <v>28505.902166963504</v>
      </c>
      <c r="L29">
        <v>0.38340400000000002</v>
      </c>
      <c r="N29" s="7">
        <f t="shared" si="2"/>
        <v>0.19005451245875132</v>
      </c>
      <c r="P29">
        <f t="shared" si="9"/>
        <v>5.8794329999998134E-3</v>
      </c>
      <c r="R29">
        <f t="shared" si="3"/>
        <v>0.19047128427249094</v>
      </c>
      <c r="T29">
        <f t="shared" si="4"/>
        <v>-0.41509078521657727</v>
      </c>
      <c r="U29" s="7">
        <f t="shared" si="5"/>
        <v>0.45886656860645769</v>
      </c>
      <c r="V29">
        <f t="shared" si="10"/>
        <v>2.921859227650155E-3</v>
      </c>
      <c r="X29" s="7">
        <f t="shared" si="6"/>
        <v>7.1379936699084715E-6</v>
      </c>
      <c r="Y29">
        <f t="shared" si="11"/>
        <v>2.9861659133969078E-3</v>
      </c>
      <c r="AA29">
        <f t="shared" si="7"/>
        <v>0.20347494922281567</v>
      </c>
      <c r="AB29">
        <f t="shared" si="12"/>
        <v>85.739024713420307</v>
      </c>
      <c r="AD29" s="7">
        <f t="shared" si="8"/>
        <v>2.5040406116951259E-10</v>
      </c>
      <c r="AE29">
        <f t="shared" si="13"/>
        <v>1.0401063799543879E-7</v>
      </c>
    </row>
    <row r="30" spans="3:31">
      <c r="H30">
        <v>29</v>
      </c>
      <c r="I30">
        <v>14.516999999999999</v>
      </c>
      <c r="J30">
        <f t="shared" si="0"/>
        <v>4.4479004195545997</v>
      </c>
      <c r="K30">
        <f t="shared" si="1"/>
        <v>28047.904469442288</v>
      </c>
      <c r="L30">
        <v>0.473215</v>
      </c>
      <c r="N30" s="7">
        <f t="shared" si="2"/>
        <v>0.23457409446215483</v>
      </c>
      <c r="P30">
        <f t="shared" si="9"/>
        <v>7.2812614999997688E-3</v>
      </c>
      <c r="R30">
        <f t="shared" si="3"/>
        <v>0.23508849356555173</v>
      </c>
      <c r="T30">
        <f t="shared" si="4"/>
        <v>-0.41248667814333828</v>
      </c>
      <c r="U30" s="7">
        <f t="shared" si="5"/>
        <v>0.56992990567287838</v>
      </c>
      <c r="V30">
        <f t="shared" si="10"/>
        <v>3.6184679081751373E-3</v>
      </c>
      <c r="X30" s="7">
        <f t="shared" si="6"/>
        <v>9.0104308415109833E-6</v>
      </c>
      <c r="Y30">
        <f t="shared" si="11"/>
        <v>3.6979706224126367E-3</v>
      </c>
      <c r="AA30">
        <f t="shared" si="7"/>
        <v>0.25272370347121653</v>
      </c>
      <c r="AB30">
        <f t="shared" si="12"/>
        <v>104.46896627307376</v>
      </c>
      <c r="AD30" s="7">
        <f t="shared" si="8"/>
        <v>3.2125148070607892E-10</v>
      </c>
      <c r="AE30">
        <f t="shared" si="13"/>
        <v>1.3090846097713194E-7</v>
      </c>
    </row>
    <row r="31" spans="3:31">
      <c r="H31">
        <v>30</v>
      </c>
      <c r="I31">
        <v>14.532999999999999</v>
      </c>
      <c r="J31">
        <f t="shared" si="0"/>
        <v>4.4413200766948933</v>
      </c>
      <c r="K31">
        <f t="shared" si="1"/>
        <v>27626.131625852755</v>
      </c>
      <c r="L31">
        <v>0.57825700000000002</v>
      </c>
      <c r="N31" s="7">
        <f t="shared" si="2"/>
        <v>0.28664372883658013</v>
      </c>
      <c r="P31">
        <f t="shared" si="9"/>
        <v>8.411776000000008E-3</v>
      </c>
      <c r="R31">
        <f t="shared" si="3"/>
        <v>0.28727231179006424</v>
      </c>
      <c r="T31">
        <f t="shared" si="4"/>
        <v>-0.41006012996921015</v>
      </c>
      <c r="U31" s="7">
        <f t="shared" si="5"/>
        <v>0.70056143183594655</v>
      </c>
      <c r="V31">
        <f t="shared" si="10"/>
        <v>4.1801343005475368E-3</v>
      </c>
      <c r="X31" s="7">
        <f t="shared" si="6"/>
        <v>1.124477263832317E-5</v>
      </c>
      <c r="Y31">
        <f t="shared" si="11"/>
        <v>4.27154738458713E-3</v>
      </c>
      <c r="AA31">
        <f t="shared" si="7"/>
        <v>0.31064956900910345</v>
      </c>
      <c r="AB31">
        <f t="shared" si="12"/>
        <v>118.80777356818277</v>
      </c>
      <c r="AD31" s="7">
        <f t="shared" si="8"/>
        <v>4.0703391957346E-10</v>
      </c>
      <c r="AE31">
        <f t="shared" si="13"/>
        <v>1.5358550211032131E-7</v>
      </c>
    </row>
    <row r="32" spans="3:31">
      <c r="H32">
        <v>31</v>
      </c>
      <c r="I32">
        <v>14.55</v>
      </c>
      <c r="J32">
        <f t="shared" si="0"/>
        <v>4.4343707859898416</v>
      </c>
      <c r="K32">
        <f t="shared" si="1"/>
        <v>27187.594634345656</v>
      </c>
      <c r="L32">
        <v>0.69805700000000004</v>
      </c>
      <c r="N32" s="7">
        <f t="shared" si="2"/>
        <v>0.34602894806370976</v>
      </c>
      <c r="P32">
        <f t="shared" si="9"/>
        <v>1.0848669000000791E-2</v>
      </c>
      <c r="R32">
        <f t="shared" si="3"/>
        <v>0.34678775726231914</v>
      </c>
      <c r="T32">
        <f t="shared" si="4"/>
        <v>-0.40750796650921473</v>
      </c>
      <c r="U32" s="7">
        <f t="shared" si="5"/>
        <v>0.85099626452205179</v>
      </c>
      <c r="V32">
        <f t="shared" si="10"/>
        <v>5.3911127388260177E-3</v>
      </c>
      <c r="X32" s="7">
        <f t="shared" si="6"/>
        <v>1.387974217293819E-5</v>
      </c>
      <c r="Y32">
        <f t="shared" si="11"/>
        <v>5.5090145692030497E-3</v>
      </c>
      <c r="AA32">
        <f t="shared" si="7"/>
        <v>0.37735680382707548</v>
      </c>
      <c r="AB32">
        <f t="shared" si="12"/>
        <v>150.85812244064459</v>
      </c>
      <c r="AD32" s="7">
        <f t="shared" si="8"/>
        <v>5.1051747532693211E-10</v>
      </c>
      <c r="AE32">
        <f t="shared" si="13"/>
        <v>2.0119011413637991E-7</v>
      </c>
    </row>
    <row r="33" spans="8:31">
      <c r="H33">
        <v>32</v>
      </c>
      <c r="I33">
        <v>14.567</v>
      </c>
      <c r="J33">
        <f t="shared" si="0"/>
        <v>4.4274646529545691</v>
      </c>
      <c r="K33">
        <f t="shared" si="1"/>
        <v>26758.677965804607</v>
      </c>
      <c r="L33">
        <v>0.83115799999999995</v>
      </c>
      <c r="N33" s="7">
        <f t="shared" si="2"/>
        <v>0.4120075128746461</v>
      </c>
      <c r="P33">
        <f t="shared" si="9"/>
        <v>1.2998327499999587E-2</v>
      </c>
      <c r="R33">
        <f t="shared" si="3"/>
        <v>0.41291100691008703</v>
      </c>
      <c r="T33">
        <f t="shared" si="4"/>
        <v>-0.40498278146070277</v>
      </c>
      <c r="U33" s="7">
        <f t="shared" si="5"/>
        <v>1.0195766976086946</v>
      </c>
      <c r="V33">
        <f t="shared" si="10"/>
        <v>6.4592128643292781E-3</v>
      </c>
      <c r="X33" s="7">
        <f t="shared" si="6"/>
        <v>1.6895839652169896E-5</v>
      </c>
      <c r="Y33">
        <f t="shared" si="11"/>
        <v>6.6000800144189109E-3</v>
      </c>
      <c r="AA33">
        <f t="shared" si="7"/>
        <v>0.45211033221428637</v>
      </c>
      <c r="AB33">
        <f t="shared" si="12"/>
        <v>177.88614032757306</v>
      </c>
      <c r="AD33" s="7">
        <f t="shared" si="8"/>
        <v>6.3141533650359678E-10</v>
      </c>
      <c r="AE33">
        <f t="shared" si="13"/>
        <v>2.4489700867403158E-7</v>
      </c>
    </row>
    <row r="34" spans="8:31">
      <c r="H34">
        <v>33</v>
      </c>
      <c r="I34">
        <v>14.583</v>
      </c>
      <c r="J34">
        <f t="shared" si="0"/>
        <v>4.4210037755299538</v>
      </c>
      <c r="K34">
        <f t="shared" si="1"/>
        <v>26363.543048165167</v>
      </c>
      <c r="L34">
        <v>0.975267</v>
      </c>
      <c r="N34" s="7">
        <f t="shared" si="2"/>
        <v>0.48344277629369808</v>
      </c>
      <c r="P34">
        <f t="shared" si="9"/>
        <v>1.4451400000000012E-2</v>
      </c>
      <c r="R34">
        <f t="shared" si="3"/>
        <v>0.48450292119690824</v>
      </c>
      <c r="T34">
        <f t="shared" si="4"/>
        <v>-0.40263091087284408</v>
      </c>
      <c r="U34" s="7">
        <f t="shared" si="5"/>
        <v>1.2033425852639525</v>
      </c>
      <c r="V34">
        <f t="shared" si="10"/>
        <v>7.1810045057269798E-3</v>
      </c>
      <c r="X34" s="7">
        <f t="shared" si="6"/>
        <v>2.0239978267095037E-5</v>
      </c>
      <c r="Y34">
        <f t="shared" si="11"/>
        <v>7.3368291775009883E-3</v>
      </c>
      <c r="AA34">
        <f t="shared" si="7"/>
        <v>0.53359753833848744</v>
      </c>
      <c r="AB34">
        <f t="shared" si="12"/>
        <v>194.74379912370887</v>
      </c>
      <c r="AD34" s="7">
        <f t="shared" si="8"/>
        <v>7.6772603098594841E-10</v>
      </c>
      <c r="AE34">
        <f t="shared" si="13"/>
        <v>2.7642480450445719E-7</v>
      </c>
    </row>
    <row r="35" spans="8:31">
      <c r="H35">
        <v>34</v>
      </c>
      <c r="I35">
        <v>14.6</v>
      </c>
      <c r="J35">
        <f t="shared" si="0"/>
        <v>4.4141801042049167</v>
      </c>
      <c r="K35">
        <f t="shared" si="1"/>
        <v>25952.554050439045</v>
      </c>
      <c r="L35">
        <v>1.1271389999999999</v>
      </c>
      <c r="N35" s="7">
        <f t="shared" si="2"/>
        <v>0.55872618209054803</v>
      </c>
      <c r="P35">
        <f t="shared" si="9"/>
        <v>1.787045099999943E-2</v>
      </c>
      <c r="R35">
        <f t="shared" si="3"/>
        <v>0.55995141647873037</v>
      </c>
      <c r="T35">
        <f t="shared" si="4"/>
        <v>-0.4001585051588421</v>
      </c>
      <c r="U35" s="7">
        <f t="shared" si="5"/>
        <v>1.3993240409983507</v>
      </c>
      <c r="V35">
        <f t="shared" si="10"/>
        <v>8.8798708131286163E-3</v>
      </c>
      <c r="X35" s="7">
        <f t="shared" si="6"/>
        <v>2.3909072142459555E-5</v>
      </c>
      <c r="Y35">
        <f t="shared" si="11"/>
        <v>9.0723869891914562E-3</v>
      </c>
      <c r="AA35">
        <f t="shared" si="7"/>
        <v>0.6205014870730281</v>
      </c>
      <c r="AB35">
        <f t="shared" si="12"/>
        <v>237.16100086528692</v>
      </c>
      <c r="AD35" s="7">
        <f t="shared" si="8"/>
        <v>9.2126085532822854E-10</v>
      </c>
      <c r="AE35">
        <f t="shared" si="13"/>
        <v>3.4707751378941426E-7</v>
      </c>
    </row>
    <row r="36" spans="8:31">
      <c r="H36">
        <v>35</v>
      </c>
      <c r="I36">
        <v>14.617000000000001</v>
      </c>
      <c r="J36">
        <f t="shared" si="0"/>
        <v>4.4073982311254269</v>
      </c>
      <c r="K36">
        <f t="shared" si="1"/>
        <v>25550.43103841817</v>
      </c>
      <c r="L36">
        <v>1.281641</v>
      </c>
      <c r="N36" s="7">
        <f t="shared" si="2"/>
        <v>0.6353132867736031</v>
      </c>
      <c r="P36">
        <f t="shared" si="9"/>
        <v>2.0474630000001489E-2</v>
      </c>
      <c r="R36">
        <f t="shared" si="3"/>
        <v>0.6367064695367799</v>
      </c>
      <c r="T36">
        <f t="shared" si="4"/>
        <v>-0.39771349276928447</v>
      </c>
      <c r="U36" s="7">
        <f t="shared" si="5"/>
        <v>1.6009174471386023</v>
      </c>
      <c r="V36">
        <f t="shared" si="10"/>
        <v>1.0173628490182121E-2</v>
      </c>
      <c r="X36" s="7">
        <f t="shared" si="6"/>
        <v>2.7784029898001647E-5</v>
      </c>
      <c r="Y36">
        <f t="shared" si="11"/>
        <v>1.0393492946606341E-2</v>
      </c>
      <c r="AA36">
        <f t="shared" si="7"/>
        <v>0.70989393987823968</v>
      </c>
      <c r="AB36">
        <f t="shared" si="12"/>
        <v>267.49130813222075</v>
      </c>
      <c r="AD36" s="7">
        <f t="shared" si="8"/>
        <v>1.0874192242089768E-9</v>
      </c>
      <c r="AE36">
        <f t="shared" si="13"/>
        <v>4.0386824188491565E-7</v>
      </c>
    </row>
    <row r="37" spans="8:31">
      <c r="H37">
        <v>36</v>
      </c>
      <c r="I37">
        <v>14.632999999999999</v>
      </c>
      <c r="J37">
        <f t="shared" si="0"/>
        <v>4.4010530561816097</v>
      </c>
      <c r="K37">
        <f t="shared" si="1"/>
        <v>25179.845220056231</v>
      </c>
      <c r="L37">
        <v>1.4339789999999999</v>
      </c>
      <c r="N37" s="7">
        <f t="shared" si="2"/>
        <v>0.71082769016778058</v>
      </c>
      <c r="P37">
        <f t="shared" si="9"/>
        <v>2.1724959999997608E-2</v>
      </c>
      <c r="R37">
        <f t="shared" si="3"/>
        <v>0.71238646897210844</v>
      </c>
      <c r="T37">
        <f t="shared" si="4"/>
        <v>-0.39543744831620131</v>
      </c>
      <c r="U37" s="7">
        <f t="shared" si="5"/>
        <v>1.8015149349296506</v>
      </c>
      <c r="V37">
        <f t="shared" si="10"/>
        <v>1.0794514349365968E-2</v>
      </c>
      <c r="X37" s="7">
        <f t="shared" si="6"/>
        <v>3.1725563289933E-5</v>
      </c>
      <c r="Y37">
        <f t="shared" si="11"/>
        <v>1.10267056459684E-2</v>
      </c>
      <c r="AA37">
        <f t="shared" si="7"/>
        <v>0.79884477315961089</v>
      </c>
      <c r="AB37">
        <f t="shared" si="12"/>
        <v>279.55858533273482</v>
      </c>
      <c r="AD37" s="7">
        <f t="shared" si="8"/>
        <v>1.2599586301135394E-9</v>
      </c>
      <c r="AE37">
        <f t="shared" si="13"/>
        <v>4.3495247157440039E-7</v>
      </c>
    </row>
    <row r="38" spans="8:31">
      <c r="H38">
        <v>37</v>
      </c>
      <c r="I38">
        <v>14.65</v>
      </c>
      <c r="J38">
        <f t="shared" si="0"/>
        <v>4.3943509862147323</v>
      </c>
      <c r="K38">
        <f t="shared" si="1"/>
        <v>24794.250590347412</v>
      </c>
      <c r="L38">
        <v>1.5790040000000001</v>
      </c>
      <c r="N38" s="7">
        <f t="shared" si="2"/>
        <v>0.78271701753351086</v>
      </c>
      <c r="P38">
        <f t="shared" si="9"/>
        <v>2.5610355500001864E-2</v>
      </c>
      <c r="R38">
        <f t="shared" si="3"/>
        <v>0.7844334429254789</v>
      </c>
      <c r="T38">
        <f t="shared" si="4"/>
        <v>-0.39304599037880905</v>
      </c>
      <c r="U38" s="7">
        <f t="shared" si="5"/>
        <v>1.9957802957599422</v>
      </c>
      <c r="V38">
        <f t="shared" si="10"/>
        <v>1.2724869160485732E-2</v>
      </c>
      <c r="X38" s="7">
        <f t="shared" si="6"/>
        <v>3.5693264922580088E-5</v>
      </c>
      <c r="Y38">
        <f t="shared" si="11"/>
        <v>1.2998169050003245E-2</v>
      </c>
      <c r="AA38">
        <f t="shared" si="7"/>
        <v>0.88498775487810788</v>
      </c>
      <c r="AB38">
        <f t="shared" si="12"/>
        <v>324.6383900701847</v>
      </c>
      <c r="AD38" s="7">
        <f t="shared" si="8"/>
        <v>1.4395782922544044E-9</v>
      </c>
      <c r="AE38">
        <f t="shared" si="13"/>
        <v>5.2046346998287668E-7</v>
      </c>
    </row>
    <row r="39" spans="8:31">
      <c r="H39">
        <v>38</v>
      </c>
      <c r="I39">
        <v>14.667</v>
      </c>
      <c r="J39">
        <f t="shared" si="0"/>
        <v>4.3876893351057618</v>
      </c>
      <c r="K39">
        <f t="shared" si="1"/>
        <v>24416.833127670605</v>
      </c>
      <c r="L39">
        <v>1.7109190000000001</v>
      </c>
      <c r="N39" s="7">
        <f t="shared" si="2"/>
        <v>0.84810767858815861</v>
      </c>
      <c r="P39">
        <f t="shared" si="9"/>
        <v>2.796434549999911E-2</v>
      </c>
      <c r="R39">
        <f t="shared" si="3"/>
        <v>0.84996749959887208</v>
      </c>
      <c r="T39">
        <f t="shared" si="4"/>
        <v>-0.39068230945905214</v>
      </c>
      <c r="U39" s="7">
        <f t="shared" si="5"/>
        <v>2.1755976122280964</v>
      </c>
      <c r="V39">
        <f t="shared" si="10"/>
        <v>1.3894132133341874E-2</v>
      </c>
      <c r="X39" s="7">
        <f t="shared" si="6"/>
        <v>3.9510613158392772E-5</v>
      </c>
      <c r="Y39">
        <f t="shared" si="11"/>
        <v>1.4191628424388366E-2</v>
      </c>
      <c r="AA39">
        <f t="shared" si="7"/>
        <v>0.9647240482604228</v>
      </c>
      <c r="AB39">
        <f t="shared" si="12"/>
        <v>349.05676771194305</v>
      </c>
      <c r="AD39" s="7">
        <f t="shared" si="8"/>
        <v>1.6181710769697238E-9</v>
      </c>
      <c r="AE39">
        <f t="shared" si="13"/>
        <v>5.7702400421708902E-7</v>
      </c>
    </row>
    <row r="40" spans="8:31">
      <c r="H40">
        <v>39</v>
      </c>
      <c r="I40">
        <v>14.683</v>
      </c>
      <c r="J40">
        <f t="shared" si="0"/>
        <v>4.3814560444236861</v>
      </c>
      <c r="K40">
        <f t="shared" si="1"/>
        <v>24068.889019947113</v>
      </c>
      <c r="L40">
        <v>1.823752</v>
      </c>
      <c r="N40" s="7">
        <f t="shared" si="2"/>
        <v>0.90403933502434153</v>
      </c>
      <c r="P40">
        <f t="shared" si="9"/>
        <v>2.8277368000000028E-2</v>
      </c>
      <c r="R40">
        <f t="shared" si="3"/>
        <v>0.90602180893919704</v>
      </c>
      <c r="T40">
        <f t="shared" si="4"/>
        <v>-0.38848315326673344</v>
      </c>
      <c r="U40" s="7">
        <f t="shared" si="5"/>
        <v>2.3322036009039504</v>
      </c>
      <c r="V40">
        <f t="shared" si="10"/>
        <v>1.4049217649232709E-2</v>
      </c>
      <c r="X40" s="7">
        <f t="shared" si="6"/>
        <v>4.2966991725932327E-5</v>
      </c>
      <c r="Y40">
        <f t="shared" si="11"/>
        <v>1.434879831932359E-2</v>
      </c>
      <c r="AA40">
        <f t="shared" si="7"/>
        <v>1.0341677553724511</v>
      </c>
      <c r="AB40">
        <f t="shared" si="12"/>
        <v>347.75131252542042</v>
      </c>
      <c r="AD40" s="7">
        <f t="shared" si="8"/>
        <v>1.7851672210679685E-9</v>
      </c>
      <c r="AE40">
        <f t="shared" si="13"/>
        <v>5.9208575369595541E-7</v>
      </c>
    </row>
    <row r="41" spans="8:31">
      <c r="H41">
        <v>40</v>
      </c>
      <c r="I41">
        <v>14.7</v>
      </c>
      <c r="J41">
        <f t="shared" si="0"/>
        <v>4.374871500588398</v>
      </c>
      <c r="K41">
        <f t="shared" si="1"/>
        <v>23706.721654335735</v>
      </c>
      <c r="L41">
        <v>1.9128259999999999</v>
      </c>
      <c r="N41" s="7">
        <f t="shared" si="2"/>
        <v>0.9481935839178085</v>
      </c>
      <c r="P41">
        <f t="shared" si="9"/>
        <v>3.1760912999998989E-2</v>
      </c>
      <c r="R41">
        <f t="shared" si="3"/>
        <v>0.95027288398089671</v>
      </c>
      <c r="T41">
        <f t="shared" si="4"/>
        <v>-0.38617374131329996</v>
      </c>
      <c r="U41" s="7">
        <f t="shared" si="5"/>
        <v>2.4607392536561599</v>
      </c>
      <c r="V41">
        <f t="shared" si="10"/>
        <v>1.5779671162940861E-2</v>
      </c>
      <c r="X41" s="7">
        <f t="shared" si="6"/>
        <v>4.6027631522856279E-5</v>
      </c>
      <c r="Y41">
        <f t="shared" si="11"/>
        <v>1.6115474127795435E-2</v>
      </c>
      <c r="AA41">
        <f t="shared" si="7"/>
        <v>1.091164248920683</v>
      </c>
      <c r="AB41">
        <f t="shared" si="12"/>
        <v>384.86294652219721</v>
      </c>
      <c r="AD41" s="7">
        <f t="shared" si="8"/>
        <v>1.9415435079543468E-9</v>
      </c>
      <c r="AE41">
        <f t="shared" si="13"/>
        <v>6.7484650356283508E-7</v>
      </c>
    </row>
    <row r="42" spans="8:31">
      <c r="H42">
        <v>41</v>
      </c>
      <c r="I42">
        <v>14.717000000000001</v>
      </c>
      <c r="J42">
        <f t="shared" si="0"/>
        <v>4.3683259778177046</v>
      </c>
      <c r="K42">
        <f t="shared" si="1"/>
        <v>23352.101939355754</v>
      </c>
      <c r="L42">
        <v>1.9750589999999999</v>
      </c>
      <c r="N42" s="7">
        <f t="shared" si="2"/>
        <v>0.97904266862700673</v>
      </c>
      <c r="P42">
        <f t="shared" si="9"/>
        <v>3.3047022500002403E-2</v>
      </c>
      <c r="R42">
        <f t="shared" si="3"/>
        <v>0.98118961785464331</v>
      </c>
      <c r="T42">
        <f t="shared" si="4"/>
        <v>-0.38389245885041134</v>
      </c>
      <c r="U42" s="7">
        <f t="shared" si="5"/>
        <v>2.5558970884525154</v>
      </c>
      <c r="V42">
        <f t="shared" si="10"/>
        <v>1.6418253704780252E-2</v>
      </c>
      <c r="X42" s="7">
        <f t="shared" si="6"/>
        <v>4.8533534069891675E-5</v>
      </c>
      <c r="Y42">
        <f t="shared" si="11"/>
        <v>1.6766626795337532E-2</v>
      </c>
      <c r="AA42">
        <f t="shared" si="7"/>
        <v>1.1333600350773059</v>
      </c>
      <c r="AB42">
        <f t="shared" si="12"/>
        <v>394.43008377870649</v>
      </c>
      <c r="AD42" s="7">
        <f t="shared" si="8"/>
        <v>2.0783368536130429E-9</v>
      </c>
      <c r="AE42">
        <f t="shared" si="13"/>
        <v>7.1276441403632518E-7</v>
      </c>
    </row>
    <row r="43" spans="8:31">
      <c r="H43">
        <v>42</v>
      </c>
      <c r="I43">
        <v>14.733000000000001</v>
      </c>
      <c r="J43">
        <f t="shared" si="0"/>
        <v>4.3622007022320588</v>
      </c>
      <c r="K43">
        <f t="shared" si="1"/>
        <v>23025.056376417491</v>
      </c>
      <c r="L43">
        <v>2.0094099999999999</v>
      </c>
      <c r="N43" s="7">
        <f t="shared" si="2"/>
        <v>0.99607056233043856</v>
      </c>
      <c r="P43">
        <f t="shared" si="9"/>
        <v>3.1875752000000028E-2</v>
      </c>
      <c r="R43">
        <f t="shared" si="3"/>
        <v>0.99825485214026455</v>
      </c>
      <c r="T43">
        <f t="shared" si="4"/>
        <v>-0.38177116662272681</v>
      </c>
      <c r="U43" s="7">
        <f t="shared" si="5"/>
        <v>2.6147989670648917</v>
      </c>
      <c r="V43">
        <f t="shared" si="10"/>
        <v>1.5835969154827895E-2</v>
      </c>
      <c r="X43" s="7">
        <f t="shared" si="6"/>
        <v>5.0357264870113661E-5</v>
      </c>
      <c r="Y43">
        <f t="shared" si="11"/>
        <v>1.6170898504374323E-2</v>
      </c>
      <c r="AA43">
        <f t="shared" si="7"/>
        <v>1.1594788625965551</v>
      </c>
      <c r="AB43">
        <f t="shared" si="12"/>
        <v>374.93139400824737</v>
      </c>
      <c r="AD43" s="7">
        <f t="shared" si="8"/>
        <v>2.1870636947360575E-9</v>
      </c>
      <c r="AE43">
        <f t="shared" si="13"/>
        <v>6.9749016174600403E-7</v>
      </c>
    </row>
    <row r="44" spans="8:31">
      <c r="H44">
        <v>43</v>
      </c>
      <c r="I44">
        <v>14.75</v>
      </c>
      <c r="J44">
        <f t="shared" si="0"/>
        <v>4.355729556686839</v>
      </c>
      <c r="K44">
        <f t="shared" si="1"/>
        <v>22684.518045113509</v>
      </c>
      <c r="L44">
        <v>2.0173369999999999</v>
      </c>
      <c r="N44" s="7">
        <f t="shared" si="2"/>
        <v>1</v>
      </c>
      <c r="P44">
        <f t="shared" si="9"/>
        <v>3.4227349499998914E-2</v>
      </c>
      <c r="R44">
        <f t="shared" si="3"/>
        <v>1.0021929067000188</v>
      </c>
      <c r="T44">
        <f t="shared" si="4"/>
        <v>-0.37954480703676552</v>
      </c>
      <c r="U44" s="7">
        <f t="shared" si="5"/>
        <v>2.640512761917301</v>
      </c>
      <c r="V44">
        <f t="shared" si="10"/>
        <v>1.7003943541872162E-2</v>
      </c>
      <c r="X44" s="7">
        <f t="shared" si="6"/>
        <v>5.1615869207596618E-5</v>
      </c>
      <c r="Y44">
        <f t="shared" si="11"/>
        <v>1.7362880458330336E-2</v>
      </c>
      <c r="AA44">
        <f t="shared" si="7"/>
        <v>1.1708811164539443</v>
      </c>
      <c r="AB44">
        <f t="shared" si="12"/>
        <v>396.78844930171971</v>
      </c>
      <c r="AD44" s="7">
        <f t="shared" si="8"/>
        <v>2.2753787012334273E-9</v>
      </c>
      <c r="AE44">
        <f t="shared" si="13"/>
        <v>7.5981634353179577E-7</v>
      </c>
    </row>
    <row r="45" spans="8:31">
      <c r="H45">
        <v>44</v>
      </c>
      <c r="I45">
        <v>14.766999999999999</v>
      </c>
      <c r="J45">
        <f t="shared" si="0"/>
        <v>4.3492960175713336</v>
      </c>
      <c r="K45">
        <f t="shared" si="1"/>
        <v>22350.951572320173</v>
      </c>
      <c r="L45">
        <v>2.0016569999999998</v>
      </c>
      <c r="N45" s="7">
        <f t="shared" si="2"/>
        <v>0.99222737698262609</v>
      </c>
      <c r="P45">
        <f t="shared" si="9"/>
        <v>3.4161448999998907E-2</v>
      </c>
      <c r="R45">
        <f t="shared" si="3"/>
        <v>0.99440323904555339</v>
      </c>
      <c r="T45">
        <f t="shared" si="4"/>
        <v>-0.37734689819426137</v>
      </c>
      <c r="U45" s="7">
        <f t="shared" si="5"/>
        <v>2.6352495377704845</v>
      </c>
      <c r="V45">
        <f t="shared" si="10"/>
        <v>1.6970911559575263E-2</v>
      </c>
      <c r="X45" s="7">
        <f t="shared" si="6"/>
        <v>5.2281767248020498E-5</v>
      </c>
      <c r="Y45">
        <f t="shared" si="11"/>
        <v>1.7328384062032274E-2</v>
      </c>
      <c r="AA45">
        <f t="shared" si="7"/>
        <v>1.168547247875821</v>
      </c>
      <c r="AB45">
        <f t="shared" si="12"/>
        <v>390.17743392108196</v>
      </c>
      <c r="AD45" s="7">
        <f t="shared" si="8"/>
        <v>2.3391293690049061E-9</v>
      </c>
      <c r="AE45">
        <f t="shared" si="13"/>
        <v>7.6962259033289285E-7</v>
      </c>
    </row>
    <row r="46" spans="8:31">
      <c r="H46">
        <v>45</v>
      </c>
      <c r="I46">
        <v>14.782999999999999</v>
      </c>
      <c r="J46">
        <f t="shared" si="0"/>
        <v>4.3432748412906506</v>
      </c>
      <c r="K46">
        <f t="shared" si="1"/>
        <v>22043.21016283449</v>
      </c>
      <c r="L46">
        <v>1.965867</v>
      </c>
      <c r="N46" s="7">
        <f t="shared" si="2"/>
        <v>0.97448616666427079</v>
      </c>
      <c r="P46">
        <f t="shared" si="9"/>
        <v>3.1740192000000028E-2</v>
      </c>
      <c r="R46">
        <f t="shared" si="3"/>
        <v>0.97662312390822459</v>
      </c>
      <c r="T46">
        <f t="shared" si="4"/>
        <v>-0.37530435921284777</v>
      </c>
      <c r="U46" s="7">
        <f t="shared" si="5"/>
        <v>2.6022163077363794</v>
      </c>
      <c r="V46">
        <f t="shared" si="10"/>
        <v>1.5767852559926614E-2</v>
      </c>
      <c r="X46" s="7">
        <f t="shared" si="6"/>
        <v>5.2347155082776901E-5</v>
      </c>
      <c r="Y46">
        <f t="shared" si="11"/>
        <v>1.6099326015523829E-2</v>
      </c>
      <c r="AA46">
        <f t="shared" si="7"/>
        <v>1.1538993409161409</v>
      </c>
      <c r="AB46">
        <f t="shared" si="12"/>
        <v>357.35649334502756</v>
      </c>
      <c r="AD46" s="7">
        <f t="shared" si="8"/>
        <v>2.3747518939430958E-9</v>
      </c>
      <c r="AE46">
        <f t="shared" si="13"/>
        <v>7.2532823200388501E-7</v>
      </c>
    </row>
    <row r="47" spans="8:31">
      <c r="H47">
        <v>46</v>
      </c>
      <c r="I47">
        <v>14.8</v>
      </c>
      <c r="J47">
        <f t="shared" si="0"/>
        <v>4.3369129181710662</v>
      </c>
      <c r="K47">
        <f t="shared" si="1"/>
        <v>21722.65567008904</v>
      </c>
      <c r="L47">
        <v>1.913918</v>
      </c>
      <c r="N47" s="7">
        <f t="shared" si="2"/>
        <v>0.94873489159223279</v>
      </c>
      <c r="P47">
        <f t="shared" si="9"/>
        <v>3.2978172500002401E-2</v>
      </c>
      <c r="R47">
        <f t="shared" si="3"/>
        <v>0.95081537869254706</v>
      </c>
      <c r="T47">
        <f t="shared" si="4"/>
        <v>-0.37316196655420697</v>
      </c>
      <c r="U47" s="7">
        <f t="shared" si="5"/>
        <v>2.5479964838657474</v>
      </c>
      <c r="V47">
        <f t="shared" si="10"/>
        <v>1.6382628914836415E-2</v>
      </c>
      <c r="X47" s="7">
        <f t="shared" si="6"/>
        <v>5.2012824375901828E-5</v>
      </c>
      <c r="Y47">
        <f t="shared" si="11"/>
        <v>1.6726530139151187E-2</v>
      </c>
      <c r="AA47">
        <f t="shared" si="7"/>
        <v>1.1298566743465293</v>
      </c>
      <c r="AB47">
        <f t="shared" si="12"/>
        <v>366.03412551344798</v>
      </c>
      <c r="AD47" s="7">
        <f t="shared" si="8"/>
        <v>2.3944044948206203E-9</v>
      </c>
      <c r="AE47">
        <f t="shared" si="13"/>
        <v>7.643872535119381E-7</v>
      </c>
    </row>
    <row r="48" spans="8:31">
      <c r="H48">
        <v>47</v>
      </c>
      <c r="I48">
        <v>14.817</v>
      </c>
      <c r="J48">
        <f t="shared" si="0"/>
        <v>4.3305871715624846</v>
      </c>
      <c r="K48">
        <f t="shared" si="1"/>
        <v>21408.545958553052</v>
      </c>
      <c r="L48">
        <v>1.8493409999999999</v>
      </c>
      <c r="N48" s="7">
        <f t="shared" si="2"/>
        <v>0.91672387905441677</v>
      </c>
      <c r="P48">
        <f t="shared" si="9"/>
        <v>3.198770149999898E-2</v>
      </c>
      <c r="R48">
        <f t="shared" si="3"/>
        <v>0.91873416899086247</v>
      </c>
      <c r="T48">
        <f t="shared" si="4"/>
        <v>-0.37104831467210886</v>
      </c>
      <c r="U48" s="7">
        <f t="shared" si="5"/>
        <v>2.4760499715589259</v>
      </c>
      <c r="V48">
        <f t="shared" si="10"/>
        <v>1.5890422413379367E-2</v>
      </c>
      <c r="X48" s="7">
        <f t="shared" si="6"/>
        <v>5.1285756362642671E-5</v>
      </c>
      <c r="Y48">
        <f t="shared" si="11"/>
        <v>1.622354369893059E-2</v>
      </c>
      <c r="AA48">
        <f t="shared" si="7"/>
        <v>1.0979534721087902</v>
      </c>
      <c r="AB48">
        <f t="shared" si="12"/>
        <v>349.88840123001387</v>
      </c>
      <c r="AD48" s="7">
        <f t="shared" si="8"/>
        <v>2.3955740133838095E-9</v>
      </c>
      <c r="AE48">
        <f t="shared" si="13"/>
        <v>7.5228938373783781E-7</v>
      </c>
    </row>
    <row r="49" spans="8:31">
      <c r="H49">
        <v>48</v>
      </c>
      <c r="I49">
        <v>14.833</v>
      </c>
      <c r="J49">
        <f t="shared" si="0"/>
        <v>4.324666136494244</v>
      </c>
      <c r="K49">
        <f t="shared" si="1"/>
        <v>21118.649213227807</v>
      </c>
      <c r="L49">
        <v>1.775326</v>
      </c>
      <c r="N49" s="7">
        <f t="shared" si="2"/>
        <v>0.88003442161621981</v>
      </c>
      <c r="P49">
        <f t="shared" si="9"/>
        <v>2.8997336000000023E-2</v>
      </c>
      <c r="R49">
        <f t="shared" si="3"/>
        <v>0.88196425499562925</v>
      </c>
      <c r="T49">
        <f t="shared" si="4"/>
        <v>-0.36908533179642689</v>
      </c>
      <c r="U49" s="7">
        <f t="shared" si="5"/>
        <v>2.3895944352567398</v>
      </c>
      <c r="V49">
        <f t="shared" si="10"/>
        <v>1.440482558117214E-2</v>
      </c>
      <c r="X49" s="7">
        <f t="shared" si="6"/>
        <v>5.0174446796818331E-5</v>
      </c>
      <c r="Y49">
        <f t="shared" si="11"/>
        <v>1.4706491337982913E-2</v>
      </c>
      <c r="AA49">
        <f t="shared" si="7"/>
        <v>1.059616541369768</v>
      </c>
      <c r="AB49">
        <f t="shared" si="12"/>
        <v>312.73626235938889</v>
      </c>
      <c r="AD49" s="7">
        <f t="shared" si="8"/>
        <v>2.3758359869622359E-9</v>
      </c>
      <c r="AE49">
        <f t="shared" si="13"/>
        <v>6.9160811485632095E-7</v>
      </c>
    </row>
    <row r="50" spans="8:31">
      <c r="H50">
        <v>49</v>
      </c>
      <c r="I50">
        <v>14.85</v>
      </c>
      <c r="J50">
        <f t="shared" si="0"/>
        <v>4.3184092165027153</v>
      </c>
      <c r="K50">
        <f t="shared" si="1"/>
        <v>20816.572169240546</v>
      </c>
      <c r="L50">
        <v>1.6941740000000001</v>
      </c>
      <c r="N50" s="7">
        <f t="shared" si="2"/>
        <v>0.83980713187732148</v>
      </c>
      <c r="P50">
        <f t="shared" si="9"/>
        <v>2.9490749999999063E-2</v>
      </c>
      <c r="R50">
        <f t="shared" si="3"/>
        <v>0.84164875056353894</v>
      </c>
      <c r="T50">
        <f t="shared" si="4"/>
        <v>-0.36702772880140344</v>
      </c>
      <c r="U50" s="7">
        <f t="shared" si="5"/>
        <v>2.293147586728931</v>
      </c>
      <c r="V50">
        <f t="shared" si="10"/>
        <v>1.4649771086267013E-2</v>
      </c>
      <c r="X50" s="7">
        <f t="shared" si="6"/>
        <v>4.884806010800768E-5</v>
      </c>
      <c r="Y50">
        <f t="shared" si="11"/>
        <v>1.4956213087009007E-2</v>
      </c>
      <c r="AA50">
        <f t="shared" si="7"/>
        <v>1.0168491685657419</v>
      </c>
      <c r="AB50">
        <f t="shared" si="12"/>
        <v>313.62631179911443</v>
      </c>
      <c r="AD50" s="7">
        <f t="shared" si="8"/>
        <v>2.3465948048924045E-9</v>
      </c>
      <c r="AE50">
        <f t="shared" si="13"/>
        <v>7.1326896701893573E-7</v>
      </c>
    </row>
    <row r="51" spans="8:31">
      <c r="H51">
        <v>50</v>
      </c>
      <c r="I51">
        <v>14.867000000000001</v>
      </c>
      <c r="J51">
        <f t="shared" si="0"/>
        <v>4.3121870293828408</v>
      </c>
      <c r="K51">
        <f t="shared" si="1"/>
        <v>20520.457042422535</v>
      </c>
      <c r="L51">
        <v>1.607782</v>
      </c>
      <c r="N51" s="7">
        <f t="shared" si="2"/>
        <v>0.79698235842598442</v>
      </c>
      <c r="P51">
        <f t="shared" si="9"/>
        <v>2.8066626000002041E-2</v>
      </c>
      <c r="R51">
        <f t="shared" si="3"/>
        <v>0.79873006637957356</v>
      </c>
      <c r="T51">
        <f t="shared" si="4"/>
        <v>-0.36499912539578361</v>
      </c>
      <c r="U51" s="7">
        <f t="shared" si="5"/>
        <v>2.1883067952929411</v>
      </c>
      <c r="V51">
        <f t="shared" si="10"/>
        <v>1.3942223867060666E-2</v>
      </c>
      <c r="X51" s="7">
        <f t="shared" si="6"/>
        <v>4.7287429918609769E-5</v>
      </c>
      <c r="Y51">
        <f t="shared" si="11"/>
        <v>1.4233586410471731E-2</v>
      </c>
      <c r="AA51">
        <f t="shared" si="7"/>
        <v>0.97035967429139791</v>
      </c>
      <c r="AB51">
        <f t="shared" si="12"/>
        <v>294.22129925825749</v>
      </c>
      <c r="AD51" s="7">
        <f t="shared" si="8"/>
        <v>2.304404323005628E-9</v>
      </c>
      <c r="AE51">
        <f t="shared" si="13"/>
        <v>6.8861559829399233E-7</v>
      </c>
    </row>
    <row r="52" spans="8:31">
      <c r="H52">
        <v>51</v>
      </c>
      <c r="I52">
        <v>14.882999999999999</v>
      </c>
      <c r="J52">
        <f t="shared" si="0"/>
        <v>4.306362139449476</v>
      </c>
      <c r="K52">
        <f t="shared" si="1"/>
        <v>20247.067906907683</v>
      </c>
      <c r="L52">
        <v>1.5182580000000001</v>
      </c>
      <c r="N52" s="7">
        <f t="shared" si="2"/>
        <v>0.75260504318316679</v>
      </c>
      <c r="P52">
        <f t="shared" si="9"/>
        <v>2.5008319999997246E-2</v>
      </c>
      <c r="R52">
        <f t="shared" si="3"/>
        <v>0.75425543582483112</v>
      </c>
      <c r="T52">
        <f t="shared" si="4"/>
        <v>-0.36311641506306103</v>
      </c>
      <c r="U52" s="7">
        <f t="shared" si="5"/>
        <v>2.0771725114488211</v>
      </c>
      <c r="V52">
        <f t="shared" si="10"/>
        <v>1.2422973737408039E-2</v>
      </c>
      <c r="X52" s="7">
        <f t="shared" si="6"/>
        <v>4.5491992439966093E-5</v>
      </c>
      <c r="Y52">
        <f t="shared" si="11"/>
        <v>1.2682443036089177E-2</v>
      </c>
      <c r="AA52">
        <f t="shared" si="7"/>
        <v>0.9210794601525244</v>
      </c>
      <c r="AB52">
        <f t="shared" si="12"/>
        <v>258.5494549222916</v>
      </c>
      <c r="AD52" s="7">
        <f t="shared" si="8"/>
        <v>2.2468434762569058E-9</v>
      </c>
      <c r="AE52">
        <f t="shared" si="13"/>
        <v>6.221308506771276E-7</v>
      </c>
    </row>
    <row r="53" spans="8:31">
      <c r="H53">
        <v>52</v>
      </c>
      <c r="I53">
        <v>14.9</v>
      </c>
      <c r="J53">
        <f t="shared" si="0"/>
        <v>4.300205964447315</v>
      </c>
      <c r="K53">
        <f t="shared" si="1"/>
        <v>19962.08793867132</v>
      </c>
      <c r="L53">
        <v>1.4261889999999999</v>
      </c>
      <c r="N53" s="7">
        <f t="shared" si="2"/>
        <v>0.70696616380902144</v>
      </c>
      <c r="P53">
        <f t="shared" si="9"/>
        <v>2.5027799500001821E-2</v>
      </c>
      <c r="R53">
        <f t="shared" si="3"/>
        <v>0.70851647464632495</v>
      </c>
      <c r="T53">
        <f t="shared" si="4"/>
        <v>-0.36114433264451407</v>
      </c>
      <c r="U53" s="7">
        <f t="shared" si="5"/>
        <v>1.9618651342474211</v>
      </c>
      <c r="V53">
        <f t="shared" si="10"/>
        <v>1.2432511293611281E-2</v>
      </c>
      <c r="X53" s="7">
        <f t="shared" si="6"/>
        <v>4.3580049151295534E-5</v>
      </c>
      <c r="Y53">
        <f t="shared" si="11"/>
        <v>1.269187379171286E-2</v>
      </c>
      <c r="AA53">
        <f t="shared" si="7"/>
        <v>0.86994877352977995</v>
      </c>
      <c r="AB53">
        <f t="shared" si="12"/>
        <v>255.20358457260602</v>
      </c>
      <c r="AD53" s="7">
        <f t="shared" si="8"/>
        <v>2.1831408260090167E-9</v>
      </c>
      <c r="AE53">
        <f t="shared" si="13"/>
        <v>6.3122839287366415E-7</v>
      </c>
    </row>
    <row r="54" spans="8:31">
      <c r="H54">
        <v>53</v>
      </c>
      <c r="I54">
        <v>14.917</v>
      </c>
      <c r="J54">
        <f t="shared" si="0"/>
        <v>4.2940830665184251</v>
      </c>
      <c r="K54">
        <f t="shared" si="1"/>
        <v>19682.62718842801</v>
      </c>
      <c r="L54">
        <v>1.3322929999999999</v>
      </c>
      <c r="N54" s="7">
        <f t="shared" si="2"/>
        <v>0.66042163505651263</v>
      </c>
      <c r="P54">
        <f t="shared" si="9"/>
        <v>2.3447096999999254E-2</v>
      </c>
      <c r="R54">
        <f t="shared" si="3"/>
        <v>0.66186987808486542</v>
      </c>
      <c r="T54">
        <f t="shared" si="4"/>
        <v>-0.3592014774081207</v>
      </c>
      <c r="U54" s="7">
        <f t="shared" si="5"/>
        <v>1.8426145762559218</v>
      </c>
      <c r="V54">
        <f t="shared" si="10"/>
        <v>1.1647220469972226E-2</v>
      </c>
      <c r="X54" s="7">
        <f t="shared" si="6"/>
        <v>4.151222073170681E-5</v>
      </c>
      <c r="Y54">
        <f t="shared" si="11"/>
        <v>1.1889974790705025E-2</v>
      </c>
      <c r="AA54">
        <f t="shared" si="7"/>
        <v>0.81706956442591738</v>
      </c>
      <c r="AB54">
        <f t="shared" si="12"/>
        <v>235.72770519966056</v>
      </c>
      <c r="AD54" s="7">
        <f t="shared" si="8"/>
        <v>2.1090792572707493E-9</v>
      </c>
      <c r="AE54">
        <f t="shared" si="13"/>
        <v>5.99753522341383E-7</v>
      </c>
    </row>
    <row r="55" spans="8:31">
      <c r="H55">
        <v>54</v>
      </c>
      <c r="I55">
        <v>14.933</v>
      </c>
      <c r="J55">
        <f t="shared" si="0"/>
        <v>4.2883502919821979</v>
      </c>
      <c r="K55">
        <f t="shared" si="1"/>
        <v>19424.519831959315</v>
      </c>
      <c r="L55">
        <v>1.2378560000000001</v>
      </c>
      <c r="N55" s="7">
        <f t="shared" si="2"/>
        <v>0.61360893098178448</v>
      </c>
      <c r="P55">
        <f t="shared" si="9"/>
        <v>2.0561192000000016E-2</v>
      </c>
      <c r="R55">
        <f t="shared" si="3"/>
        <v>0.61495451811772583</v>
      </c>
      <c r="T55">
        <f t="shared" si="4"/>
        <v>-0.35739966963306813</v>
      </c>
      <c r="U55" s="7">
        <f t="shared" si="5"/>
        <v>1.7206353848874059</v>
      </c>
      <c r="V55">
        <f t="shared" si="10"/>
        <v>1.0213654321727559E-2</v>
      </c>
      <c r="X55" s="7">
        <f t="shared" si="6"/>
        <v>3.9279241161706986E-5</v>
      </c>
      <c r="Y55">
        <f t="shared" si="11"/>
        <v>1.0426435327275203E-2</v>
      </c>
      <c r="AA55">
        <f t="shared" si="7"/>
        <v>0.76298039892989</v>
      </c>
      <c r="AB55">
        <f t="shared" si="12"/>
        <v>203.91125956511357</v>
      </c>
      <c r="AD55" s="7">
        <f t="shared" si="8"/>
        <v>2.0221473427147756E-9</v>
      </c>
      <c r="AE55">
        <f t="shared" si="13"/>
        <v>5.3314998834771093E-7</v>
      </c>
    </row>
    <row r="56" spans="8:31">
      <c r="H56">
        <v>55</v>
      </c>
      <c r="I56">
        <v>14.95</v>
      </c>
      <c r="J56">
        <f t="shared" si="0"/>
        <v>4.28229056958142</v>
      </c>
      <c r="K56">
        <f t="shared" si="1"/>
        <v>19155.371079089218</v>
      </c>
      <c r="L56">
        <v>1.143613</v>
      </c>
      <c r="N56" s="7">
        <f t="shared" si="2"/>
        <v>0.56689239328877628</v>
      </c>
      <c r="P56">
        <f t="shared" si="9"/>
        <v>2.0242486499999358E-2</v>
      </c>
      <c r="R56">
        <f t="shared" si="3"/>
        <v>0.56813553541620898</v>
      </c>
      <c r="T56">
        <f t="shared" si="4"/>
        <v>-0.3555137468798506</v>
      </c>
      <c r="U56" s="7">
        <f t="shared" si="5"/>
        <v>1.5980691053508431</v>
      </c>
      <c r="V56">
        <f t="shared" si="10"/>
        <v>1.0055213970529461E-2</v>
      </c>
      <c r="X56" s="7">
        <f t="shared" si="6"/>
        <v>3.6993848791848699E-5</v>
      </c>
      <c r="Y56">
        <f t="shared" si="11"/>
        <v>1.0264403519274096E-2</v>
      </c>
      <c r="AA56">
        <f t="shared" si="7"/>
        <v>0.70863090125157824</v>
      </c>
      <c r="AB56">
        <f t="shared" si="12"/>
        <v>198.04117307669162</v>
      </c>
      <c r="AD56" s="7">
        <f t="shared" si="8"/>
        <v>1.9312520044173245E-9</v>
      </c>
      <c r="AE56">
        <f t="shared" si="13"/>
        <v>5.3202625193902897E-7</v>
      </c>
    </row>
    <row r="57" spans="8:31">
      <c r="H57">
        <v>56</v>
      </c>
      <c r="I57">
        <v>14.967000000000001</v>
      </c>
      <c r="J57">
        <f t="shared" si="0"/>
        <v>4.2762626578542324</v>
      </c>
      <c r="K57">
        <f t="shared" si="1"/>
        <v>18891.33536631196</v>
      </c>
      <c r="L57">
        <v>1.050548</v>
      </c>
      <c r="N57" s="7">
        <f t="shared" si="2"/>
        <v>0.52075979372806824</v>
      </c>
      <c r="P57">
        <f t="shared" si="9"/>
        <v>1.8650368500001357E-2</v>
      </c>
      <c r="R57">
        <f t="shared" si="3"/>
        <v>0.52190177136883498</v>
      </c>
      <c r="T57">
        <f t="shared" si="4"/>
        <v>-0.35365724768182361</v>
      </c>
      <c r="U57" s="7">
        <f t="shared" si="5"/>
        <v>1.4757276283458969</v>
      </c>
      <c r="V57">
        <f t="shared" si="10"/>
        <v>9.2642876890206508E-3</v>
      </c>
      <c r="X57" s="7">
        <f t="shared" si="6"/>
        <v>3.4639218189027418E-5</v>
      </c>
      <c r="Y57">
        <f t="shared" si="11"/>
        <v>9.4568439493583675E-3</v>
      </c>
      <c r="AA57">
        <f t="shared" si="7"/>
        <v>0.65438108763577019</v>
      </c>
      <c r="AB57">
        <f t="shared" si="12"/>
        <v>179.94192100490994</v>
      </c>
      <c r="AD57" s="7">
        <f t="shared" si="8"/>
        <v>1.8336034757393554E-9</v>
      </c>
      <c r="AE57">
        <f t="shared" si="13"/>
        <v>4.9702815010326847E-7</v>
      </c>
    </row>
    <row r="58" spans="8:31">
      <c r="H58">
        <v>57</v>
      </c>
      <c r="I58">
        <v>14.983000000000001</v>
      </c>
      <c r="J58">
        <f t="shared" si="0"/>
        <v>4.2706179396382424</v>
      </c>
      <c r="K58">
        <f t="shared" si="1"/>
        <v>18647.385091748543</v>
      </c>
      <c r="L58">
        <v>0.95916400000000002</v>
      </c>
      <c r="N58" s="7">
        <f t="shared" si="2"/>
        <v>0.47546047090793458</v>
      </c>
      <c r="P58">
        <f t="shared" si="9"/>
        <v>1.6077696000000013E-2</v>
      </c>
      <c r="R58">
        <f t="shared" si="3"/>
        <v>0.47650311136018275</v>
      </c>
      <c r="T58">
        <f t="shared" si="4"/>
        <v>-0.35193688605725981</v>
      </c>
      <c r="U58" s="7">
        <f t="shared" si="5"/>
        <v>1.3539447845278034</v>
      </c>
      <c r="V58">
        <f t="shared" si="10"/>
        <v>7.986351707116271E-3</v>
      </c>
      <c r="X58" s="7">
        <f t="shared" si="6"/>
        <v>3.219641711004886E-5</v>
      </c>
      <c r="Y58">
        <f t="shared" si="11"/>
        <v>8.1522857909150093E-3</v>
      </c>
      <c r="AA58">
        <f t="shared" si="7"/>
        <v>0.60037898842564286</v>
      </c>
      <c r="AB58">
        <f t="shared" si="12"/>
        <v>153.04953253319744</v>
      </c>
      <c r="AD58" s="7">
        <f t="shared" si="8"/>
        <v>1.7265915275324986E-9</v>
      </c>
      <c r="AE58">
        <f t="shared" si="13"/>
        <v>4.3425527427373583E-7</v>
      </c>
    </row>
    <row r="59" spans="8:31">
      <c r="H59">
        <v>58</v>
      </c>
      <c r="I59">
        <v>15</v>
      </c>
      <c r="J59">
        <f t="shared" si="0"/>
        <v>4.2646503477906492</v>
      </c>
      <c r="K59">
        <f t="shared" si="1"/>
        <v>18392.905850590781</v>
      </c>
      <c r="L59">
        <v>0.870313</v>
      </c>
      <c r="N59" s="7">
        <f t="shared" si="2"/>
        <v>0.43141676378314581</v>
      </c>
      <c r="P59">
        <f t="shared" si="9"/>
        <v>1.5550554499999506E-2</v>
      </c>
      <c r="R59">
        <f t="shared" si="3"/>
        <v>0.43236282049494634</v>
      </c>
      <c r="T59">
        <f t="shared" si="4"/>
        <v>-0.35013767023490061</v>
      </c>
      <c r="U59" s="7">
        <f t="shared" si="5"/>
        <v>1.2348366292746578</v>
      </c>
      <c r="V59">
        <f t="shared" si="10"/>
        <v>7.724395430104199E-3</v>
      </c>
      <c r="X59" s="7">
        <f t="shared" si="6"/>
        <v>2.9770332612878261E-5</v>
      </c>
      <c r="Y59">
        <f t="shared" si="11"/>
        <v>7.8846257232517234E-3</v>
      </c>
      <c r="AA59">
        <f t="shared" si="7"/>
        <v>0.54756292488944214</v>
      </c>
      <c r="AB59">
        <f t="shared" si="12"/>
        <v>146.06369349680602</v>
      </c>
      <c r="AD59" s="7">
        <f t="shared" si="8"/>
        <v>1.6185769043080289E-9</v>
      </c>
      <c r="AE59">
        <f t="shared" si="13"/>
        <v>4.2563796203983883E-7</v>
      </c>
    </row>
    <row r="60" spans="8:31">
      <c r="H60">
        <v>59</v>
      </c>
      <c r="I60">
        <v>15.016999999999999</v>
      </c>
      <c r="J60">
        <f t="shared" si="0"/>
        <v>4.2587130911809083</v>
      </c>
      <c r="K60">
        <f t="shared" si="1"/>
        <v>18143.166711741724</v>
      </c>
      <c r="L60">
        <v>0.78467399999999998</v>
      </c>
      <c r="N60" s="7">
        <f t="shared" si="2"/>
        <v>0.38896525468972215</v>
      </c>
      <c r="P60">
        <f t="shared" si="9"/>
        <v>1.4067389499999554E-2</v>
      </c>
      <c r="R60">
        <f t="shared" si="3"/>
        <v>0.38981821920280579</v>
      </c>
      <c r="T60">
        <f t="shared" si="4"/>
        <v>-0.34836804312065794</v>
      </c>
      <c r="U60" s="7">
        <f t="shared" si="5"/>
        <v>1.1189838646244354</v>
      </c>
      <c r="V60">
        <f t="shared" si="10"/>
        <v>6.987618142772955E-3</v>
      </c>
      <c r="X60" s="7">
        <f t="shared" si="6"/>
        <v>2.734861037738248E-5</v>
      </c>
      <c r="Y60">
        <f t="shared" si="11"/>
        <v>7.1324178171780711E-3</v>
      </c>
      <c r="AA60">
        <f t="shared" si="7"/>
        <v>0.49619039741132009</v>
      </c>
      <c r="AB60">
        <f t="shared" si="12"/>
        <v>130.33302794111771</v>
      </c>
      <c r="AD60" s="7">
        <f t="shared" si="8"/>
        <v>1.507378001420406E-9</v>
      </c>
      <c r="AE60">
        <f t="shared" si="13"/>
        <v>3.9033664311880345E-7</v>
      </c>
    </row>
    <row r="61" spans="8:31">
      <c r="H61">
        <v>60</v>
      </c>
      <c r="I61">
        <v>15.032999999999999</v>
      </c>
      <c r="J61">
        <f t="shared" si="0"/>
        <v>4.2531523451876012</v>
      </c>
      <c r="K61">
        <f t="shared" si="1"/>
        <v>17912.340868299692</v>
      </c>
      <c r="L61">
        <v>0.70228100000000004</v>
      </c>
      <c r="N61" s="7">
        <f t="shared" si="2"/>
        <v>0.34812279752961456</v>
      </c>
      <c r="P61">
        <f t="shared" si="9"/>
        <v>1.1895640000000011E-2</v>
      </c>
      <c r="R61">
        <f t="shared" si="3"/>
        <v>0.3488861983447466</v>
      </c>
      <c r="T61">
        <f t="shared" si="4"/>
        <v>-0.34672958481694138</v>
      </c>
      <c r="U61" s="7">
        <f t="shared" si="5"/>
        <v>1.0062198716874529</v>
      </c>
      <c r="V61">
        <f t="shared" si="10"/>
        <v>5.9088590808288452E-3</v>
      </c>
      <c r="X61" s="7">
        <f t="shared" si="6"/>
        <v>2.4909503763332073E-5</v>
      </c>
      <c r="Y61">
        <f t="shared" si="11"/>
        <v>6.0312616366101903E-3</v>
      </c>
      <c r="AA61">
        <f t="shared" si="7"/>
        <v>0.44618752226899805</v>
      </c>
      <c r="AB61">
        <f t="shared" si="12"/>
        <v>108.76258907567815</v>
      </c>
      <c r="AD61" s="7">
        <f t="shared" si="8"/>
        <v>1.3906336389240776E-9</v>
      </c>
      <c r="AE61">
        <f t="shared" si="13"/>
        <v>3.3446799059367011E-7</v>
      </c>
    </row>
    <row r="62" spans="8:31">
      <c r="H62">
        <v>61</v>
      </c>
      <c r="I62">
        <v>15.05</v>
      </c>
      <c r="J62">
        <f t="shared" si="0"/>
        <v>4.2472725367786381</v>
      </c>
      <c r="K62">
        <f t="shared" si="1"/>
        <v>17671.464263230533</v>
      </c>
      <c r="L62">
        <v>0.62387300000000001</v>
      </c>
      <c r="N62" s="7">
        <f t="shared" si="2"/>
        <v>0.30925571681875663</v>
      </c>
      <c r="P62">
        <f t="shared" si="9"/>
        <v>1.127230900000082E-2</v>
      </c>
      <c r="R62">
        <f t="shared" si="3"/>
        <v>0.30993388575218761</v>
      </c>
      <c r="T62">
        <f t="shared" si="4"/>
        <v>-0.34501753136730429</v>
      </c>
      <c r="U62" s="7">
        <f t="shared" si="5"/>
        <v>0.89831344083855624</v>
      </c>
      <c r="V62">
        <f t="shared" si="10"/>
        <v>5.5991454930703613E-3</v>
      </c>
      <c r="X62" s="7">
        <f t="shared" si="6"/>
        <v>2.2541348428655966E-5</v>
      </c>
      <c r="Y62">
        <f t="shared" si="11"/>
        <v>5.7149000918222765E-3</v>
      </c>
      <c r="AA62">
        <f t="shared" si="7"/>
        <v>0.39833863320202162</v>
      </c>
      <c r="AB62">
        <f t="shared" si="12"/>
        <v>101.7132966109841</v>
      </c>
      <c r="AD62" s="7">
        <f t="shared" si="8"/>
        <v>1.2755789838852418E-9</v>
      </c>
      <c r="AE62">
        <f t="shared" si="13"/>
        <v>3.2111412248742386E-7</v>
      </c>
    </row>
    <row r="63" spans="8:31">
      <c r="H63">
        <v>62</v>
      </c>
      <c r="I63">
        <v>15.067</v>
      </c>
      <c r="J63">
        <f t="shared" si="0"/>
        <v>4.2414215806918776</v>
      </c>
      <c r="K63">
        <f t="shared" si="1"/>
        <v>17434.985105191856</v>
      </c>
      <c r="L63">
        <v>0.54991999999999996</v>
      </c>
      <c r="N63" s="7">
        <f t="shared" si="2"/>
        <v>0.27259699296647016</v>
      </c>
      <c r="P63">
        <f t="shared" si="9"/>
        <v>9.9772404999996823E-3</v>
      </c>
      <c r="R63">
        <f t="shared" si="3"/>
        <v>0.27319477273875131</v>
      </c>
      <c r="T63">
        <f t="shared" si="4"/>
        <v>-0.34333520055837141</v>
      </c>
      <c r="U63" s="7">
        <f t="shared" si="5"/>
        <v>0.79570860283026734</v>
      </c>
      <c r="V63">
        <f t="shared" si="10"/>
        <v>4.9558242937553345E-3</v>
      </c>
      <c r="X63" s="7">
        <f t="shared" si="6"/>
        <v>2.023750662206224E-5</v>
      </c>
      <c r="Y63">
        <f t="shared" si="11"/>
        <v>5.0581538121262292E-3</v>
      </c>
      <c r="AA63">
        <f t="shared" si="7"/>
        <v>0.3528406265218767</v>
      </c>
      <c r="AB63">
        <f t="shared" si="12"/>
        <v>88.819119437812176</v>
      </c>
      <c r="AD63" s="7">
        <f t="shared" si="8"/>
        <v>1.1607412624651935E-9</v>
      </c>
      <c r="AE63">
        <f t="shared" si="13"/>
        <v>2.8806948028476684E-7</v>
      </c>
    </row>
    <row r="64" spans="8:31">
      <c r="H64">
        <v>63</v>
      </c>
      <c r="I64">
        <v>15.083</v>
      </c>
      <c r="J64">
        <f t="shared" si="0"/>
        <v>4.2359407021276922</v>
      </c>
      <c r="K64">
        <f t="shared" si="1"/>
        <v>17216.334898606809</v>
      </c>
      <c r="L64">
        <v>0.48149199999999998</v>
      </c>
      <c r="N64" s="7">
        <f t="shared" si="2"/>
        <v>0.23867702818121117</v>
      </c>
      <c r="P64">
        <f t="shared" si="9"/>
        <v>8.2512960000000069E-3</v>
      </c>
      <c r="R64">
        <f t="shared" si="3"/>
        <v>0.23920042463545033</v>
      </c>
      <c r="T64">
        <f t="shared" si="4"/>
        <v>-0.34177901632396868</v>
      </c>
      <c r="U64" s="7">
        <f t="shared" si="5"/>
        <v>0.69986866721131524</v>
      </c>
      <c r="V64">
        <f t="shared" si="10"/>
        <v>4.098538700226864E-3</v>
      </c>
      <c r="X64" s="7">
        <f t="shared" si="6"/>
        <v>1.8026042046796088E-5</v>
      </c>
      <c r="Y64">
        <f t="shared" si="11"/>
        <v>4.1831664105614419E-3</v>
      </c>
      <c r="AA64">
        <f t="shared" si="7"/>
        <v>0.31034237677400922</v>
      </c>
      <c r="AB64">
        <f t="shared" si="12"/>
        <v>72.502550337168771</v>
      </c>
      <c r="AD64" s="7">
        <f t="shared" si="8"/>
        <v>1.0470313311722812E-9</v>
      </c>
      <c r="AE64">
        <f t="shared" si="13"/>
        <v>2.4136496684581973E-7</v>
      </c>
    </row>
    <row r="65" spans="8:31">
      <c r="H65">
        <v>64</v>
      </c>
      <c r="I65">
        <v>15.1</v>
      </c>
      <c r="J65">
        <f t="shared" si="0"/>
        <v>4.2301443095648494</v>
      </c>
      <c r="K65">
        <f t="shared" si="1"/>
        <v>16988.080472082456</v>
      </c>
      <c r="L65">
        <v>0.41914899999999999</v>
      </c>
      <c r="N65" s="7">
        <f t="shared" si="2"/>
        <v>0.2077734161421716</v>
      </c>
      <c r="P65">
        <f t="shared" si="9"/>
        <v>7.6554484999997573E-3</v>
      </c>
      <c r="R65">
        <f t="shared" si="3"/>
        <v>0.20822904385851557</v>
      </c>
      <c r="T65">
        <f t="shared" si="4"/>
        <v>-0.3401544888651955</v>
      </c>
      <c r="U65" s="7">
        <f t="shared" si="5"/>
        <v>0.61216021153563993</v>
      </c>
      <c r="V65">
        <f t="shared" si="10"/>
        <v>3.8025172175019219E-3</v>
      </c>
      <c r="X65" s="7">
        <f t="shared" si="6"/>
        <v>1.5978842644105793E-5</v>
      </c>
      <c r="Y65">
        <f t="shared" si="11"/>
        <v>3.8808827270742684E-3</v>
      </c>
      <c r="AA65">
        <f t="shared" si="7"/>
        <v>0.27144986468881205</v>
      </c>
      <c r="AB65">
        <f t="shared" si="12"/>
        <v>66.398327215706885</v>
      </c>
      <c r="AD65" s="7">
        <f t="shared" si="8"/>
        <v>9.4059141469012899E-10</v>
      </c>
      <c r="AE65">
        <f t="shared" si="13"/>
        <v>2.2684184500179146E-7</v>
      </c>
    </row>
    <row r="66" spans="8:31">
      <c r="H66">
        <v>65</v>
      </c>
      <c r="I66">
        <v>15.117000000000001</v>
      </c>
      <c r="J66">
        <f t="shared" si="0"/>
        <v>4.2243752804954795</v>
      </c>
      <c r="K66">
        <f t="shared" si="1"/>
        <v>16763.908452657372</v>
      </c>
      <c r="L66">
        <v>0.36332900000000001</v>
      </c>
      <c r="N66" s="7">
        <f t="shared" si="2"/>
        <v>0.18010327476271937</v>
      </c>
      <c r="P66">
        <f t="shared" si="9"/>
        <v>6.6510630000004836E-3</v>
      </c>
      <c r="R66">
        <f t="shared" si="3"/>
        <v>0.1804982244406419</v>
      </c>
      <c r="T66">
        <f t="shared" si="4"/>
        <v>-0.33855978675994436</v>
      </c>
      <c r="U66" s="7">
        <f t="shared" ref="U66:U129" si="14">(-1/T66)*R66</f>
        <v>0.5331354505153445</v>
      </c>
      <c r="V66">
        <f t="shared" si="10"/>
        <v>3.3036219836977071E-3</v>
      </c>
      <c r="X66" s="7">
        <f t="shared" si="6"/>
        <v>1.4102198135887324E-5</v>
      </c>
      <c r="Y66">
        <f t="shared" si="11"/>
        <v>3.3716638290296913E-3</v>
      </c>
      <c r="AA66">
        <f t="shared" si="7"/>
        <v>0.23640795853125054</v>
      </c>
      <c r="AB66">
        <f t="shared" si="12"/>
        <v>56.923756906034555</v>
      </c>
      <c r="AD66" s="7">
        <f t="shared" si="8"/>
        <v>8.412237620906287E-10</v>
      </c>
      <c r="AE66">
        <f t="shared" si="13"/>
        <v>1.9971655321060342E-7</v>
      </c>
    </row>
    <row r="67" spans="8:31">
      <c r="H67">
        <v>66</v>
      </c>
      <c r="I67">
        <v>15.132999999999999</v>
      </c>
      <c r="J67">
        <f t="shared" ref="J67:J130" si="15">$D$2*I67^5+$D$3*I67^4+$D$4*I67^3+$D$5*I67^2+$D$6*I67+$D$7</f>
        <v>4.2189701481868553</v>
      </c>
      <c r="K67">
        <f t="shared" ref="K67:K130" si="16">10^J67</f>
        <v>16556.56155813855</v>
      </c>
      <c r="L67">
        <v>0.31438100000000002</v>
      </c>
      <c r="N67" s="7">
        <f t="shared" ref="N67:N130" si="17">L67/$M$2</f>
        <v>0.15583960438935093</v>
      </c>
      <c r="P67">
        <f t="shared" si="9"/>
        <v>5.4216799999994032E-3</v>
      </c>
      <c r="R67">
        <f t="shared" ref="R67:R130" si="18">L67/$Q$2</f>
        <v>0.15618134610194462</v>
      </c>
      <c r="T67">
        <f t="shared" ref="T67:T130" si="19">(5*$D$2*I67^4)+(4*$D$3*I67^3)+(3*$D$4*I67^2)+(2*$D$5*I67)+$D$6</f>
        <v>-0.33708616092063437</v>
      </c>
      <c r="U67" s="7">
        <f t="shared" si="14"/>
        <v>0.46332767170087685</v>
      </c>
      <c r="V67">
        <f t="shared" si="10"/>
        <v>2.6930075081217021E-3</v>
      </c>
      <c r="X67" s="7">
        <f t="shared" ref="X67:X130" si="20">U67/K67*0.443429448</f>
        <v>1.2409166781640867E-5</v>
      </c>
      <c r="Y67">
        <f t="shared" si="11"/>
        <v>2.7485245925523514E-3</v>
      </c>
      <c r="AA67">
        <f t="shared" ref="AA67:AA130" si="21">X67*K67</f>
        <v>0.20545313370544505</v>
      </c>
      <c r="AB67">
        <f t="shared" si="12"/>
        <v>45.809262641986685</v>
      </c>
      <c r="AD67" s="7">
        <f t="shared" ref="AD67:AD130" si="22">X67/K67</f>
        <v>7.4950144316293812E-10</v>
      </c>
      <c r="AE67">
        <f t="shared" si="13"/>
        <v>1.6491596567107101E-7</v>
      </c>
    </row>
    <row r="68" spans="8:31">
      <c r="H68">
        <v>67</v>
      </c>
      <c r="I68">
        <v>15.15</v>
      </c>
      <c r="J68">
        <f t="shared" si="15"/>
        <v>4.2132527879939801</v>
      </c>
      <c r="K68">
        <f t="shared" si="16"/>
        <v>16340.027683848632</v>
      </c>
      <c r="L68">
        <v>0.27193499999999998</v>
      </c>
      <c r="N68" s="7">
        <f t="shared" si="17"/>
        <v>0.13479899491260011</v>
      </c>
      <c r="P68">
        <f t="shared" ref="P68:P131" si="23">0.5*(I68-I67)*(L68+L67)</f>
        <v>4.9836860000003627E-3</v>
      </c>
      <c r="R68">
        <f t="shared" si="18"/>
        <v>0.13509459653169978</v>
      </c>
      <c r="T68">
        <f t="shared" si="19"/>
        <v>-0.33554943124731551</v>
      </c>
      <c r="U68" s="7">
        <f t="shared" si="14"/>
        <v>0.40260713907194429</v>
      </c>
      <c r="V68">
        <f t="shared" ref="V68:V131" si="24">0.5*(J67-J68)*(U67+U68)</f>
        <v>2.4754306083687558E-3</v>
      </c>
      <c r="X68" s="7">
        <f t="shared" si="20"/>
        <v>1.0925799202653622E-5</v>
      </c>
      <c r="Y68">
        <f t="shared" ref="Y68:Y131" si="25">0.5*(K67-K68)*(X67+X68)</f>
        <v>2.5264052955013732E-3</v>
      </c>
      <c r="AA68">
        <f t="shared" si="21"/>
        <v>0.1785278614395315</v>
      </c>
      <c r="AB68">
        <f t="shared" ref="AB68:AB131" si="26">0.5*(K67-K68)*(AA67+AA68)</f>
        <v>41.572446266220069</v>
      </c>
      <c r="AD68" s="7">
        <f t="shared" si="22"/>
        <v>6.6865242911756344E-10</v>
      </c>
      <c r="AE68">
        <f t="shared" ref="AE68:AE131" si="27">0.5*(K67-K68)*(AD67+AD68)</f>
        <v>1.5353917615207361E-7</v>
      </c>
    </row>
    <row r="69" spans="8:31">
      <c r="H69">
        <v>68</v>
      </c>
      <c r="I69">
        <v>15.167</v>
      </c>
      <c r="J69">
        <f t="shared" si="15"/>
        <v>4.2075612981084589</v>
      </c>
      <c r="K69">
        <f t="shared" si="16"/>
        <v>16127.286384239615</v>
      </c>
      <c r="L69">
        <v>0.235542</v>
      </c>
      <c r="N69" s="7">
        <f t="shared" si="17"/>
        <v>0.11675887568611491</v>
      </c>
      <c r="P69">
        <f t="shared" si="23"/>
        <v>4.3135544999998625E-3</v>
      </c>
      <c r="R69">
        <f t="shared" si="18"/>
        <v>0.11701491700689368</v>
      </c>
      <c r="T69">
        <f t="shared" si="19"/>
        <v>-0.3340425984201687</v>
      </c>
      <c r="U69" s="7">
        <f t="shared" si="14"/>
        <v>0.35029938564814073</v>
      </c>
      <c r="V69">
        <f t="shared" si="24"/>
        <v>2.1425799350936218E-3</v>
      </c>
      <c r="X69" s="7">
        <f t="shared" si="20"/>
        <v>9.6316924938155337E-6</v>
      </c>
      <c r="Y69">
        <f t="shared" si="25"/>
        <v>2.1867137501042121E-3</v>
      </c>
      <c r="AA69">
        <f t="shared" si="21"/>
        <v>0.15533306321269416</v>
      </c>
      <c r="AB69">
        <f t="shared" si="26"/>
        <v>35.513003499591299</v>
      </c>
      <c r="AD69" s="7">
        <f t="shared" si="22"/>
        <v>5.972295812411505E-10</v>
      </c>
      <c r="AE69">
        <f t="shared" si="27"/>
        <v>1.3465269201769396E-7</v>
      </c>
    </row>
    <row r="70" spans="8:31">
      <c r="H70">
        <v>69</v>
      </c>
      <c r="I70">
        <v>15.183</v>
      </c>
      <c r="J70">
        <f t="shared" si="15"/>
        <v>4.2022277788298936</v>
      </c>
      <c r="K70">
        <f t="shared" si="16"/>
        <v>15930.440279346136</v>
      </c>
      <c r="L70">
        <v>0.20446400000000001</v>
      </c>
      <c r="N70" s="7">
        <f t="shared" si="17"/>
        <v>0.1013534178969602</v>
      </c>
      <c r="P70">
        <f t="shared" si="23"/>
        <v>3.520048000000003E-3</v>
      </c>
      <c r="R70">
        <f t="shared" si="18"/>
        <v>0.10157567648613626</v>
      </c>
      <c r="T70">
        <f t="shared" si="19"/>
        <v>-0.33265172887983852</v>
      </c>
      <c r="U70" s="7">
        <f t="shared" si="14"/>
        <v>0.30535141611372096</v>
      </c>
      <c r="V70">
        <f t="shared" si="24"/>
        <v>1.7484630956018394E-3</v>
      </c>
      <c r="X70" s="7">
        <f t="shared" si="20"/>
        <v>8.499564828027663E-6</v>
      </c>
      <c r="Y70">
        <f t="shared" si="25"/>
        <v>1.7845336903130997E-3</v>
      </c>
      <c r="AA70">
        <f t="shared" si="21"/>
        <v>0.13540180989332559</v>
      </c>
      <c r="AB70">
        <f t="shared" si="26"/>
        <v>28.61501366380989</v>
      </c>
      <c r="AD70" s="7">
        <f t="shared" si="22"/>
        <v>5.335423678809037E-10</v>
      </c>
      <c r="AE70">
        <f t="shared" si="27"/>
        <v>1.1129402685374161E-7</v>
      </c>
    </row>
    <row r="71" spans="8:31">
      <c r="H71">
        <v>70</v>
      </c>
      <c r="I71">
        <v>15.2</v>
      </c>
      <c r="J71">
        <f t="shared" si="15"/>
        <v>4.1965850562342268</v>
      </c>
      <c r="K71">
        <f t="shared" si="16"/>
        <v>15724.797312312792</v>
      </c>
      <c r="L71">
        <v>0.177921</v>
      </c>
      <c r="N71" s="7">
        <f t="shared" si="17"/>
        <v>8.8195973206261519E-2</v>
      </c>
      <c r="P71">
        <f t="shared" si="23"/>
        <v>3.2502724999998968E-3</v>
      </c>
      <c r="R71">
        <f t="shared" si="18"/>
        <v>8.8389378746820221E-2</v>
      </c>
      <c r="T71">
        <f t="shared" si="19"/>
        <v>-0.33120297696289924</v>
      </c>
      <c r="U71" s="7">
        <f t="shared" si="14"/>
        <v>0.2668737447873889</v>
      </c>
      <c r="V71">
        <f t="shared" si="24"/>
        <v>1.6144539226128766E-3</v>
      </c>
      <c r="X71" s="7">
        <f t="shared" si="20"/>
        <v>7.5256726675963381E-6</v>
      </c>
      <c r="Y71">
        <f t="shared" si="25"/>
        <v>1.6477386930070545E-3</v>
      </c>
      <c r="AA71">
        <f t="shared" si="21"/>
        <v>0.11833967733676475</v>
      </c>
      <c r="AB71">
        <f t="shared" si="26"/>
        <v>26.090076146724527</v>
      </c>
      <c r="AD71" s="7">
        <f t="shared" si="22"/>
        <v>4.7858630659128465E-10</v>
      </c>
      <c r="AE71">
        <f t="shared" si="27"/>
        <v>1.0406857181899303E-7</v>
      </c>
    </row>
    <row r="72" spans="8:31">
      <c r="H72">
        <v>71</v>
      </c>
      <c r="I72">
        <v>15.217000000000001</v>
      </c>
      <c r="J72">
        <f t="shared" si="15"/>
        <v>4.1909667079681014</v>
      </c>
      <c r="K72">
        <f t="shared" si="16"/>
        <v>15522.680120450525</v>
      </c>
      <c r="L72">
        <v>0.15542</v>
      </c>
      <c r="N72" s="7">
        <f t="shared" si="17"/>
        <v>7.7042160035730278E-2</v>
      </c>
      <c r="P72">
        <f t="shared" si="23"/>
        <v>2.8333985000002062E-3</v>
      </c>
      <c r="R72">
        <f t="shared" si="18"/>
        <v>7.7211106304656552E-2</v>
      </c>
      <c r="T72">
        <f t="shared" si="19"/>
        <v>-0.32978416216506901</v>
      </c>
      <c r="U72" s="7">
        <f t="shared" si="14"/>
        <v>0.23412618058355869</v>
      </c>
      <c r="V72">
        <f t="shared" si="24"/>
        <v>1.4073960310184079E-3</v>
      </c>
      <c r="X72" s="7">
        <f t="shared" si="20"/>
        <v>6.6881776995287699E-6</v>
      </c>
      <c r="Y72">
        <f t="shared" si="25"/>
        <v>1.4364317608768944E-3</v>
      </c>
      <c r="AA72">
        <f t="shared" si="21"/>
        <v>0.10381844301851575</v>
      </c>
      <c r="AB72">
        <f t="shared" si="26"/>
        <v>22.450987717804487</v>
      </c>
      <c r="AD72" s="7">
        <f t="shared" si="22"/>
        <v>4.3086487949444745E-10</v>
      </c>
      <c r="AE72">
        <f t="shared" si="27"/>
        <v>9.1907859933728394E-8</v>
      </c>
    </row>
    <row r="73" spans="8:31">
      <c r="H73">
        <v>72</v>
      </c>
      <c r="I73">
        <v>15.233000000000001</v>
      </c>
      <c r="J73">
        <f t="shared" si="15"/>
        <v>4.1857006607565665</v>
      </c>
      <c r="K73">
        <f t="shared" si="16"/>
        <v>15335.596062255763</v>
      </c>
      <c r="L73">
        <v>0.13644000000000001</v>
      </c>
      <c r="N73" s="7">
        <f t="shared" si="17"/>
        <v>6.7633717123118248E-2</v>
      </c>
      <c r="P73">
        <f t="shared" si="23"/>
        <v>2.3348800000000023E-3</v>
      </c>
      <c r="R73">
        <f t="shared" si="18"/>
        <v>6.7782031554544722E-2</v>
      </c>
      <c r="T73">
        <f t="shared" si="19"/>
        <v>-0.32847616040497485</v>
      </c>
      <c r="U73" s="7">
        <f t="shared" si="14"/>
        <v>0.20635297085480103</v>
      </c>
      <c r="V73">
        <f t="shared" si="24"/>
        <v>1.1597920035856157E-3</v>
      </c>
      <c r="X73" s="7">
        <f t="shared" si="20"/>
        <v>5.9667054079830163E-6</v>
      </c>
      <c r="Y73">
        <f t="shared" si="25"/>
        <v>1.183763443866819E-3</v>
      </c>
      <c r="AA73">
        <f t="shared" si="21"/>
        <v>9.1502983959304507E-2</v>
      </c>
      <c r="AB73">
        <f t="shared" si="26"/>
        <v>18.270762605701179</v>
      </c>
      <c r="AD73" s="7">
        <f t="shared" si="22"/>
        <v>3.8907554579299176E-10</v>
      </c>
      <c r="AE73">
        <f t="shared" si="27"/>
        <v>7.6698891120356333E-8</v>
      </c>
    </row>
    <row r="74" spans="8:31">
      <c r="H74">
        <v>73</v>
      </c>
      <c r="I74">
        <v>15.25</v>
      </c>
      <c r="J74">
        <f t="shared" si="15"/>
        <v>4.1801281742855565</v>
      </c>
      <c r="K74">
        <f t="shared" si="16"/>
        <v>15140.080150204847</v>
      </c>
      <c r="L74">
        <v>0.120255</v>
      </c>
      <c r="N74" s="7">
        <f t="shared" si="17"/>
        <v>5.9610764091473069E-2</v>
      </c>
      <c r="P74">
        <f t="shared" si="23"/>
        <v>2.1819074999999306E-3</v>
      </c>
      <c r="R74">
        <f t="shared" si="18"/>
        <v>5.9741484935442506E-2</v>
      </c>
      <c r="T74">
        <f t="shared" si="19"/>
        <v>-0.32711547439178901</v>
      </c>
      <c r="U74" s="7">
        <f t="shared" si="14"/>
        <v>0.18263117954453481</v>
      </c>
      <c r="V74">
        <f t="shared" si="24"/>
        <v>1.0838044577688192E-3</v>
      </c>
      <c r="X74" s="7">
        <f t="shared" si="20"/>
        <v>5.3489837787897203E-6</v>
      </c>
      <c r="Y74">
        <f t="shared" si="25"/>
        <v>1.1061986459182803E-3</v>
      </c>
      <c r="AA74">
        <f t="shared" si="21"/>
        <v>8.098404313302196E-2</v>
      </c>
      <c r="AB74">
        <f t="shared" si="26"/>
        <v>16.86197920945364</v>
      </c>
      <c r="AD74" s="7">
        <f t="shared" si="22"/>
        <v>3.5329956814775169E-10</v>
      </c>
      <c r="AE74">
        <f t="shared" si="27"/>
        <v>7.2573073743013606E-8</v>
      </c>
    </row>
    <row r="75" spans="8:31">
      <c r="H75">
        <v>74</v>
      </c>
      <c r="I75">
        <v>15.266999999999999</v>
      </c>
      <c r="J75">
        <f t="shared" si="15"/>
        <v>4.1745785649314087</v>
      </c>
      <c r="K75">
        <f t="shared" si="16"/>
        <v>14947.844280591571</v>
      </c>
      <c r="L75">
        <v>0.10656</v>
      </c>
      <c r="N75" s="7">
        <f t="shared" si="17"/>
        <v>5.2822111526234838E-2</v>
      </c>
      <c r="P75">
        <f t="shared" si="23"/>
        <v>1.9279274999999387E-3</v>
      </c>
      <c r="R75">
        <f t="shared" si="18"/>
        <v>5.2937945488509858E-2</v>
      </c>
      <c r="T75">
        <f t="shared" si="19"/>
        <v>-0.32578473455025403</v>
      </c>
      <c r="U75" s="7">
        <f t="shared" si="14"/>
        <v>0.16249363421398708</v>
      </c>
      <c r="V75">
        <f t="shared" si="24"/>
        <v>9.5765394739141091E-4</v>
      </c>
      <c r="X75" s="7">
        <f t="shared" si="20"/>
        <v>4.8203915675371621E-6</v>
      </c>
      <c r="Y75">
        <f t="shared" si="25"/>
        <v>9.7745935656247916E-4</v>
      </c>
      <c r="AA75">
        <f t="shared" si="21"/>
        <v>7.2054462523022209E-2</v>
      </c>
      <c r="AB75">
        <f t="shared" si="26"/>
        <v>14.709745109552953</v>
      </c>
      <c r="AD75" s="7">
        <f t="shared" si="22"/>
        <v>3.2248071876130035E-10</v>
      </c>
      <c r="AE75">
        <f t="shared" si="27"/>
        <v>6.4954605560735386E-8</v>
      </c>
    </row>
    <row r="76" spans="8:31">
      <c r="H76">
        <v>75</v>
      </c>
      <c r="I76">
        <v>15.282999999999999</v>
      </c>
      <c r="J76">
        <f t="shared" si="15"/>
        <v>4.1693758454105421</v>
      </c>
      <c r="K76">
        <f t="shared" si="16"/>
        <v>14769.841861504156</v>
      </c>
      <c r="L76">
        <v>9.4924999999999995E-2</v>
      </c>
      <c r="N76" s="7">
        <f t="shared" si="17"/>
        <v>4.7054607138024035E-2</v>
      </c>
      <c r="P76">
        <f t="shared" si="23"/>
        <v>1.6118800000000015E-3</v>
      </c>
      <c r="R76">
        <f t="shared" si="18"/>
        <v>4.7157793501283768E-2</v>
      </c>
      <c r="T76">
        <f t="shared" si="19"/>
        <v>-0.32455962562993079</v>
      </c>
      <c r="U76" s="7">
        <f t="shared" si="14"/>
        <v>0.1452977812929018</v>
      </c>
      <c r="V76">
        <f t="shared" si="24"/>
        <v>8.0067620290642588E-4</v>
      </c>
      <c r="X76" s="7">
        <f t="shared" si="20"/>
        <v>4.3622210419370538E-6</v>
      </c>
      <c r="Y76">
        <f t="shared" si="25"/>
        <v>8.1726362901450795E-4</v>
      </c>
      <c r="AA76">
        <f t="shared" si="21"/>
        <v>6.4429314954336167E-2</v>
      </c>
      <c r="AB76">
        <f t="shared" si="26"/>
        <v>12.147221278579156</v>
      </c>
      <c r="AD76" s="7">
        <f t="shared" si="22"/>
        <v>2.9534649611291146E-10</v>
      </c>
      <c r="AE76">
        <f t="shared" si="27"/>
        <v>5.4987369412825095E-8</v>
      </c>
    </row>
    <row r="77" spans="8:31">
      <c r="H77">
        <v>76</v>
      </c>
      <c r="I77">
        <v>15.3</v>
      </c>
      <c r="J77">
        <f t="shared" si="15"/>
        <v>4.1638691914779713</v>
      </c>
      <c r="K77">
        <f t="shared" si="16"/>
        <v>14583.749348635489</v>
      </c>
      <c r="L77">
        <v>8.4931000000000006E-2</v>
      </c>
      <c r="N77" s="7">
        <f t="shared" si="17"/>
        <v>4.2100551370445299E-2</v>
      </c>
      <c r="P77">
        <f t="shared" si="23"/>
        <v>1.5287760000001114E-3</v>
      </c>
      <c r="R77">
        <f t="shared" si="18"/>
        <v>4.2192873951620039E-2</v>
      </c>
      <c r="T77">
        <f t="shared" si="19"/>
        <v>-0.32328700184420711</v>
      </c>
      <c r="U77" s="7">
        <f t="shared" si="14"/>
        <v>0.13051212610135468</v>
      </c>
      <c r="V77">
        <f t="shared" si="24"/>
        <v>7.5939485559728132E-4</v>
      </c>
      <c r="X77" s="7">
        <f t="shared" si="20"/>
        <v>3.9683155991600275E-6</v>
      </c>
      <c r="Y77">
        <f t="shared" si="25"/>
        <v>7.7512524854312932E-4</v>
      </c>
      <c r="AA77">
        <f t="shared" si="21"/>
        <v>5.7872920034430099E-2</v>
      </c>
      <c r="AB77">
        <f t="shared" si="26"/>
        <v>11.379765119256845</v>
      </c>
      <c r="AD77" s="7">
        <f t="shared" si="22"/>
        <v>2.721053073729163E-10</v>
      </c>
      <c r="AE77">
        <f t="shared" si="27"/>
        <v>5.2799266021267271E-8</v>
      </c>
    </row>
    <row r="78" spans="8:31">
      <c r="H78">
        <v>77</v>
      </c>
      <c r="I78">
        <v>15.317</v>
      </c>
      <c r="J78">
        <f t="shared" si="15"/>
        <v>4.1583839177785933</v>
      </c>
      <c r="K78">
        <f t="shared" si="16"/>
        <v>14400.710433734979</v>
      </c>
      <c r="L78">
        <v>7.6280000000000001E-2</v>
      </c>
      <c r="N78" s="7">
        <f t="shared" si="17"/>
        <v>3.7812224729928616E-2</v>
      </c>
      <c r="P78">
        <f t="shared" si="23"/>
        <v>1.3702934999999564E-3</v>
      </c>
      <c r="R78">
        <f t="shared" si="18"/>
        <v>3.7895143410881495E-2</v>
      </c>
      <c r="T78">
        <f t="shared" si="19"/>
        <v>-0.32204430206279255</v>
      </c>
      <c r="U78" s="7">
        <f t="shared" si="14"/>
        <v>0.11767059118311199</v>
      </c>
      <c r="V78">
        <f t="shared" si="24"/>
        <v>6.8067506588032696E-4</v>
      </c>
      <c r="X78" s="7">
        <f t="shared" si="20"/>
        <v>3.623335496832703E-6</v>
      </c>
      <c r="Y78">
        <f t="shared" si="25"/>
        <v>6.9478378945688683E-4</v>
      </c>
      <c r="AA78">
        <f t="shared" si="21"/>
        <v>5.2178605294161018E-2</v>
      </c>
      <c r="AB78">
        <f t="shared" si="26"/>
        <v>10.071855889645629</v>
      </c>
      <c r="AD78" s="7">
        <f t="shared" si="22"/>
        <v>2.5160810735730847E-10</v>
      </c>
      <c r="AE78">
        <f t="shared" si="27"/>
        <v>4.7929967575530445E-8</v>
      </c>
    </row>
    <row r="79" spans="8:31">
      <c r="H79">
        <v>78</v>
      </c>
      <c r="I79">
        <v>15.333</v>
      </c>
      <c r="J79">
        <f t="shared" si="15"/>
        <v>4.1532403824810729</v>
      </c>
      <c r="K79">
        <f t="shared" si="16"/>
        <v>14231.162656110038</v>
      </c>
      <c r="L79">
        <v>6.8861000000000006E-2</v>
      </c>
      <c r="N79" s="7">
        <f t="shared" si="17"/>
        <v>3.4134604183634169E-2</v>
      </c>
      <c r="P79">
        <f t="shared" si="23"/>
        <v>1.1611280000000013E-3</v>
      </c>
      <c r="R79">
        <f t="shared" si="18"/>
        <v>3.4209458185850958E-2</v>
      </c>
      <c r="T79">
        <f t="shared" si="19"/>
        <v>-0.32090202461931483</v>
      </c>
      <c r="U79" s="7">
        <f t="shared" si="14"/>
        <v>0.10660405843943659</v>
      </c>
      <c r="V79">
        <f t="shared" si="24"/>
        <v>5.7678228833630272E-4</v>
      </c>
      <c r="X79" s="7">
        <f t="shared" si="20"/>
        <v>3.3216807319719241E-6</v>
      </c>
      <c r="Y79">
        <f t="shared" si="25"/>
        <v>5.8875603358148607E-4</v>
      </c>
      <c r="AA79">
        <f t="shared" si="21"/>
        <v>4.7271378788359103E-2</v>
      </c>
      <c r="AB79">
        <f t="shared" si="26"/>
        <v>8.4307618930135142</v>
      </c>
      <c r="AD79" s="7">
        <f t="shared" si="22"/>
        <v>2.334089499388714E-10</v>
      </c>
      <c r="AE79">
        <f t="shared" si="27"/>
        <v>4.1116782087377947E-8</v>
      </c>
    </row>
    <row r="80" spans="8:31">
      <c r="H80">
        <v>79</v>
      </c>
      <c r="I80">
        <v>15.35</v>
      </c>
      <c r="J80">
        <f t="shared" si="15"/>
        <v>4.1477951599802338</v>
      </c>
      <c r="K80">
        <f t="shared" si="16"/>
        <v>14053.845019121498</v>
      </c>
      <c r="L80">
        <v>6.2357000000000003E-2</v>
      </c>
      <c r="N80" s="7">
        <f t="shared" si="17"/>
        <v>3.0910551881019387E-2</v>
      </c>
      <c r="P80">
        <f t="shared" si="23"/>
        <v>1.1153529999999646E-3</v>
      </c>
      <c r="R80">
        <f t="shared" si="18"/>
        <v>3.0978335837340554E-2</v>
      </c>
      <c r="T80">
        <f t="shared" si="19"/>
        <v>-0.31971736756104008</v>
      </c>
      <c r="U80" s="7">
        <f t="shared" si="14"/>
        <v>9.6892877836629268E-2</v>
      </c>
      <c r="V80">
        <f t="shared" si="24"/>
        <v>5.5404304813111785E-4</v>
      </c>
      <c r="X80" s="7">
        <f t="shared" si="20"/>
        <v>3.0571815240434244E-6</v>
      </c>
      <c r="Y80">
        <f t="shared" si="25"/>
        <v>5.6554239095601597E-4</v>
      </c>
      <c r="AA80">
        <f t="shared" si="21"/>
        <v>4.2965155334227949E-2</v>
      </c>
      <c r="AB80">
        <f t="shared" si="26"/>
        <v>8.0002645003264679</v>
      </c>
      <c r="AD80" s="7">
        <f t="shared" si="22"/>
        <v>2.1753345934040533E-10</v>
      </c>
      <c r="AE80">
        <f t="shared" si="27"/>
        <v>3.998002121566032E-8</v>
      </c>
    </row>
    <row r="81" spans="8:31">
      <c r="H81">
        <v>80</v>
      </c>
      <c r="I81">
        <v>15.367000000000001</v>
      </c>
      <c r="J81">
        <f t="shared" si="15"/>
        <v>4.1423698227161196</v>
      </c>
      <c r="K81">
        <f t="shared" si="16"/>
        <v>13879.372213382669</v>
      </c>
      <c r="L81">
        <v>5.6748E-2</v>
      </c>
      <c r="N81" s="7">
        <f t="shared" si="17"/>
        <v>2.8130153762113124E-2</v>
      </c>
      <c r="P81">
        <f t="shared" si="23"/>
        <v>1.0123925000000737E-3</v>
      </c>
      <c r="R81">
        <f t="shared" si="18"/>
        <v>2.8191840564770622E-2</v>
      </c>
      <c r="T81">
        <f t="shared" si="19"/>
        <v>-0.31856258111973546</v>
      </c>
      <c r="U81" s="7">
        <f t="shared" si="14"/>
        <v>8.8497024558494494E-2</v>
      </c>
      <c r="V81">
        <f t="shared" si="24"/>
        <v>5.029013729273801E-4</v>
      </c>
      <c r="X81" s="7">
        <f t="shared" si="20"/>
        <v>2.8273747649607549E-6</v>
      </c>
      <c r="Y81">
        <f t="shared" si="25"/>
        <v>5.1334752313531614E-4</v>
      </c>
      <c r="AA81">
        <f t="shared" si="21"/>
        <v>3.9242186749615653E-2</v>
      </c>
      <c r="AB81">
        <f t="shared" si="26"/>
        <v>7.1714728128499639</v>
      </c>
      <c r="AD81" s="7">
        <f t="shared" si="22"/>
        <v>2.0371056568643386E-10</v>
      </c>
      <c r="AE81">
        <f t="shared" si="27"/>
        <v>3.6747813473575124E-8</v>
      </c>
    </row>
    <row r="82" spans="8:31">
      <c r="H82">
        <v>81</v>
      </c>
      <c r="I82">
        <v>15.382999999999999</v>
      </c>
      <c r="J82">
        <f t="shared" si="15"/>
        <v>4.1372813334030809</v>
      </c>
      <c r="K82">
        <f t="shared" si="16"/>
        <v>13717.701029835143</v>
      </c>
      <c r="L82">
        <v>5.1887999999999997E-2</v>
      </c>
      <c r="N82" s="7">
        <f t="shared" si="17"/>
        <v>2.5721037189126061E-2</v>
      </c>
      <c r="P82">
        <f t="shared" si="23"/>
        <v>8.6908799999990422E-4</v>
      </c>
      <c r="R82">
        <f t="shared" si="18"/>
        <v>2.5777441023909529E-2</v>
      </c>
      <c r="T82">
        <f t="shared" si="19"/>
        <v>-0.31750298736783122</v>
      </c>
      <c r="U82" s="7">
        <f t="shared" si="14"/>
        <v>8.118802672570144E-2</v>
      </c>
      <c r="V82">
        <f t="shared" si="24"/>
        <v>4.3172028502103034E-4</v>
      </c>
      <c r="X82" s="7">
        <f t="shared" si="20"/>
        <v>2.624431148986755E-6</v>
      </c>
      <c r="Y82">
        <f t="shared" si="25"/>
        <v>4.4069995728964584E-4</v>
      </c>
      <c r="AA82">
        <f t="shared" si="21"/>
        <v>3.6001161875187038E-2</v>
      </c>
      <c r="AB82">
        <f t="shared" si="26"/>
        <v>6.0823406131254556</v>
      </c>
      <c r="AD82" s="7">
        <f t="shared" si="22"/>
        <v>1.9131712692081428E-10</v>
      </c>
      <c r="AE82">
        <f t="shared" si="27"/>
        <v>3.1932297298930907E-8</v>
      </c>
    </row>
    <row r="83" spans="8:31">
      <c r="H83">
        <v>82</v>
      </c>
      <c r="I83">
        <v>15.4</v>
      </c>
      <c r="J83">
        <f t="shared" si="15"/>
        <v>4.1318931482981327</v>
      </c>
      <c r="K83">
        <f t="shared" si="16"/>
        <v>13548.560291534975</v>
      </c>
      <c r="L83">
        <v>4.7626000000000002E-2</v>
      </c>
      <c r="N83" s="7">
        <f t="shared" si="17"/>
        <v>2.3608351009276093E-2</v>
      </c>
      <c r="P83">
        <f t="shared" si="23"/>
        <v>8.4586900000006144E-4</v>
      </c>
      <c r="R83">
        <f t="shared" si="18"/>
        <v>2.3660121920380729E-2</v>
      </c>
      <c r="T83">
        <f t="shared" si="19"/>
        <v>-0.31640610971355443</v>
      </c>
      <c r="U83" s="7">
        <f t="shared" si="14"/>
        <v>7.4777702433750315E-2</v>
      </c>
      <c r="V83">
        <f t="shared" si="24"/>
        <v>4.2018610936967208E-4</v>
      </c>
      <c r="X83" s="7">
        <f t="shared" si="20"/>
        <v>2.447391796575123E-6</v>
      </c>
      <c r="Y83">
        <f t="shared" si="25"/>
        <v>4.2892593877003402E-4</v>
      </c>
      <c r="AA83">
        <f t="shared" si="21"/>
        <v>3.3158635312906158E-2</v>
      </c>
      <c r="AB83">
        <f t="shared" si="26"/>
        <v>5.8488695785419793</v>
      </c>
      <c r="AD83" s="7">
        <f t="shared" si="22"/>
        <v>1.8063851390204407E-10</v>
      </c>
      <c r="AE83">
        <f t="shared" si="27"/>
        <v>3.145642585184516E-8</v>
      </c>
    </row>
    <row r="84" spans="8:31">
      <c r="H84">
        <v>83</v>
      </c>
      <c r="I84">
        <v>15.417</v>
      </c>
      <c r="J84">
        <f t="shared" si="15"/>
        <v>4.1265233568840642</v>
      </c>
      <c r="K84">
        <f t="shared" si="16"/>
        <v>13382.071836243953</v>
      </c>
      <c r="L84">
        <v>4.3853000000000003E-2</v>
      </c>
      <c r="N84" s="7">
        <f t="shared" si="17"/>
        <v>2.1738063595720499E-2</v>
      </c>
      <c r="P84">
        <f t="shared" si="23"/>
        <v>7.7757149999997536E-4</v>
      </c>
      <c r="R84">
        <f t="shared" si="18"/>
        <v>2.1785733141024992E-2</v>
      </c>
      <c r="T84">
        <f t="shared" si="19"/>
        <v>-0.31533901806868414</v>
      </c>
      <c r="U84" s="7">
        <f t="shared" si="14"/>
        <v>6.908670317569085E-2</v>
      </c>
      <c r="V84">
        <f t="shared" si="24"/>
        <v>3.8626092501581967E-4</v>
      </c>
      <c r="X84" s="7">
        <f t="shared" si="20"/>
        <v>2.2892627560378588E-6</v>
      </c>
      <c r="Y84">
        <f t="shared" si="25"/>
        <v>3.9429914985586239E-4</v>
      </c>
      <c r="AA84">
        <f t="shared" si="21"/>
        <v>3.063507865333644E-2</v>
      </c>
      <c r="AB84">
        <f t="shared" si="26"/>
        <v>5.3104584477585313</v>
      </c>
      <c r="AD84" s="7">
        <f t="shared" si="22"/>
        <v>1.7106938178568345E-10</v>
      </c>
      <c r="AE84">
        <f t="shared" si="27"/>
        <v>2.9277652133352924E-8</v>
      </c>
    </row>
    <row r="85" spans="8:31">
      <c r="H85">
        <v>84</v>
      </c>
      <c r="I85">
        <v>15.433</v>
      </c>
      <c r="J85">
        <f t="shared" si="15"/>
        <v>4.1214857848658824</v>
      </c>
      <c r="K85">
        <f t="shared" si="16"/>
        <v>13227.744108367582</v>
      </c>
      <c r="L85">
        <v>4.0395E-2</v>
      </c>
      <c r="N85" s="7">
        <f t="shared" si="17"/>
        <v>2.0023922626710364E-2</v>
      </c>
      <c r="P85">
        <f t="shared" si="23"/>
        <v>6.7398400000000063E-4</v>
      </c>
      <c r="R85">
        <f t="shared" si="18"/>
        <v>2.0067833220799136E-2</v>
      </c>
      <c r="T85">
        <f t="shared" si="19"/>
        <v>-0.31436187380101899</v>
      </c>
      <c r="U85" s="7">
        <f t="shared" si="14"/>
        <v>6.3836727330049678E-2</v>
      </c>
      <c r="V85">
        <f t="shared" si="24"/>
        <v>3.3480567703823177E-4</v>
      </c>
      <c r="X85" s="7">
        <f t="shared" si="20"/>
        <v>2.1399782555654367E-6</v>
      </c>
      <c r="Y85">
        <f t="shared" si="25"/>
        <v>3.4177735076878731E-4</v>
      </c>
      <c r="AA85">
        <f t="shared" si="21"/>
        <v>2.8307084762090443E-2</v>
      </c>
      <c r="AB85">
        <f t="shared" si="26"/>
        <v>4.5482050780102883</v>
      </c>
      <c r="AD85" s="7">
        <f t="shared" si="22"/>
        <v>1.6177953232492101E-10</v>
      </c>
      <c r="AE85">
        <f t="shared" si="27"/>
        <v>2.5683908320403438E-8</v>
      </c>
    </row>
    <row r="86" spans="8:31">
      <c r="H86">
        <v>85</v>
      </c>
      <c r="I86">
        <v>15.45</v>
      </c>
      <c r="J86">
        <f t="shared" si="15"/>
        <v>4.1161502547832072</v>
      </c>
      <c r="K86">
        <f t="shared" si="16"/>
        <v>13066.22868034698</v>
      </c>
      <c r="L86">
        <v>3.746E-2</v>
      </c>
      <c r="N86" s="7">
        <f t="shared" si="17"/>
        <v>1.8569034325945543E-2</v>
      </c>
      <c r="P86">
        <f t="shared" si="23"/>
        <v>6.6176749999997909E-4</v>
      </c>
      <c r="R86">
        <f t="shared" si="18"/>
        <v>1.8609754485731787E-2</v>
      </c>
      <c r="T86">
        <f t="shared" si="19"/>
        <v>-0.31335249640356722</v>
      </c>
      <c r="U86" s="7">
        <f t="shared" si="14"/>
        <v>5.9389201296690015E-2</v>
      </c>
      <c r="V86">
        <f t="shared" si="24"/>
        <v>3.2873782457677698E-4</v>
      </c>
      <c r="X86" s="7">
        <f t="shared" si="20"/>
        <v>2.0154951663874295E-6</v>
      </c>
      <c r="Y86">
        <f t="shared" si="25"/>
        <v>3.3558653418747748E-4</v>
      </c>
      <c r="AA86">
        <f t="shared" si="21"/>
        <v>2.6334920748152139E-2</v>
      </c>
      <c r="AB86">
        <f t="shared" si="26"/>
        <v>4.412763453945475</v>
      </c>
      <c r="AD86" s="7">
        <f t="shared" si="22"/>
        <v>1.5425224949712935E-10</v>
      </c>
      <c r="AE86">
        <f t="shared" si="27"/>
        <v>2.5522004254551059E-8</v>
      </c>
    </row>
    <row r="87" spans="8:31">
      <c r="H87">
        <v>86</v>
      </c>
      <c r="I87">
        <v>15.467000000000001</v>
      </c>
      <c r="J87">
        <f t="shared" si="15"/>
        <v>4.1108316318562004</v>
      </c>
      <c r="K87">
        <f t="shared" si="16"/>
        <v>12907.187881923051</v>
      </c>
      <c r="L87">
        <v>3.4761E-2</v>
      </c>
      <c r="N87" s="7">
        <f t="shared" si="17"/>
        <v>1.7231131932840177E-2</v>
      </c>
      <c r="P87">
        <f t="shared" si="23"/>
        <v>6.1387850000004472E-4</v>
      </c>
      <c r="R87">
        <f t="shared" si="18"/>
        <v>1.7268918197504611E-2</v>
      </c>
      <c r="T87">
        <f t="shared" si="19"/>
        <v>-0.31237278918801792</v>
      </c>
      <c r="U87" s="7">
        <f t="shared" si="14"/>
        <v>5.5283042554357731E-2</v>
      </c>
      <c r="V87">
        <f t="shared" si="24"/>
        <v>3.0494921261874851E-4</v>
      </c>
      <c r="X87" s="7">
        <f t="shared" si="20"/>
        <v>1.8992618119375342E-6</v>
      </c>
      <c r="Y87">
        <f t="shared" si="25"/>
        <v>3.1130303773422343E-4</v>
      </c>
      <c r="AA87">
        <f t="shared" si="21"/>
        <v>2.4514129043639359E-2</v>
      </c>
      <c r="AB87">
        <f t="shared" si="26"/>
        <v>4.0435367389923007</v>
      </c>
      <c r="AD87" s="7">
        <f t="shared" si="22"/>
        <v>1.4714760715597191E-10</v>
      </c>
      <c r="AE87">
        <f t="shared" si="27"/>
        <v>2.3967436923483367E-8</v>
      </c>
    </row>
    <row r="88" spans="8:31">
      <c r="H88">
        <v>87</v>
      </c>
      <c r="I88">
        <v>15.483000000000001</v>
      </c>
      <c r="J88">
        <f t="shared" si="15"/>
        <v>4.1058408623134994</v>
      </c>
      <c r="K88">
        <f t="shared" si="16"/>
        <v>12759.711714919142</v>
      </c>
      <c r="L88">
        <v>3.2384999999999997E-2</v>
      </c>
      <c r="N88" s="7">
        <f t="shared" si="17"/>
        <v>1.6053341608268722E-2</v>
      </c>
      <c r="P88">
        <f t="shared" si="23"/>
        <v>5.3716800000000041E-4</v>
      </c>
      <c r="R88">
        <f t="shared" si="18"/>
        <v>1.6088545088639186E-2</v>
      </c>
      <c r="T88">
        <f t="shared" si="19"/>
        <v>-0.31147777377496766</v>
      </c>
      <c r="U88" s="7">
        <f t="shared" si="14"/>
        <v>5.1652305375286985E-2</v>
      </c>
      <c r="V88">
        <f t="shared" si="24"/>
        <v>2.6684483874269972E-4</v>
      </c>
      <c r="X88" s="7">
        <f t="shared" si="20"/>
        <v>1.795036892072611E-6</v>
      </c>
      <c r="Y88">
        <f t="shared" si="25"/>
        <v>2.7241050631746371E-4</v>
      </c>
      <c r="AA88">
        <f t="shared" si="21"/>
        <v>2.2904153260490941E-2</v>
      </c>
      <c r="AB88">
        <f t="shared" si="26"/>
        <v>3.4965332600612284</v>
      </c>
      <c r="AD88" s="7">
        <f t="shared" si="22"/>
        <v>1.4068005078624036E-10</v>
      </c>
      <c r="AE88">
        <f t="shared" si="27"/>
        <v>2.122385987551495E-8</v>
      </c>
    </row>
    <row r="89" spans="8:31">
      <c r="H89">
        <v>88</v>
      </c>
      <c r="I89">
        <v>15.5</v>
      </c>
      <c r="J89">
        <f t="shared" si="15"/>
        <v>4.1005536211316951</v>
      </c>
      <c r="K89">
        <f t="shared" si="16"/>
        <v>12605.312625757912</v>
      </c>
      <c r="L89">
        <v>3.0197999999999999E-2</v>
      </c>
      <c r="N89" s="7">
        <f t="shared" si="17"/>
        <v>1.4969239150424545E-2</v>
      </c>
      <c r="P89">
        <f t="shared" si="23"/>
        <v>5.3195549999998312E-4</v>
      </c>
      <c r="R89">
        <f t="shared" si="18"/>
        <v>1.5002065295251697E-2</v>
      </c>
      <c r="T89">
        <f t="shared" si="19"/>
        <v>-0.31055552566350286</v>
      </c>
      <c r="U89" s="7">
        <f t="shared" si="14"/>
        <v>4.8307191646967916E-2</v>
      </c>
      <c r="V89">
        <f t="shared" si="24"/>
        <v>2.6425498458425756E-4</v>
      </c>
      <c r="X89" s="7">
        <f t="shared" si="20"/>
        <v>1.6993494697365538E-6</v>
      </c>
      <c r="Y89">
        <f t="shared" si="25"/>
        <v>2.6976503572038004E-4</v>
      </c>
      <c r="AA89">
        <f t="shared" si="21"/>
        <v>2.1420831326445192E-2</v>
      </c>
      <c r="AB89">
        <f t="shared" si="26"/>
        <v>3.4218686236542539</v>
      </c>
      <c r="AD89" s="7">
        <f t="shared" si="22"/>
        <v>1.3481216374309304E-10</v>
      </c>
      <c r="AE89">
        <f t="shared" si="27"/>
        <v>2.1267873497169656E-8</v>
      </c>
    </row>
    <row r="90" spans="8:31">
      <c r="H90">
        <v>89</v>
      </c>
      <c r="I90">
        <v>15.516999999999999</v>
      </c>
      <c r="J90">
        <f t="shared" si="15"/>
        <v>4.0952818071423565</v>
      </c>
      <c r="K90">
        <f t="shared" si="16"/>
        <v>12453.224206011591</v>
      </c>
      <c r="L90">
        <v>2.8268999999999999E-2</v>
      </c>
      <c r="N90" s="7">
        <f t="shared" si="17"/>
        <v>1.4013028066208076E-2</v>
      </c>
      <c r="P90">
        <f t="shared" si="23"/>
        <v>4.9696949999998422E-4</v>
      </c>
      <c r="R90">
        <f t="shared" si="18"/>
        <v>1.4043757329342016E-2</v>
      </c>
      <c r="T90">
        <f t="shared" si="19"/>
        <v>-0.3096628006864961</v>
      </c>
      <c r="U90" s="7">
        <f t="shared" si="14"/>
        <v>4.5351773923791298E-2</v>
      </c>
      <c r="V90">
        <f t="shared" si="24"/>
        <v>2.4687632246145656E-4</v>
      </c>
      <c r="X90" s="7">
        <f t="shared" si="20"/>
        <v>1.614867904421061E-6</v>
      </c>
      <c r="Y90">
        <f t="shared" si="25"/>
        <v>2.5202704156571511E-4</v>
      </c>
      <c r="AA90">
        <f t="shared" si="21"/>
        <v>2.0110312076847568E-2</v>
      </c>
      <c r="AB90">
        <f t="shared" si="26"/>
        <v>3.1582029852323021</v>
      </c>
      <c r="AD90" s="7">
        <f t="shared" si="22"/>
        <v>1.2967468325524162E-10</v>
      </c>
      <c r="AE90">
        <f t="shared" si="27"/>
        <v>2.0112693301831738E-8</v>
      </c>
    </row>
    <row r="91" spans="8:31">
      <c r="H91">
        <v>90</v>
      </c>
      <c r="I91">
        <v>15.532999999999999</v>
      </c>
      <c r="J91">
        <f t="shared" si="15"/>
        <v>4.0903337434495199</v>
      </c>
      <c r="K91">
        <f t="shared" si="16"/>
        <v>12312.145621271173</v>
      </c>
      <c r="L91">
        <v>2.6431E-2</v>
      </c>
      <c r="N91" s="7">
        <f t="shared" si="17"/>
        <v>1.3101925954860294E-2</v>
      </c>
      <c r="P91">
        <f t="shared" si="23"/>
        <v>4.3760000000000039E-4</v>
      </c>
      <c r="R91">
        <f t="shared" si="18"/>
        <v>1.3130657256069858E-2</v>
      </c>
      <c r="T91">
        <f t="shared" si="19"/>
        <v>-0.30884950707614678</v>
      </c>
      <c r="U91" s="7">
        <f t="shared" si="14"/>
        <v>4.2514742472399343E-2</v>
      </c>
      <c r="V91">
        <f t="shared" si="24"/>
        <v>2.1738455979800753E-4</v>
      </c>
      <c r="X91" s="7">
        <f t="shared" si="20"/>
        <v>1.5311944291682104E-6</v>
      </c>
      <c r="Y91">
        <f t="shared" si="25"/>
        <v>2.2192101076395654E-4</v>
      </c>
      <c r="AA91">
        <f t="shared" si="21"/>
        <v>1.8852288786398195E-2</v>
      </c>
      <c r="AB91">
        <f t="shared" si="26"/>
        <v>2.7483942937962622</v>
      </c>
      <c r="AD91" s="7">
        <f t="shared" si="22"/>
        <v>1.2436454833045758E-10</v>
      </c>
      <c r="AE91">
        <f t="shared" si="27"/>
        <v>1.7919747630326943E-8</v>
      </c>
    </row>
    <row r="92" spans="8:31">
      <c r="H92">
        <v>91</v>
      </c>
      <c r="I92">
        <v>15.55</v>
      </c>
      <c r="J92">
        <f t="shared" si="15"/>
        <v>4.0850904458907564</v>
      </c>
      <c r="K92">
        <f t="shared" si="16"/>
        <v>12164.393091402513</v>
      </c>
      <c r="L92">
        <v>2.4849E-2</v>
      </c>
      <c r="N92" s="7">
        <f t="shared" si="17"/>
        <v>1.2317723811143107E-2</v>
      </c>
      <c r="P92">
        <f t="shared" si="23"/>
        <v>4.3588000000003169E-4</v>
      </c>
      <c r="R92">
        <f t="shared" si="18"/>
        <v>1.2344735430217545E-2</v>
      </c>
      <c r="T92">
        <f t="shared" si="19"/>
        <v>-0.30801392545633632</v>
      </c>
      <c r="U92" s="7">
        <f t="shared" si="14"/>
        <v>4.0078497788462876E-2</v>
      </c>
      <c r="V92">
        <f t="shared" si="24"/>
        <v>2.1653046751507368E-4</v>
      </c>
      <c r="X92" s="7">
        <f t="shared" si="20"/>
        <v>1.4609842034427601E-6</v>
      </c>
      <c r="Y92">
        <f t="shared" si="25"/>
        <v>2.2105098139360875E-4</v>
      </c>
      <c r="AA92">
        <f t="shared" si="21"/>
        <v>1.7771986151007314E-2</v>
      </c>
      <c r="AB92">
        <f t="shared" si="26"/>
        <v>2.7056646383035048</v>
      </c>
      <c r="AD92" s="7">
        <f t="shared" si="22"/>
        <v>1.2010333704813823E-10</v>
      </c>
      <c r="AE92">
        <f t="shared" si="27"/>
        <v>1.8060374268164514E-8</v>
      </c>
    </row>
    <row r="93" spans="8:31">
      <c r="H93">
        <v>92</v>
      </c>
      <c r="I93">
        <v>15.567</v>
      </c>
      <c r="J93">
        <f t="shared" si="15"/>
        <v>4.0798611036957766</v>
      </c>
      <c r="K93">
        <f t="shared" si="16"/>
        <v>12018.799872135452</v>
      </c>
      <c r="L93">
        <v>2.3248000000000001E-2</v>
      </c>
      <c r="N93" s="7">
        <f t="shared" si="17"/>
        <v>1.1524103310453336E-2</v>
      </c>
      <c r="P93">
        <f t="shared" si="23"/>
        <v>4.0882449999998701E-4</v>
      </c>
      <c r="R93">
        <f t="shared" si="18"/>
        <v>1.1549374593814539E-2</v>
      </c>
      <c r="T93">
        <f t="shared" si="19"/>
        <v>-0.30720768870337167</v>
      </c>
      <c r="U93" s="7">
        <f t="shared" si="14"/>
        <v>3.7594679490480412E-2</v>
      </c>
      <c r="V93">
        <f t="shared" si="24"/>
        <v>2.0308981168146363E-4</v>
      </c>
      <c r="X93" s="7">
        <f t="shared" si="20"/>
        <v>1.3870426458177381E-6</v>
      </c>
      <c r="Y93">
        <f t="shared" si="25"/>
        <v>2.0732669877142988E-4</v>
      </c>
      <c r="AA93">
        <f t="shared" si="21"/>
        <v>1.6670587974200651E-2</v>
      </c>
      <c r="AB93">
        <f t="shared" si="26"/>
        <v>2.5073026233666975</v>
      </c>
      <c r="AD93" s="7">
        <f t="shared" si="22"/>
        <v>1.1540608551386869E-10</v>
      </c>
      <c r="AE93">
        <f t="shared" si="27"/>
        <v>1.7144287499264562E-8</v>
      </c>
    </row>
    <row r="94" spans="8:31">
      <c r="H94">
        <v>93</v>
      </c>
      <c r="I94">
        <v>15.583</v>
      </c>
      <c r="J94">
        <f t="shared" si="15"/>
        <v>4.0749516717383187</v>
      </c>
      <c r="K94">
        <f t="shared" si="16"/>
        <v>11883.699783449729</v>
      </c>
      <c r="L94">
        <v>2.1773000000000001E-2</v>
      </c>
      <c r="N94" s="7">
        <f t="shared" si="17"/>
        <v>1.0792941387581748E-2</v>
      </c>
      <c r="P94">
        <f t="shared" si="23"/>
        <v>3.6016800000000034E-4</v>
      </c>
      <c r="R94">
        <f t="shared" si="18"/>
        <v>1.0816609301063488E-2</v>
      </c>
      <c r="T94">
        <f t="shared" si="19"/>
        <v>-0.30647562342157642</v>
      </c>
      <c r="U94" s="7">
        <f t="shared" si="14"/>
        <v>3.5293538782314719E-2</v>
      </c>
      <c r="V94">
        <f t="shared" si="24"/>
        <v>1.7891987405531197E-4</v>
      </c>
      <c r="X94" s="7">
        <f t="shared" si="20"/>
        <v>1.3169462966410702E-6</v>
      </c>
      <c r="Y94">
        <f t="shared" si="25"/>
        <v>1.8265457296570058E-4</v>
      </c>
      <c r="AA94">
        <f t="shared" si="21"/>
        <v>1.5650194420208409E-2</v>
      </c>
      <c r="AB94">
        <f t="shared" si="26"/>
        <v>2.1832702839383202</v>
      </c>
      <c r="AD94" s="7">
        <f t="shared" si="22"/>
        <v>1.1081955288664931E-10</v>
      </c>
      <c r="AE94">
        <f t="shared" si="27"/>
        <v>1.5281551905447218E-8</v>
      </c>
    </row>
    <row r="95" spans="8:31">
      <c r="H95">
        <v>94</v>
      </c>
      <c r="I95">
        <v>15.6</v>
      </c>
      <c r="J95">
        <f t="shared" si="15"/>
        <v>4.0697479979619686</v>
      </c>
      <c r="K95">
        <f t="shared" si="16"/>
        <v>11742.160111779971</v>
      </c>
      <c r="L95">
        <v>2.0455000000000001E-2</v>
      </c>
      <c r="N95" s="7">
        <f t="shared" si="17"/>
        <v>1.0139604835483611E-2</v>
      </c>
      <c r="P95">
        <f t="shared" si="23"/>
        <v>3.5893799999998861E-4</v>
      </c>
      <c r="R95">
        <f t="shared" si="18"/>
        <v>1.0161840042862887E-2</v>
      </c>
      <c r="T95">
        <f t="shared" si="19"/>
        <v>-0.30572615367525202</v>
      </c>
      <c r="U95" s="7">
        <f t="shared" si="14"/>
        <v>3.323837336355915E-2</v>
      </c>
      <c r="V95">
        <f t="shared" si="24"/>
        <v>1.783088570383069E-4</v>
      </c>
      <c r="X95" s="7">
        <f t="shared" si="20"/>
        <v>1.2552097239957239E-6</v>
      </c>
      <c r="Y95">
        <f t="shared" si="25"/>
        <v>1.8203105932216131E-4</v>
      </c>
      <c r="AA95">
        <f t="shared" si="21"/>
        <v>1.4738873553020936E-2</v>
      </c>
      <c r="AB95">
        <f t="shared" si="26"/>
        <v>2.1506293516404167</v>
      </c>
      <c r="AD95" s="7">
        <f t="shared" si="22"/>
        <v>1.0689768424605898E-10</v>
      </c>
      <c r="AE95">
        <f t="shared" si="27"/>
        <v>1.5407813130305168E-8</v>
      </c>
    </row>
    <row r="96" spans="8:31">
      <c r="H96">
        <v>95</v>
      </c>
      <c r="I96">
        <v>15.617000000000001</v>
      </c>
      <c r="J96">
        <f t="shared" si="15"/>
        <v>4.0645568174125231</v>
      </c>
      <c r="K96">
        <f t="shared" si="16"/>
        <v>11602.639999928735</v>
      </c>
      <c r="L96">
        <v>1.9210999999999999E-2</v>
      </c>
      <c r="N96" s="7">
        <f t="shared" si="17"/>
        <v>9.5229503052786917E-3</v>
      </c>
      <c r="P96">
        <f t="shared" si="23"/>
        <v>3.371610000000245E-4</v>
      </c>
      <c r="R96">
        <f t="shared" si="18"/>
        <v>9.5438332468070833E-3</v>
      </c>
      <c r="T96">
        <f t="shared" si="19"/>
        <v>-0.30500581930833448</v>
      </c>
      <c r="U96" s="7">
        <f t="shared" si="14"/>
        <v>3.1290659530528807E-2</v>
      </c>
      <c r="V96">
        <f t="shared" si="24"/>
        <v>1.6749093021716112E-4</v>
      </c>
      <c r="X96" s="7">
        <f t="shared" si="20"/>
        <v>1.1958657584190799E-6</v>
      </c>
      <c r="Y96">
        <f t="shared" si="25"/>
        <v>1.7098716273116773E-4</v>
      </c>
      <c r="AA96">
        <f t="shared" si="21"/>
        <v>1.387519988317833E-2</v>
      </c>
      <c r="AB96">
        <f t="shared" si="26"/>
        <v>1.9961193631690002</v>
      </c>
      <c r="AD96" s="7">
        <f t="shared" si="22"/>
        <v>1.0306841877593591E-10</v>
      </c>
      <c r="AE96">
        <f t="shared" si="27"/>
        <v>1.4647247089298427E-8</v>
      </c>
    </row>
    <row r="97" spans="8:31">
      <c r="H97">
        <v>96</v>
      </c>
      <c r="I97">
        <v>15.632999999999999</v>
      </c>
      <c r="J97">
        <f t="shared" si="15"/>
        <v>4.0596819699119635</v>
      </c>
      <c r="K97">
        <f t="shared" si="16"/>
        <v>11473.131463169671</v>
      </c>
      <c r="L97">
        <v>1.8029E-2</v>
      </c>
      <c r="N97" s="7">
        <f t="shared" si="17"/>
        <v>8.9370293609843075E-3</v>
      </c>
      <c r="P97">
        <f t="shared" si="23"/>
        <v>2.9791999999996717E-4</v>
      </c>
      <c r="R97">
        <f t="shared" si="18"/>
        <v>8.956627432548275E-3</v>
      </c>
      <c r="T97">
        <f t="shared" si="19"/>
        <v>-0.30435440245871348</v>
      </c>
      <c r="U97" s="7">
        <f t="shared" si="14"/>
        <v>2.9428282818295248E-2</v>
      </c>
      <c r="V97">
        <f t="shared" si="24"/>
        <v>1.4799779217289228E-4</v>
      </c>
      <c r="X97" s="7">
        <f t="shared" si="20"/>
        <v>1.137384963084822E-6</v>
      </c>
      <c r="Y97">
        <f t="shared" si="25"/>
        <v>1.5108794341699993E-4</v>
      </c>
      <c r="AA97">
        <f t="shared" si="21"/>
        <v>1.3049367205704546E-2</v>
      </c>
      <c r="AB97">
        <f t="shared" si="26"/>
        <v>1.7434806432762315</v>
      </c>
      <c r="AD97" s="7">
        <f t="shared" si="22"/>
        <v>9.9134657938504755E-11</v>
      </c>
      <c r="AE97">
        <f t="shared" si="27"/>
        <v>1.3093512296733953E-8</v>
      </c>
    </row>
    <row r="98" spans="8:31">
      <c r="H98">
        <v>97</v>
      </c>
      <c r="I98">
        <v>15.65</v>
      </c>
      <c r="J98">
        <f t="shared" si="15"/>
        <v>4.0545136301025479</v>
      </c>
      <c r="K98">
        <f t="shared" si="16"/>
        <v>11337.404193903081</v>
      </c>
      <c r="L98">
        <v>1.6962999999999999E-2</v>
      </c>
      <c r="N98" s="7">
        <f t="shared" si="17"/>
        <v>8.4086099645225357E-3</v>
      </c>
      <c r="P98">
        <f t="shared" si="23"/>
        <v>2.9743200000002161E-4</v>
      </c>
      <c r="R98">
        <f t="shared" si="18"/>
        <v>8.427049261651583E-3</v>
      </c>
      <c r="T98">
        <f t="shared" si="19"/>
        <v>-0.30369039814438281</v>
      </c>
      <c r="U98" s="7">
        <f t="shared" si="14"/>
        <v>2.7748816930475134E-2</v>
      </c>
      <c r="V98">
        <f t="shared" si="24"/>
        <v>1.4775534040924708E-4</v>
      </c>
      <c r="X98" s="7">
        <f t="shared" si="20"/>
        <v>1.0853139187496476E-6</v>
      </c>
      <c r="Y98">
        <f t="shared" si="25"/>
        <v>1.5084042481664794E-4</v>
      </c>
      <c r="AA98">
        <f t="shared" si="21"/>
        <v>1.2304642574133643E-2</v>
      </c>
      <c r="AB98">
        <f t="shared" si="26"/>
        <v>1.7206152561879291</v>
      </c>
      <c r="AD98" s="7">
        <f t="shared" si="22"/>
        <v>9.5728607729562746E-11</v>
      </c>
      <c r="AE98">
        <f t="shared" si="27"/>
        <v>1.3224129464748446E-8</v>
      </c>
    </row>
    <row r="99" spans="8:31">
      <c r="H99">
        <v>98</v>
      </c>
      <c r="I99">
        <v>15.667</v>
      </c>
      <c r="J99">
        <f t="shared" si="15"/>
        <v>4.0493563326383821</v>
      </c>
      <c r="K99">
        <f t="shared" si="16"/>
        <v>11203.567437306669</v>
      </c>
      <c r="L99">
        <v>1.5973999999999999E-2</v>
      </c>
      <c r="N99" s="7">
        <f t="shared" si="17"/>
        <v>7.9183596989496549E-3</v>
      </c>
      <c r="P99">
        <f t="shared" si="23"/>
        <v>2.7996449999999107E-4</v>
      </c>
      <c r="R99">
        <f t="shared" si="18"/>
        <v>7.9357239229866407E-3</v>
      </c>
      <c r="T99">
        <f t="shared" si="19"/>
        <v>-0.3030552885019091</v>
      </c>
      <c r="U99" s="7">
        <f t="shared" si="14"/>
        <v>2.6185729878581709E-2</v>
      </c>
      <c r="V99">
        <f t="shared" si="24"/>
        <v>1.3907825074464084E-4</v>
      </c>
      <c r="X99" s="7">
        <f t="shared" si="20"/>
        <v>1.0364130720427027E-6</v>
      </c>
      <c r="Y99">
        <f t="shared" si="25"/>
        <v>1.4198252941535744E-4</v>
      </c>
      <c r="AA99">
        <f t="shared" si="21"/>
        <v>1.1611523745536595E-2</v>
      </c>
      <c r="AB99">
        <f t="shared" si="26"/>
        <v>1.600431065222514</v>
      </c>
      <c r="AD99" s="7">
        <f t="shared" si="22"/>
        <v>9.2507415860376688E-11</v>
      </c>
      <c r="AE99">
        <f t="shared" si="27"/>
        <v>1.2596449435941658E-8</v>
      </c>
    </row>
    <row r="100" spans="8:31">
      <c r="H100">
        <v>99</v>
      </c>
      <c r="I100">
        <v>15.683</v>
      </c>
      <c r="J100">
        <f t="shared" si="15"/>
        <v>4.0445120534712089</v>
      </c>
      <c r="K100">
        <f t="shared" si="16"/>
        <v>11079.293145763482</v>
      </c>
      <c r="L100">
        <v>1.4922E-2</v>
      </c>
      <c r="N100" s="7">
        <f t="shared" si="17"/>
        <v>7.3968801444676815E-3</v>
      </c>
      <c r="P100">
        <f t="shared" si="23"/>
        <v>2.4716800000000019E-4</v>
      </c>
      <c r="R100">
        <f t="shared" si="18"/>
        <v>7.4131008124957215E-3</v>
      </c>
      <c r="T100">
        <f t="shared" si="19"/>
        <v>-0.30248385376596332</v>
      </c>
      <c r="U100" s="7">
        <f t="shared" si="14"/>
        <v>2.450742649632915E-2</v>
      </c>
      <c r="V100">
        <f t="shared" si="24"/>
        <v>1.2278590067261766E-4</v>
      </c>
      <c r="X100" s="7">
        <f t="shared" si="20"/>
        <v>9.8086714199120825E-7</v>
      </c>
      <c r="Y100">
        <f t="shared" si="25"/>
        <v>1.2534803472157577E-4</v>
      </c>
      <c r="AA100">
        <f t="shared" si="21"/>
        <v>1.086731460316781E-2</v>
      </c>
      <c r="AB100">
        <f t="shared" si="26"/>
        <v>1.3967708552495244</v>
      </c>
      <c r="AD100" s="7">
        <f t="shared" si="22"/>
        <v>8.8531563258281855E-11</v>
      </c>
      <c r="AE100">
        <f t="shared" si="27"/>
        <v>1.1249245435836497E-8</v>
      </c>
    </row>
    <row r="101" spans="8:31">
      <c r="H101">
        <v>100</v>
      </c>
      <c r="I101">
        <v>15.7</v>
      </c>
      <c r="J101">
        <f t="shared" si="15"/>
        <v>4.0393747924308911</v>
      </c>
      <c r="K101">
        <f t="shared" si="16"/>
        <v>10949.008487600899</v>
      </c>
      <c r="L101">
        <v>1.4081E-2</v>
      </c>
      <c r="N101" s="7">
        <f t="shared" si="17"/>
        <v>6.9799939226812381E-3</v>
      </c>
      <c r="P101">
        <f t="shared" si="23"/>
        <v>2.4652549999999219E-4</v>
      </c>
      <c r="R101">
        <f t="shared" si="18"/>
        <v>6.9953003981203764E-3</v>
      </c>
      <c r="T101">
        <f t="shared" si="19"/>
        <v>-0.30190457661812786</v>
      </c>
      <c r="U101" s="7">
        <f t="shared" si="14"/>
        <v>2.3170567589535319E-2</v>
      </c>
      <c r="V101">
        <f t="shared" si="24"/>
        <v>1.2246715074890589E-4</v>
      </c>
      <c r="X101" s="7">
        <f t="shared" si="20"/>
        <v>9.3839656875867897E-7</v>
      </c>
      <c r="Y101">
        <f t="shared" si="25"/>
        <v>1.2502530823945037E-4</v>
      </c>
      <c r="AA101">
        <f t="shared" si="21"/>
        <v>1.0274511996074336E-2</v>
      </c>
      <c r="AB101">
        <f t="shared" si="26"/>
        <v>1.37722782570744</v>
      </c>
      <c r="AD101" s="7">
        <f t="shared" si="22"/>
        <v>8.5706077387861859E-11</v>
      </c>
      <c r="AE101">
        <f t="shared" si="27"/>
        <v>1.1350245725318956E-8</v>
      </c>
    </row>
    <row r="102" spans="8:31">
      <c r="H102">
        <v>101</v>
      </c>
      <c r="I102">
        <v>15.717000000000001</v>
      </c>
      <c r="J102">
        <f t="shared" si="15"/>
        <v>4.0342471356700855</v>
      </c>
      <c r="K102">
        <f t="shared" si="16"/>
        <v>10820.495173995203</v>
      </c>
      <c r="L102">
        <v>1.3167E-2</v>
      </c>
      <c r="N102" s="7">
        <f t="shared" si="17"/>
        <v>6.5269213820001318E-3</v>
      </c>
      <c r="P102">
        <f t="shared" si="23"/>
        <v>2.3160800000001687E-4</v>
      </c>
      <c r="R102">
        <f t="shared" si="18"/>
        <v>6.5412343116292163E-3</v>
      </c>
      <c r="T102">
        <f t="shared" si="19"/>
        <v>-0.30135392221460222</v>
      </c>
      <c r="U102" s="7">
        <f t="shared" si="14"/>
        <v>2.1706152896762459E-2</v>
      </c>
      <c r="V102">
        <f t="shared" si="24"/>
        <v>1.1505620960217445E-4</v>
      </c>
      <c r="X102" s="7">
        <f t="shared" si="20"/>
        <v>8.895292907063076E-7</v>
      </c>
      <c r="Y102">
        <f t="shared" si="25"/>
        <v>1.1745640461269229E-4</v>
      </c>
      <c r="AA102">
        <f t="shared" si="21"/>
        <v>9.6251473972149768E-3</v>
      </c>
      <c r="AB102">
        <f t="shared" si="26"/>
        <v>1.2786855841281584</v>
      </c>
      <c r="AD102" s="7">
        <f t="shared" si="22"/>
        <v>8.2207817332066765E-11</v>
      </c>
      <c r="AE102">
        <f t="shared" si="27"/>
        <v>1.0789585505447975E-8</v>
      </c>
    </row>
    <row r="103" spans="8:31">
      <c r="H103">
        <v>102</v>
      </c>
      <c r="I103">
        <v>15.733000000000001</v>
      </c>
      <c r="J103">
        <f t="shared" si="15"/>
        <v>4.0294294441892191</v>
      </c>
      <c r="K103">
        <f t="shared" si="16"/>
        <v>10701.125174977391</v>
      </c>
      <c r="L103">
        <v>1.2396000000000001E-2</v>
      </c>
      <c r="N103" s="7">
        <f t="shared" si="17"/>
        <v>6.144734370112679E-3</v>
      </c>
      <c r="P103">
        <f t="shared" si="23"/>
        <v>2.0450400000000021E-4</v>
      </c>
      <c r="R103">
        <f t="shared" si="18"/>
        <v>6.1582091992827348E-3</v>
      </c>
      <c r="T103">
        <f t="shared" si="19"/>
        <v>-0.30086171685159968</v>
      </c>
      <c r="U103" s="7">
        <f t="shared" si="14"/>
        <v>2.0468570291115762E-2</v>
      </c>
      <c r="V103">
        <f t="shared" si="24"/>
        <v>1.0159240230507009E-4</v>
      </c>
      <c r="X103" s="7">
        <f t="shared" si="20"/>
        <v>8.481693912675719E-7</v>
      </c>
      <c r="Y103">
        <f t="shared" si="25"/>
        <v>1.0371454498023762E-4</v>
      </c>
      <c r="AA103">
        <f t="shared" si="21"/>
        <v>9.0763668255386624E-3</v>
      </c>
      <c r="AB103">
        <f t="shared" si="26"/>
        <v>1.1161998672008495</v>
      </c>
      <c r="AD103" s="7">
        <f t="shared" si="22"/>
        <v>7.9259832718419157E-11</v>
      </c>
      <c r="AE103">
        <f t="shared" si="27"/>
        <v>9.6371966139674578E-9</v>
      </c>
    </row>
    <row r="104" spans="8:31">
      <c r="H104">
        <v>103</v>
      </c>
      <c r="I104">
        <v>15.75</v>
      </c>
      <c r="J104">
        <f t="shared" si="15"/>
        <v>4.0243190459293885</v>
      </c>
      <c r="K104">
        <f t="shared" si="16"/>
        <v>10575.941647266733</v>
      </c>
      <c r="L104">
        <v>1.1575E-2</v>
      </c>
      <c r="N104" s="7">
        <f t="shared" si="17"/>
        <v>5.7377622082973746E-3</v>
      </c>
      <c r="P104">
        <f t="shared" si="23"/>
        <v>2.0375349999999352E-4</v>
      </c>
      <c r="R104">
        <f t="shared" si="18"/>
        <v>5.7503445854870652E-3</v>
      </c>
      <c r="T104">
        <f t="shared" si="19"/>
        <v>-0.30036633678155056</v>
      </c>
      <c r="U104" s="7">
        <f t="shared" si="14"/>
        <v>1.9144437579465361E-2</v>
      </c>
      <c r="V104">
        <f t="shared" si="24"/>
        <v>1.0121912324423717E-4</v>
      </c>
      <c r="X104" s="7">
        <f t="shared" si="20"/>
        <v>8.026904526583455E-7</v>
      </c>
      <c r="Y104">
        <f t="shared" si="25"/>
        <v>1.0333022950925663E-4</v>
      </c>
      <c r="AA104">
        <f t="shared" si="21"/>
        <v>8.4892073881327815E-3</v>
      </c>
      <c r="AB104">
        <f t="shared" si="26"/>
        <v>1.0994602731653826</v>
      </c>
      <c r="AD104" s="7">
        <f t="shared" si="22"/>
        <v>7.5897776238751699E-11</v>
      </c>
      <c r="AE104">
        <f t="shared" si="27"/>
        <v>9.7115884202047474E-9</v>
      </c>
    </row>
    <row r="105" spans="8:31">
      <c r="H105">
        <v>104</v>
      </c>
      <c r="I105">
        <v>15.766999999999999</v>
      </c>
      <c r="J105">
        <f t="shared" si="15"/>
        <v>4.0192168282601699</v>
      </c>
      <c r="K105">
        <f t="shared" si="16"/>
        <v>10452.419422322118</v>
      </c>
      <c r="L105">
        <v>1.0763999999999999E-2</v>
      </c>
      <c r="N105" s="7">
        <f t="shared" si="17"/>
        <v>5.3357470764676404E-3</v>
      </c>
      <c r="P105">
        <f t="shared" si="23"/>
        <v>1.8988149999999394E-4</v>
      </c>
      <c r="R105">
        <f t="shared" si="18"/>
        <v>5.347447871981232E-3</v>
      </c>
      <c r="T105">
        <f t="shared" si="19"/>
        <v>-0.29989927630803948</v>
      </c>
      <c r="U105" s="7">
        <f t="shared" si="14"/>
        <v>1.7830812857609693E-2</v>
      </c>
      <c r="V105">
        <f t="shared" si="24"/>
        <v>9.4327888051913371E-5</v>
      </c>
      <c r="X105" s="7">
        <f t="shared" si="20"/>
        <v>7.5644759202406826E-7</v>
      </c>
      <c r="Y105">
        <f t="shared" si="25"/>
        <v>9.6294100137483534E-5</v>
      </c>
      <c r="AA105">
        <f t="shared" si="21"/>
        <v>7.9067075028411687E-3</v>
      </c>
      <c r="AB105">
        <f t="shared" si="26"/>
        <v>1.0126299436678172</v>
      </c>
      <c r="AD105" s="7">
        <f t="shared" si="22"/>
        <v>7.2370573879632477E-11</v>
      </c>
      <c r="AE105">
        <f t="shared" si="27"/>
        <v>9.1572182477449334E-9</v>
      </c>
    </row>
    <row r="106" spans="8:31">
      <c r="H106">
        <v>105</v>
      </c>
      <c r="I106">
        <v>15.782999999999999</v>
      </c>
      <c r="J106">
        <f t="shared" si="15"/>
        <v>4.0144217836161999</v>
      </c>
      <c r="K106">
        <f t="shared" si="16"/>
        <v>10337.649032814101</v>
      </c>
      <c r="L106">
        <v>1.0069E-2</v>
      </c>
      <c r="N106" s="7">
        <f t="shared" si="17"/>
        <v>4.9912334924705195E-3</v>
      </c>
      <c r="P106">
        <f t="shared" si="23"/>
        <v>1.6666400000000012E-4</v>
      </c>
      <c r="R106">
        <f t="shared" si="18"/>
        <v>5.0021788018375169E-3</v>
      </c>
      <c r="T106">
        <f t="shared" si="19"/>
        <v>-0.2994854611549016</v>
      </c>
      <c r="U106" s="7">
        <f t="shared" si="14"/>
        <v>1.670257642073069E-2</v>
      </c>
      <c r="V106">
        <f t="shared" si="24"/>
        <v>8.2794571648617826E-5</v>
      </c>
      <c r="X106" s="7">
        <f t="shared" si="20"/>
        <v>7.1645054101882794E-7</v>
      </c>
      <c r="Y106">
        <f t="shared" si="25"/>
        <v>8.4522546217482569E-5</v>
      </c>
      <c r="AA106">
        <f t="shared" si="21"/>
        <v>7.4064142424224259E-3</v>
      </c>
      <c r="AB106">
        <f t="shared" si="26"/>
        <v>0.87874647364379865</v>
      </c>
      <c r="AD106" s="7">
        <f t="shared" si="22"/>
        <v>6.9304978215515679E-11</v>
      </c>
      <c r="AE106">
        <f t="shared" si="27"/>
        <v>8.1300791488617964E-9</v>
      </c>
    </row>
    <row r="107" spans="8:31">
      <c r="H107">
        <v>106</v>
      </c>
      <c r="I107">
        <v>15.8</v>
      </c>
      <c r="J107">
        <f t="shared" si="15"/>
        <v>4.0093340759476916</v>
      </c>
      <c r="K107">
        <f t="shared" si="16"/>
        <v>10217.251315940328</v>
      </c>
      <c r="L107">
        <v>9.4280000000000006E-3</v>
      </c>
      <c r="N107" s="7">
        <f t="shared" si="17"/>
        <v>4.6734878703954775E-3</v>
      </c>
      <c r="P107">
        <f t="shared" si="23"/>
        <v>1.6572450000001206E-4</v>
      </c>
      <c r="R107">
        <f t="shared" si="18"/>
        <v>4.6837363932589245E-3</v>
      </c>
      <c r="T107">
        <f t="shared" si="19"/>
        <v>-0.2990730562499806</v>
      </c>
      <c r="U107" s="7">
        <f t="shared" si="14"/>
        <v>1.5660843714868176E-2</v>
      </c>
      <c r="V107">
        <f t="shared" si="24"/>
        <v>8.2327810401521171E-5</v>
      </c>
      <c r="X107" s="7">
        <f t="shared" si="20"/>
        <v>6.7968175284715906E-7</v>
      </c>
      <c r="Y107">
        <f t="shared" si="25"/>
        <v>8.4045570317604096E-5</v>
      </c>
      <c r="AA107">
        <f t="shared" si="21"/>
        <v>6.9444792836982645E-3</v>
      </c>
      <c r="AB107">
        <f t="shared" si="26"/>
        <v>0.86390740782176956</v>
      </c>
      <c r="AD107" s="7">
        <f t="shared" si="22"/>
        <v>6.6522955326229603E-11</v>
      </c>
      <c r="AE107">
        <f t="shared" si="27"/>
        <v>8.1766865430543443E-9</v>
      </c>
    </row>
    <row r="108" spans="8:31">
      <c r="H108">
        <v>107</v>
      </c>
      <c r="I108">
        <v>15.817</v>
      </c>
      <c r="J108">
        <f t="shared" si="15"/>
        <v>4.0042531411197899</v>
      </c>
      <c r="K108">
        <f t="shared" si="16"/>
        <v>10098.413298373187</v>
      </c>
      <c r="L108">
        <v>8.6840000000000007E-3</v>
      </c>
      <c r="N108" s="7">
        <f t="shared" si="17"/>
        <v>4.3046848394690633E-3</v>
      </c>
      <c r="P108">
        <f t="shared" si="23"/>
        <v>1.5395199999999513E-4</v>
      </c>
      <c r="R108">
        <f t="shared" si="18"/>
        <v>4.3141246116950045E-3</v>
      </c>
      <c r="T108">
        <f t="shared" si="19"/>
        <v>-0.29868863657399913</v>
      </c>
      <c r="U108" s="7">
        <f t="shared" si="14"/>
        <v>1.4443551188216008E-2</v>
      </c>
      <c r="V108">
        <f t="shared" si="24"/>
        <v>7.6479234267993849E-5</v>
      </c>
      <c r="X108" s="7">
        <f t="shared" si="20"/>
        <v>6.3422794664010624E-7</v>
      </c>
      <c r="Y108">
        <f t="shared" si="25"/>
        <v>7.8071211974652246E-5</v>
      </c>
      <c r="AA108">
        <f t="shared" si="21"/>
        <v>6.4046959305503687E-3</v>
      </c>
      <c r="AB108">
        <f t="shared" si="26"/>
        <v>0.79319475930886063</v>
      </c>
      <c r="AD108" s="7">
        <f t="shared" si="22"/>
        <v>6.280471277030004E-11</v>
      </c>
      <c r="AE108">
        <f t="shared" si="27"/>
        <v>7.6845218465863791E-9</v>
      </c>
    </row>
    <row r="109" spans="8:31">
      <c r="H109">
        <v>108</v>
      </c>
      <c r="I109">
        <v>15.833</v>
      </c>
      <c r="J109">
        <f t="shared" si="15"/>
        <v>3.9994768465808477</v>
      </c>
      <c r="K109">
        <f t="shared" si="16"/>
        <v>9987.9611998139171</v>
      </c>
      <c r="L109">
        <v>8.0689999999999998E-3</v>
      </c>
      <c r="N109" s="7">
        <f t="shared" si="17"/>
        <v>3.9998274953565024E-3</v>
      </c>
      <c r="P109">
        <f t="shared" si="23"/>
        <v>1.3402400000000011E-4</v>
      </c>
      <c r="R109">
        <f t="shared" si="18"/>
        <v>4.0085987438699894E-3</v>
      </c>
      <c r="T109">
        <f t="shared" si="19"/>
        <v>-0.29835228604541442</v>
      </c>
      <c r="U109" s="7">
        <f t="shared" si="14"/>
        <v>1.3435790276665789E-2</v>
      </c>
      <c r="V109">
        <f t="shared" si="24"/>
        <v>6.6579973194010405E-5</v>
      </c>
      <c r="X109" s="7">
        <f t="shared" si="20"/>
        <v>5.9650062176219471E-7</v>
      </c>
      <c r="Y109">
        <f t="shared" si="25"/>
        <v>6.7968276568440035E-5</v>
      </c>
      <c r="AA109">
        <f t="shared" si="21"/>
        <v>5.9578250658256782E-3</v>
      </c>
      <c r="AB109">
        <f t="shared" si="26"/>
        <v>0.68273319376638508</v>
      </c>
      <c r="AD109" s="7">
        <f t="shared" si="22"/>
        <v>5.9721960250837579E-11</v>
      </c>
      <c r="AE109">
        <f t="shared" si="27"/>
        <v>6.7666640823350625E-9</v>
      </c>
    </row>
    <row r="110" spans="8:31">
      <c r="H110">
        <v>109</v>
      </c>
      <c r="I110">
        <v>15.85</v>
      </c>
      <c r="J110">
        <f t="shared" si="15"/>
        <v>3.994407705706891</v>
      </c>
      <c r="K110">
        <f t="shared" si="16"/>
        <v>9872.0581695104593</v>
      </c>
      <c r="L110">
        <v>7.4689999999999999E-3</v>
      </c>
      <c r="N110" s="7">
        <f t="shared" si="17"/>
        <v>3.702405696222297E-3</v>
      </c>
      <c r="P110">
        <f t="shared" si="23"/>
        <v>1.3207299999999579E-4</v>
      </c>
      <c r="R110">
        <f t="shared" si="18"/>
        <v>3.7105247264797312E-3</v>
      </c>
      <c r="T110">
        <f t="shared" si="19"/>
        <v>-0.29802184256952557</v>
      </c>
      <c r="U110" s="7">
        <f t="shared" si="14"/>
        <v>1.2450512668762197E-2</v>
      </c>
      <c r="V110">
        <f t="shared" si="24"/>
        <v>6.5610658168147523E-5</v>
      </c>
      <c r="X110" s="7">
        <f t="shared" si="20"/>
        <v>5.5924751102839197E-7</v>
      </c>
      <c r="Y110">
        <f t="shared" si="25"/>
        <v>6.6977355428996096E-5</v>
      </c>
      <c r="AA110">
        <f t="shared" si="21"/>
        <v>5.5209239600262274E-3</v>
      </c>
      <c r="AB110">
        <f t="shared" si="26"/>
        <v>0.66521089809455036</v>
      </c>
      <c r="AD110" s="7">
        <f t="shared" si="22"/>
        <v>5.6649535631344868E-11</v>
      </c>
      <c r="AE110">
        <f t="shared" si="27"/>
        <v>6.7439045068456566E-9</v>
      </c>
    </row>
    <row r="111" spans="8:31">
      <c r="H111">
        <v>110</v>
      </c>
      <c r="I111">
        <v>15.867000000000001</v>
      </c>
      <c r="J111">
        <f t="shared" si="15"/>
        <v>3.9893439474215313</v>
      </c>
      <c r="K111">
        <f t="shared" si="16"/>
        <v>9757.6210435537414</v>
      </c>
      <c r="L111">
        <v>6.8389999999999996E-3</v>
      </c>
      <c r="N111" s="7">
        <f t="shared" si="17"/>
        <v>3.3901128071313815E-3</v>
      </c>
      <c r="P111">
        <f t="shared" si="23"/>
        <v>1.2161800000000884E-4</v>
      </c>
      <c r="R111">
        <f t="shared" si="18"/>
        <v>3.3975470082199598E-3</v>
      </c>
      <c r="T111">
        <f t="shared" si="19"/>
        <v>-0.29771901873492368</v>
      </c>
      <c r="U111" s="7">
        <f t="shared" si="14"/>
        <v>1.1411924648471957E-2</v>
      </c>
      <c r="V111">
        <f t="shared" si="24"/>
        <v>6.0416807337009927E-5</v>
      </c>
      <c r="X111" s="7">
        <f t="shared" si="20"/>
        <v>5.1860831906693053E-7</v>
      </c>
      <c r="Y111">
        <f t="shared" si="25"/>
        <v>6.1673361695900556E-5</v>
      </c>
      <c r="AA111">
        <f t="shared" si="21"/>
        <v>5.0603834474895141E-3</v>
      </c>
      <c r="AB111">
        <f t="shared" si="26"/>
        <v>0.60544720429031529</v>
      </c>
      <c r="AD111" s="7">
        <f t="shared" si="22"/>
        <v>5.3149053109573573E-11</v>
      </c>
      <c r="AE111">
        <f t="shared" si="27"/>
        <v>6.282517464807174E-9</v>
      </c>
    </row>
    <row r="112" spans="8:31">
      <c r="H112">
        <v>111</v>
      </c>
      <c r="I112">
        <v>15.882999999999999</v>
      </c>
      <c r="J112">
        <f t="shared" si="15"/>
        <v>3.9845825546968001</v>
      </c>
      <c r="K112">
        <f t="shared" si="16"/>
        <v>9651.2275379574294</v>
      </c>
      <c r="L112">
        <v>6.267E-3</v>
      </c>
      <c r="N112" s="7">
        <f t="shared" si="17"/>
        <v>3.1065706919567726E-3</v>
      </c>
      <c r="P112">
        <f t="shared" si="23"/>
        <v>1.0484799999998845E-4</v>
      </c>
      <c r="R112">
        <f t="shared" si="18"/>
        <v>3.113383111641247E-3</v>
      </c>
      <c r="T112">
        <f t="shared" si="19"/>
        <v>-0.29745912082329085</v>
      </c>
      <c r="U112" s="7">
        <f t="shared" si="14"/>
        <v>1.0466591520287553E-2</v>
      </c>
      <c r="V112">
        <f t="shared" si="24"/>
        <v>5.2086103856922678E-5</v>
      </c>
      <c r="X112" s="7">
        <f t="shared" si="20"/>
        <v>4.808916670992554E-7</v>
      </c>
      <c r="Y112">
        <f t="shared" si="25"/>
        <v>5.3170153685842943E-5</v>
      </c>
      <c r="AA112">
        <f t="shared" si="21"/>
        <v>4.6411949002825902E-3</v>
      </c>
      <c r="AB112">
        <f t="shared" si="26"/>
        <v>0.51609246511837548</v>
      </c>
      <c r="AD112" s="7">
        <f t="shared" si="22"/>
        <v>4.9826995085127853E-11</v>
      </c>
      <c r="AE112">
        <f t="shared" si="27"/>
        <v>5.4779913799445313E-9</v>
      </c>
    </row>
    <row r="113" spans="8:31">
      <c r="H113">
        <v>112</v>
      </c>
      <c r="I113">
        <v>15.9</v>
      </c>
      <c r="J113">
        <f t="shared" si="15"/>
        <v>3.9795279098021012</v>
      </c>
      <c r="K113">
        <f t="shared" si="16"/>
        <v>9539.5504650110161</v>
      </c>
      <c r="L113">
        <v>5.7210000000000004E-3</v>
      </c>
      <c r="N113" s="7">
        <f t="shared" si="17"/>
        <v>2.8359168547446461E-3</v>
      </c>
      <c r="P113">
        <f t="shared" si="23"/>
        <v>1.0189800000000742E-4</v>
      </c>
      <c r="R113">
        <f t="shared" si="18"/>
        <v>2.8421357558161124E-3</v>
      </c>
      <c r="T113">
        <f t="shared" si="19"/>
        <v>-0.29720953321678678</v>
      </c>
      <c r="U113" s="7">
        <f t="shared" si="14"/>
        <v>9.5627341594828243E-3</v>
      </c>
      <c r="V113">
        <f t="shared" si="24"/>
        <v>5.0620564395756137E-5</v>
      </c>
      <c r="X113" s="7">
        <f t="shared" si="20"/>
        <v>4.445071018034932E-7</v>
      </c>
      <c r="Y113">
        <f t="shared" si="25"/>
        <v>5.1672912909636669E-5</v>
      </c>
      <c r="AA113">
        <f t="shared" si="21"/>
        <v>4.2403979297102124E-3</v>
      </c>
      <c r="AB113">
        <f t="shared" si="26"/>
        <v>0.49593514517772386</v>
      </c>
      <c r="AD113" s="7">
        <f t="shared" si="22"/>
        <v>4.6596231492652405E-11</v>
      </c>
      <c r="AE113">
        <f t="shared" si="27"/>
        <v>5.384131854127653E-9</v>
      </c>
    </row>
    <row r="114" spans="8:31">
      <c r="H114">
        <v>113</v>
      </c>
      <c r="I114">
        <v>15.917</v>
      </c>
      <c r="J114">
        <f t="shared" si="15"/>
        <v>3.9744772763035883</v>
      </c>
      <c r="K114">
        <f t="shared" si="16"/>
        <v>9429.2527325941755</v>
      </c>
      <c r="L114">
        <v>5.3530000000000001E-3</v>
      </c>
      <c r="N114" s="7">
        <f t="shared" si="17"/>
        <v>2.6534981512756671E-3</v>
      </c>
      <c r="P114">
        <f t="shared" si="23"/>
        <v>9.4128999999997011E-5</v>
      </c>
      <c r="R114">
        <f t="shared" si="18"/>
        <v>2.6593170251500873E-3</v>
      </c>
      <c r="T114">
        <f t="shared" si="19"/>
        <v>-0.2969871684436356</v>
      </c>
      <c r="U114" s="7">
        <f t="shared" si="14"/>
        <v>8.9543162389347213E-3</v>
      </c>
      <c r="V114">
        <f t="shared" si="24"/>
        <v>4.6761417517950384E-5</v>
      </c>
      <c r="X114" s="7">
        <f t="shared" si="20"/>
        <v>4.2109461053292466E-7</v>
      </c>
      <c r="Y114">
        <f t="shared" si="25"/>
        <v>4.7736953023420588E-5</v>
      </c>
      <c r="AA114">
        <f t="shared" si="21"/>
        <v>3.9706075070482603E-3</v>
      </c>
      <c r="AB114">
        <f t="shared" si="26"/>
        <v>0.45282764026840439</v>
      </c>
      <c r="AD114" s="7">
        <f t="shared" si="22"/>
        <v>4.465832261312961E-11</v>
      </c>
      <c r="AE114">
        <f t="shared" si="27"/>
        <v>5.0325851952888197E-9</v>
      </c>
    </row>
    <row r="115" spans="8:31">
      <c r="H115">
        <v>114</v>
      </c>
      <c r="I115">
        <v>15.933</v>
      </c>
      <c r="J115">
        <f t="shared" si="15"/>
        <v>3.9697269898629486</v>
      </c>
      <c r="K115">
        <f t="shared" si="16"/>
        <v>9326.678143726409</v>
      </c>
      <c r="L115">
        <v>4.9259999999999998E-3</v>
      </c>
      <c r="N115" s="7">
        <f t="shared" si="17"/>
        <v>2.4418329708918241E-3</v>
      </c>
      <c r="P115">
        <f t="shared" si="23"/>
        <v>8.2232000000000076E-5</v>
      </c>
      <c r="R115">
        <f t="shared" si="18"/>
        <v>2.44718768277402E-3</v>
      </c>
      <c r="T115">
        <f t="shared" si="19"/>
        <v>-0.29680262471940466</v>
      </c>
      <c r="U115" s="7">
        <f t="shared" si="14"/>
        <v>8.2451686035040148E-3</v>
      </c>
      <c r="V115">
        <f t="shared" si="24"/>
        <v>4.0851239816512256E-5</v>
      </c>
      <c r="X115" s="7">
        <f t="shared" si="20"/>
        <v>3.9200994246574559E-7</v>
      </c>
      <c r="Y115">
        <f t="shared" si="25"/>
        <v>4.1701932615173862E-5</v>
      </c>
      <c r="AA115">
        <f t="shared" si="21"/>
        <v>3.6561505625187164E-3</v>
      </c>
      <c r="AB115">
        <f t="shared" si="26"/>
        <v>0.39115578668987683</v>
      </c>
      <c r="AD115" s="7">
        <f t="shared" si="22"/>
        <v>4.2031035747645173E-11</v>
      </c>
      <c r="AE115">
        <f t="shared" si="27"/>
        <v>4.4460626465334786E-9</v>
      </c>
    </row>
    <row r="116" spans="8:31">
      <c r="H116">
        <v>115</v>
      </c>
      <c r="I116">
        <v>15.95</v>
      </c>
      <c r="J116">
        <f t="shared" si="15"/>
        <v>3.9646828277061843</v>
      </c>
      <c r="K116">
        <f t="shared" si="16"/>
        <v>9218.9790427213811</v>
      </c>
      <c r="L116">
        <v>4.516E-3</v>
      </c>
      <c r="N116" s="7">
        <f t="shared" si="17"/>
        <v>2.2385947414834506E-3</v>
      </c>
      <c r="P116">
        <f t="shared" si="23"/>
        <v>8.0256999999997439E-5</v>
      </c>
      <c r="R116">
        <f t="shared" si="18"/>
        <v>2.2435037708906768E-3</v>
      </c>
      <c r="T116">
        <f t="shared" si="19"/>
        <v>-0.29663269559863181</v>
      </c>
      <c r="U116" s="7">
        <f t="shared" si="14"/>
        <v>7.5632383219357592E-3</v>
      </c>
      <c r="V116">
        <f t="shared" si="24"/>
        <v>3.9870083986016888E-5</v>
      </c>
      <c r="X116" s="7">
        <f t="shared" si="20"/>
        <v>3.6378893786902585E-7</v>
      </c>
      <c r="Y116">
        <f t="shared" si="25"/>
        <v>4.0699429976330749E-5</v>
      </c>
      <c r="AA116">
        <f t="shared" si="21"/>
        <v>3.35376259418842E-3</v>
      </c>
      <c r="AB116">
        <f t="shared" si="26"/>
        <v>0.37748067255033774</v>
      </c>
      <c r="AD116" s="7">
        <f t="shared" si="22"/>
        <v>3.9460870469843024E-11</v>
      </c>
      <c r="AE116">
        <f t="shared" si="27"/>
        <v>4.3883025194047587E-9</v>
      </c>
    </row>
    <row r="117" spans="8:31">
      <c r="H117">
        <v>116</v>
      </c>
      <c r="I117">
        <v>15.967000000000001</v>
      </c>
      <c r="J117">
        <f t="shared" si="15"/>
        <v>3.9596413263746228</v>
      </c>
      <c r="K117">
        <f t="shared" si="16"/>
        <v>9112.5794193963739</v>
      </c>
      <c r="L117">
        <v>4.0800000000000003E-3</v>
      </c>
      <c r="N117" s="7">
        <f t="shared" si="17"/>
        <v>2.0224682341125951E-3</v>
      </c>
      <c r="P117">
        <f t="shared" si="23"/>
        <v>7.3066000000005307E-5</v>
      </c>
      <c r="R117">
        <f t="shared" si="18"/>
        <v>2.0269033182537559E-3</v>
      </c>
      <c r="T117">
        <f t="shared" si="19"/>
        <v>-0.29648956128373527</v>
      </c>
      <c r="U117" s="7">
        <f t="shared" si="14"/>
        <v>6.8363395644612428E-3</v>
      </c>
      <c r="V117">
        <f t="shared" si="24"/>
        <v>3.6297745544096634E-5</v>
      </c>
      <c r="X117" s="7">
        <f t="shared" si="20"/>
        <v>3.3266478566509049E-7</v>
      </c>
      <c r="Y117">
        <f t="shared" si="25"/>
        <v>3.7051206923664362E-5</v>
      </c>
      <c r="AA117">
        <f t="shared" si="21"/>
        <v>3.0314342794096096E-3</v>
      </c>
      <c r="AB117">
        <f t="shared" si="26"/>
        <v>0.33969127110342223</v>
      </c>
      <c r="AD117" s="7">
        <f t="shared" si="22"/>
        <v>3.6506105500381636E-11</v>
      </c>
      <c r="AE117">
        <f t="shared" si="27"/>
        <v>4.0414288141858909E-9</v>
      </c>
    </row>
    <row r="118" spans="8:31">
      <c r="H118">
        <v>117</v>
      </c>
      <c r="I118">
        <v>15.983000000000001</v>
      </c>
      <c r="J118">
        <f t="shared" si="15"/>
        <v>3.9548984077694342</v>
      </c>
      <c r="K118">
        <f t="shared" si="16"/>
        <v>9013.602624632982</v>
      </c>
      <c r="L118">
        <v>3.7720000000000002E-3</v>
      </c>
      <c r="N118" s="7">
        <f t="shared" si="17"/>
        <v>1.8697917105570364E-3</v>
      </c>
      <c r="P118">
        <f t="shared" si="23"/>
        <v>6.2816000000000071E-5</v>
      </c>
      <c r="R118">
        <f t="shared" si="18"/>
        <v>1.8738919893267567E-3</v>
      </c>
      <c r="T118">
        <f t="shared" si="19"/>
        <v>-0.29637918689472542</v>
      </c>
      <c r="U118" s="7">
        <f t="shared" si="14"/>
        <v>6.3226166754832471E-3</v>
      </c>
      <c r="V118">
        <f t="shared" si="24"/>
        <v>3.1205929187647713E-5</v>
      </c>
      <c r="X118" s="7">
        <f t="shared" si="20"/>
        <v>3.1104482181887739E-7</v>
      </c>
      <c r="Y118">
        <f t="shared" si="25"/>
        <v>3.1856156853582092E-5</v>
      </c>
      <c r="AA118">
        <f t="shared" si="21"/>
        <v>2.8036344223251316E-3</v>
      </c>
      <c r="AB118">
        <f t="shared" si="26"/>
        <v>0.28876819866094527</v>
      </c>
      <c r="AD118" s="7">
        <f t="shared" si="22"/>
        <v>3.4508379698127926E-11</v>
      </c>
      <c r="AE118">
        <f t="shared" si="27"/>
        <v>3.5143930633604033E-9</v>
      </c>
    </row>
    <row r="119" spans="8:31">
      <c r="H119">
        <v>118</v>
      </c>
      <c r="I119">
        <v>16</v>
      </c>
      <c r="J119">
        <f t="shared" si="15"/>
        <v>3.9498607772741536</v>
      </c>
      <c r="K119">
        <f t="shared" si="16"/>
        <v>8909.6527367417984</v>
      </c>
      <c r="L119">
        <v>3.3479999999999998E-3</v>
      </c>
      <c r="N119" s="7">
        <f t="shared" si="17"/>
        <v>1.6596136391688646E-3</v>
      </c>
      <c r="P119">
        <f t="shared" si="23"/>
        <v>6.0519999999998072E-5</v>
      </c>
      <c r="R119">
        <f t="shared" si="18"/>
        <v>1.6632530170376408E-3</v>
      </c>
      <c r="T119">
        <f t="shared" si="19"/>
        <v>-0.29628762705293354</v>
      </c>
      <c r="U119" s="7">
        <f t="shared" si="14"/>
        <v>5.6136431803832654E-3</v>
      </c>
      <c r="V119">
        <f t="shared" si="24"/>
        <v>3.0065233324753437E-5</v>
      </c>
      <c r="X119" s="7">
        <f t="shared" si="20"/>
        <v>2.7938852055154507E-7</v>
      </c>
      <c r="Y119">
        <f t="shared" si="25"/>
        <v>3.0687739873311122E-5</v>
      </c>
      <c r="AA119">
        <f t="shared" si="21"/>
        <v>2.4892546967463158E-3</v>
      </c>
      <c r="AB119">
        <f t="shared" si="26"/>
        <v>0.27509761527397125</v>
      </c>
      <c r="AD119" s="7">
        <f t="shared" si="22"/>
        <v>3.135795847568753E-11</v>
      </c>
      <c r="AE119">
        <f t="shared" si="27"/>
        <v>3.4233992344854519E-9</v>
      </c>
    </row>
    <row r="120" spans="8:31">
      <c r="H120">
        <v>119</v>
      </c>
      <c r="I120">
        <v>16.016999999999999</v>
      </c>
      <c r="J120">
        <f t="shared" si="15"/>
        <v>3.9448244792145317</v>
      </c>
      <c r="K120">
        <f t="shared" si="16"/>
        <v>8806.9286769043047</v>
      </c>
      <c r="L120">
        <v>3.0660000000000001E-3</v>
      </c>
      <c r="N120" s="7">
        <f t="shared" si="17"/>
        <v>1.5198253935757883E-3</v>
      </c>
      <c r="P120">
        <f t="shared" si="23"/>
        <v>5.4518999999998263E-5</v>
      </c>
      <c r="R120">
        <f t="shared" si="18"/>
        <v>1.5231582288642196E-3</v>
      </c>
      <c r="T120">
        <f t="shared" si="19"/>
        <v>-0.29622240276897571</v>
      </c>
      <c r="U120" s="7">
        <f t="shared" si="14"/>
        <v>5.1419413745426032E-3</v>
      </c>
      <c r="V120">
        <f t="shared" si="24"/>
        <v>2.7084164812036282E-5</v>
      </c>
      <c r="X120" s="7">
        <f t="shared" si="20"/>
        <v>2.5889709216576219E-7</v>
      </c>
      <c r="Y120">
        <f t="shared" si="25"/>
        <v>2.7647441745217332E-5</v>
      </c>
      <c r="AA120">
        <f t="shared" si="21"/>
        <v>2.2800882253617878E-3</v>
      </c>
      <c r="AB120">
        <f t="shared" si="26"/>
        <v>0.24496313385808011</v>
      </c>
      <c r="AD120" s="7">
        <f t="shared" si="22"/>
        <v>2.939697840913664E-11</v>
      </c>
      <c r="AE120">
        <f t="shared" si="27"/>
        <v>3.1204968859899179E-9</v>
      </c>
    </row>
    <row r="121" spans="8:31">
      <c r="H121">
        <v>120</v>
      </c>
      <c r="I121">
        <v>16.033000000000001</v>
      </c>
      <c r="J121">
        <f t="shared" si="15"/>
        <v>3.9400852514002338</v>
      </c>
      <c r="K121">
        <f t="shared" si="16"/>
        <v>8711.3457567392543</v>
      </c>
      <c r="L121">
        <v>2.7239999999999999E-3</v>
      </c>
      <c r="N121" s="7">
        <f t="shared" si="17"/>
        <v>1.3502949680692913E-3</v>
      </c>
      <c r="P121">
        <f t="shared" si="23"/>
        <v>4.6320000000005181E-5</v>
      </c>
      <c r="R121">
        <f t="shared" si="18"/>
        <v>1.3532560389517723E-3</v>
      </c>
      <c r="T121">
        <f t="shared" si="19"/>
        <v>-0.29618492644111427</v>
      </c>
      <c r="U121" s="7">
        <f t="shared" si="14"/>
        <v>4.5689564800348425E-3</v>
      </c>
      <c r="V121">
        <f t="shared" si="24"/>
        <v>2.3011078607109713E-5</v>
      </c>
      <c r="X121" s="7">
        <f t="shared" si="20"/>
        <v>2.3257139671106675E-7</v>
      </c>
      <c r="Y121">
        <f t="shared" si="25"/>
        <v>2.3487996667975947E-5</v>
      </c>
      <c r="AA121">
        <f t="shared" si="21"/>
        <v>2.026009849877873E-3</v>
      </c>
      <c r="AB121">
        <f t="shared" si="26"/>
        <v>0.20579471427425483</v>
      </c>
      <c r="AD121" s="7">
        <f t="shared" si="22"/>
        <v>2.6697527937189879E-11</v>
      </c>
      <c r="AE121">
        <f t="shared" si="27"/>
        <v>2.6808383608994197E-9</v>
      </c>
    </row>
    <row r="122" spans="8:31">
      <c r="H122">
        <v>121</v>
      </c>
      <c r="I122">
        <v>16.05</v>
      </c>
      <c r="J122">
        <f t="shared" si="15"/>
        <v>3.9350502682453055</v>
      </c>
      <c r="K122">
        <f t="shared" si="16"/>
        <v>8610.9341532065828</v>
      </c>
      <c r="L122">
        <v>2.4689999999999998E-3</v>
      </c>
      <c r="N122" s="7">
        <f t="shared" si="17"/>
        <v>1.223890703437254E-3</v>
      </c>
      <c r="P122">
        <f t="shared" si="23"/>
        <v>4.4140499999998593E-5</v>
      </c>
      <c r="R122">
        <f t="shared" si="18"/>
        <v>1.2265745815609125E-3</v>
      </c>
      <c r="T122">
        <f t="shared" si="19"/>
        <v>-0.29617035484760379</v>
      </c>
      <c r="U122" s="7">
        <f t="shared" si="14"/>
        <v>4.1414495457928382E-3</v>
      </c>
      <c r="V122">
        <f t="shared" si="24"/>
        <v>2.1928373806314343E-5</v>
      </c>
      <c r="X122" s="7">
        <f t="shared" si="20"/>
        <v>2.1326846232204736E-7</v>
      </c>
      <c r="Y122">
        <f t="shared" si="25"/>
        <v>2.2383747582147604E-5</v>
      </c>
      <c r="AA122">
        <f t="shared" si="21"/>
        <v>1.836440686010769E-3</v>
      </c>
      <c r="AB122">
        <f t="shared" si="26"/>
        <v>0.19391742593710246</v>
      </c>
      <c r="AD122" s="7">
        <f t="shared" si="22"/>
        <v>2.4767169104716632E-11</v>
      </c>
      <c r="AE122">
        <f t="shared" si="27"/>
        <v>2.5838263776504842E-9</v>
      </c>
    </row>
    <row r="123" spans="8:31">
      <c r="H123">
        <v>122</v>
      </c>
      <c r="I123">
        <v>16.067</v>
      </c>
      <c r="J123">
        <f t="shared" si="15"/>
        <v>3.930015312879533</v>
      </c>
      <c r="K123">
        <f t="shared" si="16"/>
        <v>8511.6804918470407</v>
      </c>
      <c r="L123">
        <v>2.189E-3</v>
      </c>
      <c r="N123" s="7">
        <f t="shared" si="17"/>
        <v>1.0850938638412918E-3</v>
      </c>
      <c r="P123">
        <f t="shared" si="23"/>
        <v>3.9592999999998738E-5</v>
      </c>
      <c r="R123">
        <f t="shared" si="18"/>
        <v>1.0874733734454586E-3</v>
      </c>
      <c r="T123">
        <f t="shared" si="19"/>
        <v>-0.29618162834400152</v>
      </c>
      <c r="U123" s="7">
        <f t="shared" si="14"/>
        <v>3.6716435773741095E-3</v>
      </c>
      <c r="V123">
        <f t="shared" si="24"/>
        <v>1.9669287571884726E-5</v>
      </c>
      <c r="X123" s="7">
        <f t="shared" si="20"/>
        <v>1.9128007522453942E-7</v>
      </c>
      <c r="Y123">
        <f t="shared" si="25"/>
        <v>2.007646177457346E-5</v>
      </c>
      <c r="AA123">
        <f t="shared" si="21"/>
        <v>1.6281148847677466E-3</v>
      </c>
      <c r="AB123">
        <f t="shared" si="26"/>
        <v>0.17193491269168293</v>
      </c>
      <c r="AD123" s="7">
        <f t="shared" si="22"/>
        <v>2.247265688694002E-11</v>
      </c>
      <c r="AE123">
        <f t="shared" si="27"/>
        <v>2.3443628458297921E-9</v>
      </c>
    </row>
    <row r="124" spans="8:31">
      <c r="H124">
        <v>123</v>
      </c>
      <c r="I124">
        <v>16.082999999999998</v>
      </c>
      <c r="J124">
        <f t="shared" si="15"/>
        <v>3.9252761645362</v>
      </c>
      <c r="K124">
        <f t="shared" si="16"/>
        <v>8419.3034852321543</v>
      </c>
      <c r="L124">
        <v>1.8940000000000001E-3</v>
      </c>
      <c r="N124" s="7">
        <f t="shared" si="17"/>
        <v>9.3886147926697434E-4</v>
      </c>
      <c r="P124">
        <f t="shared" si="23"/>
        <v>3.2663999999996399E-5</v>
      </c>
      <c r="R124">
        <f t="shared" si="18"/>
        <v>9.4092031489524848E-4</v>
      </c>
      <c r="T124">
        <f t="shared" si="19"/>
        <v>-0.29621569238075551</v>
      </c>
      <c r="U124" s="7">
        <f t="shared" si="14"/>
        <v>3.1764701840501747E-3</v>
      </c>
      <c r="V124">
        <f t="shared" si="24"/>
        <v>1.6227113493704905E-5</v>
      </c>
      <c r="X124" s="7">
        <f t="shared" si="20"/>
        <v>1.6729892475933101E-7</v>
      </c>
      <c r="Y124">
        <f t="shared" si="25"/>
        <v>1.6562227326734665E-5</v>
      </c>
      <c r="AA124">
        <f t="shared" si="21"/>
        <v>1.4085404203018274E-3</v>
      </c>
      <c r="AB124">
        <f t="shared" si="26"/>
        <v>0.14025856360177086</v>
      </c>
      <c r="AD124" s="7">
        <f t="shared" si="22"/>
        <v>1.9870874716985914E-11</v>
      </c>
      <c r="AE124">
        <f t="shared" si="27"/>
        <v>1.9557843495367571E-9</v>
      </c>
    </row>
    <row r="125" spans="8:31">
      <c r="H125">
        <v>124</v>
      </c>
      <c r="I125">
        <v>16.100000000000001</v>
      </c>
      <c r="J125">
        <f t="shared" si="15"/>
        <v>3.9202400157476234</v>
      </c>
      <c r="K125">
        <f t="shared" si="16"/>
        <v>8322.2357795504504</v>
      </c>
      <c r="L125">
        <v>1.5950000000000001E-3</v>
      </c>
      <c r="N125" s="7">
        <f t="shared" si="17"/>
        <v>7.9064628269842868E-4</v>
      </c>
      <c r="P125">
        <f t="shared" si="23"/>
        <v>2.9656500000005255E-5</v>
      </c>
      <c r="R125">
        <f t="shared" si="18"/>
        <v>7.9238009622910311E-4</v>
      </c>
      <c r="T125">
        <f t="shared" si="19"/>
        <v>-0.29627663618127542</v>
      </c>
      <c r="U125" s="7">
        <f t="shared" si="14"/>
        <v>2.6744602829373598E-3</v>
      </c>
      <c r="V125">
        <f t="shared" si="24"/>
        <v>1.4733078191682629E-5</v>
      </c>
      <c r="X125" s="7">
        <f t="shared" si="20"/>
        <v>1.4250190434101097E-7</v>
      </c>
      <c r="Y125">
        <f t="shared" si="25"/>
        <v>1.5035827849529931E-5</v>
      </c>
      <c r="AA125">
        <f t="shared" si="21"/>
        <v>1.1859344469608371E-3</v>
      </c>
      <c r="AB125">
        <f t="shared" si="26"/>
        <v>0.12591986140701514</v>
      </c>
      <c r="AD125" s="7">
        <f t="shared" si="22"/>
        <v>1.7123031372310943E-11</v>
      </c>
      <c r="AE125">
        <f t="shared" si="27"/>
        <v>1.7954567941462317E-9</v>
      </c>
    </row>
    <row r="126" spans="8:31">
      <c r="H126">
        <v>125</v>
      </c>
      <c r="I126">
        <v>16.117000000000001</v>
      </c>
      <c r="J126">
        <f t="shared" si="15"/>
        <v>3.9152026154058888</v>
      </c>
      <c r="K126">
        <f t="shared" si="16"/>
        <v>8226.2634788415417</v>
      </c>
      <c r="L126">
        <v>1.3630000000000001E-3</v>
      </c>
      <c r="N126" s="7">
        <f t="shared" si="17"/>
        <v>6.756431870332027E-4</v>
      </c>
      <c r="P126">
        <f t="shared" si="23"/>
        <v>2.5142999999999203E-5</v>
      </c>
      <c r="R126">
        <f t="shared" si="18"/>
        <v>6.7712480950486991E-4</v>
      </c>
      <c r="T126">
        <f t="shared" si="19"/>
        <v>-0.29636290338383731</v>
      </c>
      <c r="U126" s="7">
        <f t="shared" si="14"/>
        <v>2.2847826154135261E-3</v>
      </c>
      <c r="V126">
        <f t="shared" si="24"/>
        <v>1.2490845935448846E-5</v>
      </c>
      <c r="X126" s="7">
        <f t="shared" si="20"/>
        <v>1.2315918357814268E-7</v>
      </c>
      <c r="Y126">
        <f t="shared" si="25"/>
        <v>1.2748052908216429E-5</v>
      </c>
      <c r="AA126">
        <f t="shared" si="21"/>
        <v>1.013139893952816E-3</v>
      </c>
      <c r="AB126">
        <f t="shared" si="26"/>
        <v>0.10552511196370519</v>
      </c>
      <c r="AD126" s="7">
        <f t="shared" si="22"/>
        <v>1.4971461088611582E-11</v>
      </c>
      <c r="AE126">
        <f t="shared" si="27"/>
        <v>1.5400911407797303E-9</v>
      </c>
    </row>
    <row r="127" spans="8:31">
      <c r="H127">
        <v>126</v>
      </c>
      <c r="I127">
        <v>16.132999999999999</v>
      </c>
      <c r="J127">
        <f t="shared" si="15"/>
        <v>3.9104600052565104</v>
      </c>
      <c r="K127">
        <f t="shared" si="16"/>
        <v>8136.9192338114763</v>
      </c>
      <c r="L127">
        <v>1.0939999999999999E-3</v>
      </c>
      <c r="N127" s="7">
        <f t="shared" si="17"/>
        <v>5.4229908042136737E-4</v>
      </c>
      <c r="P127">
        <f t="shared" si="23"/>
        <v>1.9655999999997834E-5</v>
      </c>
      <c r="R127">
        <f t="shared" si="18"/>
        <v>5.4348829170823749E-4</v>
      </c>
      <c r="T127">
        <f t="shared" si="19"/>
        <v>-0.29646706366661135</v>
      </c>
      <c r="U127" s="7">
        <f t="shared" si="14"/>
        <v>1.8332164287882282E-3</v>
      </c>
      <c r="V127">
        <f t="shared" si="24"/>
        <v>9.7650320310808505E-6</v>
      </c>
      <c r="X127" s="7">
        <f t="shared" si="20"/>
        <v>9.9902939395567492E-8</v>
      </c>
      <c r="Y127">
        <f t="shared" si="25"/>
        <v>9.9646584859448701E-6</v>
      </c>
      <c r="AA127">
        <f t="shared" si="21"/>
        <v>8.1290214908209541E-4</v>
      </c>
      <c r="AB127">
        <f t="shared" si="26"/>
        <v>8.1573173864056173E-2</v>
      </c>
      <c r="AD127" s="7">
        <f t="shared" si="22"/>
        <v>1.2277735163013435E-11</v>
      </c>
      <c r="AE127">
        <f t="shared" si="27"/>
        <v>1.2172794333887626E-9</v>
      </c>
    </row>
    <row r="128" spans="8:31">
      <c r="H128">
        <v>127</v>
      </c>
      <c r="I128">
        <v>16.149999999999999</v>
      </c>
      <c r="J128">
        <f t="shared" si="15"/>
        <v>3.9054189537989998</v>
      </c>
      <c r="K128">
        <f t="shared" si="16"/>
        <v>8043.0163917304117</v>
      </c>
      <c r="L128">
        <v>9.5100000000000002E-4</v>
      </c>
      <c r="N128" s="7">
        <f t="shared" si="17"/>
        <v>4.7141355162771519E-4</v>
      </c>
      <c r="P128">
        <f t="shared" si="23"/>
        <v>1.7382499999999446E-5</v>
      </c>
      <c r="R128">
        <f t="shared" si="18"/>
        <v>4.724473175635593E-4</v>
      </c>
      <c r="T128">
        <f t="shared" si="19"/>
        <v>-0.296601958183075</v>
      </c>
      <c r="U128" s="7">
        <f t="shared" si="14"/>
        <v>1.5928664815892592E-3</v>
      </c>
      <c r="V128">
        <f t="shared" si="24"/>
        <v>8.6355301244552058E-6</v>
      </c>
      <c r="X128" s="7">
        <f t="shared" si="20"/>
        <v>8.7818284865743704E-8</v>
      </c>
      <c r="Y128">
        <f t="shared" si="25"/>
        <v>8.8137782385370073E-6</v>
      </c>
      <c r="AA128">
        <f t="shared" si="21"/>
        <v>7.0632390466882739E-4</v>
      </c>
      <c r="AB128">
        <f t="shared" si="26"/>
        <v>7.1329822105405921E-2</v>
      </c>
      <c r="AD128" s="7">
        <f t="shared" si="22"/>
        <v>1.0918575891009726E-11</v>
      </c>
      <c r="AE128">
        <f t="shared" si="27"/>
        <v>1.0890997668845949E-9</v>
      </c>
    </row>
    <row r="129" spans="8:31">
      <c r="H129">
        <v>128</v>
      </c>
      <c r="I129">
        <v>16.167000000000002</v>
      </c>
      <c r="J129">
        <f t="shared" si="15"/>
        <v>3.9003753983118088</v>
      </c>
      <c r="K129">
        <f t="shared" si="16"/>
        <v>7950.1513820428754</v>
      </c>
      <c r="L129">
        <v>7.1199999999999996E-4</v>
      </c>
      <c r="N129" s="7">
        <f t="shared" si="17"/>
        <v>3.5294053497259009E-4</v>
      </c>
      <c r="P129">
        <f t="shared" si="23"/>
        <v>1.4135500000002504E-5</v>
      </c>
      <c r="R129">
        <f t="shared" si="18"/>
        <v>3.5371450063643973E-4</v>
      </c>
      <c r="T129">
        <f t="shared" si="19"/>
        <v>-0.29676162319371713</v>
      </c>
      <c r="U129" s="7">
        <f t="shared" si="14"/>
        <v>1.1919145637154891E-3</v>
      </c>
      <c r="V129">
        <f t="shared" si="24"/>
        <v>7.022598860836185E-6</v>
      </c>
      <c r="X129" s="7">
        <f t="shared" si="20"/>
        <v>6.6480497245035951E-8</v>
      </c>
      <c r="Y129">
        <f t="shared" si="25"/>
        <v>7.1644789477462993E-6</v>
      </c>
      <c r="AA129">
        <f t="shared" si="21"/>
        <v>5.2853001705152017E-4</v>
      </c>
      <c r="AB129">
        <f t="shared" si="26"/>
        <v>5.7337360701626108E-2</v>
      </c>
      <c r="AD129" s="7">
        <f t="shared" si="22"/>
        <v>8.3621674670492989E-12</v>
      </c>
      <c r="AE129">
        <f t="shared" si="27"/>
        <v>8.9525320936452585E-10</v>
      </c>
    </row>
    <row r="130" spans="8:31">
      <c r="H130">
        <v>129</v>
      </c>
      <c r="I130">
        <v>16.183</v>
      </c>
      <c r="J130">
        <f t="shared" si="15"/>
        <v>3.8956258594492112</v>
      </c>
      <c r="K130">
        <f t="shared" si="16"/>
        <v>7863.680492350687</v>
      </c>
      <c r="L130">
        <v>5.8900000000000001E-4</v>
      </c>
      <c r="N130" s="7">
        <f t="shared" si="17"/>
        <v>2.9196906615007809E-4</v>
      </c>
      <c r="P130">
        <f t="shared" si="23"/>
        <v>1.0407999999998854E-5</v>
      </c>
      <c r="R130">
        <f t="shared" si="18"/>
        <v>2.9260932707143682E-4</v>
      </c>
      <c r="T130">
        <f t="shared" si="19"/>
        <v>-0.29693434918173978</v>
      </c>
      <c r="U130" s="7">
        <f t="shared" ref="U130:U193" si="28">(-1/T130)*R130</f>
        <v>9.8543441632057273E-4</v>
      </c>
      <c r="V130">
        <f t="shared" si="24"/>
        <v>5.1707017990592023E-6</v>
      </c>
      <c r="X130" s="7">
        <f t="shared" si="20"/>
        <v>5.5568208766148671E-8</v>
      </c>
      <c r="Y130">
        <f t="shared" si="25"/>
        <v>5.2768300972837377E-6</v>
      </c>
      <c r="AA130">
        <f t="shared" si="21"/>
        <v>4.3697063926923375E-4</v>
      </c>
      <c r="AB130">
        <f t="shared" si="26"/>
        <v>4.1743850375223705E-2</v>
      </c>
      <c r="AD130" s="7">
        <f t="shared" si="22"/>
        <v>7.0664377603085557E-12</v>
      </c>
      <c r="AE130">
        <f t="shared" si="27"/>
        <v>6.6706261035959125E-10</v>
      </c>
    </row>
    <row r="131" spans="8:31">
      <c r="H131">
        <v>130</v>
      </c>
      <c r="I131">
        <v>16.2</v>
      </c>
      <c r="J131">
        <f t="shared" ref="J131:J194" si="29">$D$2*I131^5+$D$3*I131^4+$D$4*I131^3+$D$5*I131^2+$D$6*I131+$D$7</f>
        <v>3.8905762488161884</v>
      </c>
      <c r="K131">
        <f t="shared" ref="K131:K194" si="30">10^J131</f>
        <v>7772.7777299727222</v>
      </c>
      <c r="L131">
        <v>4.7600000000000002E-4</v>
      </c>
      <c r="N131" s="7">
        <f t="shared" ref="N131:N194" si="31">L131/$M$2</f>
        <v>2.3595462731313609E-4</v>
      </c>
      <c r="P131">
        <f t="shared" si="23"/>
        <v>9.0524999999997122E-6</v>
      </c>
      <c r="R131">
        <f t="shared" ref="R131:R194" si="32">L131/$Q$2</f>
        <v>2.3647205379627152E-4</v>
      </c>
      <c r="T131">
        <f t="shared" ref="T131:T194" si="33">(5*$D$2*I131^4)+(4*$D$3*I131^3)+(3*$D$4*I131^2)+(2*$D$5*I131)+$D$6</f>
        <v>-0.29714153791256592</v>
      </c>
      <c r="U131" s="7">
        <f t="shared" si="28"/>
        <v>7.9582294504329304E-4</v>
      </c>
      <c r="V131">
        <f t="shared" si="24"/>
        <v>4.4973280560466404E-6</v>
      </c>
      <c r="X131" s="7">
        <f t="shared" ref="X131:X194" si="34">U131/K131*0.443429448</f>
        <v>4.5400928919592325E-8</v>
      </c>
      <c r="Y131">
        <f t="shared" si="25"/>
        <v>4.5891867652774611E-6</v>
      </c>
      <c r="AA131">
        <f t="shared" ref="AA131:AA194" si="35">X131*K131</f>
        <v>3.5289132922628174E-4</v>
      </c>
      <c r="AB131">
        <f t="shared" si="26"/>
        <v>3.5900317416769682E-2</v>
      </c>
      <c r="AD131" s="7">
        <f t="shared" ref="AD131:AD194" si="36">X131/K131</f>
        <v>5.841017265233397E-12</v>
      </c>
      <c r="AE131">
        <f t="shared" si="27"/>
        <v>5.8666165854555382E-10</v>
      </c>
    </row>
    <row r="132" spans="8:31">
      <c r="H132">
        <v>131</v>
      </c>
      <c r="I132">
        <v>16.216999999999999</v>
      </c>
      <c r="J132">
        <f t="shared" si="29"/>
        <v>3.8855229101034467</v>
      </c>
      <c r="K132">
        <f t="shared" si="30"/>
        <v>7682.8598358795762</v>
      </c>
      <c r="L132">
        <v>4.4700000000000002E-4</v>
      </c>
      <c r="N132" s="7">
        <f t="shared" si="31"/>
        <v>2.2157924035498284E-4</v>
      </c>
      <c r="P132">
        <f t="shared" ref="P132:P195" si="37">0.5*(I132-I131)*(L132+L131)</f>
        <v>7.8454999999997506E-6</v>
      </c>
      <c r="R132">
        <f t="shared" si="32"/>
        <v>2.2206514295574237E-4</v>
      </c>
      <c r="T132">
        <f t="shared" si="33"/>
        <v>-0.29737291301005087</v>
      </c>
      <c r="U132" s="7">
        <f t="shared" si="28"/>
        <v>7.4675645709613373E-4</v>
      </c>
      <c r="V132">
        <f t="shared" ref="V132:V195" si="38">0.5*(J131-J132)*(U131+U132)</f>
        <v>3.8975881051544837E-6</v>
      </c>
      <c r="X132" s="7">
        <f t="shared" si="34"/>
        <v>4.3100331209239642E-8</v>
      </c>
      <c r="Y132">
        <f t="shared" ref="Y132:Y195" si="39">0.5*(K131-K132)*(X131+X132)</f>
        <v>3.9789234676871409E-6</v>
      </c>
      <c r="AA132">
        <f t="shared" si="35"/>
        <v>3.3113380356057426E-4</v>
      </c>
      <c r="AB132">
        <f t="shared" ref="AB132:AB195" si="40">0.5*(K131-K132)*(AA131+AA132)</f>
        <v>3.0753049723489342E-2</v>
      </c>
      <c r="AD132" s="7">
        <f t="shared" si="36"/>
        <v>5.6099332969680914E-12</v>
      </c>
      <c r="AE132">
        <f t="shared" ref="AE132:AE195" si="41">0.5*(K131-K132)*(AD131+AD132)</f>
        <v>5.1482267995894241E-10</v>
      </c>
    </row>
    <row r="133" spans="8:31">
      <c r="H133">
        <v>132</v>
      </c>
      <c r="I133">
        <v>16.233000000000001</v>
      </c>
      <c r="J133">
        <f t="shared" si="29"/>
        <v>3.8807630543049356</v>
      </c>
      <c r="K133">
        <f t="shared" si="30"/>
        <v>7599.1156547330002</v>
      </c>
      <c r="L133">
        <v>2.5999999999999998E-4</v>
      </c>
      <c r="N133" s="7">
        <f t="shared" si="31"/>
        <v>1.2888277962482222E-4</v>
      </c>
      <c r="P133">
        <f t="shared" si="37"/>
        <v>5.6560000000006325E-6</v>
      </c>
      <c r="R133">
        <f t="shared" si="32"/>
        <v>1.2916540753577855E-4</v>
      </c>
      <c r="T133">
        <f t="shared" si="33"/>
        <v>-0.29761258773986299</v>
      </c>
      <c r="U133" s="7">
        <f t="shared" si="28"/>
        <v>4.3400518948707697E-4</v>
      </c>
      <c r="V133">
        <f t="shared" si="38"/>
        <v>2.8101275850743204E-6</v>
      </c>
      <c r="X133" s="7">
        <f t="shared" si="34"/>
        <v>2.5325405000715419E-8</v>
      </c>
      <c r="Y133">
        <f t="shared" si="39"/>
        <v>2.865128624127151E-6</v>
      </c>
      <c r="AA133">
        <f t="shared" si="35"/>
        <v>1.9245068160338996E-4</v>
      </c>
      <c r="AB133">
        <f t="shared" si="40"/>
        <v>2.1923576985553882E-2</v>
      </c>
      <c r="AD133" s="7">
        <f t="shared" si="36"/>
        <v>3.3326779261402417E-12</v>
      </c>
      <c r="AE133">
        <f t="shared" si="41"/>
        <v>3.7444582709569393E-10</v>
      </c>
    </row>
    <row r="134" spans="8:31">
      <c r="H134">
        <v>133</v>
      </c>
      <c r="I134">
        <v>16.25</v>
      </c>
      <c r="J134">
        <f t="shared" si="29"/>
        <v>3.8757013131128417</v>
      </c>
      <c r="K134">
        <f t="shared" si="30"/>
        <v>7511.061416083724</v>
      </c>
      <c r="L134">
        <v>4.8000000000000001E-5</v>
      </c>
      <c r="N134" s="7">
        <f t="shared" si="31"/>
        <v>2.3793743930736414E-5</v>
      </c>
      <c r="P134">
        <f t="shared" si="37"/>
        <v>2.6179999999999167E-6</v>
      </c>
      <c r="R134">
        <f t="shared" si="32"/>
        <v>2.3845921391220658E-5</v>
      </c>
      <c r="T134">
        <f t="shared" si="33"/>
        <v>-0.29789032236020319</v>
      </c>
      <c r="U134" s="7">
        <f t="shared" si="28"/>
        <v>8.0049332258557343E-5</v>
      </c>
      <c r="V134">
        <f t="shared" si="38"/>
        <v>1.3010054738510046E-6</v>
      </c>
      <c r="X134" s="7">
        <f t="shared" si="34"/>
        <v>4.725860867036879E-9</v>
      </c>
      <c r="Y134">
        <f t="shared" si="39"/>
        <v>1.3230706682159538E-6</v>
      </c>
      <c r="AA134">
        <f t="shared" si="35"/>
        <v>3.5496231216180676E-5</v>
      </c>
      <c r="AB134">
        <f t="shared" si="40"/>
        <v>1.003584593039011E-2</v>
      </c>
      <c r="AD134" s="7">
        <f t="shared" si="36"/>
        <v>6.2918682263963543E-13</v>
      </c>
      <c r="AE134">
        <f t="shared" si="41"/>
        <v>1.744294920426089E-10</v>
      </c>
    </row>
    <row r="135" spans="8:31">
      <c r="H135">
        <v>134</v>
      </c>
      <c r="I135">
        <v>16.266999999999999</v>
      </c>
      <c r="J135">
        <f t="shared" si="29"/>
        <v>3.8706346497743027</v>
      </c>
      <c r="K135">
        <f t="shared" si="30"/>
        <v>7423.9433590345207</v>
      </c>
      <c r="L135">
        <v>6.8999999999999997E-5</v>
      </c>
      <c r="N135" s="7">
        <f t="shared" si="31"/>
        <v>3.4203506900433592E-5</v>
      </c>
      <c r="P135">
        <f t="shared" si="37"/>
        <v>9.9449999999996841E-7</v>
      </c>
      <c r="R135">
        <f t="shared" si="32"/>
        <v>3.4278511999879694E-5</v>
      </c>
      <c r="T135">
        <f t="shared" si="33"/>
        <v>-0.29819162799905996</v>
      </c>
      <c r="U135" s="7">
        <f t="shared" si="28"/>
        <v>1.1495464252265243E-4</v>
      </c>
      <c r="V135">
        <f t="shared" si="38"/>
        <v>4.9400974494666979E-7</v>
      </c>
      <c r="X135" s="7">
        <f t="shared" si="34"/>
        <v>6.8661991631205369E-9</v>
      </c>
      <c r="Y135">
        <f t="shared" si="39"/>
        <v>5.0493887351252175E-7</v>
      </c>
      <c r="AA135">
        <f t="shared" si="35"/>
        <v>5.0974273678857094E-5</v>
      </c>
      <c r="AB135">
        <f t="shared" si="40"/>
        <v>3.7665711892596585E-3</v>
      </c>
      <c r="AD135" s="7">
        <f t="shared" si="36"/>
        <v>9.2487224525558358E-13</v>
      </c>
      <c r="AE135">
        <f t="shared" si="41"/>
        <v>6.7693303267363736E-11</v>
      </c>
    </row>
    <row r="136" spans="8:31">
      <c r="H136">
        <v>135</v>
      </c>
      <c r="I136">
        <v>16.283000000000001</v>
      </c>
      <c r="J136">
        <f t="shared" si="29"/>
        <v>3.8658611718283566</v>
      </c>
      <c r="K136">
        <f t="shared" si="30"/>
        <v>7342.7910827620362</v>
      </c>
      <c r="L136">
        <v>4.5800000000000002E-4</v>
      </c>
      <c r="N136" s="7">
        <f t="shared" si="31"/>
        <v>2.2703197333910996E-4</v>
      </c>
      <c r="P136">
        <f t="shared" si="37"/>
        <v>4.2160000000004718E-6</v>
      </c>
      <c r="R136">
        <f t="shared" si="32"/>
        <v>2.2752983327456379E-4</v>
      </c>
      <c r="T136">
        <f t="shared" si="33"/>
        <v>-0.29849654808559478</v>
      </c>
      <c r="U136" s="7">
        <f t="shared" si="28"/>
        <v>7.6225281241550221E-4</v>
      </c>
      <c r="V136">
        <f t="shared" si="38"/>
        <v>2.0936652200833807E-6</v>
      </c>
      <c r="X136" s="7">
        <f t="shared" si="34"/>
        <v>4.6032270295604121E-8</v>
      </c>
      <c r="Y136">
        <f t="shared" si="39"/>
        <v>2.1464156039530013E-6</v>
      </c>
      <c r="AA136">
        <f t="shared" si="35"/>
        <v>3.380053438458537E-4</v>
      </c>
      <c r="AB136">
        <f t="shared" si="40"/>
        <v>1.5783290692865326E-2</v>
      </c>
      <c r="AD136" s="7">
        <f t="shared" si="36"/>
        <v>6.2690426265387898E-12</v>
      </c>
      <c r="AE136">
        <f t="shared" si="41"/>
        <v>2.9190128357829566E-10</v>
      </c>
    </row>
    <row r="137" spans="8:31">
      <c r="H137">
        <v>136</v>
      </c>
      <c r="I137">
        <v>16.3</v>
      </c>
      <c r="J137">
        <f t="shared" si="29"/>
        <v>3.8607838184036893</v>
      </c>
      <c r="K137">
        <f t="shared" si="30"/>
        <v>7257.4460888062858</v>
      </c>
      <c r="L137">
        <v>8.3500000000000002E-4</v>
      </c>
      <c r="N137" s="7">
        <f t="shared" si="31"/>
        <v>4.139120037951022E-4</v>
      </c>
      <c r="P137">
        <f t="shared" si="37"/>
        <v>1.0990499999999652E-5</v>
      </c>
      <c r="R137">
        <f t="shared" si="32"/>
        <v>4.1481967420144269E-4</v>
      </c>
      <c r="T137">
        <f t="shared" si="33"/>
        <v>-0.29884298844665125</v>
      </c>
      <c r="U137" s="7">
        <f t="shared" si="28"/>
        <v>1.3880856845851525E-3</v>
      </c>
      <c r="V137">
        <f t="shared" si="38"/>
        <v>5.4590142659701137E-6</v>
      </c>
      <c r="X137" s="7">
        <f t="shared" si="34"/>
        <v>8.481193816122959E-8</v>
      </c>
      <c r="Y137">
        <f t="shared" si="39"/>
        <v>5.5834490899467087E-6</v>
      </c>
      <c r="AA137">
        <f t="shared" si="35"/>
        <v>6.1551806889229628E-4</v>
      </c>
      <c r="AB137">
        <f t="shared" si="40"/>
        <v>4.068922494840195E-2</v>
      </c>
      <c r="AD137" s="7">
        <f t="shared" si="36"/>
        <v>1.1686196097555796E-11</v>
      </c>
      <c r="AE137">
        <f t="shared" si="41"/>
        <v>7.6619487019095392E-10</v>
      </c>
    </row>
    <row r="138" spans="8:31">
      <c r="H138">
        <v>137</v>
      </c>
      <c r="I138">
        <v>16.317</v>
      </c>
      <c r="J138">
        <f t="shared" si="29"/>
        <v>3.8557003803153123</v>
      </c>
      <c r="K138">
        <f t="shared" si="30"/>
        <v>7172.9925590139555</v>
      </c>
      <c r="L138">
        <v>1.2290000000000001E-3</v>
      </c>
      <c r="N138" s="7">
        <f t="shared" si="31"/>
        <v>6.0921898522656355E-4</v>
      </c>
      <c r="P138">
        <f t="shared" si="37"/>
        <v>1.7543999999999441E-5</v>
      </c>
      <c r="R138">
        <f t="shared" si="32"/>
        <v>6.1055494562104557E-4</v>
      </c>
      <c r="T138">
        <f t="shared" si="33"/>
        <v>-0.29921235325808482</v>
      </c>
      <c r="U138" s="7">
        <f t="shared" si="28"/>
        <v>2.04054056917367E-3</v>
      </c>
      <c r="V138">
        <f t="shared" si="38"/>
        <v>8.7146046445836081E-6</v>
      </c>
      <c r="X138" s="7">
        <f t="shared" si="34"/>
        <v>1.2614480926419232E-7</v>
      </c>
      <c r="Y138">
        <f t="shared" si="39"/>
        <v>8.9080209767929837E-6</v>
      </c>
      <c r="AA138">
        <f t="shared" si="35"/>
        <v>9.0483577821028624E-4</v>
      </c>
      <c r="AB138">
        <f t="shared" si="40"/>
        <v>6.4199624460580959E-2</v>
      </c>
      <c r="AD138" s="7">
        <f t="shared" si="36"/>
        <v>1.7586078366367772E-11</v>
      </c>
      <c r="AE138">
        <f t="shared" si="41"/>
        <v>1.2360734517641193E-9</v>
      </c>
    </row>
    <row r="139" spans="8:31">
      <c r="H139">
        <v>138</v>
      </c>
      <c r="I139">
        <v>16.332999999999998</v>
      </c>
      <c r="J139">
        <f t="shared" si="29"/>
        <v>3.8509100623382722</v>
      </c>
      <c r="K139">
        <f t="shared" si="30"/>
        <v>7094.3083734281436</v>
      </c>
      <c r="L139">
        <v>1.7080000000000001E-3</v>
      </c>
      <c r="N139" s="7">
        <f t="shared" si="31"/>
        <v>8.4666072153537068E-4</v>
      </c>
      <c r="P139">
        <f t="shared" si="37"/>
        <v>2.3495999999997415E-5</v>
      </c>
      <c r="R139">
        <f t="shared" si="32"/>
        <v>8.4851736950426846E-4</v>
      </c>
      <c r="T139">
        <f t="shared" si="33"/>
        <v>-0.29958072889353105</v>
      </c>
      <c r="U139" s="7">
        <f t="shared" si="28"/>
        <v>2.8323496395718625E-3</v>
      </c>
      <c r="V139">
        <f t="shared" si="38"/>
        <v>1.1671346783548214E-5</v>
      </c>
      <c r="X139" s="7">
        <f t="shared" si="34"/>
        <v>1.7703589569386672E-7</v>
      </c>
      <c r="Y139">
        <f t="shared" si="39"/>
        <v>1.1927763427478613E-5</v>
      </c>
      <c r="AA139">
        <f t="shared" si="35"/>
        <v>1.2559472372183501E-3</v>
      </c>
      <c r="AB139">
        <f t="shared" si="40"/>
        <v>8.5009725898328614E-2</v>
      </c>
      <c r="AD139" s="7">
        <f t="shared" si="36"/>
        <v>2.4954637770886555E-11</v>
      </c>
      <c r="AE139">
        <f t="shared" si="41"/>
        <v>1.6736408017485329E-9</v>
      </c>
    </row>
    <row r="140" spans="8:31">
      <c r="H140">
        <v>139</v>
      </c>
      <c r="I140">
        <v>16.350000000000001</v>
      </c>
      <c r="J140">
        <f t="shared" si="29"/>
        <v>3.8458137093103062</v>
      </c>
      <c r="K140">
        <f t="shared" si="30"/>
        <v>7011.5447357798257</v>
      </c>
      <c r="L140">
        <v>2.3709999999999998E-3</v>
      </c>
      <c r="N140" s="7">
        <f t="shared" si="31"/>
        <v>1.1753118095786672E-3</v>
      </c>
      <c r="P140">
        <f t="shared" si="37"/>
        <v>3.4671500000006148E-5</v>
      </c>
      <c r="R140">
        <f t="shared" si="32"/>
        <v>1.1778891587205036E-3</v>
      </c>
      <c r="T140">
        <f t="shared" si="33"/>
        <v>-0.29999394302289772</v>
      </c>
      <c r="U140" s="7">
        <f t="shared" si="28"/>
        <v>3.9263764689762377E-3</v>
      </c>
      <c r="V140">
        <f t="shared" si="38"/>
        <v>1.7222427134245856E-5</v>
      </c>
      <c r="X140" s="7">
        <f t="shared" si="34"/>
        <v>2.4831488864267796E-7</v>
      </c>
      <c r="Y140">
        <f t="shared" si="39"/>
        <v>1.7601789094128787E-5</v>
      </c>
      <c r="AA140">
        <f t="shared" si="35"/>
        <v>1.7410709502783223E-3</v>
      </c>
      <c r="AB140">
        <f t="shared" si="40"/>
        <v>0.12402206364769647</v>
      </c>
      <c r="AD140" s="7">
        <f t="shared" si="36"/>
        <v>3.5415147160871723E-11</v>
      </c>
      <c r="AE140">
        <f t="shared" si="41"/>
        <v>2.4982115024994605E-9</v>
      </c>
    </row>
    <row r="141" spans="8:31">
      <c r="H141">
        <v>140</v>
      </c>
      <c r="I141">
        <v>16.367000000000001</v>
      </c>
      <c r="J141">
        <f t="shared" si="29"/>
        <v>3.8407101422106109</v>
      </c>
      <c r="K141">
        <f t="shared" si="30"/>
        <v>6929.6315263204033</v>
      </c>
      <c r="L141">
        <v>2.9689999999999999E-3</v>
      </c>
      <c r="N141" s="7">
        <f t="shared" si="31"/>
        <v>1.4717422027157585E-3</v>
      </c>
      <c r="P141">
        <f t="shared" si="37"/>
        <v>4.5389999999998554E-5</v>
      </c>
      <c r="R141">
        <f t="shared" si="32"/>
        <v>1.4749695960527944E-3</v>
      </c>
      <c r="T141">
        <f t="shared" si="33"/>
        <v>-0.30042940381467531</v>
      </c>
      <c r="U141" s="7">
        <f t="shared" si="28"/>
        <v>4.9095380722542492E-3</v>
      </c>
      <c r="V141">
        <f t="shared" si="38"/>
        <v>2.2547341374171528E-5</v>
      </c>
      <c r="X141" s="7">
        <f t="shared" si="34"/>
        <v>3.1416298962589704E-7</v>
      </c>
      <c r="Y141">
        <f t="shared" si="39"/>
        <v>2.3037184129452648E-5</v>
      </c>
      <c r="AA141">
        <f t="shared" si="35"/>
        <v>2.1770337573146859E-3</v>
      </c>
      <c r="AB141">
        <f t="shared" si="40"/>
        <v>0.16047226579850757</v>
      </c>
      <c r="AD141" s="7">
        <f t="shared" si="36"/>
        <v>4.5336175297724072E-11</v>
      </c>
      <c r="AE141">
        <f t="shared" si="41"/>
        <v>3.3072999953381597E-9</v>
      </c>
    </row>
    <row r="142" spans="8:31">
      <c r="H142">
        <v>141</v>
      </c>
      <c r="I142">
        <v>16.382999999999999</v>
      </c>
      <c r="J142">
        <f t="shared" si="29"/>
        <v>3.8358998579713273</v>
      </c>
      <c r="K142">
        <f t="shared" si="30"/>
        <v>6853.3018100035279</v>
      </c>
      <c r="L142">
        <v>3.7369999999999999E-3</v>
      </c>
      <c r="N142" s="7">
        <f t="shared" si="31"/>
        <v>1.8524421056075411E-3</v>
      </c>
      <c r="P142">
        <f t="shared" si="37"/>
        <v>5.364799999999409E-5</v>
      </c>
      <c r="R142">
        <f t="shared" si="32"/>
        <v>1.8565043383123249E-3</v>
      </c>
      <c r="T142">
        <f t="shared" si="33"/>
        <v>-0.30085935876915926</v>
      </c>
      <c r="U142" s="7">
        <f t="shared" si="28"/>
        <v>6.1706717248465829E-3</v>
      </c>
      <c r="V142">
        <f t="shared" si="38"/>
        <v>2.6649479277475192E-5</v>
      </c>
      <c r="X142" s="7">
        <f t="shared" si="34"/>
        <v>3.9926120760418101E-7</v>
      </c>
      <c r="Y142">
        <f t="shared" si="39"/>
        <v>2.7227733294083219E-5</v>
      </c>
      <c r="AA142">
        <f t="shared" si="35"/>
        <v>2.7362575567379281E-3</v>
      </c>
      <c r="AB142">
        <f t="shared" si="40"/>
        <v>0.18751506609190205</v>
      </c>
      <c r="AD142" s="7">
        <f t="shared" si="36"/>
        <v>5.8258226278812533E-11</v>
      </c>
      <c r="AE142">
        <f t="shared" si="41"/>
        <v>3.9536656421767552E-9</v>
      </c>
    </row>
    <row r="143" spans="8:31">
      <c r="H143">
        <v>142</v>
      </c>
      <c r="I143">
        <v>16.399999999999999</v>
      </c>
      <c r="J143">
        <f t="shared" si="29"/>
        <v>3.8307812168627891</v>
      </c>
      <c r="K143">
        <f t="shared" si="30"/>
        <v>6773.0022029521024</v>
      </c>
      <c r="L143">
        <v>4.4260000000000002E-3</v>
      </c>
      <c r="N143" s="7">
        <f t="shared" si="31"/>
        <v>2.1939814716133202E-3</v>
      </c>
      <c r="P143">
        <f t="shared" si="37"/>
        <v>6.9385499999997799E-5</v>
      </c>
      <c r="R143">
        <f t="shared" si="32"/>
        <v>2.1987926682821382E-3</v>
      </c>
      <c r="T143">
        <f t="shared" si="33"/>
        <v>-0.30133732287087867</v>
      </c>
      <c r="U143" s="7">
        <f t="shared" si="28"/>
        <v>7.2967817173590155E-3</v>
      </c>
      <c r="V143">
        <f t="shared" si="38"/>
        <v>3.4467530408299022E-5</v>
      </c>
      <c r="X143" s="7">
        <f t="shared" si="34"/>
        <v>4.7772136966007754E-7</v>
      </c>
      <c r="Y143">
        <f t="shared" si="39"/>
        <v>3.5210678172633173E-5</v>
      </c>
      <c r="AA143">
        <f t="shared" si="35"/>
        <v>3.2356078891050007E-3</v>
      </c>
      <c r="AB143">
        <f t="shared" si="40"/>
        <v>0.23976922433258649</v>
      </c>
      <c r="AD143" s="7">
        <f t="shared" si="36"/>
        <v>7.0533177953471853E-11</v>
      </c>
      <c r="AE143">
        <f t="shared" si="41"/>
        <v>5.1709495757268673E-9</v>
      </c>
    </row>
    <row r="144" spans="8:31">
      <c r="H144">
        <v>143</v>
      </c>
      <c r="I144">
        <v>16.417000000000002</v>
      </c>
      <c r="J144">
        <f t="shared" si="29"/>
        <v>3.8256542669455769</v>
      </c>
      <c r="K144">
        <f t="shared" si="30"/>
        <v>6693.5154003689513</v>
      </c>
      <c r="L144">
        <v>5.274E-3</v>
      </c>
      <c r="N144" s="7">
        <f t="shared" si="31"/>
        <v>2.6143376143896633E-3</v>
      </c>
      <c r="P144">
        <f t="shared" si="37"/>
        <v>8.2450000000014608E-5</v>
      </c>
      <c r="R144">
        <f t="shared" si="32"/>
        <v>2.6200706128603696E-3</v>
      </c>
      <c r="T144">
        <f t="shared" si="33"/>
        <v>-0.301836824626875</v>
      </c>
      <c r="U144" s="7">
        <f t="shared" si="28"/>
        <v>8.6804206746451552E-3</v>
      </c>
      <c r="V144">
        <f t="shared" si="38"/>
        <v>4.0957158240484072E-5</v>
      </c>
      <c r="X144" s="7">
        <f t="shared" si="34"/>
        <v>5.7505718862669991E-7</v>
      </c>
      <c r="Y144">
        <f t="shared" si="39"/>
        <v>4.1841000713157745E-5</v>
      </c>
      <c r="AA144">
        <f t="shared" si="35"/>
        <v>3.8491541481656889E-3</v>
      </c>
      <c r="AB144">
        <f t="shared" si="40"/>
        <v>0.28157254070256926</v>
      </c>
      <c r="AD144" s="7">
        <f t="shared" si="36"/>
        <v>8.5912581689884865E-11</v>
      </c>
      <c r="AE144">
        <f t="shared" si="41"/>
        <v>6.2176866058712999E-9</v>
      </c>
    </row>
    <row r="145" spans="8:31">
      <c r="H145">
        <v>144</v>
      </c>
      <c r="I145">
        <v>16.433</v>
      </c>
      <c r="J145">
        <f t="shared" si="29"/>
        <v>3.8208209861843727</v>
      </c>
      <c r="K145">
        <f t="shared" si="30"/>
        <v>6619.4359792145142</v>
      </c>
      <c r="L145">
        <v>6.1970000000000003E-3</v>
      </c>
      <c r="N145" s="7">
        <f t="shared" si="31"/>
        <v>3.0718714820577825E-3</v>
      </c>
      <c r="P145">
        <f t="shared" si="37"/>
        <v>9.1767999999989896E-5</v>
      </c>
      <c r="R145">
        <f t="shared" si="32"/>
        <v>3.0786078096123838E-3</v>
      </c>
      <c r="T145">
        <f t="shared" si="33"/>
        <v>-0.30232639624846058</v>
      </c>
      <c r="U145" s="7">
        <f t="shared" si="28"/>
        <v>1.018305992402428E-2</v>
      </c>
      <c r="V145">
        <f t="shared" si="38"/>
        <v>4.5586248933448365E-5</v>
      </c>
      <c r="X145" s="7">
        <f t="shared" si="34"/>
        <v>6.8215307999652722E-7</v>
      </c>
      <c r="Y145">
        <f t="shared" si="39"/>
        <v>4.6566704484511526E-5</v>
      </c>
      <c r="AA145">
        <f t="shared" si="35"/>
        <v>4.5154686410610089E-3</v>
      </c>
      <c r="AB145">
        <f t="shared" si="40"/>
        <v>0.3098232072005635</v>
      </c>
      <c r="AD145" s="7">
        <f t="shared" si="36"/>
        <v>1.0305305197278665E-10</v>
      </c>
      <c r="AE145">
        <f t="shared" si="41"/>
        <v>6.9992323799060615E-9</v>
      </c>
    </row>
    <row r="146" spans="8:31">
      <c r="H146">
        <v>145</v>
      </c>
      <c r="I146">
        <v>16.45</v>
      </c>
      <c r="J146">
        <f t="shared" si="29"/>
        <v>3.8156768720064349</v>
      </c>
      <c r="K146">
        <f t="shared" si="30"/>
        <v>6541.4928646222706</v>
      </c>
      <c r="L146">
        <v>7.3509999999999999E-3</v>
      </c>
      <c r="N146" s="7">
        <f t="shared" si="31"/>
        <v>3.6439127423925702E-3</v>
      </c>
      <c r="P146">
        <f t="shared" si="37"/>
        <v>1.1515799999999635E-4</v>
      </c>
      <c r="R146">
        <f t="shared" si="32"/>
        <v>3.6519035030596471E-3</v>
      </c>
      <c r="T146">
        <f t="shared" si="33"/>
        <v>-0.30286699470291012</v>
      </c>
      <c r="U146" s="7">
        <f t="shared" si="28"/>
        <v>1.2057779708356441E-2</v>
      </c>
      <c r="V146">
        <f t="shared" si="38"/>
        <v>5.7204709241085393E-5</v>
      </c>
      <c r="X146" s="7">
        <f t="shared" si="34"/>
        <v>8.1736305623729207E-7</v>
      </c>
      <c r="Y146">
        <f t="shared" si="39"/>
        <v>5.8438479019695429E-5</v>
      </c>
      <c r="AA146">
        <f t="shared" si="35"/>
        <v>5.3467746001820979E-3</v>
      </c>
      <c r="AB146">
        <f t="shared" si="40"/>
        <v>0.38434697754439545</v>
      </c>
      <c r="AD146" s="7">
        <f t="shared" si="36"/>
        <v>1.2495053853192419E-10</v>
      </c>
      <c r="AE146">
        <f t="shared" si="41"/>
        <v>8.8856549910758248E-9</v>
      </c>
    </row>
    <row r="147" spans="8:31">
      <c r="H147">
        <v>146</v>
      </c>
      <c r="I147">
        <v>16.466999999999999</v>
      </c>
      <c r="J147">
        <f t="shared" si="29"/>
        <v>3.8105233905112357</v>
      </c>
      <c r="K147">
        <f t="shared" si="30"/>
        <v>6464.328090555362</v>
      </c>
      <c r="L147">
        <v>8.4679999999999998E-3</v>
      </c>
      <c r="N147" s="7">
        <f t="shared" si="31"/>
        <v>4.1976129917807485E-3</v>
      </c>
      <c r="P147">
        <f t="shared" si="37"/>
        <v>1.3446149999999572E-4</v>
      </c>
      <c r="R147">
        <f t="shared" si="32"/>
        <v>4.2068179654345108E-3</v>
      </c>
      <c r="T147">
        <f t="shared" si="33"/>
        <v>-0.30342839058327797</v>
      </c>
      <c r="U147" s="7">
        <f t="shared" si="28"/>
        <v>1.3864285927061005E-2</v>
      </c>
      <c r="V147">
        <f t="shared" si="38"/>
        <v>6.6794442784731838E-5</v>
      </c>
      <c r="X147" s="7">
        <f t="shared" si="34"/>
        <v>9.5103970117684089E-7</v>
      </c>
      <c r="Y147">
        <f t="shared" si="39"/>
        <v>6.8229199617579926E-5</v>
      </c>
      <c r="AA147">
        <f t="shared" si="35"/>
        <v>6.1478326555508295E-3</v>
      </c>
      <c r="AB147">
        <f t="shared" si="40"/>
        <v>0.44348938593824011</v>
      </c>
      <c r="AD147" s="7">
        <f t="shared" si="36"/>
        <v>1.4712119927302999E-10</v>
      </c>
      <c r="AE147">
        <f t="shared" si="41"/>
        <v>1.049717708885525E-8</v>
      </c>
    </row>
    <row r="148" spans="8:31">
      <c r="H148">
        <v>147</v>
      </c>
      <c r="I148">
        <v>16.483000000000001</v>
      </c>
      <c r="J148">
        <f t="shared" si="29"/>
        <v>3.8056641832613707</v>
      </c>
      <c r="K148">
        <f t="shared" si="30"/>
        <v>6392.4035388850152</v>
      </c>
      <c r="L148">
        <v>9.6190000000000008E-3</v>
      </c>
      <c r="N148" s="7">
        <f t="shared" si="31"/>
        <v>4.768167143119866E-3</v>
      </c>
      <c r="P148">
        <f t="shared" si="37"/>
        <v>1.4469600000001619E-4</v>
      </c>
      <c r="R148">
        <f t="shared" si="32"/>
        <v>4.7786232887948232E-3</v>
      </c>
      <c r="T148">
        <f t="shared" si="33"/>
        <v>-0.30397552979773934</v>
      </c>
      <c r="U148" s="7">
        <f t="shared" si="28"/>
        <v>1.5720420956168563E-2</v>
      </c>
      <c r="V148">
        <f t="shared" si="38"/>
        <v>7.1879111086059955E-5</v>
      </c>
      <c r="X148" s="7">
        <f t="shared" si="34"/>
        <v>1.0904971102837081E-6</v>
      </c>
      <c r="Y148">
        <f t="shared" si="39"/>
        <v>7.3418309941404621E-5</v>
      </c>
      <c r="AA148">
        <f t="shared" si="35"/>
        <v>6.9708975869214578E-3</v>
      </c>
      <c r="AB148">
        <f t="shared" si="40"/>
        <v>0.47177939558701942</v>
      </c>
      <c r="AD148" s="7">
        <f t="shared" si="36"/>
        <v>1.7059265793378186E-10</v>
      </c>
      <c r="AE148">
        <f t="shared" si="41"/>
        <v>1.1425713369528257E-8</v>
      </c>
    </row>
    <row r="149" spans="8:31">
      <c r="H149">
        <v>148</v>
      </c>
      <c r="I149">
        <v>16.5</v>
      </c>
      <c r="J149">
        <f t="shared" si="29"/>
        <v>3.8004915190988697</v>
      </c>
      <c r="K149">
        <f t="shared" si="30"/>
        <v>6316.7184388150627</v>
      </c>
      <c r="L149">
        <v>1.0933E-2</v>
      </c>
      <c r="N149" s="7">
        <f t="shared" si="31"/>
        <v>5.4195208832237751E-3</v>
      </c>
      <c r="P149">
        <f t="shared" si="37"/>
        <v>1.7469199999999447E-4</v>
      </c>
      <c r="R149">
        <f t="shared" si="32"/>
        <v>5.4314053868794888E-3</v>
      </c>
      <c r="T149">
        <f t="shared" si="33"/>
        <v>-0.30457655516146076</v>
      </c>
      <c r="U149" s="7">
        <f t="shared" si="28"/>
        <v>1.7832644354389707E-2</v>
      </c>
      <c r="V149">
        <f t="shared" si="38"/>
        <v>8.6779369236989281E-5</v>
      </c>
      <c r="X149" s="7">
        <f t="shared" si="34"/>
        <v>1.2518398150940373E-6</v>
      </c>
      <c r="Y149">
        <f t="shared" si="39"/>
        <v>8.8640002297379834E-5</v>
      </c>
      <c r="AA149">
        <f t="shared" si="35"/>
        <v>7.9075196424473436E-3</v>
      </c>
      <c r="AB149">
        <f t="shared" si="40"/>
        <v>0.56303724844364211</v>
      </c>
      <c r="AD149" s="7">
        <f t="shared" si="36"/>
        <v>1.9817882136422512E-10</v>
      </c>
      <c r="AE149">
        <f t="shared" si="41"/>
        <v>1.3955253156807052E-8</v>
      </c>
    </row>
    <row r="150" spans="8:31">
      <c r="H150">
        <v>149</v>
      </c>
      <c r="I150">
        <v>16.516999999999999</v>
      </c>
      <c r="J150">
        <f t="shared" si="29"/>
        <v>3.7953084669047996</v>
      </c>
      <c r="K150">
        <f t="shared" si="30"/>
        <v>6241.7801380258725</v>
      </c>
      <c r="L150">
        <v>1.2482E-2</v>
      </c>
      <c r="N150" s="7">
        <f t="shared" si="31"/>
        <v>6.1873648279885812E-3</v>
      </c>
      <c r="P150">
        <f t="shared" si="37"/>
        <v>1.9902749999999367E-4</v>
      </c>
      <c r="R150">
        <f t="shared" si="32"/>
        <v>6.2009331417753385E-3</v>
      </c>
      <c r="T150">
        <f t="shared" si="33"/>
        <v>-0.30519760650325622</v>
      </c>
      <c r="U150" s="7">
        <f t="shared" si="28"/>
        <v>2.0317764653600516E-2</v>
      </c>
      <c r="V150">
        <f t="shared" si="38"/>
        <v>9.8867780556767998E-5</v>
      </c>
      <c r="X150" s="7">
        <f t="shared" si="34"/>
        <v>1.4434175773114427E-6</v>
      </c>
      <c r="Y150">
        <f t="shared" si="39"/>
        <v>1.0098900458818513E-4</v>
      </c>
      <c r="AA150">
        <f t="shared" si="35"/>
        <v>9.0094951649399881E-3</v>
      </c>
      <c r="AB150">
        <f t="shared" si="40"/>
        <v>0.63386617204558804</v>
      </c>
      <c r="AD150" s="7">
        <f t="shared" si="36"/>
        <v>2.312509485103334E-10</v>
      </c>
      <c r="AE150">
        <f t="shared" si="41"/>
        <v>1.6090368631346193E-8</v>
      </c>
    </row>
    <row r="151" spans="8:31">
      <c r="H151">
        <v>150</v>
      </c>
      <c r="I151">
        <v>16.533000000000001</v>
      </c>
      <c r="J151">
        <f t="shared" si="29"/>
        <v>3.790420507813252</v>
      </c>
      <c r="K151">
        <f t="shared" si="30"/>
        <v>6171.9231219644862</v>
      </c>
      <c r="L151">
        <v>1.4123E-2</v>
      </c>
      <c r="N151" s="7">
        <f t="shared" si="31"/>
        <v>7.0008134486206327E-3</v>
      </c>
      <c r="P151">
        <f t="shared" si="37"/>
        <v>2.1284000000002383E-4</v>
      </c>
      <c r="R151">
        <f t="shared" si="32"/>
        <v>7.0161655793376946E-3</v>
      </c>
      <c r="T151">
        <f t="shared" si="33"/>
        <v>-0.30580017781379354</v>
      </c>
      <c r="U151" s="7">
        <f t="shared" si="28"/>
        <v>2.2943628187194667E-2</v>
      </c>
      <c r="V151">
        <f t="shared" si="38"/>
        <v>1.0572995922458853E-4</v>
      </c>
      <c r="X151" s="7">
        <f t="shared" si="34"/>
        <v>1.6484133358625967E-6</v>
      </c>
      <c r="Y151">
        <f t="shared" si="39"/>
        <v>1.0799304088034473E-4</v>
      </c>
      <c r="AA151">
        <f t="shared" si="35"/>
        <v>1.0173880382164971E-2</v>
      </c>
      <c r="AB151">
        <f t="shared" si="40"/>
        <v>0.67004668685285795</v>
      </c>
      <c r="AD151" s="7">
        <f t="shared" si="36"/>
        <v>2.6708260995608717E-10</v>
      </c>
      <c r="AE151">
        <f t="shared" si="41"/>
        <v>1.740604769885826E-8</v>
      </c>
    </row>
    <row r="152" spans="8:31">
      <c r="H152">
        <v>151</v>
      </c>
      <c r="I152">
        <v>16.55</v>
      </c>
      <c r="J152">
        <f t="shared" si="29"/>
        <v>3.7852163294201375</v>
      </c>
      <c r="K152">
        <f t="shared" si="30"/>
        <v>6098.4059350047064</v>
      </c>
      <c r="L152">
        <v>1.5973000000000001E-2</v>
      </c>
      <c r="N152" s="7">
        <f t="shared" si="31"/>
        <v>7.9178639959510983E-3</v>
      </c>
      <c r="P152">
        <f t="shared" si="37"/>
        <v>2.5581599999999189E-4</v>
      </c>
      <c r="R152">
        <f t="shared" si="32"/>
        <v>7.9352271329576583E-3</v>
      </c>
      <c r="T152">
        <f t="shared" si="33"/>
        <v>-0.30645933082023191</v>
      </c>
      <c r="U152" s="7">
        <f t="shared" si="28"/>
        <v>2.5893246949666014E-2</v>
      </c>
      <c r="V152">
        <f t="shared" si="38"/>
        <v>1.2707790518724028E-4</v>
      </c>
      <c r="X152" s="7">
        <f t="shared" si="34"/>
        <v>1.8827589249040737E-6</v>
      </c>
      <c r="Y152">
        <f t="shared" si="39"/>
        <v>1.298009256409858E-4</v>
      </c>
      <c r="AA152">
        <f t="shared" si="35"/>
        <v>1.1481828201818083E-2</v>
      </c>
      <c r="AB152">
        <f t="shared" si="40"/>
        <v>0.79603338835759507</v>
      </c>
      <c r="AD152" s="7">
        <f t="shared" si="36"/>
        <v>3.0872968198084057E-10</v>
      </c>
      <c r="AE152">
        <f t="shared" si="41"/>
        <v>2.1166049960033209E-8</v>
      </c>
    </row>
    <row r="153" spans="8:31">
      <c r="H153">
        <v>152</v>
      </c>
      <c r="I153">
        <v>16.567</v>
      </c>
      <c r="J153">
        <f t="shared" si="29"/>
        <v>3.7800007816329355</v>
      </c>
      <c r="K153">
        <f t="shared" si="30"/>
        <v>6025.6067054782425</v>
      </c>
      <c r="L153">
        <v>1.7944999999999999E-2</v>
      </c>
      <c r="N153" s="7">
        <f t="shared" si="31"/>
        <v>8.8953903091055185E-3</v>
      </c>
      <c r="P153">
        <f t="shared" si="37"/>
        <v>2.883029999999909E-4</v>
      </c>
      <c r="R153">
        <f t="shared" si="32"/>
        <v>8.9148970701136386E-3</v>
      </c>
      <c r="T153">
        <f t="shared" si="33"/>
        <v>-0.30713770713656174</v>
      </c>
      <c r="U153" s="7">
        <f t="shared" si="28"/>
        <v>2.9025732962673433E-2</v>
      </c>
      <c r="V153">
        <f t="shared" si="38"/>
        <v>1.4321628207859691E-4</v>
      </c>
      <c r="X153" s="7">
        <f t="shared" si="34"/>
        <v>2.1360280175159801E-6</v>
      </c>
      <c r="Y153">
        <f t="shared" si="39"/>
        <v>1.4628229651959685E-4</v>
      </c>
      <c r="AA153">
        <f t="shared" si="35"/>
        <v>1.2870864745433686E-2</v>
      </c>
      <c r="AB153">
        <f t="shared" si="40"/>
        <v>0.88642864172724045</v>
      </c>
      <c r="AD153" s="7">
        <f t="shared" si="36"/>
        <v>3.5449177517244666E-10</v>
      </c>
      <c r="AE153">
        <f t="shared" si="41"/>
        <v>2.4141005543089014E-8</v>
      </c>
    </row>
    <row r="154" spans="8:31">
      <c r="H154">
        <v>153</v>
      </c>
      <c r="I154">
        <v>16.582999999999998</v>
      </c>
      <c r="J154">
        <f t="shared" si="29"/>
        <v>3.7750813542841399</v>
      </c>
      <c r="K154">
        <f t="shared" si="30"/>
        <v>5957.7373648825087</v>
      </c>
      <c r="L154">
        <v>1.9868E-2</v>
      </c>
      <c r="N154" s="7">
        <f t="shared" si="31"/>
        <v>9.8486271753306463E-3</v>
      </c>
      <c r="P154">
        <f t="shared" si="37"/>
        <v>3.025039999999667E-4</v>
      </c>
      <c r="R154">
        <f t="shared" si="32"/>
        <v>9.8702242958494165E-3</v>
      </c>
      <c r="T154">
        <f t="shared" si="33"/>
        <v>-0.3077934886244833</v>
      </c>
      <c r="U154" s="7">
        <f t="shared" si="28"/>
        <v>3.2067683887528134E-2</v>
      </c>
      <c r="V154">
        <f t="shared" si="38"/>
        <v>1.5027231284212516E-4</v>
      </c>
      <c r="X154" s="7">
        <f t="shared" si="34"/>
        <v>2.3867711001667358E-6</v>
      </c>
      <c r="Y154">
        <f t="shared" si="39"/>
        <v>1.5347969688204625E-4</v>
      </c>
      <c r="AA154">
        <f t="shared" si="35"/>
        <v>1.4219755364885095E-2</v>
      </c>
      <c r="AB154">
        <f t="shared" si="40"/>
        <v>0.91931126160843013</v>
      </c>
      <c r="AD154" s="7">
        <f t="shared" si="36"/>
        <v>4.0061703864883356E-10</v>
      </c>
      <c r="AE154">
        <f t="shared" si="41"/>
        <v>2.5624368636038496E-8</v>
      </c>
    </row>
    <row r="155" spans="8:31">
      <c r="H155">
        <v>154</v>
      </c>
      <c r="I155">
        <v>16.600000000000001</v>
      </c>
      <c r="J155">
        <f t="shared" si="29"/>
        <v>3.7698428146714207</v>
      </c>
      <c r="K155">
        <f t="shared" si="30"/>
        <v>5886.3057220689088</v>
      </c>
      <c r="L155">
        <v>2.2029E-2</v>
      </c>
      <c r="N155" s="7">
        <f t="shared" si="31"/>
        <v>1.0919841355212342E-2</v>
      </c>
      <c r="P155">
        <f t="shared" si="37"/>
        <v>3.5612450000006314E-4</v>
      </c>
      <c r="R155">
        <f t="shared" si="32"/>
        <v>1.094378754848333E-2</v>
      </c>
      <c r="T155">
        <f t="shared" si="33"/>
        <v>-0.30850837818267962</v>
      </c>
      <c r="U155" s="7">
        <f t="shared" si="28"/>
        <v>3.5473226409439985E-2</v>
      </c>
      <c r="V155">
        <f t="shared" si="38"/>
        <v>1.7690786703489252E-4</v>
      </c>
      <c r="X155" s="7">
        <f t="shared" si="34"/>
        <v>2.6722827437492129E-6</v>
      </c>
      <c r="Y155">
        <f t="shared" si="39"/>
        <v>1.8068826357668674E-4</v>
      </c>
      <c r="AA155">
        <f t="shared" si="35"/>
        <v>1.5729873205516994E-2</v>
      </c>
      <c r="AB155">
        <f t="shared" si="40"/>
        <v>1.0696755852204738</v>
      </c>
      <c r="AD155" s="7">
        <f t="shared" si="36"/>
        <v>4.5398300223012602E-10</v>
      </c>
      <c r="AE155">
        <f t="shared" si="41"/>
        <v>3.0522742434276841E-8</v>
      </c>
    </row>
    <row r="156" spans="8:31">
      <c r="H156">
        <v>155</v>
      </c>
      <c r="I156">
        <v>16.617000000000001</v>
      </c>
      <c r="J156">
        <f t="shared" si="29"/>
        <v>3.7645919652168516</v>
      </c>
      <c r="K156">
        <f t="shared" si="30"/>
        <v>5815.5656837356719</v>
      </c>
      <c r="L156">
        <v>2.4313999999999999E-2</v>
      </c>
      <c r="N156" s="7">
        <f t="shared" si="31"/>
        <v>1.2052522706915106E-2</v>
      </c>
      <c r="P156">
        <f t="shared" si="37"/>
        <v>3.9391549999998743E-4</v>
      </c>
      <c r="R156">
        <f t="shared" si="32"/>
        <v>1.2078952764711231E-2</v>
      </c>
      <c r="T156">
        <f t="shared" si="33"/>
        <v>-0.30924165716275809</v>
      </c>
      <c r="U156" s="7">
        <f t="shared" si="28"/>
        <v>3.9059914746071588E-2</v>
      </c>
      <c r="V156">
        <f t="shared" si="38"/>
        <v>1.9568115179187007E-4</v>
      </c>
      <c r="X156" s="7">
        <f t="shared" si="34"/>
        <v>2.9782685600503356E-6</v>
      </c>
      <c r="Y156">
        <f t="shared" si="39"/>
        <v>1.9986010791735103E-4</v>
      </c>
      <c r="AA156">
        <f t="shared" si="35"/>
        <v>1.7320316434777584E-2</v>
      </c>
      <c r="AB156">
        <f t="shared" si="40"/>
        <v>1.1689858410375946</v>
      </c>
      <c r="AD156" s="7">
        <f t="shared" si="36"/>
        <v>5.1212018262980441E-10</v>
      </c>
      <c r="AE156">
        <f t="shared" si="41"/>
        <v>3.4171088165426895E-8</v>
      </c>
    </row>
    <row r="157" spans="8:31">
      <c r="H157">
        <v>156</v>
      </c>
      <c r="I157">
        <v>16.632999999999999</v>
      </c>
      <c r="J157">
        <f t="shared" si="29"/>
        <v>3.7596384664500704</v>
      </c>
      <c r="K157">
        <f t="shared" si="30"/>
        <v>5749.6110492509142</v>
      </c>
      <c r="L157">
        <v>2.6724000000000001E-2</v>
      </c>
      <c r="N157" s="7">
        <f t="shared" si="31"/>
        <v>1.3247166933437499E-2</v>
      </c>
      <c r="P157">
        <f t="shared" si="37"/>
        <v>4.0830399999995502E-4</v>
      </c>
      <c r="R157">
        <f t="shared" si="32"/>
        <v>1.3276216734562103E-2</v>
      </c>
      <c r="T157">
        <f t="shared" si="33"/>
        <v>-0.30994834048725295</v>
      </c>
      <c r="U157" s="7">
        <f t="shared" si="28"/>
        <v>4.2833643547474015E-2</v>
      </c>
      <c r="V157">
        <f t="shared" si="38"/>
        <v>2.0282982000720102E-4</v>
      </c>
      <c r="X157" s="7">
        <f t="shared" si="34"/>
        <v>3.3034754440580379E-6</v>
      </c>
      <c r="Y157">
        <f t="shared" si="39"/>
        <v>2.0715506485889291E-4</v>
      </c>
      <c r="AA157">
        <f t="shared" si="35"/>
        <v>1.8993698914085165E-2</v>
      </c>
      <c r="AB157">
        <f t="shared" si="40"/>
        <v>1.1975388045040611</v>
      </c>
      <c r="AD157" s="7">
        <f t="shared" si="36"/>
        <v>5.7455633359554466E-10</v>
      </c>
      <c r="AE157">
        <f t="shared" si="41"/>
        <v>3.5835676215406361E-8</v>
      </c>
    </row>
    <row r="158" spans="8:31">
      <c r="H158">
        <v>157</v>
      </c>
      <c r="I158">
        <v>16.649999999999999</v>
      </c>
      <c r="J158">
        <f t="shared" si="29"/>
        <v>3.7543628404819458</v>
      </c>
      <c r="K158">
        <f t="shared" si="30"/>
        <v>5680.1897064736449</v>
      </c>
      <c r="L158">
        <v>2.9461000000000001E-2</v>
      </c>
      <c r="N158" s="7">
        <f t="shared" si="31"/>
        <v>1.4603906040488031E-2</v>
      </c>
      <c r="P158">
        <f t="shared" si="37"/>
        <v>4.7757249999998483E-4</v>
      </c>
      <c r="R158">
        <f t="shared" si="32"/>
        <v>1.4635931043890663E-2</v>
      </c>
      <c r="T158">
        <f t="shared" si="33"/>
        <v>-0.31071648368360627</v>
      </c>
      <c r="U158" s="7">
        <f t="shared" si="28"/>
        <v>4.7103812679580956E-2</v>
      </c>
      <c r="V158">
        <f t="shared" si="38"/>
        <v>2.3723818978925974E-4</v>
      </c>
      <c r="X158" s="7">
        <f t="shared" si="34"/>
        <v>3.6772042369284017E-6</v>
      </c>
      <c r="Y158">
        <f t="shared" si="39"/>
        <v>2.4230407847603916E-4</v>
      </c>
      <c r="AA158">
        <f t="shared" si="35"/>
        <v>2.0887217655201983E-2</v>
      </c>
      <c r="AB158">
        <f t="shared" si="40"/>
        <v>1.3842933897140803</v>
      </c>
      <c r="AD158" s="7">
        <f t="shared" si="36"/>
        <v>6.4737349049056158E-10</v>
      </c>
      <c r="AE158">
        <f t="shared" si="41"/>
        <v>4.2414004583824956E-8</v>
      </c>
    </row>
    <row r="159" spans="8:31">
      <c r="H159">
        <v>158</v>
      </c>
      <c r="I159">
        <v>16.667000000000002</v>
      </c>
      <c r="J159">
        <f t="shared" si="29"/>
        <v>3.7490740067001127</v>
      </c>
      <c r="K159">
        <f t="shared" si="30"/>
        <v>5611.435905267771</v>
      </c>
      <c r="L159">
        <v>3.2468999999999998E-2</v>
      </c>
      <c r="N159" s="7">
        <f t="shared" si="31"/>
        <v>1.6094980660147511E-2</v>
      </c>
      <c r="P159">
        <f t="shared" si="37"/>
        <v>5.2640500000009332E-4</v>
      </c>
      <c r="R159">
        <f t="shared" si="32"/>
        <v>1.6130275451073824E-2</v>
      </c>
      <c r="T159">
        <f t="shared" si="33"/>
        <v>-0.31150215119349411</v>
      </c>
      <c r="U159" s="7">
        <f t="shared" si="28"/>
        <v>5.17822281139056E-2</v>
      </c>
      <c r="V159">
        <f t="shared" si="38"/>
        <v>2.614959165501584E-4</v>
      </c>
      <c r="X159" s="7">
        <f t="shared" si="34"/>
        <v>4.0919588526715135E-6</v>
      </c>
      <c r="Y159">
        <f t="shared" si="39"/>
        <v>2.6707974729918307E-4</v>
      </c>
      <c r="AA159">
        <f t="shared" si="35"/>
        <v>2.2961764828759244E-2</v>
      </c>
      <c r="AB159">
        <f t="shared" si="40"/>
        <v>1.5073921123910601</v>
      </c>
      <c r="AD159" s="7">
        <f t="shared" si="36"/>
        <v>7.2921778342512323E-10</v>
      </c>
      <c r="AE159">
        <f t="shared" si="41"/>
        <v>4.7322941394269899E-8</v>
      </c>
    </row>
    <row r="160" spans="8:31">
      <c r="H160">
        <v>159</v>
      </c>
      <c r="I160">
        <v>16.683</v>
      </c>
      <c r="J160">
        <f t="shared" si="29"/>
        <v>3.7440839509299906</v>
      </c>
      <c r="K160">
        <f t="shared" si="30"/>
        <v>5547.3293477831339</v>
      </c>
      <c r="L160">
        <v>3.5383999999999999E-2</v>
      </c>
      <c r="N160" s="7">
        <f t="shared" si="31"/>
        <v>1.753995490094119E-2</v>
      </c>
      <c r="P160">
        <f t="shared" si="37"/>
        <v>5.4282399999994017E-4</v>
      </c>
      <c r="R160">
        <f t="shared" si="32"/>
        <v>1.7578418385561494E-2</v>
      </c>
      <c r="T160">
        <f t="shared" si="33"/>
        <v>-0.31225734159094998</v>
      </c>
      <c r="U160" s="7">
        <f t="shared" si="28"/>
        <v>5.6294652020027834E-2</v>
      </c>
      <c r="V160">
        <f t="shared" si="38"/>
        <v>2.6965482966456598E-4</v>
      </c>
      <c r="X160" s="7">
        <f t="shared" si="34"/>
        <v>4.4999503194395356E-6</v>
      </c>
      <c r="Y160">
        <f t="shared" si="39"/>
        <v>2.753988596223587E-4</v>
      </c>
      <c r="AA160">
        <f t="shared" si="35"/>
        <v>2.4962706470593024E-2</v>
      </c>
      <c r="AB160">
        <f t="shared" si="40"/>
        <v>1.5361364371363824</v>
      </c>
      <c r="AD160" s="7">
        <f t="shared" si="36"/>
        <v>8.1119220390940731E-10</v>
      </c>
      <c r="AE160">
        <f t="shared" si="41"/>
        <v>4.9375190701485057E-8</v>
      </c>
    </row>
    <row r="161" spans="8:31">
      <c r="H161">
        <v>160</v>
      </c>
      <c r="I161">
        <v>16.7</v>
      </c>
      <c r="J161">
        <f t="shared" si="29"/>
        <v>3.738768639911342</v>
      </c>
      <c r="K161">
        <f t="shared" si="30"/>
        <v>5479.8496115269782</v>
      </c>
      <c r="L161">
        <v>3.8643999999999998E-2</v>
      </c>
      <c r="N161" s="7">
        <f t="shared" si="31"/>
        <v>1.9155946676237039E-2</v>
      </c>
      <c r="P161">
        <f t="shared" si="37"/>
        <v>6.2923799999998001E-4</v>
      </c>
      <c r="R161">
        <f t="shared" si="32"/>
        <v>1.9197953880048562E-2</v>
      </c>
      <c r="T161">
        <f t="shared" si="33"/>
        <v>-0.31307616368756896</v>
      </c>
      <c r="U161" s="7">
        <f t="shared" si="28"/>
        <v>6.1320394545293318E-2</v>
      </c>
      <c r="V161">
        <f t="shared" si="38"/>
        <v>3.1258027648375822E-4</v>
      </c>
      <c r="X161" s="7">
        <f t="shared" si="34"/>
        <v>4.9620465217082286E-6</v>
      </c>
      <c r="Y161">
        <f t="shared" si="39"/>
        <v>3.1924652564861505E-4</v>
      </c>
      <c r="AA161">
        <f t="shared" si="35"/>
        <v>2.7191268704361629E-2</v>
      </c>
      <c r="AB161">
        <f t="shared" si="40"/>
        <v>1.7596682447580179</v>
      </c>
      <c r="AD161" s="7">
        <f t="shared" si="36"/>
        <v>9.055077919055406E-10</v>
      </c>
      <c r="AE161">
        <f t="shared" si="41"/>
        <v>5.792123147426821E-8</v>
      </c>
    </row>
    <row r="162" spans="8:31">
      <c r="H162">
        <v>161</v>
      </c>
      <c r="I162">
        <v>16.716999999999999</v>
      </c>
      <c r="J162">
        <f t="shared" si="29"/>
        <v>3.7334392671391754</v>
      </c>
      <c r="K162">
        <f t="shared" si="30"/>
        <v>5413.0154558492159</v>
      </c>
      <c r="L162">
        <v>4.2028999999999997E-2</v>
      </c>
      <c r="N162" s="7">
        <f t="shared" si="31"/>
        <v>2.0833901326352513E-2</v>
      </c>
      <c r="P162">
        <f t="shared" si="37"/>
        <v>6.8572049999997818E-4</v>
      </c>
      <c r="R162">
        <f t="shared" si="32"/>
        <v>2.0879588128158603E-2</v>
      </c>
      <c r="T162">
        <f t="shared" si="33"/>
        <v>-0.31391161376926391</v>
      </c>
      <c r="U162" s="7">
        <f t="shared" si="28"/>
        <v>6.6514226337308552E-2</v>
      </c>
      <c r="V162">
        <f t="shared" si="38"/>
        <v>3.4063917393598958E-4</v>
      </c>
      <c r="X162" s="7">
        <f t="shared" si="34"/>
        <v>5.4487867085302078E-6</v>
      </c>
      <c r="Y162">
        <f t="shared" si="39"/>
        <v>3.478996244224882E-4</v>
      </c>
      <c r="AA162">
        <f t="shared" si="35"/>
        <v>2.9494366668899791E-2</v>
      </c>
      <c r="AB162">
        <f t="shared" si="40"/>
        <v>1.8942682896147112</v>
      </c>
      <c r="AD162" s="7">
        <f t="shared" si="36"/>
        <v>1.0066083780792346E-9</v>
      </c>
      <c r="AE162">
        <f t="shared" si="41"/>
        <v>6.3897334889364518E-8</v>
      </c>
    </row>
    <row r="163" spans="8:31">
      <c r="H163">
        <v>162</v>
      </c>
      <c r="I163">
        <v>16.733000000000001</v>
      </c>
      <c r="J163">
        <f t="shared" si="29"/>
        <v>3.7284102906856162</v>
      </c>
      <c r="K163">
        <f t="shared" si="30"/>
        <v>5350.6961659343006</v>
      </c>
      <c r="L163">
        <v>4.5614000000000002E-2</v>
      </c>
      <c r="N163" s="7">
        <f t="shared" si="31"/>
        <v>2.261099657617939E-2</v>
      </c>
      <c r="P163">
        <f t="shared" si="37"/>
        <v>7.011440000000785E-4</v>
      </c>
      <c r="R163">
        <f t="shared" si="32"/>
        <v>2.26605803820654E-2</v>
      </c>
      <c r="T163">
        <f t="shared" si="33"/>
        <v>-0.31471283005463135</v>
      </c>
      <c r="U163" s="7">
        <f t="shared" si="28"/>
        <v>7.2003992904044384E-2</v>
      </c>
      <c r="V163">
        <f t="shared" si="38"/>
        <v>3.4830243147685418E-4</v>
      </c>
      <c r="X163" s="7">
        <f t="shared" si="34"/>
        <v>5.9672031147111785E-6</v>
      </c>
      <c r="Y163">
        <f t="shared" si="39"/>
        <v>3.5571818973015139E-4</v>
      </c>
      <c r="AA163">
        <f t="shared" si="35"/>
        <v>3.1928690827236317E-2</v>
      </c>
      <c r="AB163">
        <f t="shared" si="40"/>
        <v>1.9139206637811093</v>
      </c>
      <c r="AD163" s="7">
        <f t="shared" si="36"/>
        <v>1.11521995076116E-9</v>
      </c>
      <c r="AE163">
        <f t="shared" si="41"/>
        <v>6.6115417387342407E-8</v>
      </c>
    </row>
    <row r="164" spans="8:31">
      <c r="H164">
        <v>163</v>
      </c>
      <c r="I164">
        <v>16.75</v>
      </c>
      <c r="J164">
        <f t="shared" si="29"/>
        <v>3.7230528269506351</v>
      </c>
      <c r="K164">
        <f t="shared" si="30"/>
        <v>5285.0953499843399</v>
      </c>
      <c r="L164">
        <v>4.9632999999999997E-2</v>
      </c>
      <c r="N164" s="7">
        <f t="shared" si="31"/>
        <v>2.4603226927380005E-2</v>
      </c>
      <c r="P164">
        <f t="shared" si="37"/>
        <v>8.095994999999743E-4</v>
      </c>
      <c r="R164">
        <f t="shared" si="32"/>
        <v>2.4657179508551143E-2</v>
      </c>
      <c r="T164">
        <f t="shared" si="33"/>
        <v>-0.31557966449007324</v>
      </c>
      <c r="U164" s="7">
        <f t="shared" si="28"/>
        <v>7.8132979665826191E-2</v>
      </c>
      <c r="V164">
        <f t="shared" si="38"/>
        <v>4.0217669291146976E-4</v>
      </c>
      <c r="X164" s="7">
        <f t="shared" si="34"/>
        <v>6.5555040636902024E-6</v>
      </c>
      <c r="Y164">
        <f t="shared" si="39"/>
        <v>4.1074990440277996E-4</v>
      </c>
      <c r="AA164">
        <f t="shared" si="35"/>
        <v>3.4646464043812532E-2</v>
      </c>
      <c r="AB164">
        <f t="shared" si="40"/>
        <v>2.1836922407679</v>
      </c>
      <c r="AD164" s="7">
        <f t="shared" si="36"/>
        <v>1.2403757415104397E-9</v>
      </c>
      <c r="AE164">
        <f t="shared" si="41"/>
        <v>7.7264499730614654E-8</v>
      </c>
    </row>
    <row r="165" spans="8:31">
      <c r="H165">
        <v>164</v>
      </c>
      <c r="I165">
        <v>16.766999999999999</v>
      </c>
      <c r="J165">
        <f t="shared" si="29"/>
        <v>3.7176804931225718</v>
      </c>
      <c r="K165">
        <f t="shared" si="30"/>
        <v>5220.1200775740499</v>
      </c>
      <c r="L165">
        <v>5.3808000000000002E-2</v>
      </c>
      <c r="N165" s="7">
        <f t="shared" si="31"/>
        <v>2.6672786946355519E-2</v>
      </c>
      <c r="P165">
        <f t="shared" si="37"/>
        <v>8.792484999999721E-4</v>
      </c>
      <c r="R165">
        <f t="shared" si="32"/>
        <v>2.6731277879558358E-2</v>
      </c>
      <c r="T165">
        <f t="shared" si="33"/>
        <v>-0.31646219936247633</v>
      </c>
      <c r="U165" s="7">
        <f t="shared" si="28"/>
        <v>8.4469102260584072E-2</v>
      </c>
      <c r="V165">
        <f t="shared" si="38"/>
        <v>4.3677633262339079E-4</v>
      </c>
      <c r="X165" s="7">
        <f t="shared" si="34"/>
        <v>7.1753306115274914E-6</v>
      </c>
      <c r="Y165">
        <f t="shared" si="39"/>
        <v>4.4608236172146288E-4</v>
      </c>
      <c r="AA165">
        <f t="shared" si="35"/>
        <v>3.7456087388466341E-2</v>
      </c>
      <c r="AB165">
        <f t="shared" si="40"/>
        <v>2.3424414603946331</v>
      </c>
      <c r="AD165" s="7">
        <f t="shared" si="36"/>
        <v>1.3745527889967788E-9</v>
      </c>
      <c r="AE165">
        <f t="shared" si="41"/>
        <v>8.4952846801572944E-8</v>
      </c>
    </row>
    <row r="166" spans="8:31">
      <c r="H166">
        <v>165</v>
      </c>
      <c r="I166">
        <v>16.783000000000001</v>
      </c>
      <c r="J166">
        <f t="shared" si="29"/>
        <v>3.7126103585190151</v>
      </c>
      <c r="K166">
        <f t="shared" si="30"/>
        <v>5159.5325723637206</v>
      </c>
      <c r="L166">
        <v>5.8227000000000001E-2</v>
      </c>
      <c r="N166" s="7">
        <f t="shared" si="31"/>
        <v>2.886329849697894E-2</v>
      </c>
      <c r="P166">
        <f t="shared" si="37"/>
        <v>8.9628000000010024E-4</v>
      </c>
      <c r="R166">
        <f t="shared" si="32"/>
        <v>2.8926593017637611E-2</v>
      </c>
      <c r="T166">
        <f t="shared" si="33"/>
        <v>-0.31730687392762036</v>
      </c>
      <c r="U166" s="7">
        <f t="shared" si="28"/>
        <v>9.1162831298246455E-2</v>
      </c>
      <c r="V166">
        <f t="shared" si="38"/>
        <v>4.4523877191309484E-4</v>
      </c>
      <c r="X166" s="7">
        <f t="shared" si="34"/>
        <v>7.8348732939928113E-6</v>
      </c>
      <c r="Y166">
        <f t="shared" si="39"/>
        <v>4.5471540366690796E-4</v>
      </c>
      <c r="AA166">
        <f t="shared" si="35"/>
        <v>4.0424283960698547E-2</v>
      </c>
      <c r="AB166">
        <f t="shared" si="40"/>
        <v>2.3592887024499527</v>
      </c>
      <c r="AD166" s="7">
        <f t="shared" si="36"/>
        <v>1.5185238554281373E-9</v>
      </c>
      <c r="AE166">
        <f t="shared" si="41"/>
        <v>8.7642148133988243E-8</v>
      </c>
    </row>
    <row r="167" spans="8:31">
      <c r="H167">
        <v>166</v>
      </c>
      <c r="I167">
        <v>16.8</v>
      </c>
      <c r="J167">
        <f t="shared" si="29"/>
        <v>3.7072084100291534</v>
      </c>
      <c r="K167">
        <f t="shared" si="30"/>
        <v>5095.753483412308</v>
      </c>
      <c r="L167">
        <v>6.2920000000000004E-2</v>
      </c>
      <c r="N167" s="7">
        <f t="shared" si="31"/>
        <v>3.1189632669206983E-2</v>
      </c>
      <c r="P167">
        <f t="shared" si="37"/>
        <v>1.0297494999999674E-3</v>
      </c>
      <c r="R167">
        <f t="shared" si="32"/>
        <v>3.1258028623658417E-2</v>
      </c>
      <c r="T167">
        <f t="shared" si="33"/>
        <v>-0.3182189623169478</v>
      </c>
      <c r="U167" s="7">
        <f t="shared" si="28"/>
        <v>9.8228051515438147E-2</v>
      </c>
      <c r="V167">
        <f t="shared" si="38"/>
        <v>5.1153989670448376E-4</v>
      </c>
      <c r="X167" s="7">
        <f t="shared" si="34"/>
        <v>8.5477468255467405E-6</v>
      </c>
      <c r="Y167">
        <f t="shared" si="39"/>
        <v>5.2243429293065771E-4</v>
      </c>
      <c r="AA167">
        <f t="shared" si="35"/>
        <v>4.3557210661606303E-2</v>
      </c>
      <c r="AB167">
        <f t="shared" si="40"/>
        <v>2.6781316078942812</v>
      </c>
      <c r="AD167" s="7">
        <f t="shared" si="36"/>
        <v>1.677425498186158E-9</v>
      </c>
      <c r="AE167">
        <f t="shared" si="41"/>
        <v>1.0191736905418791E-7</v>
      </c>
    </row>
    <row r="168" spans="8:31">
      <c r="H168">
        <v>167</v>
      </c>
      <c r="I168">
        <v>16.817</v>
      </c>
      <c r="J168">
        <f t="shared" si="29"/>
        <v>3.7017908302634908</v>
      </c>
      <c r="K168">
        <f t="shared" si="30"/>
        <v>5032.581656159623</v>
      </c>
      <c r="L168">
        <v>6.8196999999999994E-2</v>
      </c>
      <c r="N168" s="7">
        <f t="shared" si="31"/>
        <v>3.380545739259231E-2</v>
      </c>
      <c r="P168">
        <f t="shared" si="37"/>
        <v>1.1144944999999646E-3</v>
      </c>
      <c r="R168">
        <f t="shared" si="32"/>
        <v>3.3879589606605733E-2</v>
      </c>
      <c r="T168">
        <f t="shared" si="33"/>
        <v>-0.3191457923748402</v>
      </c>
      <c r="U168" s="7">
        <f t="shared" si="28"/>
        <v>0.10615709314072293</v>
      </c>
      <c r="V168">
        <f t="shared" si="38"/>
        <v>5.5363641204562032E-4</v>
      </c>
      <c r="X168" s="7">
        <f t="shared" si="34"/>
        <v>9.3536845358604739E-6</v>
      </c>
      <c r="Y168">
        <f t="shared" si="39"/>
        <v>5.6543306476930749E-4</v>
      </c>
      <c r="AA168">
        <f t="shared" si="35"/>
        <v>4.7073181212675355E-2</v>
      </c>
      <c r="AB168">
        <f t="shared" si="40"/>
        <v>2.862643729662635</v>
      </c>
      <c r="AD168" s="7">
        <f t="shared" si="36"/>
        <v>1.8586254878571204E-9</v>
      </c>
      <c r="AE168">
        <f t="shared" si="41"/>
        <v>1.1168940102350628E-7</v>
      </c>
    </row>
    <row r="169" spans="8:31">
      <c r="H169">
        <v>168</v>
      </c>
      <c r="I169">
        <v>16.832999999999998</v>
      </c>
      <c r="J169">
        <f t="shared" si="29"/>
        <v>3.6966774305854244</v>
      </c>
      <c r="K169">
        <f t="shared" si="30"/>
        <v>4973.6753124050047</v>
      </c>
      <c r="L169">
        <v>7.3645000000000002E-2</v>
      </c>
      <c r="N169" s="7">
        <f t="shared" si="31"/>
        <v>3.6506047328730896E-2</v>
      </c>
      <c r="P169">
        <f t="shared" si="37"/>
        <v>1.134735999999875E-3</v>
      </c>
      <c r="R169">
        <f t="shared" si="32"/>
        <v>3.6586101684509278E-2</v>
      </c>
      <c r="T169">
        <f t="shared" si="33"/>
        <v>-0.32003127119001817</v>
      </c>
      <c r="U169" s="7">
        <f t="shared" si="28"/>
        <v>0.11432039609275034</v>
      </c>
      <c r="V169">
        <f t="shared" si="38"/>
        <v>5.6369476123365901E-4</v>
      </c>
      <c r="X169" s="7">
        <f t="shared" si="34"/>
        <v>1.0192267679418981E-5</v>
      </c>
      <c r="Y169">
        <f t="shared" si="39"/>
        <v>5.7569029010229756E-4</v>
      </c>
      <c r="AA169">
        <f t="shared" si="35"/>
        <v>5.0693030134549635E-2</v>
      </c>
      <c r="AB169">
        <f t="shared" si="40"/>
        <v>2.8795250266031509</v>
      </c>
      <c r="AD169" s="7">
        <f t="shared" si="36"/>
        <v>2.0492426705052733E-9</v>
      </c>
      <c r="AE169">
        <f t="shared" si="41"/>
        <v>1.1509911254211118E-7</v>
      </c>
    </row>
    <row r="170" spans="8:31">
      <c r="H170">
        <v>169</v>
      </c>
      <c r="I170">
        <v>16.850000000000001</v>
      </c>
      <c r="J170">
        <f t="shared" si="29"/>
        <v>3.6912288055152942</v>
      </c>
      <c r="K170">
        <f t="shared" si="30"/>
        <v>4911.6657624586269</v>
      </c>
      <c r="L170">
        <v>7.9693E-2</v>
      </c>
      <c r="N170" s="7">
        <f t="shared" si="31"/>
        <v>3.9504059064003685E-2</v>
      </c>
      <c r="P170">
        <f t="shared" si="37"/>
        <v>1.303373000000231E-3</v>
      </c>
      <c r="R170">
        <f t="shared" si="32"/>
        <v>3.9590687779803083E-2</v>
      </c>
      <c r="T170">
        <f t="shared" si="33"/>
        <v>-0.32098576332451501</v>
      </c>
      <c r="U170" s="7">
        <f t="shared" si="28"/>
        <v>0.12334094624557256</v>
      </c>
      <c r="V170">
        <f t="shared" si="38"/>
        <v>6.4746377403269333E-4</v>
      </c>
      <c r="X170" s="7">
        <f t="shared" si="34"/>
        <v>1.1135327677935132E-5</v>
      </c>
      <c r="Y170">
        <f t="shared" si="39"/>
        <v>6.6125729477399238E-4</v>
      </c>
      <c r="AA170">
        <f t="shared" si="35"/>
        <v>5.4693007709471914E-2</v>
      </c>
      <c r="AB170">
        <f t="shared" si="40"/>
        <v>3.2674703886698562</v>
      </c>
      <c r="AD170" s="7">
        <f t="shared" si="36"/>
        <v>2.2671183701150574E-9</v>
      </c>
      <c r="AE170">
        <f t="shared" si="41"/>
        <v>1.3382780276747278E-7</v>
      </c>
    </row>
    <row r="171" spans="8:31">
      <c r="H171">
        <v>170</v>
      </c>
      <c r="I171">
        <v>16.867000000000001</v>
      </c>
      <c r="J171">
        <f t="shared" si="29"/>
        <v>3.6857638367060019</v>
      </c>
      <c r="K171">
        <f t="shared" si="30"/>
        <v>4850.2467876851852</v>
      </c>
      <c r="L171">
        <v>8.6119000000000001E-2</v>
      </c>
      <c r="N171" s="7">
        <f t="shared" si="31"/>
        <v>4.2689446532731025E-2</v>
      </c>
      <c r="P171">
        <f t="shared" si="37"/>
        <v>1.4094019999999553E-3</v>
      </c>
      <c r="R171">
        <f t="shared" si="32"/>
        <v>4.2783060506052746E-2</v>
      </c>
      <c r="T171">
        <f t="shared" si="33"/>
        <v>-0.321954007139297</v>
      </c>
      <c r="U171" s="7">
        <f t="shared" si="28"/>
        <v>0.1328856282491995</v>
      </c>
      <c r="V171">
        <f t="shared" si="38"/>
        <v>7.0013511886286427E-4</v>
      </c>
      <c r="X171" s="7">
        <f t="shared" si="34"/>
        <v>1.214894898364508E-5</v>
      </c>
      <c r="Y171">
        <f t="shared" si="39"/>
        <v>7.1504820044771651E-4</v>
      </c>
      <c r="AA171">
        <f t="shared" si="35"/>
        <v>5.8925400781675748E-2</v>
      </c>
      <c r="AB171">
        <f t="shared" si="40"/>
        <v>3.4891630824581981</v>
      </c>
      <c r="AD171" s="7">
        <f t="shared" si="36"/>
        <v>2.5048104798484392E-9</v>
      </c>
      <c r="AE171">
        <f t="shared" si="41"/>
        <v>1.4654348882828341E-7</v>
      </c>
    </row>
    <row r="172" spans="8:31">
      <c r="H172">
        <v>171</v>
      </c>
      <c r="I172">
        <v>16.882999999999999</v>
      </c>
      <c r="J172">
        <f t="shared" si="29"/>
        <v>3.6806051998942451</v>
      </c>
      <c r="K172">
        <f t="shared" si="30"/>
        <v>4792.9753990954387</v>
      </c>
      <c r="L172">
        <v>9.3339000000000005E-2</v>
      </c>
      <c r="N172" s="7">
        <f t="shared" si="31"/>
        <v>4.6268422182312627E-2</v>
      </c>
      <c r="P172">
        <f t="shared" si="37"/>
        <v>1.4356639999998418E-3</v>
      </c>
      <c r="R172">
        <f t="shared" si="32"/>
        <v>4.636988451531552E-2</v>
      </c>
      <c r="T172">
        <f t="shared" si="33"/>
        <v>-0.32287754975270389</v>
      </c>
      <c r="U172" s="7">
        <f t="shared" si="28"/>
        <v>0.14361445864176936</v>
      </c>
      <c r="V172">
        <f t="shared" si="38"/>
        <v>7.1318176334486357E-4</v>
      </c>
      <c r="X172" s="7">
        <f t="shared" si="34"/>
        <v>1.3286711242531573E-5</v>
      </c>
      <c r="Y172">
        <f t="shared" si="39"/>
        <v>7.2836779042506118E-4</v>
      </c>
      <c r="AA172">
        <f t="shared" si="35"/>
        <v>6.3682880120338625E-2</v>
      </c>
      <c r="AB172">
        <f t="shared" si="40"/>
        <v>3.510973249930029</v>
      </c>
      <c r="AD172" s="7">
        <f t="shared" si="36"/>
        <v>2.7721217273594035E-9</v>
      </c>
      <c r="AE172">
        <f t="shared" si="41"/>
        <v>1.5110861750037452E-7</v>
      </c>
    </row>
    <row r="173" spans="8:31">
      <c r="H173">
        <v>172</v>
      </c>
      <c r="I173">
        <v>16.899999999999999</v>
      </c>
      <c r="J173">
        <f t="shared" si="29"/>
        <v>3.6751078512250217</v>
      </c>
      <c r="K173">
        <f t="shared" si="30"/>
        <v>4732.6877433837999</v>
      </c>
      <c r="L173">
        <v>0.100938</v>
      </c>
      <c r="N173" s="7">
        <f t="shared" si="31"/>
        <v>5.0035269268347331E-2</v>
      </c>
      <c r="P173">
        <f t="shared" si="37"/>
        <v>1.6513544999999475E-3</v>
      </c>
      <c r="R173">
        <f t="shared" si="32"/>
        <v>5.0144991945563142E-2</v>
      </c>
      <c r="T173">
        <f t="shared" si="33"/>
        <v>-0.32387150360010253</v>
      </c>
      <c r="U173" s="7">
        <f t="shared" si="28"/>
        <v>0.15482989824099877</v>
      </c>
      <c r="V173">
        <f t="shared" si="38"/>
        <v>8.2032634407335295E-4</v>
      </c>
      <c r="X173" s="7">
        <f t="shared" si="34"/>
        <v>1.4506796144935215E-5</v>
      </c>
      <c r="Y173">
        <f t="shared" si="39"/>
        <v>8.3780270219724318E-4</v>
      </c>
      <c r="AA173">
        <f t="shared" si="35"/>
        <v>6.8656136310902255E-2</v>
      </c>
      <c r="AB173">
        <f t="shared" si="40"/>
        <v>3.9892045299117775</v>
      </c>
      <c r="AD173" s="7">
        <f t="shared" si="36"/>
        <v>3.0652341611202678E-9</v>
      </c>
      <c r="AE173">
        <f t="shared" si="41"/>
        <v>1.7596025103548481E-7</v>
      </c>
    </row>
    <row r="174" spans="8:31">
      <c r="H174">
        <v>173</v>
      </c>
      <c r="I174">
        <v>16.917000000000002</v>
      </c>
      <c r="J174">
        <f t="shared" si="29"/>
        <v>3.6695934966321886</v>
      </c>
      <c r="K174">
        <f t="shared" si="30"/>
        <v>4672.9754200507532</v>
      </c>
      <c r="L174">
        <v>0.10933</v>
      </c>
      <c r="N174" s="7">
        <f t="shared" si="31"/>
        <v>5.4195208832237746E-2</v>
      </c>
      <c r="P174">
        <f t="shared" si="37"/>
        <v>1.7872780000003168E-3</v>
      </c>
      <c r="R174">
        <f t="shared" si="32"/>
        <v>5.4314053868794884E-2</v>
      </c>
      <c r="T174">
        <f t="shared" si="33"/>
        <v>-0.32487818791950929</v>
      </c>
      <c r="U174" s="7">
        <f t="shared" si="28"/>
        <v>0.16718282694389922</v>
      </c>
      <c r="V174">
        <f t="shared" si="38"/>
        <v>8.8784617503702499E-4</v>
      </c>
      <c r="X174" s="7">
        <f t="shared" si="34"/>
        <v>1.5864365206955785E-5</v>
      </c>
      <c r="Y174">
        <f t="shared" si="39"/>
        <v>9.0676630332212353E-4</v>
      </c>
      <c r="AA174">
        <f t="shared" si="35"/>
        <v>7.4133788666812764E-2</v>
      </c>
      <c r="AB174">
        <f t="shared" si="40"/>
        <v>4.2631590844854008</v>
      </c>
      <c r="AD174" s="7">
        <f t="shared" si="36"/>
        <v>3.3949173237430557E-9</v>
      </c>
      <c r="AE174">
        <f t="shared" si="41"/>
        <v>1.9287532712231024E-7</v>
      </c>
    </row>
    <row r="175" spans="8:31">
      <c r="H175">
        <v>174</v>
      </c>
      <c r="I175">
        <v>16.933</v>
      </c>
      <c r="J175">
        <f t="shared" si="29"/>
        <v>3.6643877898082167</v>
      </c>
      <c r="K175">
        <f t="shared" si="30"/>
        <v>4617.2967776233809</v>
      </c>
      <c r="L175">
        <v>0.118591</v>
      </c>
      <c r="N175" s="7">
        <f t="shared" si="31"/>
        <v>5.8785914301874208E-2</v>
      </c>
      <c r="P175">
        <f t="shared" si="37"/>
        <v>1.8233679999997991E-3</v>
      </c>
      <c r="R175">
        <f t="shared" si="32"/>
        <v>5.8914826327213524E-2</v>
      </c>
      <c r="T175">
        <f t="shared" si="33"/>
        <v>-0.32583696745619761</v>
      </c>
      <c r="U175" s="7">
        <f t="shared" si="28"/>
        <v>0.18081074958179344</v>
      </c>
      <c r="V175">
        <f t="shared" si="38"/>
        <v>9.0577626800909686E-4</v>
      </c>
      <c r="X175" s="7">
        <f t="shared" si="34"/>
        <v>1.7364448234750374E-5</v>
      </c>
      <c r="Y175">
        <f t="shared" si="39"/>
        <v>9.250676109533102E-4</v>
      </c>
      <c r="AA175">
        <f t="shared" si="35"/>
        <v>8.0176810879520902E-2</v>
      </c>
      <c r="AB175">
        <f t="shared" si="40"/>
        <v>4.2959023474468774</v>
      </c>
      <c r="AD175" s="7">
        <f t="shared" si="36"/>
        <v>3.7607390365078977E-9</v>
      </c>
      <c r="AE175">
        <f t="shared" si="41"/>
        <v>1.9920861590778268E-7</v>
      </c>
    </row>
    <row r="176" spans="8:31">
      <c r="H176">
        <v>175</v>
      </c>
      <c r="I176">
        <v>16.95</v>
      </c>
      <c r="J176">
        <f t="shared" si="29"/>
        <v>3.6588398199178584</v>
      </c>
      <c r="K176">
        <f t="shared" si="30"/>
        <v>4558.6874765935063</v>
      </c>
      <c r="L176">
        <v>0.12854299999999999</v>
      </c>
      <c r="N176" s="7">
        <f t="shared" si="31"/>
        <v>6.3719150543513556E-2</v>
      </c>
      <c r="P176">
        <f t="shared" si="37"/>
        <v>2.1006389999999333E-3</v>
      </c>
      <c r="R176">
        <f t="shared" si="32"/>
        <v>6.3858880695659939E-2</v>
      </c>
      <c r="T176">
        <f t="shared" si="33"/>
        <v>-0.32686734916090643</v>
      </c>
      <c r="U176" s="7">
        <f t="shared" si="28"/>
        <v>0.19536634925326921</v>
      </c>
      <c r="V176">
        <f t="shared" si="38"/>
        <v>1.0435096088896175E-3</v>
      </c>
      <c r="X176" s="7">
        <f t="shared" si="34"/>
        <v>1.900353837633279E-5</v>
      </c>
      <c r="Y176">
        <f t="shared" si="39"/>
        <v>1.065751137569711E-3</v>
      </c>
      <c r="AA176">
        <f t="shared" si="35"/>
        <v>8.6631192407152391E-2</v>
      </c>
      <c r="AB176">
        <f t="shared" si="40"/>
        <v>4.8882502394104721</v>
      </c>
      <c r="AD176" s="7">
        <f t="shared" si="36"/>
        <v>4.1686425037702398E-9</v>
      </c>
      <c r="AE176">
        <f t="shared" si="41"/>
        <v>2.3236775483744598E-7</v>
      </c>
    </row>
    <row r="177" spans="8:31">
      <c r="H177">
        <v>176</v>
      </c>
      <c r="I177">
        <v>16.966999999999999</v>
      </c>
      <c r="J177">
        <f t="shared" si="29"/>
        <v>3.6532742337597313</v>
      </c>
      <c r="K177">
        <f t="shared" si="30"/>
        <v>4500.6395652669617</v>
      </c>
      <c r="L177">
        <v>0.139541</v>
      </c>
      <c r="N177" s="7">
        <f t="shared" si="31"/>
        <v>6.917089212164354E-2</v>
      </c>
      <c r="P177">
        <f t="shared" si="37"/>
        <v>2.2787139999999274E-3</v>
      </c>
      <c r="R177">
        <f t="shared" si="32"/>
        <v>6.9322577434423369E-2</v>
      </c>
      <c r="T177">
        <f t="shared" si="33"/>
        <v>-0.32790940890889431</v>
      </c>
      <c r="U177" s="7">
        <f t="shared" si="28"/>
        <v>0.21140771063901925</v>
      </c>
      <c r="V177">
        <f t="shared" si="38"/>
        <v>1.1319680386108603E-3</v>
      </c>
      <c r="X177" s="7">
        <f t="shared" si="34"/>
        <v>2.0829129520849212E-5</v>
      </c>
      <c r="Y177">
        <f t="shared" si="39"/>
        <v>1.1561015869976609E-3</v>
      </c>
      <c r="AA177">
        <f t="shared" si="35"/>
        <v>9.3744404431604034E-2</v>
      </c>
      <c r="AB177">
        <f t="shared" si="40"/>
        <v>5.2352133253843487</v>
      </c>
      <c r="AD177" s="7">
        <f t="shared" si="36"/>
        <v>4.628037686375737E-9</v>
      </c>
      <c r="AE177">
        <f t="shared" si="41"/>
        <v>2.553144558227827E-7</v>
      </c>
    </row>
    <row r="178" spans="8:31">
      <c r="H178">
        <v>177</v>
      </c>
      <c r="I178">
        <v>16.983000000000001</v>
      </c>
      <c r="J178">
        <f t="shared" si="29"/>
        <v>3.6480197675507782</v>
      </c>
      <c r="K178">
        <f t="shared" si="30"/>
        <v>4446.5150597444326</v>
      </c>
      <c r="L178">
        <v>0.15162999999999999</v>
      </c>
      <c r="N178" s="7">
        <f t="shared" si="31"/>
        <v>7.5163445671199203E-2</v>
      </c>
      <c r="P178">
        <f t="shared" si="37"/>
        <v>2.3293680000002603E-3</v>
      </c>
      <c r="R178">
        <f t="shared" si="32"/>
        <v>7.532827209480808E-2</v>
      </c>
      <c r="T178">
        <f t="shared" si="33"/>
        <v>-0.32890051207265003</v>
      </c>
      <c r="U178" s="7">
        <f t="shared" si="28"/>
        <v>0.22903057103836005</v>
      </c>
      <c r="V178">
        <f t="shared" si="38"/>
        <v>1.1571340341015764E-3</v>
      </c>
      <c r="X178" s="7">
        <f t="shared" si="34"/>
        <v>2.2840111486432697E-5</v>
      </c>
      <c r="Y178">
        <f t="shared" si="39"/>
        <v>1.1817880380316406E-3</v>
      </c>
      <c r="AA178">
        <f t="shared" si="35"/>
        <v>0.10155889969066478</v>
      </c>
      <c r="AB178">
        <f t="shared" si="40"/>
        <v>5.2853473812669529</v>
      </c>
      <c r="AD178" s="7">
        <f t="shared" si="36"/>
        <v>5.1366319869712644E-9</v>
      </c>
      <c r="AE178">
        <f t="shared" si="41"/>
        <v>2.6425395883037076E-7</v>
      </c>
    </row>
    <row r="179" spans="8:31">
      <c r="H179">
        <v>178</v>
      </c>
      <c r="I179">
        <v>17</v>
      </c>
      <c r="J179">
        <f t="shared" si="29"/>
        <v>3.6424194328051556</v>
      </c>
      <c r="K179">
        <f t="shared" si="30"/>
        <v>4389.5442641286809</v>
      </c>
      <c r="L179">
        <v>0.16483999999999999</v>
      </c>
      <c r="N179" s="7">
        <f t="shared" si="31"/>
        <v>8.1711682282137293E-2</v>
      </c>
      <c r="P179">
        <f t="shared" si="37"/>
        <v>2.6899949999999143E-3</v>
      </c>
      <c r="R179">
        <f t="shared" si="32"/>
        <v>8.1890868377683598E-2</v>
      </c>
      <c r="T179">
        <f t="shared" si="33"/>
        <v>-0.32996419595490067</v>
      </c>
      <c r="U179" s="7">
        <f t="shared" si="28"/>
        <v>0.24818107352737265</v>
      </c>
      <c r="V179">
        <f t="shared" si="38"/>
        <v>1.3362724770385886E-3</v>
      </c>
      <c r="X179" s="7">
        <f t="shared" si="34"/>
        <v>2.5071121240905225E-5</v>
      </c>
      <c r="Y179">
        <f t="shared" si="39"/>
        <v>1.3647705237039424E-3</v>
      </c>
      <c r="AA179">
        <f t="shared" si="35"/>
        <v>0.11005079643829027</v>
      </c>
      <c r="AB179">
        <f t="shared" si="40"/>
        <v>6.0277863742370155</v>
      </c>
      <c r="AD179" s="7">
        <f t="shared" si="36"/>
        <v>5.7115544877371942E-9</v>
      </c>
      <c r="AE179">
        <f t="shared" si="41"/>
        <v>3.0901490722608897E-7</v>
      </c>
    </row>
    <row r="180" spans="8:31">
      <c r="H180">
        <v>179</v>
      </c>
      <c r="I180">
        <v>17.016999999999999</v>
      </c>
      <c r="J180">
        <f t="shared" si="29"/>
        <v>3.6368009248519968</v>
      </c>
      <c r="K180">
        <f t="shared" si="30"/>
        <v>4333.1220797105125</v>
      </c>
      <c r="L180">
        <v>0.17910799999999999</v>
      </c>
      <c r="N180" s="7">
        <f t="shared" si="31"/>
        <v>8.8784372665548686E-2</v>
      </c>
      <c r="P180">
        <f t="shared" si="37"/>
        <v>2.9235579999999069E-3</v>
      </c>
      <c r="R180">
        <f t="shared" si="32"/>
        <v>8.8979068511223947E-2</v>
      </c>
      <c r="T180">
        <f t="shared" si="33"/>
        <v>-0.33103847423221566</v>
      </c>
      <c r="U180" s="7">
        <f t="shared" si="28"/>
        <v>0.26878769519946261</v>
      </c>
      <c r="V180">
        <f t="shared" si="38"/>
        <v>1.4522965693132101E-3</v>
      </c>
      <c r="X180" s="7">
        <f t="shared" si="34"/>
        <v>2.7506351567979062E-5</v>
      </c>
      <c r="Y180">
        <f t="shared" si="39"/>
        <v>1.4832679335320517E-3</v>
      </c>
      <c r="AA180">
        <f t="shared" si="35"/>
        <v>0.11918837931148994</v>
      </c>
      <c r="AB180">
        <f t="shared" si="40"/>
        <v>6.4670875250115074</v>
      </c>
      <c r="AD180" s="7">
        <f t="shared" si="36"/>
        <v>6.3479290594592956E-9</v>
      </c>
      <c r="AE180">
        <f t="shared" si="41"/>
        <v>3.4021120234389397E-7</v>
      </c>
    </row>
    <row r="181" spans="8:31">
      <c r="H181">
        <v>180</v>
      </c>
      <c r="I181">
        <v>17.033000000000001</v>
      </c>
      <c r="J181">
        <f t="shared" si="29"/>
        <v>3.6314961577072893</v>
      </c>
      <c r="K181">
        <f t="shared" si="30"/>
        <v>4280.5163250851556</v>
      </c>
      <c r="L181">
        <v>0.19473299999999999</v>
      </c>
      <c r="N181" s="7">
        <f t="shared" si="31"/>
        <v>9.6529732018001954E-2</v>
      </c>
      <c r="P181">
        <f t="shared" si="37"/>
        <v>2.9907280000003346E-3</v>
      </c>
      <c r="R181">
        <f t="shared" si="32"/>
        <v>9.6741412714095254E-2</v>
      </c>
      <c r="T181">
        <f t="shared" si="33"/>
        <v>-0.33205890130373916</v>
      </c>
      <c r="U181" s="7">
        <f t="shared" si="28"/>
        <v>0.29133810999875731</v>
      </c>
      <c r="V181">
        <f t="shared" si="38"/>
        <v>1.4856684841591783E-3</v>
      </c>
      <c r="X181" s="7">
        <f t="shared" si="34"/>
        <v>3.0180447284135097E-5</v>
      </c>
      <c r="Y181">
        <f t="shared" si="39"/>
        <v>1.5173287927683185E-3</v>
      </c>
      <c r="AA181">
        <f t="shared" si="35"/>
        <v>0.12918789729811223</v>
      </c>
      <c r="AB181">
        <f t="shared" si="40"/>
        <v>6.5330107310422507</v>
      </c>
      <c r="AD181" s="7">
        <f t="shared" si="36"/>
        <v>7.0506558069334527E-9</v>
      </c>
      <c r="AE181">
        <f t="shared" si="41"/>
        <v>3.5242133390423858E-7</v>
      </c>
    </row>
    <row r="182" spans="8:31">
      <c r="H182">
        <v>181</v>
      </c>
      <c r="I182">
        <v>17.05</v>
      </c>
      <c r="J182">
        <f t="shared" si="29"/>
        <v>3.6258418730533606</v>
      </c>
      <c r="K182">
        <f t="shared" si="30"/>
        <v>4225.1474831914502</v>
      </c>
      <c r="L182">
        <v>0.211921</v>
      </c>
      <c r="N182" s="7">
        <f t="shared" si="31"/>
        <v>0.10504987515719981</v>
      </c>
      <c r="P182">
        <f t="shared" si="37"/>
        <v>3.45655899999989E-3</v>
      </c>
      <c r="R182">
        <f t="shared" si="32"/>
        <v>0.10528023973226819</v>
      </c>
      <c r="T182">
        <f t="shared" si="33"/>
        <v>-0.33315266986072345</v>
      </c>
      <c r="U182" s="7">
        <f t="shared" si="28"/>
        <v>0.31601199466983487</v>
      </c>
      <c r="V182">
        <f t="shared" si="38"/>
        <v>1.7170651881948048E-3</v>
      </c>
      <c r="X182" s="7">
        <f t="shared" si="34"/>
        <v>3.3165475268091204E-5</v>
      </c>
      <c r="Y182">
        <f t="shared" si="39"/>
        <v>1.7536951852025625E-3</v>
      </c>
      <c r="AA182">
        <f t="shared" si="35"/>
        <v>0.14012902435782384</v>
      </c>
      <c r="AB182">
        <f t="shared" si="40"/>
        <v>7.4558830272334831</v>
      </c>
      <c r="AD182" s="7">
        <f t="shared" si="36"/>
        <v>7.84954262544222E-9</v>
      </c>
      <c r="AE182">
        <f t="shared" si="41"/>
        <v>4.1250336559352276E-7</v>
      </c>
    </row>
    <row r="183" spans="8:31">
      <c r="H183">
        <v>182</v>
      </c>
      <c r="I183">
        <v>17.067</v>
      </c>
      <c r="J183">
        <f t="shared" si="29"/>
        <v>3.6201689132140302</v>
      </c>
      <c r="K183">
        <f t="shared" si="30"/>
        <v>4170.3155095243574</v>
      </c>
      <c r="L183">
        <v>0.23050499999999999</v>
      </c>
      <c r="N183" s="7">
        <f t="shared" si="31"/>
        <v>0.11426201968238325</v>
      </c>
      <c r="P183">
        <f t="shared" si="37"/>
        <v>3.7606209999998803E-3</v>
      </c>
      <c r="R183">
        <f t="shared" si="32"/>
        <v>0.11451258563090244</v>
      </c>
      <c r="T183">
        <f t="shared" si="33"/>
        <v>-0.33425591794416221</v>
      </c>
      <c r="U183" s="7">
        <f t="shared" si="28"/>
        <v>0.34258955334347102</v>
      </c>
      <c r="V183">
        <f t="shared" si="38"/>
        <v>1.8681100660001451E-3</v>
      </c>
      <c r="X183" s="7">
        <f t="shared" si="34"/>
        <v>3.6427530766608211E-5</v>
      </c>
      <c r="Y183">
        <f t="shared" si="39"/>
        <v>1.9079609371542353E-3</v>
      </c>
      <c r="AA183">
        <f t="shared" si="35"/>
        <v>0.15191429652966193</v>
      </c>
      <c r="AB183">
        <f t="shared" si="40"/>
        <v>8.0066558402764798</v>
      </c>
      <c r="AD183" s="7">
        <f t="shared" si="36"/>
        <v>8.7349579866111686E-9</v>
      </c>
      <c r="AE183">
        <f t="shared" si="41"/>
        <v>4.5468045042099807E-7</v>
      </c>
    </row>
    <row r="184" spans="8:31">
      <c r="H184">
        <v>183</v>
      </c>
      <c r="I184">
        <v>17.082999999999998</v>
      </c>
      <c r="J184">
        <f t="shared" si="29"/>
        <v>3.6148124557326184</v>
      </c>
      <c r="K184">
        <f t="shared" si="30"/>
        <v>4119.1959871069503</v>
      </c>
      <c r="L184">
        <v>0.25078</v>
      </c>
      <c r="N184" s="7">
        <f t="shared" si="31"/>
        <v>0.12431239797812661</v>
      </c>
      <c r="P184">
        <f t="shared" si="37"/>
        <v>3.8502799999995756E-3</v>
      </c>
      <c r="R184">
        <f t="shared" si="32"/>
        <v>0.12458500346854826</v>
      </c>
      <c r="T184">
        <f t="shared" si="33"/>
        <v>-0.33530258278260305</v>
      </c>
      <c r="U184" s="7">
        <f t="shared" si="28"/>
        <v>0.37155992785574288</v>
      </c>
      <c r="V184">
        <f t="shared" si="38"/>
        <v>1.9126556657079357E-3</v>
      </c>
      <c r="X184" s="7">
        <f t="shared" si="34"/>
        <v>3.9998245828479947E-5</v>
      </c>
      <c r="Y184">
        <f t="shared" si="39"/>
        <v>1.9534245999601775E-3</v>
      </c>
      <c r="AA184">
        <f t="shared" si="35"/>
        <v>0.16476061370799192</v>
      </c>
      <c r="AB184">
        <f t="shared" si="40"/>
        <v>8.094135086462062</v>
      </c>
      <c r="AD184" s="7">
        <f t="shared" si="36"/>
        <v>9.7102070291566926E-9</v>
      </c>
      <c r="AE184">
        <f t="shared" si="41"/>
        <v>4.7145401325815918E-7</v>
      </c>
    </row>
    <row r="185" spans="8:31">
      <c r="H185">
        <v>184</v>
      </c>
      <c r="I185">
        <v>17.100000000000001</v>
      </c>
      <c r="J185">
        <f t="shared" si="29"/>
        <v>3.6091027992872853</v>
      </c>
      <c r="K185">
        <f t="shared" si="30"/>
        <v>4065.3954735744651</v>
      </c>
      <c r="L185">
        <v>0.27274300000000001</v>
      </c>
      <c r="N185" s="7">
        <f t="shared" si="31"/>
        <v>0.13519952293543419</v>
      </c>
      <c r="P185">
        <f t="shared" si="37"/>
        <v>4.4499455000007885E-3</v>
      </c>
      <c r="R185">
        <f t="shared" si="32"/>
        <v>0.13549600287511868</v>
      </c>
      <c r="T185">
        <f t="shared" si="33"/>
        <v>-0.33642312668744978</v>
      </c>
      <c r="U185" s="7">
        <f t="shared" si="28"/>
        <v>0.40275472203490859</v>
      </c>
      <c r="V185">
        <f t="shared" si="38"/>
        <v>2.210535315732026E-3</v>
      </c>
      <c r="X185" s="7">
        <f t="shared" si="34"/>
        <v>4.3930118295307267E-5</v>
      </c>
      <c r="Y185">
        <f t="shared" si="39"/>
        <v>2.2576945449005788E-3</v>
      </c>
      <c r="AA185">
        <f t="shared" si="35"/>
        <v>0.17859330407133295</v>
      </c>
      <c r="AB185">
        <f t="shared" si="40"/>
        <v>9.2363085499591868</v>
      </c>
      <c r="AD185" s="7">
        <f t="shared" si="36"/>
        <v>1.0805865894439557E-8</v>
      </c>
      <c r="AE185">
        <f t="shared" si="41"/>
        <v>5.5188762947969644E-7</v>
      </c>
    </row>
    <row r="186" spans="8:31">
      <c r="H186">
        <v>185</v>
      </c>
      <c r="I186">
        <v>17.117000000000001</v>
      </c>
      <c r="J186">
        <f t="shared" si="29"/>
        <v>3.6033740222021891</v>
      </c>
      <c r="K186">
        <f t="shared" si="30"/>
        <v>4012.1209994233964</v>
      </c>
      <c r="L186">
        <v>0.29651</v>
      </c>
      <c r="N186" s="7">
        <f t="shared" si="31"/>
        <v>0.1469808961021386</v>
      </c>
      <c r="P186">
        <f t="shared" si="37"/>
        <v>4.8386504999998461E-3</v>
      </c>
      <c r="R186">
        <f t="shared" si="32"/>
        <v>0.14730321149397577</v>
      </c>
      <c r="T186">
        <f t="shared" si="33"/>
        <v>-0.33755200403025754</v>
      </c>
      <c r="U186" s="7">
        <f t="shared" si="28"/>
        <v>0.43638671889138531</v>
      </c>
      <c r="V186">
        <f t="shared" si="38"/>
        <v>2.4036271289665902E-3</v>
      </c>
      <c r="X186" s="7">
        <f t="shared" si="34"/>
        <v>4.8230529911821723E-5</v>
      </c>
      <c r="Y186">
        <f t="shared" si="39"/>
        <v>2.4549050353282155E-3</v>
      </c>
      <c r="AA186">
        <f t="shared" si="35"/>
        <v>0.19350672187253817</v>
      </c>
      <c r="AB186">
        <f t="shared" si="40"/>
        <v>9.9117166068793807</v>
      </c>
      <c r="AD186" s="7">
        <f t="shared" si="36"/>
        <v>1.2021205222562628E-8</v>
      </c>
      <c r="AE186">
        <f t="shared" si="41"/>
        <v>6.0805010508367013E-7</v>
      </c>
    </row>
    <row r="187" spans="8:31">
      <c r="H187">
        <v>186</v>
      </c>
      <c r="I187">
        <v>17.132999999999999</v>
      </c>
      <c r="J187">
        <f t="shared" si="29"/>
        <v>3.5979646414489537</v>
      </c>
      <c r="K187">
        <f t="shared" si="30"/>
        <v>3962.4577216759703</v>
      </c>
      <c r="L187">
        <v>0.32207400000000003</v>
      </c>
      <c r="N187" s="7">
        <f t="shared" si="31"/>
        <v>0.15965304755724999</v>
      </c>
      <c r="P187">
        <f t="shared" si="37"/>
        <v>4.9486719999994547E-3</v>
      </c>
      <c r="R187">
        <f t="shared" si="32"/>
        <v>0.16000315179491673</v>
      </c>
      <c r="T187">
        <f t="shared" si="33"/>
        <v>-0.33862173407213447</v>
      </c>
      <c r="U187" s="7">
        <f t="shared" si="28"/>
        <v>0.47251294200989546</v>
      </c>
      <c r="V187">
        <f t="shared" si="38"/>
        <v>2.4582921661507767E-3</v>
      </c>
      <c r="X187" s="7">
        <f t="shared" si="34"/>
        <v>5.2877826784655837E-5</v>
      </c>
      <c r="Y187">
        <f t="shared" si="39"/>
        <v>2.5106862006014944E-3</v>
      </c>
      <c r="AA187">
        <f t="shared" si="35"/>
        <v>0.20952615304830396</v>
      </c>
      <c r="AB187">
        <f t="shared" si="40"/>
        <v>10.007966804268701</v>
      </c>
      <c r="AD187" s="7">
        <f t="shared" si="36"/>
        <v>1.3344704347354022E-8</v>
      </c>
      <c r="AE187">
        <f t="shared" si="41"/>
        <v>6.2987710614343133E-7</v>
      </c>
    </row>
    <row r="188" spans="8:31">
      <c r="H188">
        <v>187</v>
      </c>
      <c r="I188">
        <v>17.149999999999999</v>
      </c>
      <c r="J188">
        <f t="shared" si="29"/>
        <v>3.5921983590904176</v>
      </c>
      <c r="K188">
        <f t="shared" si="30"/>
        <v>3910.1944872196691</v>
      </c>
      <c r="L188">
        <v>0.34968399999999999</v>
      </c>
      <c r="N188" s="7">
        <f t="shared" si="31"/>
        <v>0.17333940734740899</v>
      </c>
      <c r="P188">
        <f t="shared" si="37"/>
        <v>5.709942999999819E-3</v>
      </c>
      <c r="R188">
        <f t="shared" si="32"/>
        <v>0.17371952449515843</v>
      </c>
      <c r="T188">
        <f t="shared" si="33"/>
        <v>-0.33976565217436416</v>
      </c>
      <c r="U188" s="7">
        <f t="shared" si="28"/>
        <v>0.51129219031830619</v>
      </c>
      <c r="V188">
        <f t="shared" si="38"/>
        <v>2.8364490893906646E-3</v>
      </c>
      <c r="X188" s="7">
        <f t="shared" si="34"/>
        <v>5.7982285653716272E-5</v>
      </c>
      <c r="Y188">
        <f t="shared" si="39"/>
        <v>2.896954024109279E-3</v>
      </c>
      <c r="AA188">
        <f t="shared" si="35"/>
        <v>0.22672201371955747</v>
      </c>
      <c r="AB188">
        <f t="shared" si="40"/>
        <v>11.399870110460171</v>
      </c>
      <c r="AD188" s="7">
        <f t="shared" si="36"/>
        <v>1.4828491483794298E-8</v>
      </c>
      <c r="AE188">
        <f t="shared" si="41"/>
        <v>7.3621116955329654E-7</v>
      </c>
    </row>
    <row r="189" spans="8:31">
      <c r="H189">
        <v>188</v>
      </c>
      <c r="I189">
        <v>17.167000000000002</v>
      </c>
      <c r="J189">
        <f t="shared" si="29"/>
        <v>3.5864125687228636</v>
      </c>
      <c r="K189">
        <f t="shared" si="30"/>
        <v>3858.4472630386999</v>
      </c>
      <c r="L189">
        <v>0.37915300000000002</v>
      </c>
      <c r="N189" s="7">
        <f t="shared" si="31"/>
        <v>0.18794727901188549</v>
      </c>
      <c r="P189">
        <f t="shared" si="37"/>
        <v>6.1951145000010976E-3</v>
      </c>
      <c r="R189">
        <f t="shared" si="32"/>
        <v>0.18835942985928097</v>
      </c>
      <c r="T189">
        <f t="shared" si="33"/>
        <v>-0.34091672640617787</v>
      </c>
      <c r="U189" s="7">
        <f t="shared" si="28"/>
        <v>0.55250861946522445</v>
      </c>
      <c r="V189">
        <f t="shared" si="38"/>
        <v>3.0774642391208479E-3</v>
      </c>
      <c r="X189" s="7">
        <f t="shared" si="34"/>
        <v>6.349668025571488E-5</v>
      </c>
      <c r="Y189">
        <f t="shared" si="39"/>
        <v>3.1430996410938225E-3</v>
      </c>
      <c r="AA189">
        <f t="shared" si="35"/>
        <v>0.24499859214470654</v>
      </c>
      <c r="AB189">
        <f t="shared" si="40"/>
        <v>12.205115971220335</v>
      </c>
      <c r="AD189" s="7">
        <f t="shared" si="36"/>
        <v>1.6456537028241873E-8</v>
      </c>
      <c r="AE189">
        <f t="shared" si="41"/>
        <v>8.0945669196017395E-7</v>
      </c>
    </row>
    <row r="190" spans="8:31">
      <c r="H190">
        <v>189</v>
      </c>
      <c r="I190">
        <v>17.183</v>
      </c>
      <c r="J190">
        <f t="shared" si="29"/>
        <v>3.5809491925536179</v>
      </c>
      <c r="K190">
        <f t="shared" si="30"/>
        <v>3810.2124569422758</v>
      </c>
      <c r="L190">
        <v>0.41072900000000001</v>
      </c>
      <c r="N190" s="7">
        <f t="shared" si="31"/>
        <v>0.20359959689432158</v>
      </c>
      <c r="P190">
        <f t="shared" si="37"/>
        <v>6.3190559999993035E-3</v>
      </c>
      <c r="R190">
        <f t="shared" si="32"/>
        <v>0.20404607181447229</v>
      </c>
      <c r="T190">
        <f t="shared" si="33"/>
        <v>-0.34200626266600409</v>
      </c>
      <c r="U190" s="7">
        <f t="shared" si="28"/>
        <v>0.59661501583010268</v>
      </c>
      <c r="V190">
        <f t="shared" si="38"/>
        <v>3.1390473422947662E-3</v>
      </c>
      <c r="X190" s="7">
        <f t="shared" si="34"/>
        <v>6.9433573620291604E-5</v>
      </c>
      <c r="Y190">
        <f t="shared" si="39"/>
        <v>3.2059325100288012E-3</v>
      </c>
      <c r="AA190">
        <f t="shared" si="35"/>
        <v>0.26455666713805365</v>
      </c>
      <c r="AB190">
        <f t="shared" si="40"/>
        <v>12.289149563458523</v>
      </c>
      <c r="AD190" s="7">
        <f t="shared" si="36"/>
        <v>1.8223018901159272E-8</v>
      </c>
      <c r="AE190">
        <f t="shared" si="41"/>
        <v>8.363808278823797E-7</v>
      </c>
    </row>
    <row r="191" spans="8:31">
      <c r="H191">
        <v>190</v>
      </c>
      <c r="I191">
        <v>17.2</v>
      </c>
      <c r="J191">
        <f t="shared" si="29"/>
        <v>3.5751252025134193</v>
      </c>
      <c r="K191">
        <f t="shared" si="30"/>
        <v>3759.4576986321031</v>
      </c>
      <c r="L191">
        <v>0.44446099999999999</v>
      </c>
      <c r="N191" s="7">
        <f t="shared" si="31"/>
        <v>0.22032065044164659</v>
      </c>
      <c r="P191">
        <f t="shared" si="37"/>
        <v>7.2691149999997689E-3</v>
      </c>
      <c r="R191">
        <f t="shared" si="32"/>
        <v>0.22080379307215259</v>
      </c>
      <c r="T191">
        <f t="shared" si="33"/>
        <v>-0.3431700619919269</v>
      </c>
      <c r="U191" s="7">
        <f t="shared" si="28"/>
        <v>0.64342382255170905</v>
      </c>
      <c r="V191">
        <f t="shared" si="38"/>
        <v>3.6109869220975711E-3</v>
      </c>
      <c r="X191" s="7">
        <f t="shared" si="34"/>
        <v>7.5892081607399601E-5</v>
      </c>
      <c r="Y191">
        <f t="shared" si="39"/>
        <v>3.6879842536744795E-3</v>
      </c>
      <c r="AA191">
        <f t="shared" si="35"/>
        <v>0.28531307046415427</v>
      </c>
      <c r="AB191">
        <f t="shared" si="40"/>
        <v>13.954252817039086</v>
      </c>
      <c r="AD191" s="7">
        <f t="shared" si="36"/>
        <v>2.0186975806381145E-8</v>
      </c>
      <c r="AE191">
        <f t="shared" si="41"/>
        <v>9.7474499903811398E-7</v>
      </c>
    </row>
    <row r="192" spans="8:31">
      <c r="H192">
        <v>191</v>
      </c>
      <c r="I192">
        <v>17.216999999999999</v>
      </c>
      <c r="J192">
        <f t="shared" si="29"/>
        <v>3.5692813767421114</v>
      </c>
      <c r="K192">
        <f t="shared" si="30"/>
        <v>3709.2096137454332</v>
      </c>
      <c r="L192">
        <v>0.48005900000000001</v>
      </c>
      <c r="N192" s="7">
        <f t="shared" si="31"/>
        <v>0.23796668578427899</v>
      </c>
      <c r="P192">
        <f t="shared" si="37"/>
        <v>7.8584199999997498E-3</v>
      </c>
      <c r="R192">
        <f t="shared" si="32"/>
        <v>0.23848852452391661</v>
      </c>
      <c r="T192">
        <f t="shared" si="33"/>
        <v>-0.34433980891866156</v>
      </c>
      <c r="U192" s="7">
        <f t="shared" si="28"/>
        <v>0.69259643627278455</v>
      </c>
      <c r="V192">
        <f t="shared" si="38"/>
        <v>3.9037348097539599E-3</v>
      </c>
      <c r="X192" s="7">
        <f t="shared" si="34"/>
        <v>8.2798678803458378E-5</v>
      </c>
      <c r="Y192">
        <f t="shared" si="39"/>
        <v>3.9869533999274901E-3</v>
      </c>
      <c r="AA192">
        <f t="shared" si="35"/>
        <v>0.30711765542320801</v>
      </c>
      <c r="AB192">
        <f t="shared" si="40"/>
        <v>14.884254701929811</v>
      </c>
      <c r="AD192" s="7">
        <f t="shared" si="36"/>
        <v>2.2322458805408709E-8</v>
      </c>
      <c r="AE192">
        <f t="shared" si="41"/>
        <v>1.0680088394287793E-6</v>
      </c>
    </row>
    <row r="193" spans="8:31">
      <c r="H193">
        <v>192</v>
      </c>
      <c r="I193">
        <v>17.233000000000001</v>
      </c>
      <c r="J193">
        <f t="shared" si="29"/>
        <v>3.5637630981205177</v>
      </c>
      <c r="K193">
        <f t="shared" si="30"/>
        <v>3662.3774231911584</v>
      </c>
      <c r="L193">
        <v>0.51801799999999998</v>
      </c>
      <c r="N193" s="7">
        <f t="shared" si="31"/>
        <v>0.25678307590650445</v>
      </c>
      <c r="P193">
        <f t="shared" si="37"/>
        <v>7.9846160000008933E-3</v>
      </c>
      <c r="R193">
        <f t="shared" si="32"/>
        <v>0.2573461772341113</v>
      </c>
      <c r="T193">
        <f t="shared" si="33"/>
        <v>-0.34544580598860364</v>
      </c>
      <c r="U193" s="7">
        <f t="shared" si="28"/>
        <v>0.74496830696100924</v>
      </c>
      <c r="V193">
        <f t="shared" si="38"/>
        <v>3.9664413948719461E-3</v>
      </c>
      <c r="X193" s="7">
        <f t="shared" si="34"/>
        <v>9.0198482286781142E-5</v>
      </c>
      <c r="Y193">
        <f t="shared" si="39"/>
        <v>4.0509180067633361E-3</v>
      </c>
      <c r="AA193">
        <f t="shared" si="35"/>
        <v>0.33034088513321486</v>
      </c>
      <c r="AB193">
        <f t="shared" si="40"/>
        <v>14.926789920894153</v>
      </c>
      <c r="AD193" s="7">
        <f t="shared" si="36"/>
        <v>2.4628396220340402E-8</v>
      </c>
      <c r="AE193">
        <f t="shared" si="41"/>
        <v>1.0994056946260066E-6</v>
      </c>
    </row>
    <row r="194" spans="8:31">
      <c r="H194">
        <v>193</v>
      </c>
      <c r="I194">
        <v>17.25</v>
      </c>
      <c r="J194">
        <f t="shared" si="29"/>
        <v>3.557880495576029</v>
      </c>
      <c r="K194">
        <f t="shared" si="30"/>
        <v>3613.1042749247463</v>
      </c>
      <c r="L194">
        <v>0.55788000000000004</v>
      </c>
      <c r="N194" s="7">
        <f t="shared" si="31"/>
        <v>0.27654278883498395</v>
      </c>
      <c r="P194">
        <f t="shared" si="37"/>
        <v>9.14513299999971E-3</v>
      </c>
      <c r="R194">
        <f t="shared" si="32"/>
        <v>0.27714922136946213</v>
      </c>
      <c r="T194">
        <f t="shared" si="33"/>
        <v>-0.34662590174040986</v>
      </c>
      <c r="U194" s="7">
        <f t="shared" ref="U194:U239" si="42">(-1/T194)*R194</f>
        <v>0.79956292930763373</v>
      </c>
      <c r="V194">
        <f t="shared" si="38"/>
        <v>4.5429316902580912E-3</v>
      </c>
      <c r="X194" s="7">
        <f t="shared" si="34"/>
        <v>9.8128844729102537E-5</v>
      </c>
      <c r="Y194">
        <f t="shared" si="39"/>
        <v>4.6397401533353599E-3</v>
      </c>
      <c r="AA194">
        <f t="shared" si="35"/>
        <v>0.35454974838414705</v>
      </c>
      <c r="AB194">
        <f t="shared" si="40"/>
        <v>16.873358865788955</v>
      </c>
      <c r="AD194" s="7">
        <f t="shared" si="36"/>
        <v>2.7159151040872288E-8</v>
      </c>
      <c r="AE194">
        <f t="shared" si="41"/>
        <v>1.2758677472777793E-6</v>
      </c>
    </row>
    <row r="195" spans="8:31">
      <c r="H195">
        <v>194</v>
      </c>
      <c r="I195">
        <v>17.266999999999999</v>
      </c>
      <c r="J195">
        <f t="shared" ref="J195:J239" si="43">$D$2*I195^5+$D$3*I195^4+$D$4*I195^3+$D$5*I195^2+$D$6*I195+$D$7</f>
        <v>3.551977790783468</v>
      </c>
      <c r="K195">
        <f t="shared" ref="K195:K239" si="44">10^J195</f>
        <v>3564.3290547650254</v>
      </c>
      <c r="L195">
        <v>0.599634</v>
      </c>
      <c r="N195" s="7">
        <f t="shared" ref="N195:N258" si="45">L195/$M$2</f>
        <v>0.2972403718367333</v>
      </c>
      <c r="P195">
        <f t="shared" si="37"/>
        <v>9.8388689999996861E-3</v>
      </c>
      <c r="R195">
        <f t="shared" ref="R195:R258" si="46">L195/$Q$2</f>
        <v>0.29789219223965019</v>
      </c>
      <c r="T195">
        <f t="shared" ref="T195:T239" si="47">(5*$D$2*I195^4)+(4*$D$3*I195^3)+(3*$D$4*I195^2)+(2*$D$5*I195)+$D$6</f>
        <v>-0.34781070534465641</v>
      </c>
      <c r="U195" s="7">
        <f t="shared" si="42"/>
        <v>0.8564779279707897</v>
      </c>
      <c r="V195">
        <f t="shared" si="38"/>
        <v>4.8875601524671318E-3</v>
      </c>
      <c r="X195" s="7">
        <f t="shared" ref="X195:X239" si="48">U195/K195*0.443429448</f>
        <v>1.0655232134545673E-4</v>
      </c>
      <c r="Y195">
        <f t="shared" si="39"/>
        <v>4.991684468917513E-3</v>
      </c>
      <c r="AA195">
        <f t="shared" ref="AA195:AA239" si="49">X195*K195</f>
        <v>0.37978753482427102</v>
      </c>
      <c r="AB195">
        <f t="shared" si="40"/>
        <v>17.908731329990957</v>
      </c>
      <c r="AD195" s="7">
        <f t="shared" ref="AD195:AD239" si="50">X195/K195</f>
        <v>2.9894075352838341E-8</v>
      </c>
      <c r="AE195">
        <f t="shared" si="41"/>
        <v>1.3913918390878177E-6</v>
      </c>
    </row>
    <row r="196" spans="8:31">
      <c r="H196">
        <v>195</v>
      </c>
      <c r="I196">
        <v>17.283000000000001</v>
      </c>
      <c r="J196">
        <f t="shared" si="43"/>
        <v>3.5464038721034115</v>
      </c>
      <c r="K196">
        <f t="shared" si="44"/>
        <v>3518.8752618252624</v>
      </c>
      <c r="L196">
        <v>0.64313500000000001</v>
      </c>
      <c r="N196" s="7">
        <f t="shared" si="45"/>
        <v>0.31880394797696171</v>
      </c>
      <c r="P196">
        <f t="shared" ref="P196:P259" si="51">0.5*(I196-I195)*(L196+L195)</f>
        <v>9.9421520000011129E-3</v>
      </c>
      <c r="R196">
        <f t="shared" si="46"/>
        <v>0.31950305529047285</v>
      </c>
      <c r="T196">
        <f t="shared" si="47"/>
        <v>-0.34892973139459116</v>
      </c>
      <c r="U196" s="7">
        <f t="shared" si="42"/>
        <v>0.91566589643563279</v>
      </c>
      <c r="V196">
        <f t="shared" ref="V196:V239" si="52">0.5*(J195-J196)*(U195+U196)</f>
        <v>4.938892783302882E-3</v>
      </c>
      <c r="X196" s="7">
        <f t="shared" si="48"/>
        <v>1.1538721687970999E-4</v>
      </c>
      <c r="Y196">
        <f t="shared" ref="Y196:Y239" si="53">0.5*(K195-K196)*(X195+X196)</f>
        <v>5.043996907816665E-3</v>
      </c>
      <c r="AA196">
        <f t="shared" si="49"/>
        <v>0.40603322300887784</v>
      </c>
      <c r="AB196">
        <f t="shared" ref="AB196:AB239" si="54">0.5*(K195-K196)*(AA195+AA196)</f>
        <v>17.859267007157769</v>
      </c>
      <c r="AD196" s="7">
        <f t="shared" si="50"/>
        <v>3.2790936959742624E-8</v>
      </c>
      <c r="AE196">
        <f t="shared" ref="AE196:AE239" si="55">0.5*(K195-K196)*(AD195+AD196)</f>
        <v>1.4246357850412727E-6</v>
      </c>
    </row>
    <row r="197" spans="8:31">
      <c r="H197">
        <v>196</v>
      </c>
      <c r="I197">
        <v>17.3</v>
      </c>
      <c r="J197">
        <f t="shared" si="43"/>
        <v>3.5404619337653287</v>
      </c>
      <c r="K197">
        <f t="shared" si="44"/>
        <v>3471.0585046809783</v>
      </c>
      <c r="L197">
        <v>0.68880200000000003</v>
      </c>
      <c r="N197" s="7">
        <f t="shared" si="45"/>
        <v>0.34144121681206463</v>
      </c>
      <c r="P197">
        <f t="shared" si="51"/>
        <v>1.132146449999964E-2</v>
      </c>
      <c r="R197">
        <f t="shared" si="46"/>
        <v>0.34218996554407444</v>
      </c>
      <c r="T197">
        <f t="shared" si="47"/>
        <v>-0.35012244695131756</v>
      </c>
      <c r="U197" s="7">
        <f t="shared" si="42"/>
        <v>0.97734369368112495</v>
      </c>
      <c r="V197">
        <f t="shared" si="52"/>
        <v>5.6240731289365509E-3</v>
      </c>
      <c r="X197" s="7">
        <f t="shared" si="48"/>
        <v>1.2485614230093025E-4</v>
      </c>
      <c r="Y197">
        <f t="shared" si="53"/>
        <v>5.7438291807338461E-3</v>
      </c>
      <c r="AA197">
        <f t="shared" si="49"/>
        <v>0.43338297459530239</v>
      </c>
      <c r="AB197">
        <f t="shared" si="54"/>
        <v>20.069080231908746</v>
      </c>
      <c r="AD197" s="7">
        <f t="shared" si="50"/>
        <v>3.5970624560937978E-8</v>
      </c>
      <c r="AE197">
        <f t="shared" si="55"/>
        <v>1.6439774440480678E-6</v>
      </c>
    </row>
    <row r="198" spans="8:31">
      <c r="H198">
        <v>197</v>
      </c>
      <c r="I198">
        <v>17.317</v>
      </c>
      <c r="J198">
        <f t="shared" si="43"/>
        <v>3.5344996894298504</v>
      </c>
      <c r="K198">
        <f t="shared" si="44"/>
        <v>3423.7314279047023</v>
      </c>
      <c r="L198">
        <v>0.73592199999999997</v>
      </c>
      <c r="N198" s="7">
        <f t="shared" si="45"/>
        <v>0.36479874210407087</v>
      </c>
      <c r="P198">
        <f t="shared" si="51"/>
        <v>1.2110153999999615E-2</v>
      </c>
      <c r="R198">
        <f t="shared" si="46"/>
        <v>0.36559871170978936</v>
      </c>
      <c r="T198">
        <f t="shared" si="47"/>
        <v>-0.35131859939143339</v>
      </c>
      <c r="U198" s="7">
        <f t="shared" si="42"/>
        <v>1.040647185611842</v>
      </c>
      <c r="V198">
        <f t="shared" si="52"/>
        <v>6.015877344555701E-3</v>
      </c>
      <c r="X198" s="7">
        <f t="shared" si="48"/>
        <v>1.3478090112956635E-4</v>
      </c>
      <c r="Y198">
        <f t="shared" si="53"/>
        <v>6.1439311442002143E-3</v>
      </c>
      <c r="AA198">
        <f t="shared" si="49"/>
        <v>0.46145360707861266</v>
      </c>
      <c r="AB198">
        <f t="shared" si="54"/>
        <v>21.174999801550893</v>
      </c>
      <c r="AD198" s="7">
        <f t="shared" si="50"/>
        <v>3.9366668784546352E-8</v>
      </c>
      <c r="AE198">
        <f t="shared" si="55"/>
        <v>1.7827469331392835E-6</v>
      </c>
    </row>
    <row r="199" spans="8:31">
      <c r="H199">
        <v>198</v>
      </c>
      <c r="I199">
        <v>17.332999999999998</v>
      </c>
      <c r="J199">
        <f t="shared" si="43"/>
        <v>3.5288695668409957</v>
      </c>
      <c r="K199">
        <f t="shared" si="44"/>
        <v>3379.6331927345532</v>
      </c>
      <c r="L199">
        <v>0.78470499999999999</v>
      </c>
      <c r="N199" s="7">
        <f t="shared" si="45"/>
        <v>0.38898062148267742</v>
      </c>
      <c r="P199">
        <f t="shared" si="51"/>
        <v>1.216501599999866E-2</v>
      </c>
      <c r="R199">
        <f t="shared" si="46"/>
        <v>0.38983361969370428</v>
      </c>
      <c r="T199">
        <f t="shared" si="47"/>
        <v>-0.35244713616928891</v>
      </c>
      <c r="U199" s="7">
        <f t="shared" si="42"/>
        <v>1.1060768543355612</v>
      </c>
      <c r="V199">
        <f t="shared" si="52"/>
        <v>6.0431597546725911E-3</v>
      </c>
      <c r="X199" s="7">
        <f t="shared" si="48"/>
        <v>1.4512434367670065E-4</v>
      </c>
      <c r="Y199">
        <f t="shared" si="53"/>
        <v>6.1716636554124595E-3</v>
      </c>
      <c r="AA199">
        <f t="shared" si="49"/>
        <v>0.49046704896359439</v>
      </c>
      <c r="AB199">
        <f t="shared" si="54"/>
        <v>20.989010476735935</v>
      </c>
      <c r="AD199" s="7">
        <f t="shared" si="50"/>
        <v>4.2940856418585651E-8</v>
      </c>
      <c r="AE199">
        <f t="shared" si="55"/>
        <v>1.8148083013403447E-6</v>
      </c>
    </row>
    <row r="200" spans="8:31">
      <c r="H200">
        <v>199</v>
      </c>
      <c r="I200">
        <v>17.350000000000001</v>
      </c>
      <c r="J200">
        <f t="shared" si="43"/>
        <v>3.5228677555492425</v>
      </c>
      <c r="K200">
        <f t="shared" si="44"/>
        <v>3333.248985097227</v>
      </c>
      <c r="L200">
        <v>0.83478200000000002</v>
      </c>
      <c r="N200" s="7">
        <f t="shared" si="45"/>
        <v>0.41380394054141678</v>
      </c>
      <c r="P200">
        <f t="shared" si="51"/>
        <v>1.3765639500002438E-2</v>
      </c>
      <c r="R200">
        <f t="shared" si="46"/>
        <v>0.41471137397512425</v>
      </c>
      <c r="T200">
        <f t="shared" si="47"/>
        <v>-0.3536487030857387</v>
      </c>
      <c r="U200" s="7">
        <f t="shared" si="42"/>
        <v>1.1726647669186603</v>
      </c>
      <c r="V200">
        <f t="shared" si="52"/>
        <v>6.8382885967158543E-3</v>
      </c>
      <c r="X200" s="7">
        <f t="shared" si="48"/>
        <v>1.5600217463761489E-4</v>
      </c>
      <c r="Y200">
        <f t="shared" si="53"/>
        <v>6.9837574752981612E-3</v>
      </c>
      <c r="AA200">
        <f t="shared" si="49"/>
        <v>0.51999409028379018</v>
      </c>
      <c r="AB200">
        <f t="shared" si="54"/>
        <v>23.434719646149933</v>
      </c>
      <c r="AD200" s="7">
        <f t="shared" si="50"/>
        <v>4.6801836686995791E-8</v>
      </c>
      <c r="AE200">
        <f t="shared" si="55"/>
        <v>2.081321855471066E-6</v>
      </c>
    </row>
    <row r="201" spans="8:31">
      <c r="H201">
        <v>200</v>
      </c>
      <c r="I201">
        <v>17.367000000000001</v>
      </c>
      <c r="J201">
        <f t="shared" si="43"/>
        <v>3.5168454988391034</v>
      </c>
      <c r="K201">
        <f t="shared" si="44"/>
        <v>3287.3466203478606</v>
      </c>
      <c r="L201">
        <v>0.88590400000000002</v>
      </c>
      <c r="N201" s="7">
        <f t="shared" si="45"/>
        <v>0.43914526923364816</v>
      </c>
      <c r="P201">
        <f t="shared" si="51"/>
        <v>1.4625830999999537E-2</v>
      </c>
      <c r="R201">
        <f t="shared" si="46"/>
        <v>0.44010827383683221</v>
      </c>
      <c r="T201">
        <f t="shared" si="47"/>
        <v>-0.35485240469715507</v>
      </c>
      <c r="U201" s="7">
        <f t="shared" si="42"/>
        <v>1.2402572675601222</v>
      </c>
      <c r="V201">
        <f t="shared" si="52"/>
        <v>7.2656179565911902E-3</v>
      </c>
      <c r="X201" s="7">
        <f t="shared" si="48"/>
        <v>1.6729802453079224E-4</v>
      </c>
      <c r="Y201">
        <f t="shared" si="53"/>
        <v>7.4201218328855088E-3</v>
      </c>
      <c r="AA201">
        <f t="shared" si="49"/>
        <v>0.54996659553217331</v>
      </c>
      <c r="AB201">
        <f t="shared" si="54"/>
        <v>24.556862833903278</v>
      </c>
      <c r="AD201" s="7">
        <f t="shared" si="50"/>
        <v>5.0891507301134277E-8</v>
      </c>
      <c r="AE201">
        <f t="shared" si="55"/>
        <v>2.2421777546642325E-6</v>
      </c>
    </row>
    <row r="202" spans="8:31">
      <c r="H202">
        <v>201</v>
      </c>
      <c r="I202">
        <v>17.382999999999999</v>
      </c>
      <c r="J202">
        <f t="shared" si="43"/>
        <v>3.5111587865601734</v>
      </c>
      <c r="K202">
        <f t="shared" si="44"/>
        <v>3244.5822394074276</v>
      </c>
      <c r="L202">
        <v>0.93795399999999995</v>
      </c>
      <c r="N202" s="7">
        <f t="shared" si="45"/>
        <v>0.4649466103085404</v>
      </c>
      <c r="P202">
        <f t="shared" si="51"/>
        <v>1.4590863999998392E-2</v>
      </c>
      <c r="R202">
        <f t="shared" si="46"/>
        <v>0.46596619484543705</v>
      </c>
      <c r="T202">
        <f t="shared" si="47"/>
        <v>-0.35598684752839915</v>
      </c>
      <c r="U202" s="7">
        <f t="shared" si="42"/>
        <v>1.3089421648036146</v>
      </c>
      <c r="V202">
        <f t="shared" si="52"/>
        <v>7.2482818567320183E-3</v>
      </c>
      <c r="X202" s="7">
        <f t="shared" si="48"/>
        <v>1.7889005695500483E-4</v>
      </c>
      <c r="Y202">
        <f t="shared" si="53"/>
        <v>7.4022594968481525E-3</v>
      </c>
      <c r="AA202">
        <f t="shared" si="49"/>
        <v>0.58042350160279188</v>
      </c>
      <c r="AB202">
        <f t="shared" si="54"/>
        <v>24.170216362586388</v>
      </c>
      <c r="AD202" s="7">
        <f t="shared" si="50"/>
        <v>5.5135004680194613E-8</v>
      </c>
      <c r="AE202">
        <f t="shared" si="55"/>
        <v>2.2670790740774692E-6</v>
      </c>
    </row>
    <row r="203" spans="8:31">
      <c r="H203">
        <v>202</v>
      </c>
      <c r="I203">
        <v>17.399999999999999</v>
      </c>
      <c r="J203">
        <f t="shared" si="43"/>
        <v>3.5050967558686636</v>
      </c>
      <c r="K203">
        <f t="shared" si="44"/>
        <v>3199.6078665152245</v>
      </c>
      <c r="L203">
        <v>0.99068299999999998</v>
      </c>
      <c r="N203" s="7">
        <f t="shared" si="45"/>
        <v>0.49108453371945293</v>
      </c>
      <c r="P203">
        <f t="shared" si="51"/>
        <v>1.6393414499999478E-2</v>
      </c>
      <c r="R203">
        <f t="shared" si="46"/>
        <v>0.49216143628372194</v>
      </c>
      <c r="T203">
        <f t="shared" si="47"/>
        <v>-0.35719340553627887</v>
      </c>
      <c r="U203" s="7">
        <f t="shared" si="42"/>
        <v>1.377857005911983</v>
      </c>
      <c r="V203">
        <f t="shared" si="52"/>
        <v>8.1437295174005032E-3</v>
      </c>
      <c r="X203" s="7">
        <f t="shared" si="48"/>
        <v>1.9095539111169897E-4</v>
      </c>
      <c r="Y203">
        <f t="shared" si="53"/>
        <v>8.3167835469179288E-3</v>
      </c>
      <c r="AA203">
        <f t="shared" si="49"/>
        <v>0.61098237155448343</v>
      </c>
      <c r="AB203">
        <f t="shared" si="54"/>
        <v>26.791366002668045</v>
      </c>
      <c r="AD203" s="7">
        <f t="shared" si="50"/>
        <v>5.9680873118890477E-8</v>
      </c>
      <c r="AE203">
        <f t="shared" si="55"/>
        <v>2.581886051040836E-6</v>
      </c>
    </row>
    <row r="204" spans="8:31">
      <c r="H204">
        <v>203</v>
      </c>
      <c r="I204">
        <v>17.417000000000002</v>
      </c>
      <c r="J204">
        <f t="shared" si="43"/>
        <v>3.4990142062302141</v>
      </c>
      <c r="K204">
        <f t="shared" si="44"/>
        <v>3155.1078285889416</v>
      </c>
      <c r="L204">
        <v>1.043666</v>
      </c>
      <c r="N204" s="7">
        <f t="shared" si="45"/>
        <v>0.51734836569199893</v>
      </c>
      <c r="P204">
        <f t="shared" si="51"/>
        <v>1.7291966500003062E-2</v>
      </c>
      <c r="R204">
        <f t="shared" si="46"/>
        <v>0.51848286238936869</v>
      </c>
      <c r="T204">
        <f t="shared" si="47"/>
        <v>-0.35840076483047767</v>
      </c>
      <c r="U204" s="7">
        <f t="shared" si="42"/>
        <v>1.4466566851067109</v>
      </c>
      <c r="V204">
        <f t="shared" si="52"/>
        <v>8.590122365050799E-3</v>
      </c>
      <c r="X204" s="7">
        <f t="shared" si="48"/>
        <v>2.033179879019451E-4</v>
      </c>
      <c r="Y204">
        <f t="shared" si="53"/>
        <v>8.7725901597154269E-3</v>
      </c>
      <c r="AA204">
        <f t="shared" si="49"/>
        <v>0.64149017532237873</v>
      </c>
      <c r="AB204">
        <f t="shared" si="54"/>
        <v>27.867537918824222</v>
      </c>
      <c r="AD204" s="7">
        <f t="shared" si="50"/>
        <v>6.4440899946318144E-8</v>
      </c>
      <c r="AE204">
        <f t="shared" si="55"/>
        <v>2.761711804439629E-6</v>
      </c>
    </row>
    <row r="205" spans="8:31">
      <c r="H205">
        <v>204</v>
      </c>
      <c r="I205">
        <v>17.433</v>
      </c>
      <c r="J205">
        <f t="shared" si="43"/>
        <v>3.4932707008763657</v>
      </c>
      <c r="K205">
        <f t="shared" si="44"/>
        <v>3113.6565112291159</v>
      </c>
      <c r="L205">
        <v>1.096894</v>
      </c>
      <c r="N205" s="7">
        <f t="shared" si="45"/>
        <v>0.5437336448991914</v>
      </c>
      <c r="P205">
        <f t="shared" si="51"/>
        <v>1.7124479999998114E-2</v>
      </c>
      <c r="R205">
        <f t="shared" si="46"/>
        <v>0.5449260020521165</v>
      </c>
      <c r="T205">
        <f t="shared" si="47"/>
        <v>-0.35953742261811783</v>
      </c>
      <c r="U205" s="7">
        <f t="shared" si="42"/>
        <v>1.5156308294252554</v>
      </c>
      <c r="V205">
        <f t="shared" si="52"/>
        <v>8.5069570996762749E-3</v>
      </c>
      <c r="X205" s="7">
        <f t="shared" si="48"/>
        <v>2.1584761827132993E-4</v>
      </c>
      <c r="Y205">
        <f t="shared" si="53"/>
        <v>8.6874832839060646E-3</v>
      </c>
      <c r="AA205">
        <f t="shared" si="49"/>
        <v>0.67207534206382313</v>
      </c>
      <c r="AB205">
        <f t="shared" si="54"/>
        <v>27.224510567049538</v>
      </c>
      <c r="AD205" s="7">
        <f t="shared" si="50"/>
        <v>6.9322874084824498E-8</v>
      </c>
      <c r="AE205">
        <f t="shared" si="55"/>
        <v>2.7723423243064509E-6</v>
      </c>
    </row>
    <row r="206" spans="8:31">
      <c r="H206">
        <v>205</v>
      </c>
      <c r="I206">
        <v>17.45</v>
      </c>
      <c r="J206">
        <f t="shared" si="43"/>
        <v>3.4871482996502721</v>
      </c>
      <c r="K206">
        <f t="shared" si="44"/>
        <v>3070.0701541482863</v>
      </c>
      <c r="L206">
        <v>1.1498710000000001</v>
      </c>
      <c r="N206" s="7">
        <f t="shared" si="45"/>
        <v>0.56999450265374607</v>
      </c>
      <c r="P206">
        <f t="shared" si="51"/>
        <v>1.9097502499999391E-2</v>
      </c>
      <c r="R206">
        <f t="shared" si="46"/>
        <v>0.5712444474175894</v>
      </c>
      <c r="T206">
        <f t="shared" si="47"/>
        <v>-0.36074501962535521</v>
      </c>
      <c r="U206" s="7">
        <f t="shared" si="42"/>
        <v>1.5835130531000658</v>
      </c>
      <c r="V206">
        <f t="shared" si="52"/>
        <v>9.4871011531068201E-3</v>
      </c>
      <c r="X206" s="7">
        <f t="shared" si="48"/>
        <v>2.2871670150213818E-4</v>
      </c>
      <c r="Y206">
        <f t="shared" si="53"/>
        <v>9.6884695935212616E-3</v>
      </c>
      <c r="AA206">
        <f t="shared" si="49"/>
        <v>0.70217631903695699</v>
      </c>
      <c r="AB206">
        <f t="shared" si="54"/>
        <v>29.949311809830952</v>
      </c>
      <c r="AD206" s="7">
        <f t="shared" si="50"/>
        <v>7.4498851823661296E-8</v>
      </c>
      <c r="AE206">
        <f t="shared" si="55"/>
        <v>3.1343325507142363E-6</v>
      </c>
    </row>
    <row r="207" spans="8:31">
      <c r="H207">
        <v>206</v>
      </c>
      <c r="I207">
        <v>17.466999999999999</v>
      </c>
      <c r="J207">
        <f t="shared" si="43"/>
        <v>3.4810053734009045</v>
      </c>
      <c r="K207">
        <f t="shared" si="44"/>
        <v>3026.9508794635744</v>
      </c>
      <c r="L207">
        <v>1.2024269999999999</v>
      </c>
      <c r="N207" s="7">
        <f t="shared" si="45"/>
        <v>0.59604666944590812</v>
      </c>
      <c r="P207">
        <f t="shared" si="51"/>
        <v>1.9994532999999367E-2</v>
      </c>
      <c r="R207">
        <f t="shared" si="46"/>
        <v>0.59735374418085996</v>
      </c>
      <c r="T207">
        <f t="shared" si="47"/>
        <v>-0.3619520532903806</v>
      </c>
      <c r="U207" s="7">
        <f t="shared" si="42"/>
        <v>1.6503670548364739</v>
      </c>
      <c r="V207">
        <f t="shared" si="52"/>
        <v>9.9327435011754197E-3</v>
      </c>
      <c r="X207" s="7">
        <f t="shared" si="48"/>
        <v>2.4176849287135249E-4</v>
      </c>
      <c r="Y207">
        <f t="shared" si="53"/>
        <v>1.0143490165640296E-2</v>
      </c>
      <c r="AA207">
        <f t="shared" si="49"/>
        <v>0.73182135212352339</v>
      </c>
      <c r="AB207">
        <f t="shared" si="54"/>
        <v>30.916469740002924</v>
      </c>
      <c r="AD207" s="7">
        <f t="shared" si="50"/>
        <v>7.9871957788161343E-8</v>
      </c>
      <c r="AE207">
        <f t="shared" si="55"/>
        <v>3.3281786714767686E-6</v>
      </c>
    </row>
    <row r="208" spans="8:31">
      <c r="H208">
        <v>207</v>
      </c>
      <c r="I208">
        <v>17.483000000000001</v>
      </c>
      <c r="J208">
        <f t="shared" si="43"/>
        <v>3.4752050583010998</v>
      </c>
      <c r="K208">
        <f t="shared" si="44"/>
        <v>2986.7925425075437</v>
      </c>
      <c r="L208">
        <v>1.254203</v>
      </c>
      <c r="N208" s="7">
        <f t="shared" si="45"/>
        <v>0.6217121878991958</v>
      </c>
      <c r="P208">
        <f t="shared" si="51"/>
        <v>1.9653040000002196E-2</v>
      </c>
      <c r="R208">
        <f t="shared" si="46"/>
        <v>0.62307554472152338</v>
      </c>
      <c r="T208">
        <f t="shared" si="47"/>
        <v>-0.36308714851547563</v>
      </c>
      <c r="U208" s="7">
        <f t="shared" si="42"/>
        <v>1.7160495690057904</v>
      </c>
      <c r="V208">
        <f t="shared" si="52"/>
        <v>9.7631385877529567E-3</v>
      </c>
      <c r="X208" s="7">
        <f t="shared" si="48"/>
        <v>2.5477059497611685E-4</v>
      </c>
      <c r="Y208">
        <f t="shared" si="53"/>
        <v>9.9700920008094218E-3</v>
      </c>
      <c r="AA208">
        <f t="shared" si="49"/>
        <v>0.76094691312487572</v>
      </c>
      <c r="AB208">
        <f t="shared" si="54"/>
        <v>29.973545496557371</v>
      </c>
      <c r="AD208" s="7">
        <f t="shared" si="50"/>
        <v>8.5299059559799804E-8</v>
      </c>
      <c r="AE208">
        <f t="shared" si="55"/>
        <v>3.3164966850149151E-6</v>
      </c>
    </row>
    <row r="209" spans="8:31">
      <c r="H209">
        <v>208</v>
      </c>
      <c r="I209">
        <v>17.5</v>
      </c>
      <c r="J209">
        <f t="shared" si="43"/>
        <v>3.4690223353075282</v>
      </c>
      <c r="K209">
        <f t="shared" si="44"/>
        <v>2944.5730661944176</v>
      </c>
      <c r="L209">
        <v>1.3047850000000001</v>
      </c>
      <c r="N209" s="7">
        <f t="shared" si="45"/>
        <v>0.64678583697220648</v>
      </c>
      <c r="P209">
        <f t="shared" si="51"/>
        <v>2.1751397999999311E-2</v>
      </c>
      <c r="R209">
        <f t="shared" si="46"/>
        <v>0.64820417796758012</v>
      </c>
      <c r="T209">
        <f t="shared" si="47"/>
        <v>-0.36429174060644698</v>
      </c>
      <c r="U209" s="7">
        <f t="shared" si="42"/>
        <v>1.7793545823698771</v>
      </c>
      <c r="V209">
        <f t="shared" si="52"/>
        <v>1.080555780926796E-2</v>
      </c>
      <c r="X209" s="7">
        <f t="shared" si="48"/>
        <v>2.6795674704593989E-4</v>
      </c>
      <c r="Y209">
        <f t="shared" si="53"/>
        <v>1.1034637317361781E-2</v>
      </c>
      <c r="AA209">
        <f t="shared" si="49"/>
        <v>0.78901822025654511</v>
      </c>
      <c r="AB209">
        <f t="shared" si="54"/>
        <v>32.719358117484077</v>
      </c>
      <c r="AD209" s="7">
        <f t="shared" si="50"/>
        <v>9.1000203093023821E-8</v>
      </c>
      <c r="AE209">
        <f t="shared" si="55"/>
        <v>3.7216312717962378E-6</v>
      </c>
    </row>
    <row r="210" spans="8:31">
      <c r="H210">
        <v>209</v>
      </c>
      <c r="I210">
        <v>17.516999999999999</v>
      </c>
      <c r="J210">
        <f t="shared" si="43"/>
        <v>3.462819150221577</v>
      </c>
      <c r="K210">
        <f t="shared" si="44"/>
        <v>2902.8136072857997</v>
      </c>
      <c r="L210">
        <v>1.353891</v>
      </c>
      <c r="N210" s="7">
        <f t="shared" si="45"/>
        <v>0.67112782841934693</v>
      </c>
      <c r="P210">
        <f t="shared" si="51"/>
        <v>2.2598745999999281E-2</v>
      </c>
      <c r="R210">
        <f t="shared" si="46"/>
        <v>0.67259954913085684</v>
      </c>
      <c r="T210">
        <f t="shared" si="47"/>
        <v>-0.36549437350628011</v>
      </c>
      <c r="U210" s="7">
        <f t="shared" si="42"/>
        <v>1.840245973360517</v>
      </c>
      <c r="V210">
        <f t="shared" si="52"/>
        <v>1.1226526092203712E-2</v>
      </c>
      <c r="X210" s="7">
        <f t="shared" si="48"/>
        <v>2.8111321171409086E-4</v>
      </c>
      <c r="Y210">
        <f t="shared" si="53"/>
        <v>1.1464432190398026E-2</v>
      </c>
      <c r="AA210">
        <f t="shared" si="49"/>
        <v>0.81601925615147675</v>
      </c>
      <c r="AB210">
        <f t="shared" si="54"/>
        <v>33.512748271426311</v>
      </c>
      <c r="AD210" s="7">
        <f t="shared" si="50"/>
        <v>9.6841633582163912E-8</v>
      </c>
      <c r="AE210">
        <f t="shared" si="55"/>
        <v>3.9220867299784126E-6</v>
      </c>
    </row>
    <row r="211" spans="8:31">
      <c r="H211">
        <v>210</v>
      </c>
      <c r="I211">
        <v>17.533000000000001</v>
      </c>
      <c r="J211">
        <f t="shared" si="43"/>
        <v>3.4569621997436855</v>
      </c>
      <c r="K211">
        <f t="shared" si="44"/>
        <v>2863.9286875547064</v>
      </c>
      <c r="L211">
        <v>1.401097</v>
      </c>
      <c r="N211" s="7">
        <f t="shared" si="45"/>
        <v>0.69452798416922912</v>
      </c>
      <c r="P211">
        <f t="shared" si="51"/>
        <v>2.2039904000002466E-2</v>
      </c>
      <c r="R211">
        <f t="shared" si="46"/>
        <v>0.69605101923906443</v>
      </c>
      <c r="T211">
        <f t="shared" si="47"/>
        <v>-0.36662404222788325</v>
      </c>
      <c r="U211" s="7">
        <f t="shared" si="42"/>
        <v>1.8985416641236492</v>
      </c>
      <c r="V211">
        <f t="shared" si="52"/>
        <v>1.0948947020049022E-2</v>
      </c>
      <c r="X211" s="7">
        <f t="shared" si="48"/>
        <v>2.9395609108066173E-4</v>
      </c>
      <c r="Y211">
        <f t="shared" si="53"/>
        <v>1.1180761839494872E-2</v>
      </c>
      <c r="AA211">
        <f t="shared" si="49"/>
        <v>0.84186928212735124</v>
      </c>
      <c r="AB211">
        <f t="shared" si="54"/>
        <v>32.233431367035919</v>
      </c>
      <c r="AD211" s="7">
        <f t="shared" si="50"/>
        <v>1.026408556742552E-7</v>
      </c>
      <c r="AE211">
        <f t="shared" si="55"/>
        <v>3.87843029124727E-6</v>
      </c>
    </row>
    <row r="212" spans="8:31">
      <c r="H212">
        <v>211</v>
      </c>
      <c r="I212">
        <v>17.55</v>
      </c>
      <c r="J212">
        <f t="shared" si="43"/>
        <v>3.4507194082384842</v>
      </c>
      <c r="K212">
        <f t="shared" si="44"/>
        <v>2823.0554478262538</v>
      </c>
      <c r="L212">
        <v>1.446172</v>
      </c>
      <c r="N212" s="7">
        <f t="shared" si="45"/>
        <v>0.71687179682918623</v>
      </c>
      <c r="P212">
        <f t="shared" si="51"/>
        <v>2.4201786499999229E-2</v>
      </c>
      <c r="R212">
        <f t="shared" si="46"/>
        <v>0.71844382979550747</v>
      </c>
      <c r="T212">
        <f t="shared" si="47"/>
        <v>-0.36782149366312922</v>
      </c>
      <c r="U212" s="7">
        <f t="shared" si="42"/>
        <v>1.9532404771687897</v>
      </c>
      <c r="V212">
        <f t="shared" si="52"/>
        <v>1.202293641577314E-2</v>
      </c>
      <c r="X212" s="7">
        <f t="shared" si="48"/>
        <v>3.0680387353678324E-4</v>
      </c>
      <c r="Y212">
        <f t="shared" si="53"/>
        <v>1.227750302653274E-2</v>
      </c>
      <c r="AA212">
        <f t="shared" si="49"/>
        <v>0.86612434660221294</v>
      </c>
      <c r="AB212">
        <f t="shared" si="54"/>
        <v>34.905616520866502</v>
      </c>
      <c r="AD212" s="7">
        <f t="shared" si="50"/>
        <v>1.0867794813347414E-7</v>
      </c>
      <c r="AE212">
        <f t="shared" si="55"/>
        <v>4.3186420635815731E-6</v>
      </c>
    </row>
    <row r="213" spans="8:31">
      <c r="H213">
        <v>212</v>
      </c>
      <c r="I213">
        <v>17.567</v>
      </c>
      <c r="J213">
        <f t="shared" si="43"/>
        <v>3.4444562881474496</v>
      </c>
      <c r="K213">
        <f t="shared" si="44"/>
        <v>2782.6352867921314</v>
      </c>
      <c r="L213">
        <v>1.488845</v>
      </c>
      <c r="N213" s="7">
        <f t="shared" si="45"/>
        <v>0.73802493088660948</v>
      </c>
      <c r="P213">
        <f t="shared" si="51"/>
        <v>2.494764449999921E-2</v>
      </c>
      <c r="R213">
        <f t="shared" si="46"/>
        <v>0.73964335070233167</v>
      </c>
      <c r="T213">
        <f t="shared" si="47"/>
        <v>-0.3690155588383135</v>
      </c>
      <c r="U213" s="7">
        <f t="shared" si="42"/>
        <v>2.0043690109728165</v>
      </c>
      <c r="V213">
        <f t="shared" si="52"/>
        <v>1.2393491748824386E-2</v>
      </c>
      <c r="X213" s="7">
        <f t="shared" si="48"/>
        <v>3.1940809790729027E-4</v>
      </c>
      <c r="Y213">
        <f t="shared" si="53"/>
        <v>1.2655794363632364E-2</v>
      </c>
      <c r="AA213">
        <f t="shared" si="49"/>
        <v>0.88879624412398184</v>
      </c>
      <c r="AB213">
        <f t="shared" si="54"/>
        <v>35.467086439625028</v>
      </c>
      <c r="AD213" s="7">
        <f t="shared" si="50"/>
        <v>1.1478618826670213E-7</v>
      </c>
      <c r="AE213">
        <f t="shared" si="55"/>
        <v>4.5162281893231123E-6</v>
      </c>
    </row>
    <row r="214" spans="8:31">
      <c r="H214">
        <v>213</v>
      </c>
      <c r="I214">
        <v>17.582999999999998</v>
      </c>
      <c r="J214">
        <f t="shared" si="43"/>
        <v>3.4385430720156194</v>
      </c>
      <c r="K214">
        <f t="shared" si="44"/>
        <v>2745.0045712454066</v>
      </c>
      <c r="L214">
        <v>1.528902</v>
      </c>
      <c r="N214" s="7">
        <f t="shared" si="45"/>
        <v>0.75788130589980751</v>
      </c>
      <c r="P214">
        <f t="shared" si="51"/>
        <v>2.4141975999997341E-2</v>
      </c>
      <c r="R214">
        <f t="shared" si="46"/>
        <v>0.75954326889333423</v>
      </c>
      <c r="T214">
        <f t="shared" si="47"/>
        <v>-0.37013585069307453</v>
      </c>
      <c r="U214" s="7">
        <f t="shared" si="42"/>
        <v>2.0520662007506147</v>
      </c>
      <c r="V214">
        <f t="shared" si="52"/>
        <v>1.1993289065843661E-2</v>
      </c>
      <c r="X214" s="7">
        <f t="shared" si="48"/>
        <v>3.314918278061228E-4</v>
      </c>
      <c r="Y214">
        <f t="shared" si="53"/>
        <v>1.224691497695287E-2</v>
      </c>
      <c r="AA214">
        <f t="shared" si="49"/>
        <v>0.90994658265830231</v>
      </c>
      <c r="AB214">
        <f t="shared" si="54"/>
        <v>33.843989828177897</v>
      </c>
      <c r="AD214" s="7">
        <f t="shared" si="50"/>
        <v>1.2076184909802362E-7</v>
      </c>
      <c r="AE214">
        <f t="shared" si="55"/>
        <v>4.4319205958306481E-6</v>
      </c>
    </row>
    <row r="215" spans="8:31">
      <c r="H215">
        <v>214</v>
      </c>
      <c r="I215">
        <v>17.600000000000001</v>
      </c>
      <c r="J215">
        <f t="shared" si="43"/>
        <v>3.4322406743383738</v>
      </c>
      <c r="K215">
        <f t="shared" si="44"/>
        <v>2705.4572404963646</v>
      </c>
      <c r="L215">
        <v>1.5657160000000001</v>
      </c>
      <c r="N215" s="7">
        <f t="shared" si="45"/>
        <v>0.77613011608868532</v>
      </c>
      <c r="P215">
        <f t="shared" si="51"/>
        <v>2.6304253000004663E-2</v>
      </c>
      <c r="R215">
        <f t="shared" si="46"/>
        <v>0.77783209702034262</v>
      </c>
      <c r="T215">
        <f t="shared" si="47"/>
        <v>-0.37132193390969803</v>
      </c>
      <c r="U215" s="7">
        <f t="shared" si="42"/>
        <v>2.0947647472112543</v>
      </c>
      <c r="V215">
        <f t="shared" si="52"/>
        <v>1.3067488867182541E-2</v>
      </c>
      <c r="X215" s="7">
        <f t="shared" si="48"/>
        <v>3.4333581830157711E-4</v>
      </c>
      <c r="Y215">
        <f t="shared" si="53"/>
        <v>1.3343816059609329E-2</v>
      </c>
      <c r="AA215">
        <f t="shared" si="49"/>
        <v>0.9288803755457461</v>
      </c>
      <c r="AB215">
        <f t="shared" si="54"/>
        <v>36.360348953175141</v>
      </c>
      <c r="AD215" s="7">
        <f t="shared" si="50"/>
        <v>1.2690491395036277E-7</v>
      </c>
      <c r="AE215">
        <f t="shared" si="55"/>
        <v>4.8972796969095717E-6</v>
      </c>
    </row>
    <row r="216" spans="8:31">
      <c r="H216">
        <v>215</v>
      </c>
      <c r="I216">
        <v>17.617000000000001</v>
      </c>
      <c r="J216">
        <f t="shared" si="43"/>
        <v>3.4259181537150027</v>
      </c>
      <c r="K216">
        <f t="shared" si="44"/>
        <v>2666.356120931614</v>
      </c>
      <c r="L216">
        <v>1.5994429999999999</v>
      </c>
      <c r="N216" s="7">
        <f t="shared" si="45"/>
        <v>0.79284869112101741</v>
      </c>
      <c r="P216">
        <f t="shared" si="51"/>
        <v>2.6903851499999146E-2</v>
      </c>
      <c r="R216">
        <f t="shared" si="46"/>
        <v>0.79458733432787798</v>
      </c>
      <c r="T216">
        <f t="shared" si="47"/>
        <v>-0.3725031725774528</v>
      </c>
      <c r="U216" s="7">
        <f t="shared" si="42"/>
        <v>2.1331021930092775</v>
      </c>
      <c r="V216">
        <f t="shared" si="52"/>
        <v>1.3365387961206419E-2</v>
      </c>
      <c r="X216" s="7">
        <f t="shared" si="48"/>
        <v>3.5474643486227436E-4</v>
      </c>
      <c r="Y216">
        <f t="shared" si="53"/>
        <v>1.3647898823495149E-2</v>
      </c>
      <c r="AA216">
        <f t="shared" si="49"/>
        <v>0.94588032797369337</v>
      </c>
      <c r="AB216">
        <f t="shared" si="54"/>
        <v>36.652621211804835</v>
      </c>
      <c r="AD216" s="7">
        <f t="shared" si="50"/>
        <v>1.3304540682972513E-7</v>
      </c>
      <c r="AE216">
        <f t="shared" si="55"/>
        <v>5.0821742868587528E-6</v>
      </c>
    </row>
    <row r="217" spans="8:31">
      <c r="H217">
        <v>216</v>
      </c>
      <c r="I217">
        <v>17.632999999999999</v>
      </c>
      <c r="J217">
        <f t="shared" si="43"/>
        <v>3.4199492413302153</v>
      </c>
      <c r="K217">
        <f t="shared" si="44"/>
        <v>2629.9605942463027</v>
      </c>
      <c r="L217">
        <v>1.6295470000000001</v>
      </c>
      <c r="N217" s="7">
        <f t="shared" si="45"/>
        <v>0.80777133418957769</v>
      </c>
      <c r="P217">
        <f t="shared" si="51"/>
        <v>2.5831919999997156E-2</v>
      </c>
      <c r="R217">
        <f t="shared" si="46"/>
        <v>0.80954270136040518</v>
      </c>
      <c r="T217">
        <f t="shared" si="47"/>
        <v>-0.37361005077933385</v>
      </c>
      <c r="U217" s="7">
        <f t="shared" si="42"/>
        <v>2.1668118929663036</v>
      </c>
      <c r="V217">
        <f t="shared" si="52"/>
        <v>1.2832905220650876E-2</v>
      </c>
      <c r="X217" s="7">
        <f t="shared" si="48"/>
        <v>3.6533939090948182E-4</v>
      </c>
      <c r="Y217">
        <f t="shared" si="53"/>
        <v>1.3103951443795196E-2</v>
      </c>
      <c r="AA217">
        <f t="shared" si="49"/>
        <v>0.96082820161788307</v>
      </c>
      <c r="AB217">
        <f t="shared" si="54"/>
        <v>34.697830584930472</v>
      </c>
      <c r="AD217" s="7">
        <f t="shared" si="50"/>
        <v>1.3891439731407125E-7</v>
      </c>
      <c r="AE217">
        <f t="shared" si="55"/>
        <v>4.9490601545237915E-6</v>
      </c>
    </row>
    <row r="218" spans="8:31">
      <c r="H218">
        <v>217</v>
      </c>
      <c r="I218">
        <v>17.649999999999999</v>
      </c>
      <c r="J218">
        <f t="shared" si="43"/>
        <v>3.4135879134940126</v>
      </c>
      <c r="K218">
        <f t="shared" si="44"/>
        <v>2591.7190055319356</v>
      </c>
      <c r="L218">
        <v>1.6557729999999999</v>
      </c>
      <c r="N218" s="7">
        <f t="shared" si="45"/>
        <v>0.82077164102973377</v>
      </c>
      <c r="P218">
        <f t="shared" si="51"/>
        <v>2.7925219999999112E-2</v>
      </c>
      <c r="R218">
        <f t="shared" si="46"/>
        <v>0.8225715166605333</v>
      </c>
      <c r="T218">
        <f t="shared" si="47"/>
        <v>-0.37478044639071584</v>
      </c>
      <c r="U218" s="7">
        <f t="shared" si="42"/>
        <v>2.1948090530928783</v>
      </c>
      <c r="V218">
        <f t="shared" si="52"/>
        <v>1.3872850367565493E-2</v>
      </c>
      <c r="X218" s="7">
        <f t="shared" si="48"/>
        <v>3.7552024922494446E-4</v>
      </c>
      <c r="Y218">
        <f t="shared" si="53"/>
        <v>1.4165824826547347E-2</v>
      </c>
      <c r="AA218">
        <f t="shared" si="49"/>
        <v>0.97324296687837764</v>
      </c>
      <c r="AB218">
        <f t="shared" si="54"/>
        <v>36.980977084974626</v>
      </c>
      <c r="AD218" s="7">
        <f t="shared" si="50"/>
        <v>1.448923469031208E-7</v>
      </c>
      <c r="AE218">
        <f t="shared" si="55"/>
        <v>5.4266103933587106E-6</v>
      </c>
    </row>
    <row r="219" spans="8:31">
      <c r="H219">
        <v>218</v>
      </c>
      <c r="I219">
        <v>17.667000000000002</v>
      </c>
      <c r="J219">
        <f t="shared" si="43"/>
        <v>3.4072067420461565</v>
      </c>
      <c r="K219">
        <f t="shared" si="44"/>
        <v>2553.916782820434</v>
      </c>
      <c r="L219">
        <v>1.6780969999999999</v>
      </c>
      <c r="N219" s="7">
        <f t="shared" si="45"/>
        <v>0.8318377147695204</v>
      </c>
      <c r="P219">
        <f t="shared" si="51"/>
        <v>2.8337895000005022E-2</v>
      </c>
      <c r="R219">
        <f t="shared" si="46"/>
        <v>0.83366185726756692</v>
      </c>
      <c r="T219">
        <f t="shared" si="47"/>
        <v>-0.37594450794448164</v>
      </c>
      <c r="U219" s="7">
        <f t="shared" si="42"/>
        <v>2.2175130628339423</v>
      </c>
      <c r="V219">
        <f t="shared" si="52"/>
        <v>1.4077891952448129E-2</v>
      </c>
      <c r="X219" s="7">
        <f t="shared" si="48"/>
        <v>3.8502060834547601E-4</v>
      </c>
      <c r="Y219">
        <f t="shared" si="53"/>
        <v>1.4375067439536727E-2</v>
      </c>
      <c r="AA219">
        <f t="shared" si="49"/>
        <v>0.98331059338524451</v>
      </c>
      <c r="AB219">
        <f t="shared" si="54"/>
        <v>36.981036716033408</v>
      </c>
      <c r="AD219" s="7">
        <f t="shared" si="50"/>
        <v>1.5075691225940263E-7</v>
      </c>
      <c r="AE219">
        <f t="shared" si="55"/>
        <v>5.5880995696760826E-6</v>
      </c>
    </row>
    <row r="220" spans="8:31">
      <c r="H220">
        <v>219</v>
      </c>
      <c r="I220">
        <v>17.683</v>
      </c>
      <c r="J220">
        <f t="shared" si="43"/>
        <v>3.4011829068136024</v>
      </c>
      <c r="K220">
        <f t="shared" si="44"/>
        <v>2518.7374921204728</v>
      </c>
      <c r="L220">
        <v>1.6963250000000001</v>
      </c>
      <c r="N220" s="7">
        <f t="shared" si="45"/>
        <v>0.84087338902721764</v>
      </c>
      <c r="P220">
        <f t="shared" si="51"/>
        <v>2.6995375999997028E-2</v>
      </c>
      <c r="R220">
        <f t="shared" si="46"/>
        <v>0.84271734591588299</v>
      </c>
      <c r="T220">
        <f t="shared" si="47"/>
        <v>-0.37703384928566663</v>
      </c>
      <c r="U220" s="7">
        <f t="shared" si="42"/>
        <v>2.2351238423619164</v>
      </c>
      <c r="V220">
        <f t="shared" si="52"/>
        <v>1.3410975533644776E-2</v>
      </c>
      <c r="X220" s="7">
        <f t="shared" si="48"/>
        <v>3.9349862172249661E-4</v>
      </c>
      <c r="Y220">
        <f t="shared" si="53"/>
        <v>1.3693877155035613E-2</v>
      </c>
      <c r="AA220">
        <f t="shared" si="49"/>
        <v>0.99111973163018374</v>
      </c>
      <c r="AB220">
        <f t="shared" si="54"/>
        <v>34.729529185268369</v>
      </c>
      <c r="AD220" s="7">
        <f t="shared" si="50"/>
        <v>1.5622851645060412E-7</v>
      </c>
      <c r="AE220">
        <f t="shared" si="55"/>
        <v>5.3997648186207799E-6</v>
      </c>
    </row>
    <row r="221" spans="8:31">
      <c r="H221">
        <v>220</v>
      </c>
      <c r="I221">
        <v>17.7</v>
      </c>
      <c r="J221">
        <f t="shared" si="43"/>
        <v>3.3947635430957064</v>
      </c>
      <c r="K221">
        <f t="shared" si="44"/>
        <v>2481.7815013057943</v>
      </c>
      <c r="L221">
        <v>1.7103520000000001</v>
      </c>
      <c r="N221" s="7">
        <f t="shared" si="45"/>
        <v>0.84782661498797685</v>
      </c>
      <c r="P221">
        <f t="shared" si="51"/>
        <v>2.8956754499999082E-2</v>
      </c>
      <c r="R221">
        <f t="shared" si="46"/>
        <v>0.84968581965243828</v>
      </c>
      <c r="T221">
        <f t="shared" si="47"/>
        <v>-0.37818414608175033</v>
      </c>
      <c r="U221" s="7">
        <f t="shared" si="42"/>
        <v>2.246751558614426</v>
      </c>
      <c r="V221">
        <f t="shared" si="52"/>
        <v>1.4385394168579006E-2</v>
      </c>
      <c r="X221" s="7">
        <f t="shared" si="48"/>
        <v>4.0143574400298417E-4</v>
      </c>
      <c r="Y221">
        <f t="shared" si="53"/>
        <v>1.4688793559011551E-2</v>
      </c>
      <c r="AA221">
        <f t="shared" si="49"/>
        <v>0.99627580342953459</v>
      </c>
      <c r="AB221">
        <f t="shared" si="54"/>
        <v>36.723085569399949</v>
      </c>
      <c r="AD221" s="7">
        <f t="shared" si="50"/>
        <v>1.6175305674241183E-7</v>
      </c>
      <c r="AE221">
        <f t="shared" si="55"/>
        <v>5.8756620490790496E-6</v>
      </c>
    </row>
    <row r="222" spans="8:31">
      <c r="H222">
        <v>221</v>
      </c>
      <c r="I222">
        <v>17.716999999999999</v>
      </c>
      <c r="J222">
        <f t="shared" si="43"/>
        <v>3.3883246903565407</v>
      </c>
      <c r="K222">
        <f t="shared" si="44"/>
        <v>2445.2580108184843</v>
      </c>
      <c r="L222">
        <v>1.7200329999999999</v>
      </c>
      <c r="N222" s="7">
        <f t="shared" si="45"/>
        <v>0.85262551571700707</v>
      </c>
      <c r="P222">
        <f t="shared" si="51"/>
        <v>2.9158272499999076E-2</v>
      </c>
      <c r="R222">
        <f t="shared" si="46"/>
        <v>0.85449524392303</v>
      </c>
      <c r="T222">
        <f t="shared" si="47"/>
        <v>-0.37932658809118891</v>
      </c>
      <c r="U222" s="7">
        <f t="shared" si="42"/>
        <v>2.2526637223690003</v>
      </c>
      <c r="V222">
        <f t="shared" si="52"/>
        <v>1.4485536203301997E-2</v>
      </c>
      <c r="X222" s="7">
        <f t="shared" si="48"/>
        <v>4.0850389877890921E-4</v>
      </c>
      <c r="Y222">
        <f t="shared" si="53"/>
        <v>1.4790911419219883E-2</v>
      </c>
      <c r="AA222">
        <f t="shared" si="49"/>
        <v>0.99889743093971095</v>
      </c>
      <c r="AB222">
        <f t="shared" si="54"/>
        <v>36.43534532301036</v>
      </c>
      <c r="AD222" s="7">
        <f t="shared" si="50"/>
        <v>1.6705963009693752E-7</v>
      </c>
      <c r="AE222">
        <f t="shared" si="55"/>
        <v>6.0046935199419135E-6</v>
      </c>
    </row>
    <row r="223" spans="8:31">
      <c r="H223">
        <v>222</v>
      </c>
      <c r="I223">
        <v>17.733000000000001</v>
      </c>
      <c r="J223">
        <f t="shared" si="43"/>
        <v>3.3822469140002624</v>
      </c>
      <c r="K223">
        <f t="shared" si="44"/>
        <v>2411.2759470756364</v>
      </c>
      <c r="L223">
        <v>1.725438</v>
      </c>
      <c r="N223" s="7">
        <f t="shared" si="45"/>
        <v>0.85530479042420782</v>
      </c>
      <c r="P223">
        <f t="shared" si="51"/>
        <v>2.7563768000003083E-2</v>
      </c>
      <c r="R223">
        <f t="shared" si="46"/>
        <v>0.85718039402968726</v>
      </c>
      <c r="T223">
        <f t="shared" si="47"/>
        <v>-0.38039418294179939</v>
      </c>
      <c r="U223" s="7">
        <f t="shared" si="42"/>
        <v>2.2534003737928785</v>
      </c>
      <c r="V223">
        <f t="shared" si="52"/>
        <v>1.3693424911763527E-2</v>
      </c>
      <c r="X223" s="7">
        <f t="shared" si="48"/>
        <v>4.1439640497630128E-4</v>
      </c>
      <c r="Y223">
        <f t="shared" si="53"/>
        <v>1.3981925288109237E-2</v>
      </c>
      <c r="AA223">
        <f t="shared" si="49"/>
        <v>0.99922408387396988</v>
      </c>
      <c r="AB223">
        <f t="shared" si="54"/>
        <v>33.950146341177167</v>
      </c>
      <c r="AD223" s="7">
        <f t="shared" si="50"/>
        <v>1.7185772763954113E-7</v>
      </c>
      <c r="AE223">
        <f t="shared" si="55"/>
        <v>5.7585556270793029E-6</v>
      </c>
    </row>
    <row r="224" spans="8:31">
      <c r="H224">
        <v>223</v>
      </c>
      <c r="I224">
        <v>17.75</v>
      </c>
      <c r="J224">
        <f t="shared" si="43"/>
        <v>3.3757706315336975</v>
      </c>
      <c r="K224">
        <f t="shared" si="44"/>
        <v>2375.5853126486859</v>
      </c>
      <c r="L224">
        <v>1.7265109999999999</v>
      </c>
      <c r="N224" s="7">
        <f t="shared" si="45"/>
        <v>0.85583667974165945</v>
      </c>
      <c r="P224">
        <f t="shared" si="51"/>
        <v>2.9341566499999066E-2</v>
      </c>
      <c r="R224">
        <f t="shared" si="46"/>
        <v>0.85771344973078678</v>
      </c>
      <c r="T224">
        <f t="shared" si="47"/>
        <v>-0.38151987788840813</v>
      </c>
      <c r="U224" s="7">
        <f t="shared" si="42"/>
        <v>2.2481487844826318</v>
      </c>
      <c r="V224">
        <f t="shared" si="52"/>
        <v>1.4576651943059956E-2</v>
      </c>
      <c r="X224" s="7">
        <f t="shared" si="48"/>
        <v>4.1964200115949721E-4</v>
      </c>
      <c r="Y224">
        <f t="shared" si="53"/>
        <v>1.488367992571463E-2</v>
      </c>
      <c r="AA224">
        <f t="shared" si="49"/>
        <v>0.99689537452500443</v>
      </c>
      <c r="AB224">
        <f t="shared" si="54"/>
        <v>35.621384931120119</v>
      </c>
      <c r="AD224" s="7">
        <f t="shared" si="50"/>
        <v>1.7664783450425217E-7</v>
      </c>
      <c r="AE224">
        <f t="shared" si="55"/>
        <v>6.219192307116505E-6</v>
      </c>
    </row>
    <row r="225" spans="8:31">
      <c r="H225">
        <v>224</v>
      </c>
      <c r="I225">
        <v>17.766999999999999</v>
      </c>
      <c r="J225">
        <f t="shared" si="43"/>
        <v>3.3692752914560344</v>
      </c>
      <c r="K225">
        <f t="shared" si="44"/>
        <v>2340.3202554718168</v>
      </c>
      <c r="L225">
        <v>1.723182</v>
      </c>
      <c r="N225" s="7">
        <f t="shared" si="45"/>
        <v>0.85418648445946321</v>
      </c>
      <c r="P225">
        <f t="shared" si="51"/>
        <v>2.9322390499999067E-2</v>
      </c>
      <c r="R225">
        <f t="shared" si="46"/>
        <v>0.85605963572429988</v>
      </c>
      <c r="T225">
        <f t="shared" si="47"/>
        <v>-0.3826361660996298</v>
      </c>
      <c r="U225" s="7">
        <f t="shared" si="42"/>
        <v>2.2372679625412126</v>
      </c>
      <c r="V225">
        <f t="shared" si="52"/>
        <v>1.456715358098252E-2</v>
      </c>
      <c r="X225" s="7">
        <f t="shared" si="48"/>
        <v>4.2390373511411996E-4</v>
      </c>
      <c r="Y225">
        <f t="shared" si="53"/>
        <v>1.4873844310496605E-2</v>
      </c>
      <c r="AA225">
        <f t="shared" si="49"/>
        <v>0.99207049765773458</v>
      </c>
      <c r="AB225">
        <f t="shared" si="54"/>
        <v>35.070497602682757</v>
      </c>
      <c r="AD225" s="7">
        <f t="shared" si="50"/>
        <v>1.8113065257757191E-7</v>
      </c>
      <c r="AE225">
        <f t="shared" si="55"/>
        <v>6.3085394017971155E-6</v>
      </c>
    </row>
    <row r="226" spans="8:31">
      <c r="H226">
        <v>225</v>
      </c>
      <c r="I226">
        <v>17.783000000000001</v>
      </c>
      <c r="J226">
        <f t="shared" si="43"/>
        <v>3.3631447683403906</v>
      </c>
      <c r="K226">
        <f t="shared" si="44"/>
        <v>2307.5162512824386</v>
      </c>
      <c r="L226">
        <v>1.7155830000000001</v>
      </c>
      <c r="N226" s="7">
        <f t="shared" si="45"/>
        <v>0.85041963737342852</v>
      </c>
      <c r="P226">
        <f t="shared" si="51"/>
        <v>2.751012000000308E-2</v>
      </c>
      <c r="R226">
        <f t="shared" si="46"/>
        <v>0.85228452829405232</v>
      </c>
      <c r="T226">
        <f t="shared" si="47"/>
        <v>-0.38367771840704279</v>
      </c>
      <c r="U226" s="7">
        <f t="shared" si="42"/>
        <v>2.2213552870168649</v>
      </c>
      <c r="V226">
        <f t="shared" si="52"/>
        <v>1.3666846447681518E-2</v>
      </c>
      <c r="X226" s="7">
        <f t="shared" si="48"/>
        <v>4.2687211766605449E-4</v>
      </c>
      <c r="Y226">
        <f t="shared" si="53"/>
        <v>1.3954427319411346E-2</v>
      </c>
      <c r="AA226">
        <f t="shared" si="49"/>
        <v>0.98501434873377003</v>
      </c>
      <c r="AB226">
        <f t="shared" si="54"/>
        <v>32.428149791891578</v>
      </c>
      <c r="AD226" s="7">
        <f t="shared" si="50"/>
        <v>1.8499203090284352E-7</v>
      </c>
      <c r="AE226">
        <f t="shared" si="55"/>
        <v>6.0051450213589769E-6</v>
      </c>
    </row>
    <row r="227" spans="8:31">
      <c r="H227">
        <v>226</v>
      </c>
      <c r="I227">
        <v>17.8</v>
      </c>
      <c r="J227">
        <f t="shared" si="43"/>
        <v>3.3566129117071171</v>
      </c>
      <c r="K227">
        <f t="shared" si="44"/>
        <v>2273.0705313650815</v>
      </c>
      <c r="L227">
        <v>1.7037739999999999</v>
      </c>
      <c r="N227" s="7">
        <f t="shared" si="45"/>
        <v>0.84456588066346872</v>
      </c>
      <c r="P227">
        <f t="shared" si="51"/>
        <v>2.9064534499999076E-2</v>
      </c>
      <c r="R227">
        <f t="shared" si="46"/>
        <v>0.84641793484178296</v>
      </c>
      <c r="T227">
        <f t="shared" si="47"/>
        <v>-0.3847742166469601</v>
      </c>
      <c r="U227" s="7">
        <f t="shared" si="42"/>
        <v>2.1997782029620563</v>
      </c>
      <c r="V227">
        <f t="shared" si="52"/>
        <v>1.4439105056553199E-2</v>
      </c>
      <c r="X227" s="7">
        <f t="shared" si="48"/>
        <v>4.2913161769604088E-4</v>
      </c>
      <c r="Y227">
        <f t="shared" si="53"/>
        <v>1.4742832458247106E-2</v>
      </c>
      <c r="AA227">
        <f t="shared" si="49"/>
        <v>0.97544643426189659</v>
      </c>
      <c r="AB227">
        <f t="shared" si="54"/>
        <v>33.764741520015676</v>
      </c>
      <c r="AD227" s="7">
        <f t="shared" si="50"/>
        <v>1.8878939820592718E-7</v>
      </c>
      <c r="AE227">
        <f t="shared" si="55"/>
        <v>6.4375852086950936E-6</v>
      </c>
    </row>
    <row r="228" spans="8:31">
      <c r="H228">
        <v>227</v>
      </c>
      <c r="I228">
        <v>17.817</v>
      </c>
      <c r="J228">
        <f t="shared" si="43"/>
        <v>3.3500625072493051</v>
      </c>
      <c r="K228">
        <f t="shared" si="44"/>
        <v>2239.0433769965089</v>
      </c>
      <c r="L228">
        <v>1.687929</v>
      </c>
      <c r="N228" s="7">
        <f t="shared" si="45"/>
        <v>0.836711466651333</v>
      </c>
      <c r="P228">
        <f t="shared" si="51"/>
        <v>2.8829475499999081E-2</v>
      </c>
      <c r="R228">
        <f t="shared" si="46"/>
        <v>0.83854629683253523</v>
      </c>
      <c r="T228">
        <f t="shared" si="47"/>
        <v>-0.38585972498275112</v>
      </c>
      <c r="U228" s="7">
        <f t="shared" si="42"/>
        <v>2.1731894845206257</v>
      </c>
      <c r="V228">
        <f t="shared" si="52"/>
        <v>1.4322353516977117E-2</v>
      </c>
      <c r="X228" s="7">
        <f t="shared" si="48"/>
        <v>4.3038746967602324E-4</v>
      </c>
      <c r="Y228">
        <f t="shared" si="53"/>
        <v>1.4623494334371937E-2</v>
      </c>
      <c r="AA228">
        <f t="shared" si="49"/>
        <v>0.96365621352038566</v>
      </c>
      <c r="AB228">
        <f t="shared" si="54"/>
        <v>32.991072566297795</v>
      </c>
      <c r="AD228" s="7">
        <f t="shared" si="50"/>
        <v>1.922193531834798E-7</v>
      </c>
      <c r="AE228">
        <f t="shared" si="55"/>
        <v>6.4823217996522278E-6</v>
      </c>
    </row>
    <row r="229" spans="8:31">
      <c r="H229">
        <v>228</v>
      </c>
      <c r="I229">
        <v>17.832999999999998</v>
      </c>
      <c r="J229">
        <f t="shared" si="43"/>
        <v>3.3438806487022532</v>
      </c>
      <c r="K229">
        <f t="shared" si="44"/>
        <v>2207.3980202153602</v>
      </c>
      <c r="L229">
        <v>1.66815</v>
      </c>
      <c r="N229" s="7">
        <f t="shared" si="45"/>
        <v>0.82690695704287387</v>
      </c>
      <c r="P229">
        <f t="shared" si="51"/>
        <v>2.6848631999997045E-2</v>
      </c>
      <c r="R229">
        <f t="shared" si="46"/>
        <v>0.82872028684926546</v>
      </c>
      <c r="T229">
        <f t="shared" si="47"/>
        <v>-0.38687085227228124</v>
      </c>
      <c r="U229" s="7">
        <f t="shared" si="42"/>
        <v>2.142110944729454</v>
      </c>
      <c r="V229">
        <f t="shared" si="52"/>
        <v>1.3338288420828143E-2</v>
      </c>
      <c r="X229" s="7">
        <f t="shared" si="48"/>
        <v>4.3031436337134511E-4</v>
      </c>
      <c r="Y229">
        <f t="shared" si="53"/>
        <v>1.3618608294486294E-2</v>
      </c>
      <c r="AA229">
        <f t="shared" si="49"/>
        <v>0.94987507377614033</v>
      </c>
      <c r="AB229">
        <f t="shared" si="54"/>
        <v>30.277190149194585</v>
      </c>
      <c r="AD229" s="7">
        <f t="shared" si="50"/>
        <v>1.9494189966219249E-7</v>
      </c>
      <c r="AE229">
        <f t="shared" si="55"/>
        <v>6.1259279890688958E-6</v>
      </c>
    </row>
    <row r="230" spans="8:31">
      <c r="H230">
        <v>229</v>
      </c>
      <c r="I230">
        <v>17.850000000000001</v>
      </c>
      <c r="J230">
        <f t="shared" si="43"/>
        <v>3.3372947945238423</v>
      </c>
      <c r="K230">
        <f t="shared" si="44"/>
        <v>2174.1764862135647</v>
      </c>
      <c r="L230">
        <v>1.6445540000000001</v>
      </c>
      <c r="N230" s="7">
        <f t="shared" si="45"/>
        <v>0.81521034908892276</v>
      </c>
      <c r="P230">
        <f t="shared" si="51"/>
        <v>2.815798400000499E-2</v>
      </c>
      <c r="R230">
        <f t="shared" si="46"/>
        <v>0.81699802932536458</v>
      </c>
      <c r="T230">
        <f t="shared" si="47"/>
        <v>-0.38793346712468235</v>
      </c>
      <c r="U230" s="7">
        <f t="shared" si="42"/>
        <v>2.1060261579926545</v>
      </c>
      <c r="V230">
        <f t="shared" si="52"/>
        <v>1.3988805744212501E-2</v>
      </c>
      <c r="X230" s="7">
        <f t="shared" si="48"/>
        <v>4.2952999567143289E-4</v>
      </c>
      <c r="Y230">
        <f t="shared" si="53"/>
        <v>1.4282674305095892E-2</v>
      </c>
      <c r="AA230">
        <f t="shared" si="49"/>
        <v>0.93387401671224357</v>
      </c>
      <c r="AB230">
        <f t="shared" si="54"/>
        <v>31.290517230255681</v>
      </c>
      <c r="AD230" s="7">
        <f t="shared" si="50"/>
        <v>1.9755985698266866E-7</v>
      </c>
      <c r="AE230">
        <f t="shared" si="55"/>
        <v>6.5197552270708765E-6</v>
      </c>
    </row>
    <row r="231" spans="8:31">
      <c r="H231">
        <v>230</v>
      </c>
      <c r="I231">
        <v>17.867000000000001</v>
      </c>
      <c r="J231">
        <f t="shared" si="43"/>
        <v>3.3306909822440787</v>
      </c>
      <c r="K231">
        <f t="shared" si="44"/>
        <v>2141.3663917632293</v>
      </c>
      <c r="L231">
        <v>1.617075</v>
      </c>
      <c r="N231" s="7">
        <f t="shared" si="45"/>
        <v>0.80158892639157464</v>
      </c>
      <c r="P231">
        <f t="shared" si="51"/>
        <v>2.7723846499999122E-2</v>
      </c>
      <c r="R231">
        <f t="shared" si="46"/>
        <v>0.80334673611891971</v>
      </c>
      <c r="T231">
        <f t="shared" si="47"/>
        <v>-0.38898347768365227</v>
      </c>
      <c r="U231" s="7">
        <f t="shared" si="42"/>
        <v>2.0652464235826895</v>
      </c>
      <c r="V231">
        <f t="shared" si="52"/>
        <v>1.377315054822421E-2</v>
      </c>
      <c r="X231" s="7">
        <f t="shared" si="48"/>
        <v>4.2766669221850061E-4</v>
      </c>
      <c r="Y231">
        <f t="shared" si="53"/>
        <v>1.4062352146091667E-2</v>
      </c>
      <c r="AA231">
        <f t="shared" si="49"/>
        <v>0.91579108159324618</v>
      </c>
      <c r="AB231">
        <f t="shared" si="54"/>
        <v>30.343843288445949</v>
      </c>
      <c r="AD231" s="7">
        <f t="shared" si="50"/>
        <v>1.9971672940395511E-7</v>
      </c>
      <c r="AE231">
        <f t="shared" si="55"/>
        <v>6.5173411611259639E-6</v>
      </c>
    </row>
    <row r="232" spans="8:31">
      <c r="H232">
        <v>231</v>
      </c>
      <c r="I232">
        <v>17.882999999999999</v>
      </c>
      <c r="J232">
        <f t="shared" si="43"/>
        <v>3.3244594208804585</v>
      </c>
      <c r="K232">
        <f t="shared" si="44"/>
        <v>2110.8599544346062</v>
      </c>
      <c r="L232">
        <v>1.58646</v>
      </c>
      <c r="N232" s="7">
        <f t="shared" si="45"/>
        <v>0.78641297909075181</v>
      </c>
      <c r="P232">
        <f t="shared" si="51"/>
        <v>2.5628279999997179E-2</v>
      </c>
      <c r="R232">
        <f t="shared" si="46"/>
        <v>0.78813750938158178</v>
      </c>
      <c r="T232">
        <f t="shared" si="47"/>
        <v>-0.3899597110586086</v>
      </c>
      <c r="U232" s="7">
        <f t="shared" si="42"/>
        <v>2.0210741956958969</v>
      </c>
      <c r="V232">
        <f t="shared" si="52"/>
        <v>1.2732078845230362E-2</v>
      </c>
      <c r="X232" s="7">
        <f t="shared" si="48"/>
        <v>4.2456810698487279E-4</v>
      </c>
      <c r="Y232">
        <f t="shared" si="53"/>
        <v>1.2999323745584735E-2</v>
      </c>
      <c r="AA232">
        <f t="shared" si="49"/>
        <v>0.89620381496447554</v>
      </c>
      <c r="AB232">
        <f t="shared" si="54"/>
        <v>27.638754375811587</v>
      </c>
      <c r="AD232" s="7">
        <f t="shared" si="50"/>
        <v>2.0113513740829545E-7</v>
      </c>
      <c r="AE232">
        <f t="shared" si="55"/>
        <v>6.1142811764847633E-6</v>
      </c>
    </row>
    <row r="233" spans="8:31">
      <c r="H233">
        <v>232</v>
      </c>
      <c r="I233">
        <v>17.899999999999999</v>
      </c>
      <c r="J233">
        <f t="shared" si="43"/>
        <v>3.3178213824046736</v>
      </c>
      <c r="K233">
        <f t="shared" si="44"/>
        <v>2078.8415207186349</v>
      </c>
      <c r="L233">
        <v>1.5526679999999999</v>
      </c>
      <c r="N233" s="7">
        <f t="shared" si="45"/>
        <v>0.76966218336351333</v>
      </c>
      <c r="P233">
        <f t="shared" si="51"/>
        <v>2.668258799999915E-2</v>
      </c>
      <c r="R233">
        <f t="shared" si="46"/>
        <v>0.77134998072216243</v>
      </c>
      <c r="T233">
        <f t="shared" si="47"/>
        <v>-0.39098366401843521</v>
      </c>
      <c r="U233" s="7">
        <f t="shared" si="42"/>
        <v>1.972844524485792</v>
      </c>
      <c r="V233">
        <f t="shared" si="52"/>
        <v>1.3255893066861866E-2</v>
      </c>
      <c r="X233" s="7">
        <f t="shared" si="48"/>
        <v>4.2081964871480031E-4</v>
      </c>
      <c r="Y233">
        <f t="shared" si="53"/>
        <v>1.3533995910081836E-2</v>
      </c>
      <c r="AA233">
        <f t="shared" si="49"/>
        <v>0.87481735848255726</v>
      </c>
      <c r="AB233">
        <f t="shared" si="54"/>
        <v>28.352662025797716</v>
      </c>
      <c r="AD233" s="7">
        <f t="shared" si="50"/>
        <v>2.0242988439509671E-7</v>
      </c>
      <c r="AE233">
        <f t="shared" si="55"/>
        <v>6.4607599503482007E-6</v>
      </c>
    </row>
    <row r="234" spans="8:31">
      <c r="H234">
        <v>233</v>
      </c>
      <c r="I234">
        <v>17.917000000000002</v>
      </c>
      <c r="J234">
        <f t="shared" si="43"/>
        <v>3.3111660570519064</v>
      </c>
      <c r="K234">
        <f t="shared" si="44"/>
        <v>2047.227265917157</v>
      </c>
      <c r="L234">
        <v>1.516116</v>
      </c>
      <c r="N234" s="7">
        <f t="shared" si="45"/>
        <v>0.75154324736025768</v>
      </c>
      <c r="P234">
        <f t="shared" si="51"/>
        <v>2.6084664000004622E-2</v>
      </c>
      <c r="R234">
        <f t="shared" si="46"/>
        <v>0.75319131158274788</v>
      </c>
      <c r="T234">
        <f t="shared" si="47"/>
        <v>-0.39199336707592636</v>
      </c>
      <c r="U234" s="7">
        <f t="shared" si="42"/>
        <v>1.9214389192377839</v>
      </c>
      <c r="V234">
        <f t="shared" si="52"/>
        <v>1.2958861666937634E-2</v>
      </c>
      <c r="X234" s="7">
        <f t="shared" si="48"/>
        <v>4.1618369074506307E-4</v>
      </c>
      <c r="Y234">
        <f t="shared" si="53"/>
        <v>1.3230618421686035E-2</v>
      </c>
      <c r="AA234">
        <f t="shared" si="49"/>
        <v>0.85202259932332702</v>
      </c>
      <c r="AB234">
        <f t="shared" si="54"/>
        <v>27.296379213724336</v>
      </c>
      <c r="AD234" s="7">
        <f t="shared" si="50"/>
        <v>2.0329139694151786E-7</v>
      </c>
      <c r="AE234">
        <f t="shared" si="55"/>
        <v>6.4132879832789282E-6</v>
      </c>
    </row>
    <row r="235" spans="8:31">
      <c r="H235">
        <v>234</v>
      </c>
      <c r="I235">
        <v>17.933</v>
      </c>
      <c r="J235">
        <f t="shared" si="43"/>
        <v>3.3048866510901291</v>
      </c>
      <c r="K235">
        <f t="shared" si="44"/>
        <v>2017.8396478609736</v>
      </c>
      <c r="L235">
        <v>1.477179</v>
      </c>
      <c r="N235" s="7">
        <f t="shared" si="45"/>
        <v>0.73224205970544343</v>
      </c>
      <c r="P235">
        <f t="shared" si="51"/>
        <v>2.394635999999736E-2</v>
      </c>
      <c r="R235">
        <f t="shared" si="46"/>
        <v>0.73384779822420709</v>
      </c>
      <c r="T235">
        <f t="shared" si="47"/>
        <v>-0.39293015121721453</v>
      </c>
      <c r="U235" s="7">
        <f t="shared" si="42"/>
        <v>1.8676291344680518</v>
      </c>
      <c r="V235">
        <f t="shared" si="52"/>
        <v>1.1896548263010034E-2</v>
      </c>
      <c r="X235" s="7">
        <f t="shared" si="48"/>
        <v>4.1042000391051155E-4</v>
      </c>
      <c r="Y235">
        <f t="shared" si="53"/>
        <v>1.2145956831184006E-2</v>
      </c>
      <c r="AA235">
        <f t="shared" si="49"/>
        <v>0.82816175616588605</v>
      </c>
      <c r="AB235">
        <f t="shared" si="54"/>
        <v>24.688308051545771</v>
      </c>
      <c r="AD235" s="7">
        <f t="shared" si="50"/>
        <v>2.033957476975836E-7</v>
      </c>
      <c r="AE235">
        <f t="shared" si="55"/>
        <v>5.9757832375068498E-6</v>
      </c>
    </row>
    <row r="236" spans="8:31">
      <c r="H236">
        <v>235</v>
      </c>
      <c r="I236">
        <v>17.95</v>
      </c>
      <c r="J236">
        <f t="shared" si="43"/>
        <v>3.2981984827879671</v>
      </c>
      <c r="K236">
        <f t="shared" si="44"/>
        <v>1987.0028168751999</v>
      </c>
      <c r="L236">
        <v>1.4358109999999999</v>
      </c>
      <c r="N236" s="7">
        <f t="shared" si="45"/>
        <v>0.71173581806113706</v>
      </c>
      <c r="P236">
        <f t="shared" si="51"/>
        <v>2.476041499999921E-2</v>
      </c>
      <c r="R236">
        <f t="shared" si="46"/>
        <v>0.7132965883052067</v>
      </c>
      <c r="T236">
        <f t="shared" si="47"/>
        <v>-0.39391057195636847</v>
      </c>
      <c r="U236" s="7">
        <f t="shared" si="42"/>
        <v>1.810808440003522</v>
      </c>
      <c r="V236">
        <f t="shared" si="52"/>
        <v>1.2301004793531248E-2</v>
      </c>
      <c r="X236" s="7">
        <f t="shared" si="48"/>
        <v>4.0410903304468525E-4</v>
      </c>
      <c r="Y236">
        <f t="shared" si="53"/>
        <v>1.2558747122796235E-2</v>
      </c>
      <c r="AA236">
        <f t="shared" si="49"/>
        <v>0.80296578698450283</v>
      </c>
      <c r="AB236">
        <f t="shared" si="54"/>
        <v>25.149402182184467</v>
      </c>
      <c r="AD236" s="7">
        <f t="shared" si="50"/>
        <v>2.0337617521861148E-7</v>
      </c>
      <c r="AE236">
        <f t="shared" si="55"/>
        <v>6.2717785183624497E-6</v>
      </c>
    </row>
    <row r="237" spans="8:31">
      <c r="H237">
        <v>236</v>
      </c>
      <c r="I237">
        <v>17.966999999999999</v>
      </c>
      <c r="J237">
        <f t="shared" si="43"/>
        <v>3.2914937818948431</v>
      </c>
      <c r="K237">
        <f t="shared" si="44"/>
        <v>1956.56275422407</v>
      </c>
      <c r="L237">
        <v>1.392603</v>
      </c>
      <c r="N237" s="7">
        <f t="shared" si="45"/>
        <v>0.6903174828994858</v>
      </c>
      <c r="P237">
        <f t="shared" si="51"/>
        <v>2.4041518999999237E-2</v>
      </c>
      <c r="R237">
        <f t="shared" si="46"/>
        <v>0.69183128473287625</v>
      </c>
      <c r="T237">
        <f t="shared" si="47"/>
        <v>-0.39487506596417177</v>
      </c>
      <c r="U237" s="7">
        <f t="shared" si="42"/>
        <v>1.7520257528634342</v>
      </c>
      <c r="V237">
        <f t="shared" si="52"/>
        <v>1.1943868797483952E-2</v>
      </c>
      <c r="X237" s="7">
        <f t="shared" si="48"/>
        <v>3.9707380241024698E-4</v>
      </c>
      <c r="Y237">
        <f t="shared" si="53"/>
        <v>1.2194027853129015E-2</v>
      </c>
      <c r="AA237">
        <f t="shared" si="49"/>
        <v>0.77689981247401696</v>
      </c>
      <c r="AB237">
        <f t="shared" si="54"/>
        <v>24.045603913941115</v>
      </c>
      <c r="AD237" s="7">
        <f t="shared" si="50"/>
        <v>2.0294457796101602E-7</v>
      </c>
      <c r="AE237">
        <f t="shared" si="55"/>
        <v>6.1842145916210735E-6</v>
      </c>
    </row>
    <row r="238" spans="8:31">
      <c r="H238">
        <v>237</v>
      </c>
      <c r="I238">
        <v>17.983000000000001</v>
      </c>
      <c r="J238">
        <f t="shared" si="43"/>
        <v>3.2851686194788101</v>
      </c>
      <c r="K238">
        <f t="shared" si="44"/>
        <v>1928.2734406622133</v>
      </c>
      <c r="L238">
        <v>1.3473550000000001</v>
      </c>
      <c r="N238" s="7">
        <f t="shared" si="45"/>
        <v>0.66788791362077837</v>
      </c>
      <c r="P238">
        <f t="shared" si="51"/>
        <v>2.1919664000002455E-2</v>
      </c>
      <c r="R238">
        <f t="shared" si="46"/>
        <v>0.66935252950141899</v>
      </c>
      <c r="T238">
        <f t="shared" si="47"/>
        <v>-0.39576775913040763</v>
      </c>
      <c r="U238" s="7">
        <f t="shared" si="42"/>
        <v>1.6912760427280376</v>
      </c>
      <c r="V238">
        <f t="shared" si="52"/>
        <v>1.0889721552267027E-2</v>
      </c>
      <c r="X238" s="7">
        <f t="shared" si="48"/>
        <v>3.8892907314274066E-4</v>
      </c>
      <c r="Y238">
        <f t="shared" si="53"/>
        <v>1.1117740903519755E-2</v>
      </c>
      <c r="AA238">
        <f t="shared" si="49"/>
        <v>0.74996160204251816</v>
      </c>
      <c r="AB238">
        <f t="shared" si="54"/>
        <v>21.596930660379172</v>
      </c>
      <c r="AD238" s="7">
        <f t="shared" si="50"/>
        <v>2.0169809164055773E-7</v>
      </c>
      <c r="AE238">
        <f t="shared" si="55"/>
        <v>5.7235316804328534E-6</v>
      </c>
    </row>
    <row r="239" spans="8:31">
      <c r="H239">
        <v>238</v>
      </c>
      <c r="I239">
        <v>18</v>
      </c>
      <c r="J239">
        <f t="shared" si="43"/>
        <v>3.2784326216324473</v>
      </c>
      <c r="K239">
        <f t="shared" si="44"/>
        <v>1898.5962626258383</v>
      </c>
      <c r="L239">
        <v>1.300856</v>
      </c>
      <c r="N239" s="7">
        <f t="shared" si="45"/>
        <v>0.64483821989087597</v>
      </c>
      <c r="P239">
        <f t="shared" si="51"/>
        <v>2.2509793499999285E-2</v>
      </c>
      <c r="R239">
        <f t="shared" si="46"/>
        <v>0.64625228994370287</v>
      </c>
      <c r="T239">
        <f t="shared" si="47"/>
        <v>-0.39669968549689827</v>
      </c>
      <c r="U239" s="7">
        <f t="shared" si="42"/>
        <v>1.629071848479587</v>
      </c>
      <c r="V239">
        <f t="shared" si="52"/>
        <v>1.1182928122174923E-2</v>
      </c>
      <c r="X239" s="7">
        <f t="shared" si="48"/>
        <v>3.8048027626714234E-4</v>
      </c>
      <c r="Y239">
        <f t="shared" si="53"/>
        <v>1.141694912264425E-2</v>
      </c>
      <c r="AA239">
        <f t="shared" si="49"/>
        <v>0.72237843052364292</v>
      </c>
      <c r="AB239">
        <f t="shared" si="54"/>
        <v>21.84744863827401</v>
      </c>
      <c r="AD239" s="7">
        <f t="shared" si="50"/>
        <v>2.0040083495209357E-7</v>
      </c>
      <c r="AE239">
        <f t="shared" si="55"/>
        <v>5.9665807163626831E-6</v>
      </c>
    </row>
    <row r="240" spans="8:31">
      <c r="H240">
        <v>238</v>
      </c>
      <c r="I240">
        <v>18.016999999999999</v>
      </c>
      <c r="J240">
        <f t="shared" ref="J240:J303" si="56">$D$2*I240^5+$D$3*I240^4+$D$4*I240^3+$D$5*I240^2+$D$6*I240+$D$7</f>
        <v>3.2716809301023488</v>
      </c>
      <c r="K240">
        <f t="shared" ref="K240:K303" si="57">10^J240</f>
        <v>1869.3082818926978</v>
      </c>
      <c r="L240">
        <v>1.2531779999999999</v>
      </c>
      <c r="N240" s="7">
        <f t="shared" si="45"/>
        <v>0.62120409232567486</v>
      </c>
      <c r="P240">
        <f t="shared" si="51"/>
        <v>2.1709288999999309E-2</v>
      </c>
      <c r="R240">
        <f t="shared" si="46"/>
        <v>0.62256633494181501</v>
      </c>
      <c r="T240">
        <f t="shared" ref="T240:T303" si="58">(5*$D$2*I240^4)+(4*$D$3*I240^3)+(3*$D$4*I240^2)+(2*$D$5*I240)+$D$6</f>
        <v>-0.39761397708296897</v>
      </c>
      <c r="U240" s="7">
        <f t="shared" ref="U240:U303" si="59">(-1/T240)*R240</f>
        <v>1.5657556595700506</v>
      </c>
      <c r="V240">
        <f t="shared" ref="V240:V303" si="60">0.5*(J239-J240)*(U239+U240)</f>
        <v>1.0785244913112169E-2</v>
      </c>
      <c r="X240" s="7">
        <f t="shared" ref="X240:X303" si="61">U240/K240*0.443429448</f>
        <v>3.7142197172690742E-4</v>
      </c>
      <c r="Y240">
        <f t="shared" ref="Y240:Y303" si="62">0.5*(K239-K240)*(X239+X240)</f>
        <v>1.1010849276227402E-2</v>
      </c>
      <c r="AA240">
        <f t="shared" ref="AA240:AA303" si="63">X240*K240</f>
        <v>0.6943021678260235</v>
      </c>
      <c r="AB240">
        <f t="shared" ref="AB240:AB303" si="64">0.5*(K239-K240)*(AA239+AA240)</f>
        <v>20.745857034739533</v>
      </c>
      <c r="AD240" s="7">
        <f t="shared" ref="AD240:AD303" si="65">X240/K240</f>
        <v>1.9869487303123596E-7</v>
      </c>
      <c r="AE240">
        <f t="shared" ref="AE240:AE303" si="66">0.5*(K239-K240)*(AD239+AD240)</f>
        <v>5.8443537030474235E-6</v>
      </c>
    </row>
    <row r="241" spans="8:31">
      <c r="H241">
        <v>238</v>
      </c>
      <c r="I241">
        <v>18.033000000000001</v>
      </c>
      <c r="J241">
        <f t="shared" si="56"/>
        <v>3.2653123336267811</v>
      </c>
      <c r="K241">
        <f t="shared" si="57"/>
        <v>1842.096314367687</v>
      </c>
      <c r="L241">
        <v>1.204704</v>
      </c>
      <c r="N241" s="7">
        <f t="shared" si="45"/>
        <v>0.59717538517362245</v>
      </c>
      <c r="P241">
        <f t="shared" si="51"/>
        <v>1.9663056000002198E-2</v>
      </c>
      <c r="R241">
        <f t="shared" si="46"/>
        <v>0.59848493507685607</v>
      </c>
      <c r="T241">
        <f t="shared" si="58"/>
        <v>-0.39845785111064913</v>
      </c>
      <c r="U241" s="7">
        <f t="shared" si="59"/>
        <v>1.5020031187957712</v>
      </c>
      <c r="V241">
        <f t="shared" si="60"/>
        <v>9.7686588718963099E-3</v>
      </c>
      <c r="X241" s="7">
        <f t="shared" si="61"/>
        <v>3.6156220967767784E-4</v>
      </c>
      <c r="Y241">
        <f t="shared" si="62"/>
        <v>9.972970870364091E-3</v>
      </c>
      <c r="AA241">
        <f t="shared" si="63"/>
        <v>0.66603241386188716</v>
      </c>
      <c r="AB241">
        <f t="shared" si="64"/>
        <v>18.508690230020274</v>
      </c>
      <c r="AD241" s="7">
        <f t="shared" si="65"/>
        <v>1.9627758161048528E-7</v>
      </c>
      <c r="AE241">
        <f t="shared" si="66"/>
        <v>5.3739888044921551E-6</v>
      </c>
    </row>
    <row r="242" spans="8:31">
      <c r="H242">
        <v>238</v>
      </c>
      <c r="I242">
        <v>18.05</v>
      </c>
      <c r="J242">
        <f t="shared" si="56"/>
        <v>3.2585310569195656</v>
      </c>
      <c r="K242">
        <f t="shared" si="57"/>
        <v>1813.5563608254638</v>
      </c>
      <c r="L242">
        <v>1.155786</v>
      </c>
      <c r="N242" s="7">
        <f t="shared" si="45"/>
        <v>0.57292658589021073</v>
      </c>
      <c r="P242">
        <f t="shared" si="51"/>
        <v>2.0064164999999363E-2</v>
      </c>
      <c r="R242">
        <f t="shared" si="46"/>
        <v>0.57418296043902828</v>
      </c>
      <c r="T242">
        <f t="shared" si="58"/>
        <v>-0.39933622912887756</v>
      </c>
      <c r="U242" s="7">
        <f t="shared" si="59"/>
        <v>1.4378433975088258</v>
      </c>
      <c r="V242">
        <f t="shared" si="60"/>
        <v>9.9679563519025141E-3</v>
      </c>
      <c r="X242" s="7">
        <f t="shared" si="61"/>
        <v>3.5156453796538167E-4</v>
      </c>
      <c r="Y242">
        <f t="shared" si="62"/>
        <v>1.0176302123724825E-2</v>
      </c>
      <c r="AA242">
        <f t="shared" si="63"/>
        <v>0.63758210406778315</v>
      </c>
      <c r="AB242">
        <f t="shared" si="64"/>
        <v>18.602548889340245</v>
      </c>
      <c r="AD242" s="7">
        <f t="shared" si="65"/>
        <v>1.9385365989142046E-7</v>
      </c>
      <c r="AE242">
        <f t="shared" si="66"/>
        <v>5.5671637539171249E-6</v>
      </c>
    </row>
    <row r="243" spans="8:31">
      <c r="H243">
        <v>238</v>
      </c>
      <c r="I243">
        <v>18.067</v>
      </c>
      <c r="J243">
        <f t="shared" si="56"/>
        <v>3.2517350116218324</v>
      </c>
      <c r="K243">
        <f t="shared" si="57"/>
        <v>1785.3978671302793</v>
      </c>
      <c r="L243">
        <v>1.1065</v>
      </c>
      <c r="N243" s="7">
        <f t="shared" si="45"/>
        <v>0.54849536790332998</v>
      </c>
      <c r="P243">
        <f t="shared" si="51"/>
        <v>1.9229430999999388E-2</v>
      </c>
      <c r="R243">
        <f t="shared" si="46"/>
        <v>0.54969816707053454</v>
      </c>
      <c r="T243">
        <f t="shared" si="58"/>
        <v>-0.40019523309750582</v>
      </c>
      <c r="U243" s="7">
        <f t="shared" si="59"/>
        <v>1.3735749994218522</v>
      </c>
      <c r="V243">
        <f t="shared" si="60"/>
        <v>9.553263388210595E-3</v>
      </c>
      <c r="X243" s="7">
        <f t="shared" si="61"/>
        <v>3.4114726750471009E-4</v>
      </c>
      <c r="Y243">
        <f t="shared" si="62"/>
        <v>9.7528605034547123E-3</v>
      </c>
      <c r="AA243">
        <f t="shared" si="63"/>
        <v>0.6090836037802323</v>
      </c>
      <c r="AB243">
        <f t="shared" si="64"/>
        <v>17.552114237220508</v>
      </c>
      <c r="AD243" s="7">
        <f t="shared" si="65"/>
        <v>1.9107632745918183E-7</v>
      </c>
      <c r="AE243">
        <f t="shared" si="66"/>
        <v>5.4195243109496847E-6</v>
      </c>
    </row>
    <row r="244" spans="8:31">
      <c r="H244">
        <v>238</v>
      </c>
      <c r="I244">
        <v>18.082999999999998</v>
      </c>
      <c r="J244">
        <f t="shared" si="56"/>
        <v>3.2453255420460039</v>
      </c>
      <c r="K244">
        <f t="shared" si="57"/>
        <v>1759.2418268624228</v>
      </c>
      <c r="L244">
        <v>1.057234</v>
      </c>
      <c r="N244" s="7">
        <f t="shared" si="45"/>
        <v>0.52407406397642042</v>
      </c>
      <c r="P244">
        <f t="shared" si="51"/>
        <v>1.7309871999998092E-2</v>
      </c>
      <c r="R244">
        <f t="shared" si="46"/>
        <v>0.52522330950262042</v>
      </c>
      <c r="T244">
        <f t="shared" si="58"/>
        <v>-0.40098547340083712</v>
      </c>
      <c r="U244" s="7">
        <f t="shared" si="59"/>
        <v>1.3098312640807102</v>
      </c>
      <c r="V244">
        <f t="shared" si="60"/>
        <v>8.599605402753726E-3</v>
      </c>
      <c r="X244" s="7">
        <f t="shared" si="61"/>
        <v>3.3015231080557573E-4</v>
      </c>
      <c r="Y244">
        <f t="shared" si="62"/>
        <v>8.7792694010394613E-3</v>
      </c>
      <c r="AA244">
        <f t="shared" si="63"/>
        <v>0.58081775440445149</v>
      </c>
      <c r="AB244">
        <f t="shared" si="64"/>
        <v>15.561553919727864</v>
      </c>
      <c r="AD244" s="7">
        <f t="shared" si="65"/>
        <v>1.87667383621953E-7</v>
      </c>
      <c r="AE244">
        <f t="shared" si="66"/>
        <v>4.9532178791177846E-6</v>
      </c>
    </row>
    <row r="245" spans="8:31">
      <c r="H245">
        <v>238</v>
      </c>
      <c r="I245">
        <v>18.100000000000001</v>
      </c>
      <c r="J245">
        <f t="shared" si="56"/>
        <v>3.2385017921606334</v>
      </c>
      <c r="K245">
        <f t="shared" si="57"/>
        <v>1731.8161772520921</v>
      </c>
      <c r="L245">
        <v>1.0080720000000001</v>
      </c>
      <c r="N245" s="7">
        <f t="shared" si="45"/>
        <v>0.49970431316136082</v>
      </c>
      <c r="P245">
        <f t="shared" si="51"/>
        <v>1.7555101000003112E-2</v>
      </c>
      <c r="R245">
        <f t="shared" si="46"/>
        <v>0.50080011809772063</v>
      </c>
      <c r="T245">
        <f t="shared" si="58"/>
        <v>-0.40180515727182353</v>
      </c>
      <c r="U245" s="7">
        <f t="shared" si="59"/>
        <v>1.2463755355905659</v>
      </c>
      <c r="V245">
        <f t="shared" si="60"/>
        <v>8.7214579281200688E-3</v>
      </c>
      <c r="X245" s="7">
        <f t="shared" si="61"/>
        <v>3.1913295591485754E-4</v>
      </c>
      <c r="Y245">
        <f t="shared" si="62"/>
        <v>8.9035351111123786E-3</v>
      </c>
      <c r="AA245">
        <f t="shared" si="63"/>
        <v>0.55267961574762903</v>
      </c>
      <c r="AB245">
        <f t="shared" si="64"/>
        <v>15.543450854011176</v>
      </c>
      <c r="AD245" s="7">
        <f t="shared" si="65"/>
        <v>1.8427646080846312E-7</v>
      </c>
      <c r="AE245">
        <f t="shared" si="66"/>
        <v>5.1004007760339836E-6</v>
      </c>
    </row>
    <row r="246" spans="8:31">
      <c r="H246">
        <v>238</v>
      </c>
      <c r="I246">
        <v>18.117000000000001</v>
      </c>
      <c r="J246">
        <f t="shared" si="56"/>
        <v>3.2316642865173719</v>
      </c>
      <c r="K246">
        <f t="shared" si="57"/>
        <v>1704.7640817967042</v>
      </c>
      <c r="L246">
        <v>0.95910099999999998</v>
      </c>
      <c r="N246" s="7">
        <f t="shared" si="45"/>
        <v>0.4754292416190255</v>
      </c>
      <c r="P246">
        <f t="shared" si="51"/>
        <v>1.6720970499999471E-2</v>
      </c>
      <c r="R246">
        <f t="shared" si="46"/>
        <v>0.47647181358835672</v>
      </c>
      <c r="T246">
        <f t="shared" si="58"/>
        <v>-0.40260369660391859</v>
      </c>
      <c r="U246" s="7">
        <f t="shared" si="59"/>
        <v>1.1834760028473101</v>
      </c>
      <c r="V246">
        <f t="shared" si="60"/>
        <v>8.3070618031782645E-3</v>
      </c>
      <c r="X246" s="7">
        <f t="shared" si="61"/>
        <v>3.0783620811082471E-4</v>
      </c>
      <c r="Y246">
        <f t="shared" si="62"/>
        <v>8.4804148364037452E-3</v>
      </c>
      <c r="AA246">
        <f t="shared" si="63"/>
        <v>0.52478811066382924</v>
      </c>
      <c r="AB246">
        <f t="shared" si="64"/>
        <v>14.573879892491256</v>
      </c>
      <c r="AD246" s="7">
        <f t="shared" si="65"/>
        <v>1.8057408142151053E-7</v>
      </c>
      <c r="AE246">
        <f t="shared" si="66"/>
        <v>4.934985847677635E-6</v>
      </c>
    </row>
    <row r="247" spans="8:31">
      <c r="H247">
        <v>238</v>
      </c>
      <c r="I247">
        <v>18.132999999999999</v>
      </c>
      <c r="J247">
        <f t="shared" si="56"/>
        <v>3.2252167476949865</v>
      </c>
      <c r="K247">
        <f t="shared" si="57"/>
        <v>1679.6420847648508</v>
      </c>
      <c r="L247">
        <v>0.91085799999999995</v>
      </c>
      <c r="N247" s="7">
        <f t="shared" si="45"/>
        <v>0.4515150418596397</v>
      </c>
      <c r="P247">
        <f t="shared" si="51"/>
        <v>1.4959671999998352E-2</v>
      </c>
      <c r="R247">
        <f t="shared" si="46"/>
        <v>0.45250517222009301</v>
      </c>
      <c r="T247">
        <f t="shared" si="58"/>
        <v>-0.4033354021749318</v>
      </c>
      <c r="U247" s="7">
        <f t="shared" si="59"/>
        <v>1.1219078954637254</v>
      </c>
      <c r="V247">
        <f t="shared" si="60"/>
        <v>7.4320260924313764E-3</v>
      </c>
      <c r="X247" s="7">
        <f t="shared" si="61"/>
        <v>2.9618631451591037E-4</v>
      </c>
      <c r="Y247">
        <f t="shared" si="62"/>
        <v>7.5871260103007295E-3</v>
      </c>
      <c r="AA247">
        <f t="shared" si="63"/>
        <v>0.4974869987923215</v>
      </c>
      <c r="AB247">
        <f t="shared" si="64"/>
        <v>12.840796132747528</v>
      </c>
      <c r="AD247" s="7">
        <f t="shared" si="65"/>
        <v>1.7633894578044961E-7</v>
      </c>
      <c r="AE247">
        <f t="shared" si="66"/>
        <v>4.483184004998732E-6</v>
      </c>
    </row>
    <row r="248" spans="8:31">
      <c r="H248">
        <v>238</v>
      </c>
      <c r="I248">
        <v>18.149999999999999</v>
      </c>
      <c r="J248">
        <f t="shared" si="56"/>
        <v>3.2183535898948605</v>
      </c>
      <c r="K248">
        <f t="shared" si="57"/>
        <v>1653.3073249924284</v>
      </c>
      <c r="L248">
        <v>0.86332900000000001</v>
      </c>
      <c r="N248" s="7">
        <f t="shared" si="45"/>
        <v>0.42795477404122367</v>
      </c>
      <c r="P248">
        <f t="shared" si="51"/>
        <v>1.5080589499999521E-2</v>
      </c>
      <c r="R248">
        <f t="shared" si="46"/>
        <v>0.42889323893252373</v>
      </c>
      <c r="T248">
        <f t="shared" si="58"/>
        <v>-0.40409115427563336</v>
      </c>
      <c r="U248" s="7">
        <f t="shared" si="59"/>
        <v>1.0613774500987287</v>
      </c>
      <c r="V248">
        <f t="shared" si="60"/>
        <v>7.4921159246487835E-3</v>
      </c>
      <c r="X248" s="7">
        <f t="shared" si="61"/>
        <v>2.8466940761850322E-4</v>
      </c>
      <c r="Y248">
        <f t="shared" si="62"/>
        <v>7.6483479524233388E-3</v>
      </c>
      <c r="AA248">
        <f t="shared" si="63"/>
        <v>0.4706460168169268</v>
      </c>
      <c r="AB248">
        <f t="shared" si="64"/>
        <v>12.747775196910176</v>
      </c>
      <c r="AD248" s="7">
        <f t="shared" si="65"/>
        <v>1.7218178575468834E-7</v>
      </c>
      <c r="AE248">
        <f t="shared" si="66"/>
        <v>4.5891048703433769E-6</v>
      </c>
    </row>
    <row r="249" spans="8:31">
      <c r="H249">
        <v>238</v>
      </c>
      <c r="I249">
        <v>18.167000000000002</v>
      </c>
      <c r="J249">
        <f t="shared" si="56"/>
        <v>3.2114777784770752</v>
      </c>
      <c r="K249">
        <f t="shared" si="57"/>
        <v>1627.3380475916351</v>
      </c>
      <c r="L249">
        <v>0.81673799999999996</v>
      </c>
      <c r="N249" s="7">
        <f t="shared" si="45"/>
        <v>0.40485947563545405</v>
      </c>
      <c r="P249">
        <f t="shared" si="51"/>
        <v>1.4280569500002531E-2</v>
      </c>
      <c r="R249">
        <f t="shared" si="46"/>
        <v>0.40574729469214116</v>
      </c>
      <c r="T249">
        <f t="shared" si="58"/>
        <v>-0.40482396012815514</v>
      </c>
      <c r="U249" s="7">
        <f t="shared" si="59"/>
        <v>1.0022808298295725</v>
      </c>
      <c r="V249">
        <f t="shared" si="60"/>
        <v>7.0946625817691665E-3</v>
      </c>
      <c r="X249" s="7">
        <f t="shared" si="61"/>
        <v>2.7310910340359559E-4</v>
      </c>
      <c r="Y249">
        <f t="shared" si="62"/>
        <v>7.242552440467169E-3</v>
      </c>
      <c r="AA249">
        <f t="shared" si="63"/>
        <v>0.44444083511230925</v>
      </c>
      <c r="AB249">
        <f t="shared" si="64"/>
        <v>11.882072151784506</v>
      </c>
      <c r="AD249" s="7">
        <f t="shared" si="65"/>
        <v>1.6782567322615056E-7</v>
      </c>
      <c r="AE249">
        <f t="shared" si="66"/>
        <v>4.4148740103061307E-6</v>
      </c>
    </row>
    <row r="250" spans="8:31">
      <c r="H250">
        <v>238</v>
      </c>
      <c r="I250">
        <v>18.183</v>
      </c>
      <c r="J250">
        <f t="shared" si="56"/>
        <v>3.2049952214699999</v>
      </c>
      <c r="K250">
        <f t="shared" si="57"/>
        <v>1603.2277503230371</v>
      </c>
      <c r="L250">
        <v>0.77146499999999996</v>
      </c>
      <c r="N250" s="7">
        <f t="shared" si="45"/>
        <v>0.38241751378178263</v>
      </c>
      <c r="P250">
        <f t="shared" si="51"/>
        <v>1.2705623999998601E-2</v>
      </c>
      <c r="R250">
        <f t="shared" si="46"/>
        <v>0.38325611970995926</v>
      </c>
      <c r="T250">
        <f t="shared" si="58"/>
        <v>-0.40549214353676177</v>
      </c>
      <c r="U250" s="7">
        <f t="shared" si="59"/>
        <v>0.9451628738528528</v>
      </c>
      <c r="V250">
        <f t="shared" si="60"/>
        <v>6.3122074135955209E-3</v>
      </c>
      <c r="X250" s="7">
        <f t="shared" si="61"/>
        <v>2.6141828653989828E-4</v>
      </c>
      <c r="Y250">
        <f t="shared" si="62"/>
        <v>6.4438071348727356E-3</v>
      </c>
      <c r="AA250">
        <f t="shared" si="63"/>
        <v>0.4191130514226642</v>
      </c>
      <c r="AB250">
        <f t="shared" si="64"/>
        <v>10.410270455905705</v>
      </c>
      <c r="AD250" s="7">
        <f t="shared" si="65"/>
        <v>1.6305748605413339E-7</v>
      </c>
      <c r="AE250">
        <f t="shared" si="66"/>
        <v>3.9888456657102632E-6</v>
      </c>
    </row>
    <row r="251" spans="8:31">
      <c r="H251">
        <v>238</v>
      </c>
      <c r="I251">
        <v>18.2</v>
      </c>
      <c r="J251">
        <f t="shared" si="56"/>
        <v>3.1980959851980799</v>
      </c>
      <c r="K251">
        <f t="shared" si="57"/>
        <v>1577.9599825463811</v>
      </c>
      <c r="L251">
        <v>0.72746299999999997</v>
      </c>
      <c r="N251" s="7">
        <f t="shared" si="45"/>
        <v>0.36060559043927715</v>
      </c>
      <c r="P251">
        <f t="shared" si="51"/>
        <v>1.2740887999999593E-2</v>
      </c>
      <c r="R251">
        <f t="shared" si="46"/>
        <v>0.36139636485461568</v>
      </c>
      <c r="T251">
        <f t="shared" si="58"/>
        <v>-0.40617863442092528</v>
      </c>
      <c r="U251" s="7">
        <f t="shared" si="59"/>
        <v>0.8897473530823351</v>
      </c>
      <c r="V251">
        <f t="shared" si="60"/>
        <v>6.3297395966941186E-3</v>
      </c>
      <c r="X251" s="7">
        <f t="shared" si="61"/>
        <v>2.5003180182052822E-4</v>
      </c>
      <c r="Y251">
        <f t="shared" si="62"/>
        <v>6.4616010310207242E-3</v>
      </c>
      <c r="AA251">
        <f t="shared" si="63"/>
        <v>0.39454017763676091</v>
      </c>
      <c r="AB251">
        <f t="shared" si="64"/>
        <v>10.279600421299923</v>
      </c>
      <c r="AD251" s="7">
        <f t="shared" si="65"/>
        <v>1.5845256190657486E-7</v>
      </c>
      <c r="AE251">
        <f t="shared" si="66"/>
        <v>4.0619206148663542E-6</v>
      </c>
    </row>
    <row r="252" spans="8:31">
      <c r="H252">
        <v>238</v>
      </c>
      <c r="I252">
        <v>18.216999999999999</v>
      </c>
      <c r="J252">
        <f t="shared" si="56"/>
        <v>3.1911852883138465</v>
      </c>
      <c r="K252">
        <f t="shared" si="57"/>
        <v>1553.049464932114</v>
      </c>
      <c r="L252">
        <v>0.68445999999999996</v>
      </c>
      <c r="N252" s="7">
        <f t="shared" si="45"/>
        <v>0.33928887439233008</v>
      </c>
      <c r="P252">
        <f t="shared" si="51"/>
        <v>1.2001345499999616E-2</v>
      </c>
      <c r="R252">
        <f t="shared" si="46"/>
        <v>0.34003290323822688</v>
      </c>
      <c r="T252">
        <f t="shared" si="58"/>
        <v>-0.40684034612762332</v>
      </c>
      <c r="U252" s="7">
        <f t="shared" si="59"/>
        <v>0.8357895338422523</v>
      </c>
      <c r="V252">
        <f t="shared" si="60"/>
        <v>5.9623311940497758E-3</v>
      </c>
      <c r="X252" s="7">
        <f t="shared" si="61"/>
        <v>2.3863611559342526E-4</v>
      </c>
      <c r="Y252">
        <f t="shared" si="62"/>
        <v>6.0864853821337465E-3</v>
      </c>
      <c r="AA252">
        <f t="shared" si="63"/>
        <v>0.37061369163584723</v>
      </c>
      <c r="AB252">
        <f t="shared" si="64"/>
        <v>9.5301894690699509</v>
      </c>
      <c r="AD252" s="7">
        <f t="shared" si="65"/>
        <v>1.5365648099550801E-7</v>
      </c>
      <c r="AE252">
        <f t="shared" si="66"/>
        <v>3.8873989053921847E-6</v>
      </c>
    </row>
    <row r="253" spans="8:31">
      <c r="H253">
        <v>238</v>
      </c>
      <c r="I253">
        <v>18.233000000000001</v>
      </c>
      <c r="J253">
        <f t="shared" si="56"/>
        <v>3.1846710157138034</v>
      </c>
      <c r="K253">
        <f t="shared" si="57"/>
        <v>1529.9280801944824</v>
      </c>
      <c r="L253">
        <v>0.64291200000000004</v>
      </c>
      <c r="N253" s="7">
        <f t="shared" si="45"/>
        <v>0.31869340620828351</v>
      </c>
      <c r="P253">
        <f t="shared" si="51"/>
        <v>1.0618976000001189E-2</v>
      </c>
      <c r="R253">
        <f t="shared" si="46"/>
        <v>0.31939227111400953</v>
      </c>
      <c r="T253">
        <f t="shared" si="58"/>
        <v>-0.40743993352110408</v>
      </c>
      <c r="U253" s="7">
        <f t="shared" si="59"/>
        <v>0.78390026317208306</v>
      </c>
      <c r="V253">
        <f t="shared" si="60"/>
        <v>5.2755504326299392E-3</v>
      </c>
      <c r="X253" s="7">
        <f t="shared" si="61"/>
        <v>2.2720313816402697E-4</v>
      </c>
      <c r="Y253">
        <f t="shared" si="62"/>
        <v>5.3854243060086288E-3</v>
      </c>
      <c r="AA253">
        <f t="shared" si="63"/>
        <v>0.3476044609854515</v>
      </c>
      <c r="AB253">
        <f t="shared" si="64"/>
        <v>8.3030991161540353</v>
      </c>
      <c r="AD253" s="7">
        <f t="shared" si="65"/>
        <v>1.4850576383639237E-7</v>
      </c>
      <c r="AE253">
        <f t="shared" si="66"/>
        <v>3.4932047579724045E-6</v>
      </c>
    </row>
    <row r="254" spans="8:31">
      <c r="H254">
        <v>238</v>
      </c>
      <c r="I254">
        <v>18.25</v>
      </c>
      <c r="J254">
        <f t="shared" si="56"/>
        <v>3.1777392991810132</v>
      </c>
      <c r="K254">
        <f t="shared" si="57"/>
        <v>1505.7029427227033</v>
      </c>
      <c r="L254">
        <v>0.60278100000000001</v>
      </c>
      <c r="N254" s="7">
        <f t="shared" si="45"/>
        <v>0.2988003491731922</v>
      </c>
      <c r="P254">
        <f t="shared" si="51"/>
        <v>1.0588390499999665E-2</v>
      </c>
      <c r="R254">
        <f t="shared" si="46"/>
        <v>0.29945559046086206</v>
      </c>
      <c r="T254">
        <f t="shared" si="58"/>
        <v>-0.40805174191835647</v>
      </c>
      <c r="U254" s="7">
        <f t="shared" si="59"/>
        <v>0.73386671271894133</v>
      </c>
      <c r="V254">
        <f t="shared" si="60"/>
        <v>5.260365219853424E-3</v>
      </c>
      <c r="X254" s="7">
        <f t="shared" si="61"/>
        <v>2.1612371344515937E-4</v>
      </c>
      <c r="Y254">
        <f t="shared" si="62"/>
        <v>5.3698269625817845E-3</v>
      </c>
      <c r="AA254">
        <f t="shared" si="63"/>
        <v>0.32541811132653475</v>
      </c>
      <c r="AB254">
        <f t="shared" si="64"/>
        <v>8.1520321679341397</v>
      </c>
      <c r="AD254" s="7">
        <f t="shared" si="65"/>
        <v>1.4353675437091952E-7</v>
      </c>
      <c r="AE254">
        <f t="shared" si="66"/>
        <v>3.5373850755883457E-6</v>
      </c>
    </row>
    <row r="255" spans="8:31">
      <c r="H255">
        <v>238</v>
      </c>
      <c r="I255">
        <v>18.266999999999999</v>
      </c>
      <c r="J255">
        <f t="shared" si="56"/>
        <v>3.1707974074666083</v>
      </c>
      <c r="K255">
        <f t="shared" si="57"/>
        <v>1481.826671683124</v>
      </c>
      <c r="L255">
        <v>0.56434600000000001</v>
      </c>
      <c r="N255" s="7">
        <f t="shared" si="45"/>
        <v>0.27974800442365355</v>
      </c>
      <c r="P255">
        <f t="shared" si="51"/>
        <v>9.9205794999996846E-3</v>
      </c>
      <c r="R255">
        <f t="shared" si="46"/>
        <v>0.28036146569687109</v>
      </c>
      <c r="T255">
        <f t="shared" si="58"/>
        <v>-0.40863690698908783</v>
      </c>
      <c r="U255" s="7">
        <f t="shared" si="59"/>
        <v>0.68608943759540986</v>
      </c>
      <c r="V255">
        <f t="shared" si="60"/>
        <v>4.9285909173426984E-3</v>
      </c>
      <c r="X255" s="7">
        <f t="shared" si="61"/>
        <v>2.0530893822150105E-4</v>
      </c>
      <c r="Y255">
        <f t="shared" si="62"/>
        <v>5.0311201080608875E-3</v>
      </c>
      <c r="AA255">
        <f t="shared" si="63"/>
        <v>0.30423226059156305</v>
      </c>
      <c r="AB255">
        <f t="shared" si="64"/>
        <v>7.516851470044192</v>
      </c>
      <c r="AD255" s="7">
        <f t="shared" si="65"/>
        <v>1.3855125038902298E-7</v>
      </c>
      <c r="AE255">
        <f t="shared" si="66"/>
        <v>3.3676048293312549E-6</v>
      </c>
    </row>
    <row r="256" spans="8:31">
      <c r="H256">
        <v>238</v>
      </c>
      <c r="I256">
        <v>18.283000000000001</v>
      </c>
      <c r="J256">
        <f t="shared" si="56"/>
        <v>3.164254977723914</v>
      </c>
      <c r="K256">
        <f t="shared" si="57"/>
        <v>1459.6709931338403</v>
      </c>
      <c r="L256">
        <v>0.52752900000000003</v>
      </c>
      <c r="N256" s="7">
        <f t="shared" si="45"/>
        <v>0.26149770712578019</v>
      </c>
      <c r="P256">
        <f t="shared" si="51"/>
        <v>8.7350000000009764E-3</v>
      </c>
      <c r="R256">
        <f t="shared" si="46"/>
        <v>0.26207114719977587</v>
      </c>
      <c r="T256">
        <f t="shared" si="58"/>
        <v>-0.40916273809305892</v>
      </c>
      <c r="U256" s="7">
        <f t="shared" si="59"/>
        <v>0.64050589851163586</v>
      </c>
      <c r="V256">
        <f t="shared" si="60"/>
        <v>4.3395783917331834E-3</v>
      </c>
      <c r="X256" s="7">
        <f t="shared" si="61"/>
        <v>1.9457753038442163E-4</v>
      </c>
      <c r="Y256">
        <f t="shared" si="62"/>
        <v>4.4298780273205295E-3</v>
      </c>
      <c r="AA256">
        <f t="shared" si="63"/>
        <v>0.28401917701775869</v>
      </c>
      <c r="AB256">
        <f t="shared" si="64"/>
        <v>6.5165548789130803</v>
      </c>
      <c r="AD256" s="7">
        <f t="shared" si="65"/>
        <v>1.3330232038568735E-7</v>
      </c>
      <c r="AE256">
        <f t="shared" si="66"/>
        <v>3.0115501632797168E-6</v>
      </c>
    </row>
    <row r="257" spans="8:31">
      <c r="H257">
        <v>238</v>
      </c>
      <c r="I257">
        <v>18.3</v>
      </c>
      <c r="J257">
        <f t="shared" si="56"/>
        <v>3.157294652497086</v>
      </c>
      <c r="K257">
        <f t="shared" si="57"/>
        <v>1436.4636894885612</v>
      </c>
      <c r="L257">
        <v>0.49244700000000002</v>
      </c>
      <c r="N257" s="7">
        <f t="shared" si="45"/>
        <v>0.24410745453040322</v>
      </c>
      <c r="P257">
        <f t="shared" si="51"/>
        <v>8.6697959999997246E-3</v>
      </c>
      <c r="R257">
        <f t="shared" si="46"/>
        <v>0.24464275940296751</v>
      </c>
      <c r="T257">
        <f t="shared" si="58"/>
        <v>-0.40969435090987361</v>
      </c>
      <c r="U257" s="7">
        <f t="shared" si="59"/>
        <v>0.59713481247581357</v>
      </c>
      <c r="V257">
        <f t="shared" si="60"/>
        <v>4.3071909312176367E-3</v>
      </c>
      <c r="X257" s="7">
        <f t="shared" si="61"/>
        <v>1.8433265122908078E-4</v>
      </c>
      <c r="Y257">
        <f t="shared" si="62"/>
        <v>4.3967418194962053E-3</v>
      </c>
      <c r="AA257">
        <f t="shared" si="63"/>
        <v>0.26478716027773352</v>
      </c>
      <c r="AB257">
        <f t="shared" si="64"/>
        <v>6.3681576560349811</v>
      </c>
      <c r="AD257" s="7">
        <f t="shared" si="65"/>
        <v>1.2832391976069414E-7</v>
      </c>
      <c r="AE257">
        <f t="shared" si="66"/>
        <v>3.0358197983248954E-6</v>
      </c>
    </row>
    <row r="258" spans="8:31">
      <c r="H258">
        <v>238</v>
      </c>
      <c r="I258">
        <v>18.317</v>
      </c>
      <c r="J258">
        <f t="shared" si="56"/>
        <v>3.1503255315112995</v>
      </c>
      <c r="K258">
        <f t="shared" si="57"/>
        <v>1413.5967288358122</v>
      </c>
      <c r="L258">
        <v>0.45894499999999999</v>
      </c>
      <c r="N258" s="7">
        <f t="shared" si="45"/>
        <v>0.22750041267274629</v>
      </c>
      <c r="P258">
        <f t="shared" si="51"/>
        <v>8.0868319999997437E-3</v>
      </c>
      <c r="R258">
        <f t="shared" si="46"/>
        <v>0.22799929985195344</v>
      </c>
      <c r="T258">
        <f t="shared" si="58"/>
        <v>-0.41019742503117129</v>
      </c>
      <c r="U258" s="7">
        <f t="shared" si="59"/>
        <v>0.55582820841605129</v>
      </c>
      <c r="V258">
        <f t="shared" si="60"/>
        <v>4.0175693923666491E-3</v>
      </c>
      <c r="X258" s="7">
        <f t="shared" si="61"/>
        <v>1.743570783753461E-4</v>
      </c>
      <c r="Y258">
        <f t="shared" si="62"/>
        <v>4.1010719667047965E-3</v>
      </c>
      <c r="AA258">
        <f t="shared" si="63"/>
        <v>0.24647059564075857</v>
      </c>
      <c r="AB258">
        <f t="shared" si="64"/>
        <v>5.8454554940004444</v>
      </c>
      <c r="AD258" s="7">
        <f t="shared" si="65"/>
        <v>1.2334287057875435E-7</v>
      </c>
      <c r="AE258">
        <f t="shared" si="66"/>
        <v>2.877427296147895E-6</v>
      </c>
    </row>
    <row r="259" spans="8:31">
      <c r="H259">
        <v>238</v>
      </c>
      <c r="I259">
        <v>18.332999999999998</v>
      </c>
      <c r="J259">
        <f t="shared" si="56"/>
        <v>3.1437587632467796</v>
      </c>
      <c r="K259">
        <f t="shared" si="57"/>
        <v>1392.3831635966394</v>
      </c>
      <c r="L259">
        <v>0.42712499999999998</v>
      </c>
      <c r="N259" s="7">
        <f t="shared" ref="N259:N322" si="67">L259/$M$2</f>
        <v>0.21172714325866229</v>
      </c>
      <c r="P259">
        <f t="shared" si="51"/>
        <v>7.0885599999992183E-3</v>
      </c>
      <c r="R259">
        <f t="shared" ref="R259:R322" si="68">L259/$Q$2</f>
        <v>0.21219144112969004</v>
      </c>
      <c r="T259">
        <f t="shared" si="58"/>
        <v>-0.41064425314822017</v>
      </c>
      <c r="U259" s="7">
        <f t="shared" si="59"/>
        <v>0.5167281399968856</v>
      </c>
      <c r="V259">
        <f t="shared" si="60"/>
        <v>3.5216144953336848E-3</v>
      </c>
      <c r="X259" s="7">
        <f t="shared" si="61"/>
        <v>1.6456136491410726E-4</v>
      </c>
      <c r="Y259">
        <f t="shared" si="62"/>
        <v>3.5948342537398515E-3</v>
      </c>
      <c r="AA259">
        <f t="shared" si="63"/>
        <v>0.2291324738848857</v>
      </c>
      <c r="AB259">
        <f t="shared" si="64"/>
        <v>5.0446183716665445</v>
      </c>
      <c r="AD259" s="7">
        <f t="shared" si="65"/>
        <v>1.1818683909465827E-7</v>
      </c>
      <c r="AE259">
        <f t="shared" si="66"/>
        <v>2.5618531266777013E-6</v>
      </c>
    </row>
    <row r="260" spans="8:31">
      <c r="H260">
        <v>238</v>
      </c>
      <c r="I260">
        <v>18.350000000000001</v>
      </c>
      <c r="J260">
        <f t="shared" si="56"/>
        <v>3.1367739788470601</v>
      </c>
      <c r="K260">
        <f t="shared" si="57"/>
        <v>1370.1684997601421</v>
      </c>
      <c r="L260">
        <v>0.39693600000000001</v>
      </c>
      <c r="N260" s="7">
        <f t="shared" si="67"/>
        <v>0.19676236543522477</v>
      </c>
      <c r="P260">
        <f t="shared" ref="P260:P323" si="69">0.5*(I260-I259)*(L260+L259)</f>
        <v>7.0045185000012404E-3</v>
      </c>
      <c r="R260">
        <f t="shared" si="68"/>
        <v>0.19719384694469924</v>
      </c>
      <c r="T260">
        <f t="shared" si="58"/>
        <v>-0.41109006546740545</v>
      </c>
      <c r="U260" s="7">
        <f t="shared" si="59"/>
        <v>0.47968526488347935</v>
      </c>
      <c r="V260">
        <f t="shared" si="60"/>
        <v>3.4798664030398826E-3</v>
      </c>
      <c r="X260" s="7">
        <f t="shared" si="61"/>
        <v>1.5524117818958096E-4</v>
      </c>
      <c r="Y260">
        <f t="shared" si="62"/>
        <v>3.5521529945526805E-3</v>
      </c>
      <c r="AA260">
        <f t="shared" si="63"/>
        <v>0.21270657222101505</v>
      </c>
      <c r="AB260">
        <f t="shared" si="64"/>
        <v>4.9076529395406006</v>
      </c>
      <c r="AD260" s="7">
        <f t="shared" si="65"/>
        <v>1.1330079345478826E-7</v>
      </c>
      <c r="AE260">
        <f t="shared" si="66"/>
        <v>2.5712099696962786E-6</v>
      </c>
    </row>
    <row r="261" spans="8:31">
      <c r="H261">
        <v>238</v>
      </c>
      <c r="I261">
        <v>18.367000000000001</v>
      </c>
      <c r="J261">
        <f t="shared" si="56"/>
        <v>3.1297818736568672</v>
      </c>
      <c r="K261">
        <f t="shared" si="57"/>
        <v>1348.2855300751899</v>
      </c>
      <c r="L261">
        <v>0.36833900000000003</v>
      </c>
      <c r="N261" s="7">
        <f t="shared" si="67"/>
        <v>0.18258674678549</v>
      </c>
      <c r="P261">
        <f t="shared" si="69"/>
        <v>6.5048374999997936E-3</v>
      </c>
      <c r="R261">
        <f t="shared" si="68"/>
        <v>0.18298714248585055</v>
      </c>
      <c r="T261">
        <f t="shared" si="58"/>
        <v>-0.4115054125016826</v>
      </c>
      <c r="U261" s="7">
        <f t="shared" si="59"/>
        <v>0.44467736493041232</v>
      </c>
      <c r="V261">
        <f t="shared" si="60"/>
        <v>3.231620370771029E-3</v>
      </c>
      <c r="X261" s="7">
        <f t="shared" si="61"/>
        <v>1.4624724071479948E-4</v>
      </c>
      <c r="Y261">
        <f t="shared" si="62"/>
        <v>3.2987309656243762E-3</v>
      </c>
      <c r="AA261">
        <f t="shared" si="63"/>
        <v>0.19718303846918731</v>
      </c>
      <c r="AB261">
        <f t="shared" si="64"/>
        <v>4.4848009624552967</v>
      </c>
      <c r="AD261" s="7">
        <f t="shared" si="65"/>
        <v>1.0846904268611687E-7</v>
      </c>
      <c r="AE261">
        <f t="shared" si="66"/>
        <v>2.4264913006541315E-6</v>
      </c>
    </row>
    <row r="262" spans="8:31">
      <c r="H262">
        <v>238</v>
      </c>
      <c r="I262">
        <v>18.382999999999999</v>
      </c>
      <c r="J262">
        <f t="shared" si="56"/>
        <v>3.1231948499874136</v>
      </c>
      <c r="K262">
        <f t="shared" si="57"/>
        <v>1327.9901383888468</v>
      </c>
      <c r="L262">
        <v>0.34125699999999998</v>
      </c>
      <c r="N262" s="7">
        <f t="shared" si="67"/>
        <v>0.16916211817856908</v>
      </c>
      <c r="P262">
        <f t="shared" si="69"/>
        <v>5.6767679999993751E-3</v>
      </c>
      <c r="R262">
        <f t="shared" si="68"/>
        <v>0.16953307492091224</v>
      </c>
      <c r="T262">
        <f t="shared" si="58"/>
        <v>-0.41186790451290278</v>
      </c>
      <c r="U262" s="7">
        <f t="shared" si="59"/>
        <v>0.41162001958227651</v>
      </c>
      <c r="V262">
        <f t="shared" si="60"/>
        <v>2.8202255699381583E-3</v>
      </c>
      <c r="X262" s="7">
        <f t="shared" si="61"/>
        <v>1.3744412160361492E-4</v>
      </c>
      <c r="Y262">
        <f t="shared" si="62"/>
        <v>2.8788136581422352E-3</v>
      </c>
      <c r="AA262">
        <f t="shared" si="63"/>
        <v>0.18252443806911808</v>
      </c>
      <c r="AB262">
        <f t="shared" si="64"/>
        <v>3.8531559812889031</v>
      </c>
      <c r="AD262" s="7">
        <f t="shared" si="65"/>
        <v>1.0349784808670778E-7</v>
      </c>
      <c r="AE262">
        <f t="shared" si="66"/>
        <v>2.1509755363853814E-6</v>
      </c>
    </row>
    <row r="263" spans="8:31">
      <c r="H263">
        <v>238</v>
      </c>
      <c r="I263">
        <v>18.399999999999999</v>
      </c>
      <c r="J263">
        <f t="shared" si="56"/>
        <v>3.1161900384741159</v>
      </c>
      <c r="K263">
        <f t="shared" si="57"/>
        <v>1306.7425671409069</v>
      </c>
      <c r="L263">
        <v>0.31579200000000002</v>
      </c>
      <c r="N263" s="7">
        <f t="shared" si="67"/>
        <v>0.15653904132031488</v>
      </c>
      <c r="P263">
        <f t="shared" si="69"/>
        <v>5.5849164999998225E-3</v>
      </c>
      <c r="R263">
        <f t="shared" si="68"/>
        <v>0.15688231683284071</v>
      </c>
      <c r="T263">
        <f t="shared" si="58"/>
        <v>-0.41222221959348815</v>
      </c>
      <c r="U263" s="7">
        <f t="shared" si="59"/>
        <v>0.38057705134757119</v>
      </c>
      <c r="V263">
        <f t="shared" si="60"/>
        <v>2.7745955816250488E-3</v>
      </c>
      <c r="X263" s="7">
        <f t="shared" si="61"/>
        <v>1.2914484921828045E-4</v>
      </c>
      <c r="Y263">
        <f t="shared" si="62"/>
        <v>2.8321840757266044E-3</v>
      </c>
      <c r="AA263">
        <f t="shared" si="63"/>
        <v>0.16875907180052113</v>
      </c>
      <c r="AB263">
        <f t="shared" si="64"/>
        <v>3.731960702090789</v>
      </c>
      <c r="AD263" s="7">
        <f t="shared" si="65"/>
        <v>9.8829603064698118E-8</v>
      </c>
      <c r="AE263">
        <f t="shared" si="66"/>
        <v>2.1494834668767942E-6</v>
      </c>
    </row>
    <row r="264" spans="8:31">
      <c r="H264">
        <v>238</v>
      </c>
      <c r="I264">
        <v>18.417000000000002</v>
      </c>
      <c r="J264">
        <f t="shared" si="56"/>
        <v>3.1091794782519457</v>
      </c>
      <c r="K264">
        <f t="shared" si="57"/>
        <v>1285.8179323526108</v>
      </c>
      <c r="L264">
        <v>0.29185299999999997</v>
      </c>
      <c r="N264" s="7">
        <f t="shared" si="67"/>
        <v>0.14467240723785862</v>
      </c>
      <c r="P264">
        <f t="shared" si="69"/>
        <v>5.1649825000009151E-3</v>
      </c>
      <c r="R264">
        <f t="shared" si="68"/>
        <v>0.14498966032899838</v>
      </c>
      <c r="T264">
        <f t="shared" si="58"/>
        <v>-0.41254411158006121</v>
      </c>
      <c r="U264" s="7">
        <f t="shared" si="59"/>
        <v>0.35145250231225433</v>
      </c>
      <c r="V264">
        <f t="shared" si="60"/>
        <v>2.5659686351702789E-3</v>
      </c>
      <c r="X264" s="7">
        <f t="shared" si="61"/>
        <v>1.2120253200497779E-4</v>
      </c>
      <c r="Y264">
        <f t="shared" si="62"/>
        <v>2.6192137611515064E-3</v>
      </c>
      <c r="AA264">
        <f t="shared" si="63"/>
        <v>0.15584438909854167</v>
      </c>
      <c r="AB264">
        <f t="shared" si="64"/>
        <v>3.396104435164919</v>
      </c>
      <c r="AD264" s="7">
        <f t="shared" si="65"/>
        <v>9.4261037239711106E-8</v>
      </c>
      <c r="AE264">
        <f t="shared" si="66"/>
        <v>2.0201755647040043E-6</v>
      </c>
    </row>
    <row r="265" spans="8:31">
      <c r="H265">
        <v>238</v>
      </c>
      <c r="I265">
        <v>18.433</v>
      </c>
      <c r="J265">
        <f t="shared" si="56"/>
        <v>3.1025765511112979</v>
      </c>
      <c r="K265">
        <f t="shared" si="57"/>
        <v>1266.4164733053078</v>
      </c>
      <c r="L265">
        <v>0.26936399999999999</v>
      </c>
      <c r="N265" s="7">
        <f t="shared" si="67"/>
        <v>0.13352454250331006</v>
      </c>
      <c r="P265">
        <f t="shared" si="69"/>
        <v>4.489735999999505E-3</v>
      </c>
      <c r="R265">
        <f t="shared" si="68"/>
        <v>0.13381734936718251</v>
      </c>
      <c r="T265">
        <f t="shared" si="58"/>
        <v>-0.41281684794397222</v>
      </c>
      <c r="U265" s="7">
        <f t="shared" si="59"/>
        <v>0.32415670540981478</v>
      </c>
      <c r="V265">
        <f t="shared" si="60"/>
        <v>2.2304991870698062E-3</v>
      </c>
      <c r="X265" s="7">
        <f t="shared" si="61"/>
        <v>1.1350186291419141E-4</v>
      </c>
      <c r="Y265">
        <f t="shared" si="62"/>
        <v>2.2768038531231433E-3</v>
      </c>
      <c r="AA265">
        <f t="shared" si="63"/>
        <v>0.14374062894537279</v>
      </c>
      <c r="AB265">
        <f t="shared" si="64"/>
        <v>2.9061932293822652</v>
      </c>
      <c r="AD265" s="7">
        <f t="shared" si="65"/>
        <v>8.9624436594665465E-8</v>
      </c>
      <c r="AE265">
        <f t="shared" si="66"/>
        <v>1.78382324499578E-6</v>
      </c>
    </row>
    <row r="266" spans="8:31">
      <c r="H266">
        <v>238</v>
      </c>
      <c r="I266">
        <v>18.45</v>
      </c>
      <c r="J266">
        <f t="shared" si="56"/>
        <v>3.0955564316784887</v>
      </c>
      <c r="K266">
        <f t="shared" si="57"/>
        <v>1246.1101447356721</v>
      </c>
      <c r="L266">
        <v>0.248504</v>
      </c>
      <c r="N266" s="7">
        <f t="shared" si="67"/>
        <v>0.12318417795341087</v>
      </c>
      <c r="P266">
        <f t="shared" si="69"/>
        <v>4.40187799999986E-3</v>
      </c>
      <c r="R266">
        <f t="shared" si="68"/>
        <v>0.12345430936258121</v>
      </c>
      <c r="T266">
        <f t="shared" si="58"/>
        <v>-0.41307387722143574</v>
      </c>
      <c r="U266" s="7">
        <f t="shared" si="59"/>
        <v>0.29886738467463364</v>
      </c>
      <c r="V266">
        <f t="shared" si="60"/>
        <v>2.1868517609550603E-3</v>
      </c>
      <c r="X266" s="7">
        <f t="shared" si="61"/>
        <v>1.0635223537128681E-4</v>
      </c>
      <c r="Y266">
        <f t="shared" si="62"/>
        <v>2.2322147785829565E-3</v>
      </c>
      <c r="AA266">
        <f t="shared" si="63"/>
        <v>0.13252659941147646</v>
      </c>
      <c r="AB266">
        <f t="shared" si="64"/>
        <v>2.804986556018386</v>
      </c>
      <c r="AD266" s="7">
        <f t="shared" si="65"/>
        <v>8.5347379459659649E-8</v>
      </c>
      <c r="AE266">
        <f t="shared" si="66"/>
        <v>1.7765175936124968E-6</v>
      </c>
    </row>
    <row r="267" spans="8:31">
      <c r="H267">
        <v>238</v>
      </c>
      <c r="I267">
        <v>18.466999999999999</v>
      </c>
      <c r="J267">
        <f t="shared" si="56"/>
        <v>3.0885322342856227</v>
      </c>
      <c r="K267">
        <f t="shared" si="57"/>
        <v>1226.1179044513278</v>
      </c>
      <c r="L267">
        <v>0.228878</v>
      </c>
      <c r="N267" s="7">
        <f t="shared" si="67"/>
        <v>0.11345551090373102</v>
      </c>
      <c r="P267">
        <f t="shared" si="69"/>
        <v>4.0577469999998712E-3</v>
      </c>
      <c r="R267">
        <f t="shared" si="68"/>
        <v>0.11370430825374586</v>
      </c>
      <c r="T267">
        <f t="shared" si="58"/>
        <v>-0.41329649437521709</v>
      </c>
      <c r="U267" s="7">
        <f t="shared" si="59"/>
        <v>0.27511558844851414</v>
      </c>
      <c r="V267">
        <f t="shared" si="60"/>
        <v>2.0158848516805372E-3</v>
      </c>
      <c r="X267" s="7">
        <f t="shared" si="61"/>
        <v>9.9496429404569151E-5</v>
      </c>
      <c r="Y267">
        <f t="shared" si="62"/>
        <v>2.0576879842051695E-3</v>
      </c>
      <c r="AA267">
        <f t="shared" si="63"/>
        <v>0.1219943535219198</v>
      </c>
      <c r="AB267">
        <f t="shared" si="64"/>
        <v>2.5442220242223637</v>
      </c>
      <c r="AD267" s="7">
        <f t="shared" si="65"/>
        <v>8.1147521819357604E-8</v>
      </c>
      <c r="AE267">
        <f t="shared" si="66"/>
        <v>1.6643030362441425E-6</v>
      </c>
    </row>
    <row r="268" spans="8:31">
      <c r="H268">
        <v>238</v>
      </c>
      <c r="I268">
        <v>18.483000000000001</v>
      </c>
      <c r="J268">
        <f t="shared" si="56"/>
        <v>3.0819180287467418</v>
      </c>
      <c r="K268">
        <f t="shared" si="57"/>
        <v>1207.5858868481794</v>
      </c>
      <c r="L268">
        <v>0.210615</v>
      </c>
      <c r="N268" s="7">
        <f t="shared" si="67"/>
        <v>0.10440248704108436</v>
      </c>
      <c r="P268">
        <f t="shared" si="69"/>
        <v>3.5159440000003938E-3</v>
      </c>
      <c r="R268">
        <f t="shared" si="68"/>
        <v>0.10463143195441539</v>
      </c>
      <c r="T268">
        <f t="shared" si="58"/>
        <v>-0.41347396912821921</v>
      </c>
      <c r="U268" s="7">
        <f t="shared" si="59"/>
        <v>0.25305445993377385</v>
      </c>
      <c r="V268">
        <f t="shared" si="60"/>
        <v>1.7467126297405673E-3</v>
      </c>
      <c r="X268" s="7">
        <f t="shared" si="61"/>
        <v>9.2922417117051811E-5</v>
      </c>
      <c r="Y268">
        <f t="shared" si="62"/>
        <v>1.7829547254581007E-3</v>
      </c>
      <c r="AA268">
        <f t="shared" si="63"/>
        <v>0.11221179948237145</v>
      </c>
      <c r="AB268">
        <f t="shared" si="64"/>
        <v>2.1701562751206036</v>
      </c>
      <c r="AD268" s="7">
        <f t="shared" si="65"/>
        <v>7.6948909497096701E-8</v>
      </c>
      <c r="AE268">
        <f t="shared" si="66"/>
        <v>1.4649229240757414E-6</v>
      </c>
    </row>
    <row r="269" spans="8:31">
      <c r="H269">
        <v>238</v>
      </c>
      <c r="I269">
        <v>18.5</v>
      </c>
      <c r="J269">
        <f t="shared" si="56"/>
        <v>3.0748876123127786</v>
      </c>
      <c r="K269">
        <f t="shared" si="57"/>
        <v>1188.1947039926865</v>
      </c>
      <c r="L269">
        <v>0.193414</v>
      </c>
      <c r="N269" s="7">
        <f t="shared" si="67"/>
        <v>9.5875899762905253E-2</v>
      </c>
      <c r="P269">
        <f t="shared" si="69"/>
        <v>3.4342464999998906E-3</v>
      </c>
      <c r="R269">
        <f t="shared" si="68"/>
        <v>9.6086146665865679E-2</v>
      </c>
      <c r="T269">
        <f t="shared" si="58"/>
        <v>-0.41362783221448751</v>
      </c>
      <c r="U269" s="7">
        <f t="shared" si="59"/>
        <v>0.23230097005667649</v>
      </c>
      <c r="V269">
        <f t="shared" si="60"/>
        <v>1.7061253956590645E-3</v>
      </c>
      <c r="X269" s="7">
        <f t="shared" si="61"/>
        <v>8.6693780552930848E-5</v>
      </c>
      <c r="Y269">
        <f t="shared" si="62"/>
        <v>1.7414852664134907E-3</v>
      </c>
      <c r="AA269">
        <f t="shared" si="63"/>
        <v>0.10300909092209659</v>
      </c>
      <c r="AB269">
        <f t="shared" si="64"/>
        <v>2.0866938200775125</v>
      </c>
      <c r="AD269" s="7">
        <f t="shared" si="65"/>
        <v>7.2962604749553281E-8</v>
      </c>
      <c r="AE269">
        <f t="shared" si="66"/>
        <v>1.4534807924503053E-6</v>
      </c>
    </row>
    <row r="270" spans="8:31">
      <c r="H270">
        <v>238</v>
      </c>
      <c r="I270">
        <v>18.516999999999999</v>
      </c>
      <c r="J270">
        <f t="shared" si="56"/>
        <v>3.0678548889011665</v>
      </c>
      <c r="K270">
        <f t="shared" si="57"/>
        <v>1169.1086907007759</v>
      </c>
      <c r="L270">
        <v>0.17764199999999999</v>
      </c>
      <c r="N270" s="7">
        <f t="shared" si="67"/>
        <v>8.8057672069664111E-2</v>
      </c>
      <c r="P270">
        <f t="shared" si="69"/>
        <v>3.1539759999999E-3</v>
      </c>
      <c r="R270">
        <f t="shared" si="68"/>
        <v>8.8250774328733753E-2</v>
      </c>
      <c r="T270">
        <f t="shared" si="58"/>
        <v>-0.4137452629277476</v>
      </c>
      <c r="U270" s="7">
        <f t="shared" si="59"/>
        <v>0.21329736491543833</v>
      </c>
      <c r="V270">
        <f t="shared" si="60"/>
        <v>1.5668849212668804E-3</v>
      </c>
      <c r="X270" s="7">
        <f t="shared" si="61"/>
        <v>8.0901231456601135E-5</v>
      </c>
      <c r="Y270">
        <f t="shared" si="62"/>
        <v>1.5993603134359222E-3</v>
      </c>
      <c r="AA270">
        <f t="shared" si="63"/>
        <v>9.4582332784307374E-2</v>
      </c>
      <c r="AB270">
        <f t="shared" si="64"/>
        <v>1.8856162696139831</v>
      </c>
      <c r="AD270" s="7">
        <f t="shared" si="65"/>
        <v>6.9199067717226618E-8</v>
      </c>
      <c r="AE270">
        <f t="shared" si="66"/>
        <v>1.3566497851506013E-6</v>
      </c>
    </row>
    <row r="271" spans="8:31">
      <c r="H271">
        <v>238</v>
      </c>
      <c r="I271">
        <v>18.533000000000001</v>
      </c>
      <c r="J271">
        <f t="shared" si="56"/>
        <v>3.0612343074911053</v>
      </c>
      <c r="K271">
        <f t="shared" si="57"/>
        <v>1151.4214281555312</v>
      </c>
      <c r="L271">
        <v>0.162886</v>
      </c>
      <c r="N271" s="7">
        <f t="shared" si="67"/>
        <v>8.0743078622956904E-2</v>
      </c>
      <c r="P271">
        <f t="shared" si="69"/>
        <v>2.7242240000003048E-3</v>
      </c>
      <c r="R271">
        <f t="shared" si="68"/>
        <v>8.0920140661049342E-2</v>
      </c>
      <c r="T271">
        <f t="shared" si="58"/>
        <v>-0.41382188368383765</v>
      </c>
      <c r="U271" s="7">
        <f t="shared" si="59"/>
        <v>0.19554340611641699</v>
      </c>
      <c r="V271">
        <f t="shared" si="60"/>
        <v>1.3533818041843104E-3</v>
      </c>
      <c r="X271" s="7">
        <f t="shared" si="61"/>
        <v>7.5306662281892224E-5</v>
      </c>
      <c r="Y271">
        <f t="shared" si="62"/>
        <v>1.3814450140962106E-3</v>
      </c>
      <c r="AA271">
        <f t="shared" si="63"/>
        <v>8.6709704634242615E-2</v>
      </c>
      <c r="AB271">
        <f t="shared" si="64"/>
        <v>1.6032799315921118</v>
      </c>
      <c r="AD271" s="7">
        <f t="shared" si="65"/>
        <v>6.540321418416401E-8</v>
      </c>
      <c r="AE271">
        <f t="shared" si="66"/>
        <v>1.1903729495894687E-6</v>
      </c>
    </row>
    <row r="272" spans="8:31">
      <c r="H272">
        <v>238</v>
      </c>
      <c r="I272">
        <v>18.55</v>
      </c>
      <c r="J272">
        <f t="shared" si="56"/>
        <v>3.0541989012881743</v>
      </c>
      <c r="K272">
        <f t="shared" si="57"/>
        <v>1132.9191068204061</v>
      </c>
      <c r="L272">
        <v>0.149225</v>
      </c>
      <c r="N272" s="7">
        <f t="shared" si="67"/>
        <v>7.3971279959669609E-2</v>
      </c>
      <c r="P272">
        <f t="shared" si="69"/>
        <v>2.6529434999999161E-3</v>
      </c>
      <c r="R272">
        <f t="shared" si="68"/>
        <v>7.4133492075102142E-2</v>
      </c>
      <c r="T272">
        <f t="shared" si="58"/>
        <v>-0.41386660836694489</v>
      </c>
      <c r="U272" s="7">
        <f t="shared" si="59"/>
        <v>0.17912412013044904</v>
      </c>
      <c r="V272">
        <f t="shared" si="60"/>
        <v>1.317969119097002E-3</v>
      </c>
      <c r="X272" s="7">
        <f t="shared" si="61"/>
        <v>7.0109956866957525E-5</v>
      </c>
      <c r="Y272">
        <f t="shared" si="62"/>
        <v>1.3452725074797611E-3</v>
      </c>
      <c r="AA272">
        <f t="shared" si="63"/>
        <v>7.942890971293072E-2</v>
      </c>
      <c r="AB272">
        <f t="shared" si="64"/>
        <v>1.5369750144119121</v>
      </c>
      <c r="AD272" s="7">
        <f t="shared" si="65"/>
        <v>6.188434500299374E-8</v>
      </c>
      <c r="AE272">
        <f t="shared" si="66"/>
        <v>1.1775576610222734E-6</v>
      </c>
    </row>
    <row r="273" spans="8:31">
      <c r="H273">
        <v>238</v>
      </c>
      <c r="I273">
        <v>18.567</v>
      </c>
      <c r="J273">
        <f t="shared" si="56"/>
        <v>3.0471630608815587</v>
      </c>
      <c r="K273">
        <f t="shared" si="57"/>
        <v>1114.7129869018327</v>
      </c>
      <c r="L273">
        <v>0.136736</v>
      </c>
      <c r="N273" s="7">
        <f t="shared" si="67"/>
        <v>6.7780445210691126E-2</v>
      </c>
      <c r="P273">
        <f t="shared" si="69"/>
        <v>2.430668499999923E-3</v>
      </c>
      <c r="R273">
        <f t="shared" si="68"/>
        <v>6.7929081403123912E-2</v>
      </c>
      <c r="T273">
        <f t="shared" si="58"/>
        <v>-0.41387284920755008</v>
      </c>
      <c r="U273" s="7">
        <f t="shared" si="59"/>
        <v>0.16413031570732164</v>
      </c>
      <c r="V273">
        <f t="shared" si="60"/>
        <v>1.2075417147087034E-3</v>
      </c>
      <c r="X273" s="7">
        <f t="shared" si="61"/>
        <v>6.5290542183817557E-5</v>
      </c>
      <c r="Y273">
        <f t="shared" si="62"/>
        <v>1.2325588613765507E-3</v>
      </c>
      <c r="AA273">
        <f t="shared" si="63"/>
        <v>7.278021529416337E-2</v>
      </c>
      <c r="AB273">
        <f t="shared" si="64"/>
        <v>1.385568791290146</v>
      </c>
      <c r="AD273" s="7">
        <f t="shared" si="65"/>
        <v>5.857161704492403E-8</v>
      </c>
      <c r="AE273">
        <f t="shared" si="66"/>
        <v>1.0965178449757616E-6</v>
      </c>
    </row>
    <row r="274" spans="8:31">
      <c r="H274">
        <v>238</v>
      </c>
      <c r="I274">
        <v>18.582999999999998</v>
      </c>
      <c r="J274">
        <f t="shared" si="56"/>
        <v>3.0405412879133848</v>
      </c>
      <c r="K274">
        <f t="shared" si="57"/>
        <v>1097.8456563287637</v>
      </c>
      <c r="L274">
        <v>0.125162</v>
      </c>
      <c r="N274" s="7">
        <f t="shared" si="67"/>
        <v>6.2043178705392305E-2</v>
      </c>
      <c r="P274">
        <f t="shared" si="69"/>
        <v>2.0951839999997688E-3</v>
      </c>
      <c r="R274">
        <f t="shared" si="68"/>
        <v>6.2179233607665828E-2</v>
      </c>
      <c r="T274">
        <f t="shared" si="58"/>
        <v>-0.41384293715894671</v>
      </c>
      <c r="U274" s="7">
        <f t="shared" si="59"/>
        <v>0.15024838658484665</v>
      </c>
      <c r="V274">
        <f t="shared" si="60"/>
        <v>1.0408721963039351E-3</v>
      </c>
      <c r="X274" s="7">
        <f t="shared" si="61"/>
        <v>6.0686635450199928E-5</v>
      </c>
      <c r="Y274">
        <f t="shared" si="62"/>
        <v>1.0624493499076044E-3</v>
      </c>
      <c r="AA274">
        <f t="shared" si="63"/>
        <v>6.6624559126209154E-2</v>
      </c>
      <c r="AB274">
        <f t="shared" si="64"/>
        <v>1.1756932068062691</v>
      </c>
      <c r="AD274" s="7">
        <f t="shared" si="65"/>
        <v>5.5277930099152801E-8</v>
      </c>
      <c r="AE274">
        <f t="shared" si="66"/>
        <v>9.6016897363667457E-7</v>
      </c>
    </row>
    <row r="275" spans="8:31">
      <c r="H275">
        <v>238</v>
      </c>
      <c r="I275">
        <v>18.600000000000001</v>
      </c>
      <c r="J275">
        <f t="shared" si="56"/>
        <v>3.0335065000774932</v>
      </c>
      <c r="K275">
        <f t="shared" si="57"/>
        <v>1080.2057881809931</v>
      </c>
      <c r="L275">
        <v>0.114345</v>
      </c>
      <c r="N275" s="7">
        <f t="shared" si="67"/>
        <v>5.668115937000115E-2</v>
      </c>
      <c r="P275">
        <f t="shared" si="69"/>
        <v>2.035809500000361E-3</v>
      </c>
      <c r="R275">
        <f t="shared" si="68"/>
        <v>5.6805455864148459E-2</v>
      </c>
      <c r="T275">
        <f t="shared" si="58"/>
        <v>-0.41377245940371665</v>
      </c>
      <c r="U275" s="7">
        <f t="shared" si="59"/>
        <v>0.13728670087422018</v>
      </c>
      <c r="V275">
        <f t="shared" si="60"/>
        <v>1.0113741678245383E-3</v>
      </c>
      <c r="X275" s="7">
        <f t="shared" si="61"/>
        <v>5.635682260961591E-5</v>
      </c>
      <c r="Y275">
        <f t="shared" si="62"/>
        <v>1.0323155838671339E-3</v>
      </c>
      <c r="AA275">
        <f t="shared" si="63"/>
        <v>6.0876965986396567E-2</v>
      </c>
      <c r="AB275">
        <f t="shared" si="64"/>
        <v>1.1245550458130125</v>
      </c>
      <c r="AD275" s="7">
        <f t="shared" si="65"/>
        <v>5.2172302006007293E-8</v>
      </c>
      <c r="AE275">
        <f t="shared" si="66"/>
        <v>9.4770396339118483E-7</v>
      </c>
    </row>
    <row r="276" spans="8:31">
      <c r="H276">
        <v>238</v>
      </c>
      <c r="I276">
        <v>18.617000000000001</v>
      </c>
      <c r="J276">
        <f t="shared" si="56"/>
        <v>3.0264732541700425</v>
      </c>
      <c r="K276">
        <f t="shared" si="57"/>
        <v>1062.8531259293338</v>
      </c>
      <c r="L276">
        <v>0.10452699999999999</v>
      </c>
      <c r="N276" s="7">
        <f t="shared" si="67"/>
        <v>5.1814347330168431E-2</v>
      </c>
      <c r="P276">
        <f t="shared" si="69"/>
        <v>1.8604119999999409E-3</v>
      </c>
      <c r="R276">
        <f t="shared" si="68"/>
        <v>5.1927971359585864E-2</v>
      </c>
      <c r="T276">
        <f t="shared" si="58"/>
        <v>-0.41366141511626608</v>
      </c>
      <c r="U276" s="7">
        <f t="shared" si="59"/>
        <v>0.12553254778425657</v>
      </c>
      <c r="V276">
        <f t="shared" si="60"/>
        <v>9.2423620251324851E-4</v>
      </c>
      <c r="X276" s="7">
        <f t="shared" si="61"/>
        <v>5.2373020328029328E-5</v>
      </c>
      <c r="Y276">
        <f t="shared" si="62"/>
        <v>9.4337612058645716E-4</v>
      </c>
      <c r="AA276">
        <f t="shared" si="63"/>
        <v>5.5664828370006518E-2</v>
      </c>
      <c r="AB276">
        <f t="shared" si="64"/>
        <v>1.0111551978344948</v>
      </c>
      <c r="AD276" s="7">
        <f t="shared" si="65"/>
        <v>4.9275877400497448E-8</v>
      </c>
      <c r="AE276">
        <f t="shared" si="66"/>
        <v>8.8019799664340452E-7</v>
      </c>
    </row>
    <row r="277" spans="8:31">
      <c r="H277">
        <v>238</v>
      </c>
      <c r="I277">
        <v>18.632999999999999</v>
      </c>
      <c r="J277">
        <f t="shared" si="56"/>
        <v>3.0198557600524794</v>
      </c>
      <c r="K277">
        <f t="shared" si="57"/>
        <v>1046.7808284868788</v>
      </c>
      <c r="L277">
        <v>9.5341999999999996E-2</v>
      </c>
      <c r="N277" s="7">
        <f t="shared" si="67"/>
        <v>4.7261315288422312E-2</v>
      </c>
      <c r="P277">
        <f t="shared" si="69"/>
        <v>1.5989519999998238E-3</v>
      </c>
      <c r="R277">
        <f t="shared" si="68"/>
        <v>4.7364954943369994E-2</v>
      </c>
      <c r="T277">
        <f t="shared" si="58"/>
        <v>-0.41351920503238659</v>
      </c>
      <c r="U277" s="7">
        <f t="shared" si="59"/>
        <v>0.11454112497546612</v>
      </c>
      <c r="V277">
        <f t="shared" si="60"/>
        <v>7.9434305863462676E-4</v>
      </c>
      <c r="X277" s="7">
        <f t="shared" si="61"/>
        <v>4.8521052773375864E-5</v>
      </c>
      <c r="Y277">
        <f t="shared" si="62"/>
        <v>8.1079977653329173E-4</v>
      </c>
      <c r="AA277">
        <f t="shared" si="63"/>
        <v>5.0790907821169955E-2</v>
      </c>
      <c r="AB277">
        <f t="shared" si="64"/>
        <v>0.85549412826005544</v>
      </c>
      <c r="AD277" s="7">
        <f t="shared" si="65"/>
        <v>4.635263796673944E-8</v>
      </c>
      <c r="AE277">
        <f t="shared" si="66"/>
        <v>7.6848497148130544E-7</v>
      </c>
    </row>
    <row r="278" spans="8:31">
      <c r="H278">
        <v>238</v>
      </c>
      <c r="I278">
        <v>18.649999999999999</v>
      </c>
      <c r="J278">
        <f t="shared" si="56"/>
        <v>3.0128275042218604</v>
      </c>
      <c r="K278">
        <f t="shared" si="57"/>
        <v>1029.9769465508261</v>
      </c>
      <c r="L278">
        <v>8.6967000000000003E-2</v>
      </c>
      <c r="N278" s="7">
        <f t="shared" si="67"/>
        <v>4.3109802675507368E-2</v>
      </c>
      <c r="P278">
        <f t="shared" si="69"/>
        <v>1.5496264999999509E-3</v>
      </c>
      <c r="R278">
        <f t="shared" si="68"/>
        <v>4.3204338450630979E-2</v>
      </c>
      <c r="T278">
        <f t="shared" si="58"/>
        <v>-0.41332736897958</v>
      </c>
      <c r="U278" s="7">
        <f t="shared" si="59"/>
        <v>0.10452813361305731</v>
      </c>
      <c r="V278">
        <f t="shared" si="60"/>
        <v>7.6983739699207972E-4</v>
      </c>
      <c r="X278" s="7">
        <f t="shared" si="61"/>
        <v>4.5001834986430907E-5</v>
      </c>
      <c r="Y278">
        <f t="shared" si="62"/>
        <v>7.8577378211724936E-4</v>
      </c>
      <c r="AA278">
        <f t="shared" si="63"/>
        <v>4.6350852588508247E-2</v>
      </c>
      <c r="AB278">
        <f t="shared" si="64"/>
        <v>0.81617933649227425</v>
      </c>
      <c r="AD278" s="7">
        <f t="shared" si="65"/>
        <v>4.3692079844245528E-8</v>
      </c>
      <c r="AE278">
        <f t="shared" si="66"/>
        <v>7.5655040353048537E-7</v>
      </c>
    </row>
    <row r="279" spans="8:31">
      <c r="H279">
        <v>238</v>
      </c>
      <c r="I279">
        <v>18.667000000000002</v>
      </c>
      <c r="J279">
        <f t="shared" si="56"/>
        <v>3.0058028713613396</v>
      </c>
      <c r="K279">
        <f t="shared" si="57"/>
        <v>1013.4512702502564</v>
      </c>
      <c r="L279">
        <v>7.9311999999999994E-2</v>
      </c>
      <c r="N279" s="7">
        <f t="shared" si="67"/>
        <v>3.931519622155346E-2</v>
      </c>
      <c r="P279">
        <f t="shared" si="69"/>
        <v>1.4133715000002505E-3</v>
      </c>
      <c r="R279">
        <f t="shared" si="68"/>
        <v>3.9401410778760262E-2</v>
      </c>
      <c r="T279">
        <f t="shared" si="58"/>
        <v>-0.4130928524851214</v>
      </c>
      <c r="U279" s="7">
        <f t="shared" si="59"/>
        <v>9.5381487580154647E-2</v>
      </c>
      <c r="V279">
        <f t="shared" si="60"/>
        <v>7.0214584708405063E-4</v>
      </c>
      <c r="X279" s="7">
        <f t="shared" si="61"/>
        <v>4.1733590581659377E-5</v>
      </c>
      <c r="Y279">
        <f t="shared" si="62"/>
        <v>7.1668078336521214E-4</v>
      </c>
      <c r="AA279">
        <f t="shared" si="63"/>
        <v>4.2294960387086834E-2</v>
      </c>
      <c r="AB279">
        <f t="shared" si="64"/>
        <v>0.73246600531776662</v>
      </c>
      <c r="AD279" s="7">
        <f t="shared" si="65"/>
        <v>4.1179671688954417E-8</v>
      </c>
      <c r="AE279">
        <f t="shared" si="66"/>
        <v>7.0128154645002483E-7</v>
      </c>
    </row>
    <row r="280" spans="8:31">
      <c r="H280">
        <v>238</v>
      </c>
      <c r="I280">
        <v>18.683</v>
      </c>
      <c r="J280">
        <f t="shared" si="56"/>
        <v>2.9991954169290977</v>
      </c>
      <c r="K280">
        <f t="shared" si="57"/>
        <v>998.14909405785136</v>
      </c>
      <c r="L280">
        <v>7.2284000000000001E-2</v>
      </c>
      <c r="N280" s="7">
        <f t="shared" si="67"/>
        <v>3.5831395547694808E-2</v>
      </c>
      <c r="P280">
        <f t="shared" si="69"/>
        <v>1.2127679999998666E-3</v>
      </c>
      <c r="R280">
        <f t="shared" si="68"/>
        <v>3.5909970455062376E-2</v>
      </c>
      <c r="T280">
        <f t="shared" si="58"/>
        <v>-0.41283249271343436</v>
      </c>
      <c r="U280" s="7">
        <f t="shared" si="59"/>
        <v>8.6984360700476895E-2</v>
      </c>
      <c r="V280">
        <f t="shared" si="60"/>
        <v>6.0248701625570324E-4</v>
      </c>
      <c r="X280" s="7">
        <f t="shared" si="61"/>
        <v>3.8642951518633363E-5</v>
      </c>
      <c r="Y280">
        <f t="shared" si="62"/>
        <v>6.1496800447746888E-4</v>
      </c>
      <c r="AA280">
        <f t="shared" si="63"/>
        <v>3.8571427050045362E-2</v>
      </c>
      <c r="AB280">
        <f t="shared" si="64"/>
        <v>0.61871585430314158</v>
      </c>
      <c r="AD280" s="7">
        <f t="shared" si="65"/>
        <v>3.8714608617771953E-8</v>
      </c>
      <c r="AE280">
        <f t="shared" si="66"/>
        <v>6.1127817700945999E-7</v>
      </c>
    </row>
    <row r="281" spans="8:31">
      <c r="H281">
        <v>238</v>
      </c>
      <c r="I281">
        <v>18.7</v>
      </c>
      <c r="J281">
        <f t="shared" si="56"/>
        <v>2.9921799168276095</v>
      </c>
      <c r="K281">
        <f t="shared" si="57"/>
        <v>982.15473973291228</v>
      </c>
      <c r="L281">
        <v>6.5828999999999999E-2</v>
      </c>
      <c r="N281" s="7">
        <f t="shared" si="67"/>
        <v>3.2631632692009319E-2</v>
      </c>
      <c r="P281">
        <f t="shared" si="69"/>
        <v>1.1739604999999626E-3</v>
      </c>
      <c r="R281">
        <f t="shared" si="68"/>
        <v>3.2703190817972183E-2</v>
      </c>
      <c r="T281">
        <f t="shared" si="58"/>
        <v>-0.41251305068031741</v>
      </c>
      <c r="U281" s="7">
        <f t="shared" si="59"/>
        <v>7.9277954392080477E-2</v>
      </c>
      <c r="V281">
        <f t="shared" si="60"/>
        <v>5.8320664420275089E-4</v>
      </c>
      <c r="X281" s="7">
        <f t="shared" si="61"/>
        <v>3.5792913410171263E-5</v>
      </c>
      <c r="Y281">
        <f t="shared" si="62"/>
        <v>5.9527679907730383E-4</v>
      </c>
      <c r="AA281">
        <f t="shared" si="63"/>
        <v>3.5154179554649424E-2</v>
      </c>
      <c r="AB281">
        <f t="shared" si="64"/>
        <v>0.58959673742827878</v>
      </c>
      <c r="AD281" s="7">
        <f t="shared" si="65"/>
        <v>3.6443252740301196E-8</v>
      </c>
      <c r="AE281">
        <f t="shared" si="66"/>
        <v>6.0105073243283453E-7</v>
      </c>
    </row>
    <row r="282" spans="8:31">
      <c r="H282">
        <v>238</v>
      </c>
      <c r="I282">
        <v>18.716999999999999</v>
      </c>
      <c r="J282">
        <f t="shared" si="56"/>
        <v>2.9851702272169689</v>
      </c>
      <c r="K282">
        <f t="shared" si="57"/>
        <v>966.42960907369229</v>
      </c>
      <c r="L282">
        <v>5.9978999999999998E-2</v>
      </c>
      <c r="N282" s="7">
        <f t="shared" si="67"/>
        <v>2.9731770150450816E-2</v>
      </c>
      <c r="P282">
        <f t="shared" si="69"/>
        <v>1.069367999999966E-3</v>
      </c>
      <c r="R282">
        <f t="shared" si="68"/>
        <v>2.979696914841716E-2</v>
      </c>
      <c r="T282">
        <f t="shared" si="58"/>
        <v>-0.41214878307617653</v>
      </c>
      <c r="U282" s="7">
        <f t="shared" si="59"/>
        <v>7.2296632604420083E-2</v>
      </c>
      <c r="V282">
        <f t="shared" si="60"/>
        <v>5.3124540385325754E-4</v>
      </c>
      <c r="X282" s="7">
        <f t="shared" si="61"/>
        <v>3.3172054733261252E-5</v>
      </c>
      <c r="Y282">
        <f t="shared" si="62"/>
        <v>5.4224156748221015E-4</v>
      </c>
      <c r="AA282">
        <f t="shared" si="63"/>
        <v>3.2058455888036796E-2</v>
      </c>
      <c r="AB282">
        <f t="shared" si="64"/>
        <v>0.52846373714338035</v>
      </c>
      <c r="AD282" s="7">
        <f t="shared" si="65"/>
        <v>3.4324336114925276E-8</v>
      </c>
      <c r="AE282">
        <f t="shared" si="66"/>
        <v>5.5641479059319819E-7</v>
      </c>
    </row>
    <row r="283" spans="8:31">
      <c r="H283">
        <v>238</v>
      </c>
      <c r="I283">
        <v>18.733000000000001</v>
      </c>
      <c r="J283">
        <f t="shared" si="56"/>
        <v>2.9785788680453891</v>
      </c>
      <c r="K283">
        <f t="shared" si="57"/>
        <v>951.87269286622382</v>
      </c>
      <c r="L283">
        <v>5.4619000000000001E-2</v>
      </c>
      <c r="N283" s="7">
        <f t="shared" si="67"/>
        <v>2.7074802078185252E-2</v>
      </c>
      <c r="P283">
        <f t="shared" si="69"/>
        <v>9.1678400000010259E-4</v>
      </c>
      <c r="R283">
        <f t="shared" si="68"/>
        <v>2.7134174593064189E-2</v>
      </c>
      <c r="T283">
        <f t="shared" si="58"/>
        <v>-0.41176433554197445</v>
      </c>
      <c r="U283" s="7">
        <f t="shared" si="59"/>
        <v>6.5897340422524736E-2</v>
      </c>
      <c r="V283">
        <f t="shared" si="60"/>
        <v>4.5544305578410377E-4</v>
      </c>
      <c r="X283" s="7">
        <f t="shared" si="61"/>
        <v>3.0698245161587933E-5</v>
      </c>
      <c r="Y283">
        <f t="shared" si="62"/>
        <v>4.6487730185760108E-4</v>
      </c>
      <c r="AA283">
        <f t="shared" si="63"/>
        <v>2.922082128822823E-2</v>
      </c>
      <c r="AB283">
        <f t="shared" si="64"/>
        <v>0.44601865155456266</v>
      </c>
      <c r="AD283" s="7">
        <f t="shared" si="65"/>
        <v>3.2250368554172046E-8</v>
      </c>
      <c r="AE283">
        <f t="shared" si="66"/>
        <v>4.8456119870250504E-7</v>
      </c>
    </row>
    <row r="284" spans="8:31">
      <c r="H284">
        <v>238</v>
      </c>
      <c r="I284">
        <v>18.75</v>
      </c>
      <c r="J284">
        <f t="shared" si="56"/>
        <v>2.9715826620768269</v>
      </c>
      <c r="K284">
        <f t="shared" si="57"/>
        <v>936.66148376525018</v>
      </c>
      <c r="L284">
        <v>4.9782E-2</v>
      </c>
      <c r="N284" s="7">
        <f t="shared" si="67"/>
        <v>2.4677086674165002E-2</v>
      </c>
      <c r="P284">
        <f t="shared" si="69"/>
        <v>8.8740849999997178E-4</v>
      </c>
      <c r="R284">
        <f t="shared" si="68"/>
        <v>2.4731201222869724E-2</v>
      </c>
      <c r="T284">
        <f t="shared" si="58"/>
        <v>-0.41131094802248924</v>
      </c>
      <c r="U284" s="7">
        <f t="shared" si="59"/>
        <v>6.0127748463231996E-2</v>
      </c>
      <c r="V284">
        <f t="shared" si="60"/>
        <v>4.4084873952555698E-4</v>
      </c>
      <c r="X284" s="7">
        <f t="shared" si="61"/>
        <v>2.8465368516440521E-5</v>
      </c>
      <c r="Y284">
        <f t="shared" si="62"/>
        <v>4.499750494128573E-4</v>
      </c>
      <c r="AA284">
        <f t="shared" si="63"/>
        <v>2.6662414310533816E-2</v>
      </c>
      <c r="AB284">
        <f t="shared" si="64"/>
        <v>0.42502579096587145</v>
      </c>
      <c r="AD284" s="7">
        <f t="shared" si="65"/>
        <v>3.0390241308966455E-8</v>
      </c>
      <c r="AE284">
        <f t="shared" si="66"/>
        <v>4.7641970742035558E-7</v>
      </c>
    </row>
    <row r="285" spans="8:31">
      <c r="H285">
        <v>238</v>
      </c>
      <c r="I285">
        <v>18.766999999999999</v>
      </c>
      <c r="J285">
        <f t="shared" si="56"/>
        <v>2.9645945621553267</v>
      </c>
      <c r="K285">
        <f t="shared" si="57"/>
        <v>921.71055775648233</v>
      </c>
      <c r="L285">
        <v>4.5296999999999997E-2</v>
      </c>
      <c r="N285" s="7">
        <f t="shared" si="67"/>
        <v>2.2453858725636818E-2</v>
      </c>
      <c r="P285">
        <f t="shared" si="69"/>
        <v>8.0817149999997426E-4</v>
      </c>
      <c r="R285">
        <f t="shared" si="68"/>
        <v>2.2503097942877543E-2</v>
      </c>
      <c r="T285">
        <f t="shared" si="58"/>
        <v>-0.41081055858226989</v>
      </c>
      <c r="U285" s="7">
        <f t="shared" si="59"/>
        <v>5.477731151929733E-2</v>
      </c>
      <c r="V285">
        <f t="shared" si="60"/>
        <v>4.0148402032194331E-4</v>
      </c>
      <c r="X285" s="7">
        <f t="shared" si="61"/>
        <v>2.6353037627180448E-5</v>
      </c>
      <c r="Y285">
        <f t="shared" si="62"/>
        <v>4.0979296708593105E-4</v>
      </c>
      <c r="AA285">
        <f t="shared" si="63"/>
        <v>2.4289873009926057E-2</v>
      </c>
      <c r="AB285">
        <f t="shared" si="64"/>
        <v>0.38089193885283795</v>
      </c>
      <c r="AD285" s="7">
        <f t="shared" si="65"/>
        <v>2.8591445986390633E-8</v>
      </c>
      <c r="AE285">
        <f t="shared" si="66"/>
        <v>4.4091542131258329E-7</v>
      </c>
    </row>
    <row r="286" spans="8:31">
      <c r="H286">
        <v>238</v>
      </c>
      <c r="I286">
        <v>18.783000000000001</v>
      </c>
      <c r="J286">
        <f t="shared" si="56"/>
        <v>2.9580256528847997</v>
      </c>
      <c r="K286">
        <f t="shared" si="57"/>
        <v>907.87415485972599</v>
      </c>
      <c r="L286">
        <v>4.1242000000000001E-2</v>
      </c>
      <c r="N286" s="7">
        <f t="shared" si="67"/>
        <v>2.0443783066488148E-2</v>
      </c>
      <c r="P286">
        <f t="shared" si="69"/>
        <v>6.9231200000007757E-4</v>
      </c>
      <c r="R286">
        <f t="shared" si="68"/>
        <v>2.0488614375348383E-2</v>
      </c>
      <c r="T286">
        <f t="shared" si="58"/>
        <v>-0.41029599878832812</v>
      </c>
      <c r="U286" s="7">
        <f t="shared" si="59"/>
        <v>4.9936178846137047E-2</v>
      </c>
      <c r="V286">
        <f t="shared" si="60"/>
        <v>3.4392670880537083E-4</v>
      </c>
      <c r="X286" s="7">
        <f t="shared" si="61"/>
        <v>2.4390133921582041E-5</v>
      </c>
      <c r="Y286">
        <f t="shared" si="62"/>
        <v>3.5105148290395056E-4</v>
      </c>
      <c r="AA286">
        <f t="shared" si="63"/>
        <v>2.214317222097183E-2</v>
      </c>
      <c r="AB286">
        <f t="shared" si="64"/>
        <v>0.32123316076900688</v>
      </c>
      <c r="AD286" s="7">
        <f t="shared" si="65"/>
        <v>2.686510436608972E-8</v>
      </c>
      <c r="AE286">
        <f t="shared" si="66"/>
        <v>3.8365958697058648E-7</v>
      </c>
    </row>
    <row r="287" spans="8:31">
      <c r="H287">
        <v>238</v>
      </c>
      <c r="I287">
        <v>18.8</v>
      </c>
      <c r="J287">
        <f t="shared" si="56"/>
        <v>2.9510555987247074</v>
      </c>
      <c r="K287">
        <f t="shared" si="57"/>
        <v>893.41985273188266</v>
      </c>
      <c r="L287">
        <v>3.7387999999999998E-2</v>
      </c>
      <c r="N287" s="7">
        <f t="shared" si="67"/>
        <v>1.8533343710049437E-2</v>
      </c>
      <c r="P287">
        <f t="shared" si="69"/>
        <v>6.6835499999997878E-4</v>
      </c>
      <c r="R287">
        <f t="shared" si="68"/>
        <v>1.8573985603644955E-2</v>
      </c>
      <c r="T287">
        <f t="shared" si="58"/>
        <v>-0.40970223445241061</v>
      </c>
      <c r="U287" s="7">
        <f t="shared" si="59"/>
        <v>4.5335329031022005E-2</v>
      </c>
      <c r="V287">
        <f t="shared" si="60"/>
        <v>3.3202378490873087E-4</v>
      </c>
      <c r="X287" s="7">
        <f t="shared" si="61"/>
        <v>2.2501201272451939E-5</v>
      </c>
      <c r="Y287">
        <f t="shared" si="62"/>
        <v>3.3889076303627024E-4</v>
      </c>
      <c r="AA287">
        <f t="shared" si="63"/>
        <v>2.010301992712446E-2</v>
      </c>
      <c r="AB287">
        <f t="shared" si="64"/>
        <v>0.30531961252975326</v>
      </c>
      <c r="AD287" s="7">
        <f t="shared" si="65"/>
        <v>2.518547265728222E-8</v>
      </c>
      <c r="AE287">
        <f t="shared" si="66"/>
        <v>3.7617738311219916E-7</v>
      </c>
    </row>
    <row r="288" spans="8:31">
      <c r="H288">
        <v>238</v>
      </c>
      <c r="I288">
        <v>18.817</v>
      </c>
      <c r="J288">
        <f t="shared" si="56"/>
        <v>2.9440960557663232</v>
      </c>
      <c r="K288">
        <f t="shared" si="57"/>
        <v>879.21695752313155</v>
      </c>
      <c r="L288">
        <v>3.3959999999999997E-2</v>
      </c>
      <c r="N288" s="7">
        <f t="shared" si="67"/>
        <v>1.683407383099601E-2</v>
      </c>
      <c r="P288">
        <f t="shared" si="69"/>
        <v>6.0645799999998074E-4</v>
      </c>
      <c r="R288">
        <f t="shared" si="68"/>
        <v>1.6870989384288614E-2</v>
      </c>
      <c r="T288">
        <f t="shared" si="58"/>
        <v>-0.40905926062633569</v>
      </c>
      <c r="U288" s="7">
        <f t="shared" si="59"/>
        <v>4.1243386981280925E-2</v>
      </c>
      <c r="V288">
        <f t="shared" si="60"/>
        <v>3.0127414668468374E-4</v>
      </c>
      <c r="X288" s="7">
        <f t="shared" si="61"/>
        <v>2.080093220026256E-5</v>
      </c>
      <c r="Y288">
        <f t="shared" si="62"/>
        <v>3.0750783201415874E-4</v>
      </c>
      <c r="AA288">
        <f t="shared" si="63"/>
        <v>1.8288532322759787E-2</v>
      </c>
      <c r="AB288">
        <f t="shared" si="64"/>
        <v>0.27263559675319926</v>
      </c>
      <c r="AD288" s="7">
        <f t="shared" si="65"/>
        <v>2.3658474762431209E-8</v>
      </c>
      <c r="AE288">
        <f t="shared" si="66"/>
        <v>3.468627333919693E-7</v>
      </c>
    </row>
    <row r="289" spans="8:31">
      <c r="H289">
        <v>238</v>
      </c>
      <c r="I289">
        <v>18.832999999999998</v>
      </c>
      <c r="J289">
        <f t="shared" si="56"/>
        <v>2.9375562544221623</v>
      </c>
      <c r="K289">
        <f t="shared" si="57"/>
        <v>866.07649949811901</v>
      </c>
      <c r="L289">
        <v>3.0976E-2</v>
      </c>
      <c r="N289" s="7">
        <f t="shared" si="67"/>
        <v>1.5354896083301898E-2</v>
      </c>
      <c r="P289">
        <f t="shared" si="69"/>
        <v>5.1948799999994278E-4</v>
      </c>
      <c r="R289">
        <f t="shared" si="68"/>
        <v>1.5388567937801065E-2</v>
      </c>
      <c r="T289">
        <f t="shared" si="58"/>
        <v>-0.40840847765336719</v>
      </c>
      <c r="U289" s="7">
        <f t="shared" si="59"/>
        <v>3.7679354812174021E-2</v>
      </c>
      <c r="V289">
        <f t="shared" si="60"/>
        <v>2.5806952643284928E-4</v>
      </c>
      <c r="X289" s="7">
        <f t="shared" si="61"/>
        <v>1.9291754845028859E-5</v>
      </c>
      <c r="Y289">
        <f t="shared" si="62"/>
        <v>2.6341813561430816E-4</v>
      </c>
      <c r="AA289">
        <f t="shared" si="63"/>
        <v>1.6708135505358473E-2</v>
      </c>
      <c r="AB289">
        <f t="shared" si="64"/>
        <v>0.22993612230534757</v>
      </c>
      <c r="AD289" s="7">
        <f t="shared" si="65"/>
        <v>2.2274885482065613E-8</v>
      </c>
      <c r="AE289">
        <f t="shared" si="66"/>
        <v>3.0179269612029534E-7</v>
      </c>
    </row>
    <row r="290" spans="8:31">
      <c r="H290">
        <v>238</v>
      </c>
      <c r="I290">
        <v>18.850000000000001</v>
      </c>
      <c r="J290">
        <f t="shared" si="56"/>
        <v>2.9306195336069152</v>
      </c>
      <c r="K290">
        <f t="shared" si="57"/>
        <v>852.35307760574199</v>
      </c>
      <c r="L290">
        <v>2.8126999999999999E-2</v>
      </c>
      <c r="N290" s="7">
        <f t="shared" si="67"/>
        <v>1.394263824041298E-2</v>
      </c>
      <c r="P290">
        <f t="shared" si="69"/>
        <v>5.0237550000008908E-4</v>
      </c>
      <c r="R290">
        <f t="shared" si="68"/>
        <v>1.3973213145226321E-2</v>
      </c>
      <c r="T290">
        <f t="shared" si="58"/>
        <v>-0.40766781334768609</v>
      </c>
      <c r="U290" s="7">
        <f t="shared" si="59"/>
        <v>3.4275978352279281E-2</v>
      </c>
      <c r="V290">
        <f t="shared" si="60"/>
        <v>2.4956702866495156E-4</v>
      </c>
      <c r="X290" s="7">
        <f t="shared" si="61"/>
        <v>1.7831786567962011E-5</v>
      </c>
      <c r="Y290">
        <f t="shared" si="62"/>
        <v>2.5473101047480192E-4</v>
      </c>
      <c r="AA290">
        <f t="shared" si="63"/>
        <v>1.5198978160411152E-2</v>
      </c>
      <c r="AB290">
        <f t="shared" si="64"/>
        <v>0.21893739110169239</v>
      </c>
      <c r="AD290" s="7">
        <f t="shared" si="65"/>
        <v>2.0920657221126556E-8</v>
      </c>
      <c r="AE290">
        <f t="shared" si="66"/>
        <v>2.9639532819304694E-7</v>
      </c>
    </row>
    <row r="291" spans="8:31">
      <c r="H291">
        <v>238</v>
      </c>
      <c r="I291">
        <v>18.867000000000001</v>
      </c>
      <c r="J291">
        <f t="shared" si="56"/>
        <v>2.9236958403094206</v>
      </c>
      <c r="K291">
        <f t="shared" si="57"/>
        <v>838.87227354891684</v>
      </c>
      <c r="L291">
        <v>2.5482000000000001E-2</v>
      </c>
      <c r="N291" s="7">
        <f t="shared" si="67"/>
        <v>1.2631503809229694E-2</v>
      </c>
      <c r="P291">
        <f t="shared" si="69"/>
        <v>4.5567649999998555E-4</v>
      </c>
      <c r="R291">
        <f t="shared" si="68"/>
        <v>1.2659203518564267E-2</v>
      </c>
      <c r="T291">
        <f t="shared" si="58"/>
        <v>-0.40687570076208601</v>
      </c>
      <c r="U291" s="7">
        <f t="shared" si="59"/>
        <v>3.1113196228856464E-2</v>
      </c>
      <c r="V291">
        <f t="shared" si="60"/>
        <v>2.2636729488805486E-4</v>
      </c>
      <c r="X291" s="7">
        <f t="shared" si="61"/>
        <v>1.6446493541752508E-5</v>
      </c>
      <c r="Y291">
        <f t="shared" si="62"/>
        <v>2.3104938878201414E-4</v>
      </c>
      <c r="AA291">
        <f t="shared" si="63"/>
        <v>1.3796507429277504E-2</v>
      </c>
      <c r="AB291">
        <f t="shared" si="64"/>
        <v>0.19544122988354498</v>
      </c>
      <c r="AD291" s="7">
        <f t="shared" si="65"/>
        <v>1.9605479952477498E-8</v>
      </c>
      <c r="AE291">
        <f t="shared" si="66"/>
        <v>2.7316245720868707E-7</v>
      </c>
    </row>
    <row r="292" spans="8:31">
      <c r="H292">
        <v>238</v>
      </c>
      <c r="I292">
        <v>18.882999999999999</v>
      </c>
      <c r="J292">
        <f t="shared" si="56"/>
        <v>2.9171921126235532</v>
      </c>
      <c r="K292">
        <f t="shared" si="57"/>
        <v>826.40343297303252</v>
      </c>
      <c r="L292">
        <v>2.3192000000000001E-2</v>
      </c>
      <c r="N292" s="7">
        <f t="shared" si="67"/>
        <v>1.1496343942534144E-2</v>
      </c>
      <c r="P292">
        <f t="shared" si="69"/>
        <v>3.8939199999995713E-4</v>
      </c>
      <c r="R292">
        <f t="shared" si="68"/>
        <v>1.1521554352191448E-2</v>
      </c>
      <c r="T292">
        <f t="shared" si="58"/>
        <v>-0.40608249726857082</v>
      </c>
      <c r="U292" s="7">
        <f t="shared" si="59"/>
        <v>2.837244754375965E-2</v>
      </c>
      <c r="V292">
        <f t="shared" si="60"/>
        <v>1.9343921415780719E-4</v>
      </c>
      <c r="X292" s="7">
        <f t="shared" si="61"/>
        <v>1.5224015596688417E-5</v>
      </c>
      <c r="Y292">
        <f t="shared" si="62"/>
        <v>1.9744726470215362E-4</v>
      </c>
      <c r="AA292">
        <f t="shared" si="63"/>
        <v>1.2581178752738299E-2</v>
      </c>
      <c r="AB292">
        <f t="shared" si="64"/>
        <v>0.16444958188213082</v>
      </c>
      <c r="AD292" s="7">
        <f t="shared" si="65"/>
        <v>1.8422013981620539E-8</v>
      </c>
      <c r="AE292">
        <f t="shared" si="66"/>
        <v>2.3707937968233811E-7</v>
      </c>
    </row>
    <row r="293" spans="8:31">
      <c r="H293">
        <v>238</v>
      </c>
      <c r="I293">
        <v>18.899999999999999</v>
      </c>
      <c r="J293">
        <f t="shared" si="56"/>
        <v>2.9102962351433064</v>
      </c>
      <c r="K293">
        <f t="shared" si="57"/>
        <v>813.38514237977972</v>
      </c>
      <c r="L293">
        <v>2.1101000000000002E-2</v>
      </c>
      <c r="N293" s="7">
        <f t="shared" si="67"/>
        <v>1.045982897255144E-2</v>
      </c>
      <c r="P293">
        <f t="shared" si="69"/>
        <v>3.7649049999998802E-4</v>
      </c>
      <c r="R293">
        <f t="shared" si="68"/>
        <v>1.0482766401586399E-2</v>
      </c>
      <c r="T293">
        <f t="shared" si="58"/>
        <v>-0.40518831801584554</v>
      </c>
      <c r="U293" s="7">
        <f t="shared" si="59"/>
        <v>2.5871344102216819E-2</v>
      </c>
      <c r="V293">
        <f t="shared" si="60"/>
        <v>1.8702927062734379E-4</v>
      </c>
      <c r="X293" s="7">
        <f t="shared" si="61"/>
        <v>1.4104162021818177E-5</v>
      </c>
      <c r="Y293">
        <f t="shared" si="62"/>
        <v>1.9090136940412585E-4</v>
      </c>
      <c r="AA293">
        <f t="shared" si="63"/>
        <v>1.147211583426406E-2</v>
      </c>
      <c r="AB293">
        <f t="shared" si="64"/>
        <v>0.15656638932935565</v>
      </c>
      <c r="AD293" s="7">
        <f t="shared" si="65"/>
        <v>1.7340078256842277E-8</v>
      </c>
      <c r="AE293">
        <f t="shared" si="66"/>
        <v>2.3278065449150975E-7</v>
      </c>
    </row>
    <row r="294" spans="8:31">
      <c r="H294">
        <v>238</v>
      </c>
      <c r="I294">
        <v>18.917000000000002</v>
      </c>
      <c r="J294">
        <f t="shared" si="56"/>
        <v>2.9034160142139456</v>
      </c>
      <c r="K294">
        <f t="shared" si="57"/>
        <v>800.60078981690549</v>
      </c>
      <c r="L294">
        <v>1.9196000000000001E-2</v>
      </c>
      <c r="N294" s="7">
        <f t="shared" si="67"/>
        <v>9.5155147603003375E-3</v>
      </c>
      <c r="P294">
        <f t="shared" si="69"/>
        <v>3.425245000000607E-4</v>
      </c>
      <c r="R294">
        <f t="shared" si="68"/>
        <v>9.5363813963723291E-3</v>
      </c>
      <c r="T294">
        <f t="shared" si="58"/>
        <v>-0.40424042047355613</v>
      </c>
      <c r="U294" s="7">
        <f t="shared" si="59"/>
        <v>2.3590865518101158E-2</v>
      </c>
      <c r="V294">
        <f t="shared" si="60"/>
        <v>1.7015546492107149E-4</v>
      </c>
      <c r="X294" s="7">
        <f t="shared" si="61"/>
        <v>1.3066292973463337E-5</v>
      </c>
      <c r="Y294">
        <f t="shared" si="62"/>
        <v>1.7367833797669313E-4</v>
      </c>
      <c r="AA294">
        <f t="shared" si="63"/>
        <v>1.0460884474533829E-2</v>
      </c>
      <c r="AB294">
        <f t="shared" si="64"/>
        <v>0.14019960435465084</v>
      </c>
      <c r="AD294" s="7">
        <f t="shared" si="65"/>
        <v>1.6320609646727366E-8</v>
      </c>
      <c r="AE294">
        <f t="shared" si="66"/>
        <v>2.1516505083405514E-7</v>
      </c>
    </row>
    <row r="295" spans="8:31">
      <c r="H295">
        <v>238</v>
      </c>
      <c r="I295">
        <v>18.933</v>
      </c>
      <c r="J295">
        <f t="shared" si="56"/>
        <v>2.8969556379500148</v>
      </c>
      <c r="K295">
        <f t="shared" si="57"/>
        <v>788.7795417279068</v>
      </c>
      <c r="L295">
        <v>1.7430000000000001E-2</v>
      </c>
      <c r="N295" s="7">
        <f t="shared" si="67"/>
        <v>8.64010326484866E-3</v>
      </c>
      <c r="P295">
        <f t="shared" si="69"/>
        <v>2.9300799999996778E-4</v>
      </c>
      <c r="R295">
        <f t="shared" si="68"/>
        <v>8.6590502051870025E-3</v>
      </c>
      <c r="T295">
        <f t="shared" si="58"/>
        <v>-0.40329851269613926</v>
      </c>
      <c r="U295" s="7">
        <f t="shared" si="59"/>
        <v>2.1470573117910473E-2</v>
      </c>
      <c r="V295">
        <f t="shared" si="60"/>
        <v>1.4555692429133217E-4</v>
      </c>
      <c r="X295" s="7">
        <f t="shared" si="61"/>
        <v>1.2070146197076299E-5</v>
      </c>
      <c r="Y295">
        <f t="shared" si="62"/>
        <v>1.485720417544867E-4</v>
      </c>
      <c r="AA295">
        <f t="shared" si="63"/>
        <v>9.5206843859186804E-3</v>
      </c>
      <c r="AB295">
        <f t="shared" si="64"/>
        <v>0.11810354135340995</v>
      </c>
      <c r="AD295" s="7">
        <f t="shared" si="65"/>
        <v>1.5302306358802536E-8</v>
      </c>
      <c r="AE295">
        <f t="shared" si="66"/>
        <v>1.8691116769946816E-7</v>
      </c>
    </row>
    <row r="296" spans="8:31">
      <c r="H296">
        <v>238</v>
      </c>
      <c r="I296">
        <v>18.95</v>
      </c>
      <c r="J296">
        <f t="shared" si="56"/>
        <v>2.8901084468380134</v>
      </c>
      <c r="K296">
        <f t="shared" si="57"/>
        <v>776.44097600315877</v>
      </c>
      <c r="L296">
        <v>1.5835999999999999E-2</v>
      </c>
      <c r="N296" s="7">
        <f t="shared" si="67"/>
        <v>7.849952685148787E-3</v>
      </c>
      <c r="P296">
        <f t="shared" si="69"/>
        <v>2.8276099999999103E-4</v>
      </c>
      <c r="R296">
        <f t="shared" si="68"/>
        <v>7.8671668989868816E-3</v>
      </c>
      <c r="T296">
        <f t="shared" si="58"/>
        <v>-0.40224411169519669</v>
      </c>
      <c r="U296" s="7">
        <f t="shared" si="59"/>
        <v>1.9558190338279661E-2</v>
      </c>
      <c r="V296">
        <f t="shared" si="60"/>
        <v>1.4046589223681613E-4</v>
      </c>
      <c r="X296" s="7">
        <f t="shared" si="61"/>
        <v>1.1169783426714719E-5</v>
      </c>
      <c r="Y296">
        <f t="shared" si="62"/>
        <v>1.4337369955083219E-4</v>
      </c>
      <c r="AA296">
        <f t="shared" si="63"/>
        <v>8.6726775455822826E-3</v>
      </c>
      <c r="AB296">
        <f t="shared" si="64"/>
        <v>0.11223999597297678</v>
      </c>
      <c r="AD296" s="7">
        <f t="shared" si="65"/>
        <v>1.4385875774115865E-8</v>
      </c>
      <c r="AE296">
        <f t="shared" si="66"/>
        <v>1.8315479324765202E-7</v>
      </c>
    </row>
    <row r="297" spans="8:31">
      <c r="H297">
        <v>238</v>
      </c>
      <c r="I297">
        <v>18.966999999999999</v>
      </c>
      <c r="J297">
        <f t="shared" si="56"/>
        <v>2.883279655595544</v>
      </c>
      <c r="K297">
        <f t="shared" si="57"/>
        <v>764.32779936411828</v>
      </c>
      <c r="L297">
        <v>1.4319E-2</v>
      </c>
      <c r="N297" s="7">
        <f t="shared" si="67"/>
        <v>7.0979712363378059E-3</v>
      </c>
      <c r="P297">
        <f t="shared" si="69"/>
        <v>2.5631749999999187E-4</v>
      </c>
      <c r="R297">
        <f t="shared" si="68"/>
        <v>7.1135364250185127E-3</v>
      </c>
      <c r="T297">
        <f t="shared" si="58"/>
        <v>-0.40113369117561604</v>
      </c>
      <c r="U297" s="7">
        <f t="shared" si="59"/>
        <v>1.7733580054496625E-2</v>
      </c>
      <c r="V297">
        <f t="shared" si="60"/>
        <v>1.2732885753718477E-4</v>
      </c>
      <c r="X297" s="7">
        <f t="shared" si="61"/>
        <v>1.0288244940418699E-5</v>
      </c>
      <c r="Y297">
        <f t="shared" si="62"/>
        <v>1.2996244396831433E-4</v>
      </c>
      <c r="AA297">
        <f t="shared" si="63"/>
        <v>7.8635916146292482E-3</v>
      </c>
      <c r="AB297">
        <f t="shared" si="64"/>
        <v>0.10015337464418</v>
      </c>
      <c r="AD297" s="7">
        <f t="shared" si="65"/>
        <v>1.3460513864572234E-8</v>
      </c>
      <c r="AE297">
        <f t="shared" si="66"/>
        <v>1.686541182264879E-7</v>
      </c>
    </row>
    <row r="298" spans="8:31">
      <c r="H298">
        <v>238</v>
      </c>
      <c r="I298">
        <v>18.983000000000001</v>
      </c>
      <c r="J298">
        <f t="shared" si="56"/>
        <v>2.8768702248587772</v>
      </c>
      <c r="K298">
        <f t="shared" si="57"/>
        <v>753.1304809317387</v>
      </c>
      <c r="L298">
        <v>1.3018999999999999E-2</v>
      </c>
      <c r="N298" s="7">
        <f t="shared" si="67"/>
        <v>6.4535573382136944E-3</v>
      </c>
      <c r="P298">
        <f t="shared" si="69"/>
        <v>2.1870400000002449E-4</v>
      </c>
      <c r="R298">
        <f t="shared" si="68"/>
        <v>6.467709387339619E-3</v>
      </c>
      <c r="T298">
        <f t="shared" si="58"/>
        <v>-0.40003670892774323</v>
      </c>
      <c r="U298" s="7">
        <f t="shared" si="59"/>
        <v>1.6167789712788212E-2</v>
      </c>
      <c r="V298">
        <f t="shared" si="60"/>
        <v>1.086442407024662E-4</v>
      </c>
      <c r="X298" s="7">
        <f t="shared" si="61"/>
        <v>9.5192987792132062E-6</v>
      </c>
      <c r="Y298">
        <f t="shared" si="62"/>
        <v>1.1089568719599931E-4</v>
      </c>
      <c r="AA298">
        <f t="shared" si="63"/>
        <v>7.1692740677217551E-3</v>
      </c>
      <c r="AB298">
        <f t="shared" si="64"/>
        <v>8.4163891998237622E-2</v>
      </c>
      <c r="AD298" s="7">
        <f t="shared" si="65"/>
        <v>1.2639640832802788E-8</v>
      </c>
      <c r="AE298">
        <f t="shared" si="66"/>
        <v>1.4612587164043783E-7</v>
      </c>
    </row>
    <row r="299" spans="8:31">
      <c r="H299">
        <v>238</v>
      </c>
      <c r="I299">
        <v>19</v>
      </c>
      <c r="J299">
        <f t="shared" si="56"/>
        <v>2.8700799007868056</v>
      </c>
      <c r="K299">
        <f t="shared" si="57"/>
        <v>741.44663889053868</v>
      </c>
      <c r="L299">
        <v>1.1759E-2</v>
      </c>
      <c r="N299" s="7">
        <f t="shared" si="67"/>
        <v>5.8289715600318643E-3</v>
      </c>
      <c r="P299">
        <f t="shared" si="69"/>
        <v>2.1061299999999332E-4</v>
      </c>
      <c r="R299">
        <f t="shared" si="68"/>
        <v>5.8417539508200779E-3</v>
      </c>
      <c r="T299">
        <f t="shared" si="58"/>
        <v>-0.39881528755499573</v>
      </c>
      <c r="U299" s="7">
        <f t="shared" si="59"/>
        <v>1.4647768360721411E-2</v>
      </c>
      <c r="V299">
        <f t="shared" si="60"/>
        <v>1.0462381288889487E-4</v>
      </c>
      <c r="X299" s="7">
        <f t="shared" si="61"/>
        <v>8.7602418001998214E-6</v>
      </c>
      <c r="Y299">
        <f t="shared" si="62"/>
        <v>1.0678763235778387E-4</v>
      </c>
      <c r="AA299">
        <f t="shared" si="63"/>
        <v>6.4952518386265593E-3</v>
      </c>
      <c r="AB299">
        <f t="shared" si="64"/>
        <v>7.9827081128829649E-2</v>
      </c>
      <c r="AD299" s="7">
        <f t="shared" si="65"/>
        <v>1.1815067114348487E-8</v>
      </c>
      <c r="AE299">
        <f t="shared" si="66"/>
        <v>1.4286247240909718E-7</v>
      </c>
    </row>
    <row r="300" spans="8:31">
      <c r="H300">
        <v>238</v>
      </c>
      <c r="I300">
        <v>19.016999999999999</v>
      </c>
      <c r="J300">
        <f t="shared" si="56"/>
        <v>2.8633108357417143</v>
      </c>
      <c r="K300">
        <f t="shared" si="57"/>
        <v>729.97978865647178</v>
      </c>
      <c r="L300">
        <v>1.069E-2</v>
      </c>
      <c r="N300" s="7">
        <f t="shared" si="67"/>
        <v>5.2990650545744217E-3</v>
      </c>
      <c r="P300">
        <f t="shared" si="69"/>
        <v>1.9081649999999395E-4</v>
      </c>
      <c r="R300">
        <f t="shared" si="68"/>
        <v>5.3106854098364338E-3</v>
      </c>
      <c r="T300">
        <f t="shared" si="58"/>
        <v>-0.39753551421334521</v>
      </c>
      <c r="U300" s="7">
        <f t="shared" si="59"/>
        <v>1.3359021320008029E-2</v>
      </c>
      <c r="V300">
        <f t="shared" si="60"/>
        <v>9.4789890526525232E-5</v>
      </c>
      <c r="X300" s="7">
        <f t="shared" si="61"/>
        <v>8.1149965270327819E-6</v>
      </c>
      <c r="Y300">
        <f t="shared" si="62"/>
        <v>9.6752915281280927E-5</v>
      </c>
      <c r="AA300">
        <f t="shared" si="63"/>
        <v>5.9237834497513926E-3</v>
      </c>
      <c r="AB300">
        <f t="shared" si="64"/>
        <v>7.1203608851710884E-2</v>
      </c>
      <c r="AD300" s="7">
        <f t="shared" si="65"/>
        <v>1.111674138535868E-8</v>
      </c>
      <c r="AE300">
        <f t="shared" si="66"/>
        <v>1.314778068312222E-7</v>
      </c>
    </row>
    <row r="301" spans="8:31">
      <c r="H301">
        <v>238</v>
      </c>
      <c r="I301">
        <v>19.033000000000001</v>
      </c>
      <c r="J301">
        <f t="shared" si="56"/>
        <v>2.8569602653106188</v>
      </c>
      <c r="K301">
        <f t="shared" si="57"/>
        <v>719.38315682671987</v>
      </c>
      <c r="L301">
        <v>9.7059999999999994E-3</v>
      </c>
      <c r="N301" s="7">
        <f t="shared" si="67"/>
        <v>4.8112933039943248E-3</v>
      </c>
      <c r="P301">
        <f t="shared" si="69"/>
        <v>1.6316800000001824E-4</v>
      </c>
      <c r="R301">
        <f t="shared" si="68"/>
        <v>4.8218440213164101E-3</v>
      </c>
      <c r="T301">
        <f t="shared" si="58"/>
        <v>-0.39627700088691142</v>
      </c>
      <c r="U301" s="7">
        <f t="shared" si="59"/>
        <v>1.216786240565209E-2</v>
      </c>
      <c r="V301">
        <f t="shared" si="60"/>
        <v>8.1055136493095651E-5</v>
      </c>
      <c r="X301" s="7">
        <f t="shared" si="61"/>
        <v>7.5002986359575151E-6</v>
      </c>
      <c r="Y301">
        <f t="shared" si="62"/>
        <v>8.2734766877557033E-5</v>
      </c>
      <c r="AA301">
        <f t="shared" si="63"/>
        <v>5.3955885098782583E-3</v>
      </c>
      <c r="AB301">
        <f t="shared" si="64"/>
        <v>5.9973608600106434E-2</v>
      </c>
      <c r="AD301" s="7">
        <f t="shared" si="65"/>
        <v>1.04260136823917E-8</v>
      </c>
      <c r="AE301">
        <f t="shared" si="66"/>
        <v>1.1414032202573652E-7</v>
      </c>
    </row>
    <row r="302" spans="8:31">
      <c r="H302">
        <v>238</v>
      </c>
      <c r="I302">
        <v>19.05</v>
      </c>
      <c r="J302">
        <f t="shared" si="56"/>
        <v>2.850235331177629</v>
      </c>
      <c r="K302">
        <f t="shared" si="57"/>
        <v>708.32950296329489</v>
      </c>
      <c r="L302">
        <v>8.8529999999999998E-3</v>
      </c>
      <c r="N302" s="7">
        <f t="shared" si="67"/>
        <v>4.3884586462251971E-3</v>
      </c>
      <c r="P302">
        <f t="shared" si="69"/>
        <v>1.5775149999999499E-4</v>
      </c>
      <c r="R302">
        <f t="shared" si="68"/>
        <v>4.3980821265932595E-3</v>
      </c>
      <c r="T302">
        <f t="shared" si="58"/>
        <v>-0.39488166869385566</v>
      </c>
      <c r="U302" s="7">
        <f t="shared" si="59"/>
        <v>1.1137721690502199E-2</v>
      </c>
      <c r="V302">
        <f t="shared" si="60"/>
        <v>7.8364258988746136E-5</v>
      </c>
      <c r="X302" s="7">
        <f t="shared" si="61"/>
        <v>6.9724524540282226E-6</v>
      </c>
      <c r="Y302">
        <f t="shared" si="62"/>
        <v>7.9988390500104496E-5</v>
      </c>
      <c r="AA302">
        <f t="shared" si="63"/>
        <v>4.9387937811970163E-3</v>
      </c>
      <c r="AB302">
        <f t="shared" si="64"/>
        <v>5.7116342368927472E-2</v>
      </c>
      <c r="AD302" s="7">
        <f t="shared" si="65"/>
        <v>9.8435155176496021E-9</v>
      </c>
      <c r="AE302">
        <f t="shared" si="66"/>
        <v>1.1202617987592103E-7</v>
      </c>
    </row>
    <row r="303" spans="8:31">
      <c r="H303">
        <v>238</v>
      </c>
      <c r="I303">
        <v>19.067</v>
      </c>
      <c r="J303">
        <f t="shared" si="56"/>
        <v>2.8435346326296269</v>
      </c>
      <c r="K303">
        <f t="shared" si="57"/>
        <v>697.48461527947961</v>
      </c>
      <c r="L303">
        <v>7.9360000000000003E-3</v>
      </c>
      <c r="N303" s="7">
        <f t="shared" si="67"/>
        <v>3.9338989965484201E-3</v>
      </c>
      <c r="P303">
        <f t="shared" si="69"/>
        <v>1.4270649999999547E-4</v>
      </c>
      <c r="R303">
        <f t="shared" si="68"/>
        <v>3.9425256700151489E-3</v>
      </c>
      <c r="T303">
        <f t="shared" si="58"/>
        <v>-0.39342562086220312</v>
      </c>
      <c r="U303" s="7">
        <f t="shared" si="59"/>
        <v>1.0021019122687014E-2</v>
      </c>
      <c r="V303">
        <f t="shared" si="60"/>
        <v>7.0889171922244201E-5</v>
      </c>
      <c r="X303" s="7">
        <f t="shared" si="61"/>
        <v>6.3709146848923769E-6</v>
      </c>
      <c r="Y303">
        <f t="shared" si="62"/>
        <v>7.2353658972752725E-5</v>
      </c>
      <c r="AA303">
        <f t="shared" si="63"/>
        <v>4.4436149779705468E-3</v>
      </c>
      <c r="AB303">
        <f t="shared" si="64"/>
        <v>5.0875584598408428E-2</v>
      </c>
      <c r="AD303" s="7">
        <f t="shared" si="65"/>
        <v>9.1341293346514519E-9</v>
      </c>
      <c r="AE303">
        <f t="shared" si="66"/>
        <v>1.0290521346327001E-7</v>
      </c>
    </row>
    <row r="304" spans="8:31">
      <c r="H304">
        <v>238</v>
      </c>
      <c r="I304">
        <v>19.082999999999998</v>
      </c>
      <c r="J304">
        <f t="shared" ref="J304:J327" si="70">$D$2*I304^5+$D$3*I304^4+$D$4*I304^3+$D$5*I304^2+$D$6*I304+$D$7</f>
        <v>2.8372511622751801</v>
      </c>
      <c r="K304">
        <f t="shared" ref="K304:K327" si="71">10^J304</f>
        <v>687.46590207907229</v>
      </c>
      <c r="L304">
        <v>7.149E-3</v>
      </c>
      <c r="N304" s="7">
        <f t="shared" si="67"/>
        <v>3.5437807366840543E-3</v>
      </c>
      <c r="P304">
        <f t="shared" si="69"/>
        <v>1.2067999999998672E-4</v>
      </c>
      <c r="R304">
        <f t="shared" si="68"/>
        <v>3.5515519172049266E-3</v>
      </c>
      <c r="T304">
        <f t="shared" ref="T304:T327" si="72">(5*$D$2*I304^4)+(4*$D$3*I304^3)+(3*$D$4*I304^2)+(2*$D$5*I304)+$D$6</f>
        <v>-0.39199903342732512</v>
      </c>
      <c r="U304" s="7">
        <f t="shared" ref="U304:U327" si="73">(-1/T304)*R304</f>
        <v>9.060103761361361E-3</v>
      </c>
      <c r="V304">
        <f t="shared" ref="V304:V327" si="74">0.5*(J303-J304)*(U303+U304)</f>
        <v>5.9947834985736844E-5</v>
      </c>
      <c r="X304" s="7">
        <f t="shared" ref="X304:X327" si="75">U304/K304*0.443429448</f>
        <v>5.8439506564226618E-6</v>
      </c>
      <c r="Y304">
        <f t="shared" ref="Y304:Y327" si="76">0.5*(K303-K304)*(X303+X304)</f>
        <v>6.118861631811541E-5</v>
      </c>
      <c r="AA304">
        <f t="shared" ref="AA304:AA327" si="77">X304*K304</f>
        <v>4.0175168097231918E-3</v>
      </c>
      <c r="AB304">
        <f t="shared" ref="AB304:AB327" si="78">0.5*(K303-K304)*(AA303+AA304)</f>
        <v>4.2384826365876621E-2</v>
      </c>
      <c r="AD304" s="7">
        <f t="shared" ref="AD304:AD327" si="79">X304/K304</f>
        <v>8.5007134735687463E-9</v>
      </c>
      <c r="AE304">
        <f t="shared" ref="AE304:AE327" si="80">0.5*(K303-K304)*(AD303+AD304)</f>
        <v>8.8339216214911883E-8</v>
      </c>
    </row>
    <row r="305" spans="8:31">
      <c r="H305">
        <v>238</v>
      </c>
      <c r="I305">
        <v>19.100000000000001</v>
      </c>
      <c r="J305">
        <f t="shared" si="70"/>
        <v>2.8306004877959197</v>
      </c>
      <c r="K305">
        <f t="shared" si="71"/>
        <v>677.01842447281376</v>
      </c>
      <c r="L305">
        <v>6.4669999999999997E-3</v>
      </c>
      <c r="N305" s="7">
        <f t="shared" si="67"/>
        <v>3.2057112916681744E-3</v>
      </c>
      <c r="P305">
        <f t="shared" si="69"/>
        <v>1.1573600000002051E-4</v>
      </c>
      <c r="R305">
        <f t="shared" si="68"/>
        <v>3.2127411174379997E-3</v>
      </c>
      <c r="T305">
        <f t="shared" si="72"/>
        <v>-0.39042280814241792</v>
      </c>
      <c r="U305" s="7">
        <f t="shared" si="73"/>
        <v>8.2288766189757556E-3</v>
      </c>
      <c r="V305">
        <f t="shared" si="74"/>
        <v>5.7491690293971678E-5</v>
      </c>
      <c r="X305" s="7">
        <f t="shared" si="75"/>
        <v>5.3897000213161129E-6</v>
      </c>
      <c r="Y305">
        <f t="shared" si="76"/>
        <v>5.8681656946103409E-5</v>
      </c>
      <c r="AA305">
        <f t="shared" si="77"/>
        <v>3.6489262168125257E-3</v>
      </c>
      <c r="AB305">
        <f t="shared" si="78"/>
        <v>4.0047495919694392E-2</v>
      </c>
      <c r="AD305" s="7">
        <f t="shared" si="79"/>
        <v>7.9609355173945348E-9</v>
      </c>
      <c r="AE305">
        <f t="shared" si="80"/>
        <v>8.5991354597588606E-8</v>
      </c>
    </row>
    <row r="306" spans="8:31">
      <c r="H306">
        <v>238</v>
      </c>
      <c r="I306">
        <v>19.117000000000001</v>
      </c>
      <c r="J306">
        <f t="shared" si="70"/>
        <v>2.8239771444248447</v>
      </c>
      <c r="K306">
        <f t="shared" si="71"/>
        <v>666.77167815940447</v>
      </c>
      <c r="L306">
        <v>5.9249999999999997E-3</v>
      </c>
      <c r="N306" s="7">
        <f t="shared" si="67"/>
        <v>2.9370402664502756E-3</v>
      </c>
      <c r="P306">
        <f t="shared" si="69"/>
        <v>1.0533199999999665E-4</v>
      </c>
      <c r="R306">
        <f t="shared" si="68"/>
        <v>2.9434809217287997E-3</v>
      </c>
      <c r="T306">
        <f t="shared" si="72"/>
        <v>-0.38878347232905242</v>
      </c>
      <c r="U306" s="7">
        <f t="shared" si="73"/>
        <v>7.5710032221676929E-3</v>
      </c>
      <c r="V306">
        <f t="shared" si="74"/>
        <v>5.2324014704809116E-5</v>
      </c>
      <c r="X306" s="7">
        <f t="shared" si="75"/>
        <v>5.0350155676669837E-6</v>
      </c>
      <c r="Y306">
        <f t="shared" si="76"/>
        <v>5.3409708014876446E-5</v>
      </c>
      <c r="AA306">
        <f t="shared" si="77"/>
        <v>3.3572057796120414E-3</v>
      </c>
      <c r="AB306">
        <f t="shared" si="78"/>
        <v>3.5895028602811144E-2</v>
      </c>
      <c r="AD306" s="7">
        <f t="shared" si="79"/>
        <v>7.5513338862351437E-9</v>
      </c>
      <c r="AE306">
        <f t="shared" si="80"/>
        <v>7.9475144662127066E-8</v>
      </c>
    </row>
    <row r="307" spans="8:31">
      <c r="H307">
        <v>238</v>
      </c>
      <c r="I307">
        <v>19.132999999999999</v>
      </c>
      <c r="J307">
        <f t="shared" si="70"/>
        <v>2.8177693432287754</v>
      </c>
      <c r="K307">
        <f t="shared" si="71"/>
        <v>657.3086435154629</v>
      </c>
      <c r="L307">
        <v>5.2830000000000004E-3</v>
      </c>
      <c r="N307" s="7">
        <f t="shared" si="67"/>
        <v>2.6187989413766766E-3</v>
      </c>
      <c r="P307">
        <f t="shared" si="69"/>
        <v>8.9663999999990121E-5</v>
      </c>
      <c r="R307">
        <f t="shared" si="68"/>
        <v>2.6245417231212237E-3</v>
      </c>
      <c r="T307">
        <f t="shared" si="72"/>
        <v>-0.38718218133259086</v>
      </c>
      <c r="U307" s="7">
        <f t="shared" si="73"/>
        <v>6.7785705274146721E-3</v>
      </c>
      <c r="V307">
        <f t="shared" si="74"/>
        <v>4.453965054287131E-5</v>
      </c>
      <c r="X307" s="7">
        <f t="shared" si="75"/>
        <v>4.5729168737606089E-6</v>
      </c>
      <c r="Y307">
        <f t="shared" si="76"/>
        <v>4.5460098774939706E-5</v>
      </c>
      <c r="AA307">
        <f t="shared" si="77"/>
        <v>3.0058177872005569E-3</v>
      </c>
      <c r="AB307">
        <f t="shared" si="78"/>
        <v>3.0106756226482134E-2</v>
      </c>
      <c r="AD307" s="7">
        <f t="shared" si="79"/>
        <v>6.9570314020266388E-9</v>
      </c>
      <c r="AE307">
        <f t="shared" si="80"/>
        <v>6.8646581674890277E-8</v>
      </c>
    </row>
    <row r="308" spans="8:31">
      <c r="H308">
        <v>238</v>
      </c>
      <c r="I308">
        <v>19.149999999999999</v>
      </c>
      <c r="J308">
        <f t="shared" si="70"/>
        <v>2.8112021495253714</v>
      </c>
      <c r="K308">
        <f t="shared" si="71"/>
        <v>647.44390906190245</v>
      </c>
      <c r="L308">
        <v>4.6670000000000001E-3</v>
      </c>
      <c r="N308" s="7">
        <f t="shared" si="67"/>
        <v>2.3134458942655591E-3</v>
      </c>
      <c r="P308">
        <f t="shared" si="69"/>
        <v>8.4574999999997312E-5</v>
      </c>
      <c r="R308">
        <f t="shared" si="68"/>
        <v>2.3185190652672254E-3</v>
      </c>
      <c r="T308">
        <f t="shared" si="72"/>
        <v>-0.38541798886033973</v>
      </c>
      <c r="U308" s="7">
        <f t="shared" si="73"/>
        <v>6.015596397363189E-3</v>
      </c>
      <c r="V308">
        <f t="shared" si="74"/>
        <v>4.2010886234350269E-5</v>
      </c>
      <c r="X308" s="7">
        <f t="shared" si="75"/>
        <v>4.1200365816068051E-6</v>
      </c>
      <c r="Y308">
        <f t="shared" si="76"/>
        <v>4.2876838727180184E-5</v>
      </c>
      <c r="AA308">
        <f t="shared" si="77"/>
        <v>2.6674925898735476E-3</v>
      </c>
      <c r="AB308">
        <f t="shared" si="78"/>
        <v>2.79828501712325E-2</v>
      </c>
      <c r="AD308" s="7">
        <f t="shared" si="79"/>
        <v>6.3635421137507159E-9</v>
      </c>
      <c r="AE308">
        <f t="shared" si="80"/>
        <v>6.570196025113692E-8</v>
      </c>
    </row>
    <row r="309" spans="8:31">
      <c r="H309">
        <v>238</v>
      </c>
      <c r="I309">
        <v>19.167000000000002</v>
      </c>
      <c r="J309">
        <f t="shared" si="70"/>
        <v>2.8046655029802707</v>
      </c>
      <c r="K309">
        <f t="shared" si="71"/>
        <v>637.77207990908096</v>
      </c>
      <c r="L309">
        <v>4.1330000000000004E-3</v>
      </c>
      <c r="N309" s="7">
        <f t="shared" si="67"/>
        <v>2.0487404930361166E-3</v>
      </c>
      <c r="P309">
        <f t="shared" si="69"/>
        <v>7.4800000000013256E-5</v>
      </c>
      <c r="R309">
        <f t="shared" si="68"/>
        <v>2.0532331897898954E-3</v>
      </c>
      <c r="T309">
        <f t="shared" si="72"/>
        <v>-0.38358825975022626</v>
      </c>
      <c r="U309" s="7">
        <f t="shared" si="73"/>
        <v>5.3527008129155458E-3</v>
      </c>
      <c r="V309">
        <f t="shared" si="74"/>
        <v>3.7155270341623015E-5</v>
      </c>
      <c r="X309" s="7">
        <f t="shared" si="75"/>
        <v>3.7216197471652538E-6</v>
      </c>
      <c r="Y309">
        <f t="shared" si="76"/>
        <v>3.7921580143512357E-5</v>
      </c>
      <c r="AA309">
        <f t="shared" si="77"/>
        <v>2.3735451667802917E-3</v>
      </c>
      <c r="AB309">
        <f t="shared" si="78"/>
        <v>2.4378027967639219E-2</v>
      </c>
      <c r="AD309" s="7">
        <f t="shared" si="79"/>
        <v>5.8353444191156778E-9</v>
      </c>
      <c r="AE309">
        <f t="shared" si="80"/>
        <v>5.8992773200269315E-8</v>
      </c>
    </row>
    <row r="310" spans="8:31">
      <c r="H310">
        <v>238</v>
      </c>
      <c r="I310">
        <v>19.183</v>
      </c>
      <c r="J310">
        <f t="shared" si="70"/>
        <v>2.7985422736576595</v>
      </c>
      <c r="K310">
        <f t="shared" si="71"/>
        <v>628.84306190140239</v>
      </c>
      <c r="L310">
        <v>3.702E-3</v>
      </c>
      <c r="N310" s="7">
        <f t="shared" si="67"/>
        <v>1.8350925006580458E-3</v>
      </c>
      <c r="P310">
        <f t="shared" si="69"/>
        <v>6.2679999999993091E-5</v>
      </c>
      <c r="R310">
        <f t="shared" si="68"/>
        <v>1.8391166872978933E-3</v>
      </c>
      <c r="T310">
        <f t="shared" si="72"/>
        <v>-0.38180554931743416</v>
      </c>
      <c r="U310" s="7">
        <f t="shared" si="73"/>
        <v>4.8168935485242174E-3</v>
      </c>
      <c r="V310">
        <f t="shared" si="74"/>
        <v>3.1135379196514858E-5</v>
      </c>
      <c r="X310" s="7">
        <f t="shared" si="75"/>
        <v>3.3966383295038328E-6</v>
      </c>
      <c r="Y310">
        <f t="shared" si="76"/>
        <v>3.1779527274940827E-5</v>
      </c>
      <c r="AA310">
        <f t="shared" si="77"/>
        <v>2.1359524472968549E-3</v>
      </c>
      <c r="AB310">
        <f t="shared" si="78"/>
        <v>2.0132692700839179E-2</v>
      </c>
      <c r="AD310" s="7">
        <f t="shared" si="79"/>
        <v>5.4014086109713632E-9</v>
      </c>
      <c r="AE310">
        <f t="shared" si="80"/>
        <v>5.0166585076741931E-8</v>
      </c>
    </row>
    <row r="311" spans="8:31">
      <c r="H311">
        <v>238</v>
      </c>
      <c r="I311">
        <v>19.2</v>
      </c>
      <c r="J311">
        <f t="shared" si="70"/>
        <v>2.7920681378568872</v>
      </c>
      <c r="K311">
        <f t="shared" si="71"/>
        <v>619.53826880196618</v>
      </c>
      <c r="L311">
        <v>3.3289999999999999E-3</v>
      </c>
      <c r="N311" s="7">
        <f t="shared" si="67"/>
        <v>1.6501952821962815E-3</v>
      </c>
      <c r="P311">
        <f t="shared" si="69"/>
        <v>5.9763499999998101E-5</v>
      </c>
      <c r="R311">
        <f t="shared" si="68"/>
        <v>1.6538140064869494E-3</v>
      </c>
      <c r="T311">
        <f t="shared" si="72"/>
        <v>-0.37984622373930677</v>
      </c>
      <c r="U311" s="7">
        <f t="shared" si="73"/>
        <v>4.3539040357078356E-3</v>
      </c>
      <c r="V311">
        <f t="shared" si="74"/>
        <v>2.9686494480856309E-5</v>
      </c>
      <c r="X311" s="7">
        <f t="shared" si="75"/>
        <v>3.1162711981171011E-6</v>
      </c>
      <c r="Y311">
        <f t="shared" si="76"/>
        <v>3.0300637814929806E-5</v>
      </c>
      <c r="AA311">
        <f t="shared" si="77"/>
        <v>1.9306492631988978E-3</v>
      </c>
      <c r="AB311">
        <f t="shared" si="78"/>
        <v>1.8919443766988186E-2</v>
      </c>
      <c r="AD311" s="7">
        <f t="shared" si="79"/>
        <v>5.029989840891022E-9</v>
      </c>
      <c r="AE311">
        <f t="shared" si="80"/>
        <v>4.8531002166179348E-8</v>
      </c>
    </row>
    <row r="312" spans="8:31">
      <c r="H312">
        <v>238</v>
      </c>
      <c r="I312">
        <v>19.216999999999999</v>
      </c>
      <c r="J312">
        <f t="shared" si="70"/>
        <v>2.7856278873491931</v>
      </c>
      <c r="K312">
        <f t="shared" si="71"/>
        <v>610.41878111794142</v>
      </c>
      <c r="L312">
        <v>2.8570000000000002E-3</v>
      </c>
      <c r="N312" s="7">
        <f t="shared" si="67"/>
        <v>1.4162234668773737E-3</v>
      </c>
      <c r="P312">
        <f t="shared" si="69"/>
        <v>5.2580999999998337E-5</v>
      </c>
      <c r="R312">
        <f t="shared" si="68"/>
        <v>1.419329112806613E-3</v>
      </c>
      <c r="T312">
        <f t="shared" si="72"/>
        <v>-0.37781890419323361</v>
      </c>
      <c r="U312" s="7">
        <f t="shared" si="73"/>
        <v>3.7566386886790188E-3</v>
      </c>
      <c r="V312">
        <f t="shared" si="74"/>
        <v>2.6116963449203747E-5</v>
      </c>
      <c r="X312" s="7">
        <f t="shared" si="75"/>
        <v>2.7289530918520752E-6</v>
      </c>
      <c r="Y312">
        <f t="shared" si="76"/>
        <v>2.6652725461368145E-5</v>
      </c>
      <c r="AA312">
        <f t="shared" si="77"/>
        <v>1.6658042200563814E-3</v>
      </c>
      <c r="AB312">
        <f t="shared" si="78"/>
        <v>1.6398906623357235E-2</v>
      </c>
      <c r="AD312" s="7">
        <f t="shared" si="79"/>
        <v>4.4706243914287481E-9</v>
      </c>
      <c r="AE312">
        <f t="shared" si="80"/>
        <v>4.3320367241155251E-8</v>
      </c>
    </row>
    <row r="313" spans="8:31">
      <c r="H313">
        <v>238</v>
      </c>
      <c r="I313">
        <v>19.233000000000001</v>
      </c>
      <c r="J313">
        <f t="shared" si="70"/>
        <v>2.7795984705690273</v>
      </c>
      <c r="K313">
        <f t="shared" si="71"/>
        <v>602.00274364079917</v>
      </c>
      <c r="L313">
        <v>2.5089999999999999E-3</v>
      </c>
      <c r="N313" s="7">
        <f t="shared" si="67"/>
        <v>1.2437188233795345E-3</v>
      </c>
      <c r="P313">
        <f t="shared" si="69"/>
        <v>4.2928000000004804E-5</v>
      </c>
      <c r="R313">
        <f t="shared" si="68"/>
        <v>1.2464461827202632E-3</v>
      </c>
      <c r="T313">
        <f t="shared" si="72"/>
        <v>-0.37584797202678999</v>
      </c>
      <c r="U313" s="7">
        <f t="shared" si="73"/>
        <v>3.3163573452284528E-3</v>
      </c>
      <c r="V313">
        <f t="shared" si="74"/>
        <v>2.1323020486443843E-5</v>
      </c>
      <c r="X313" s="7">
        <f t="shared" si="75"/>
        <v>2.4427970179532155E-6</v>
      </c>
      <c r="Y313">
        <f t="shared" si="76"/>
        <v>2.1762821373267947E-5</v>
      </c>
      <c r="AA313">
        <f t="shared" si="77"/>
        <v>1.4705705069653983E-3</v>
      </c>
      <c r="AB313">
        <f t="shared" si="78"/>
        <v>1.3197923622488551E-2</v>
      </c>
      <c r="AD313" s="7">
        <f t="shared" si="79"/>
        <v>4.0577838618801628E-9</v>
      </c>
      <c r="AE313">
        <f t="shared" si="80"/>
        <v>3.5887701740108555E-8</v>
      </c>
    </row>
    <row r="314" spans="8:31">
      <c r="H314">
        <v>238</v>
      </c>
      <c r="I314">
        <v>19.25</v>
      </c>
      <c r="J314">
        <f t="shared" si="70"/>
        <v>2.773227330384799</v>
      </c>
      <c r="K314">
        <f t="shared" si="71"/>
        <v>593.23577113573788</v>
      </c>
      <c r="L314">
        <v>2.1519999999999998E-3</v>
      </c>
      <c r="N314" s="7">
        <f t="shared" si="67"/>
        <v>1.0667528528946824E-3</v>
      </c>
      <c r="P314">
        <f t="shared" si="69"/>
        <v>3.9618499999998747E-5</v>
      </c>
      <c r="R314">
        <f t="shared" si="68"/>
        <v>1.0690921423730593E-3</v>
      </c>
      <c r="T314">
        <f t="shared" si="72"/>
        <v>-0.37368625560007729</v>
      </c>
      <c r="U314" s="7">
        <f t="shared" si="73"/>
        <v>2.8609351464004935E-3</v>
      </c>
      <c r="V314">
        <f t="shared" si="74"/>
        <v>1.9678198211574633E-5</v>
      </c>
      <c r="X314" s="7">
        <f t="shared" si="75"/>
        <v>2.1384801026131942E-6</v>
      </c>
      <c r="Y314">
        <f t="shared" si="76"/>
        <v>2.0081965277036033E-5</v>
      </c>
      <c r="AA314">
        <f t="shared" si="77"/>
        <v>1.2686228927321702E-3</v>
      </c>
      <c r="AB314">
        <f t="shared" si="78"/>
        <v>1.2007216610596972E-2</v>
      </c>
      <c r="AD314" s="7">
        <f t="shared" si="79"/>
        <v>3.6047726834123931E-9</v>
      </c>
      <c r="AE314">
        <f t="shared" si="80"/>
        <v>3.3588711275528629E-8</v>
      </c>
    </row>
    <row r="315" spans="8:31">
      <c r="H315">
        <v>238</v>
      </c>
      <c r="I315">
        <v>19.266999999999999</v>
      </c>
      <c r="J315">
        <f t="shared" si="70"/>
        <v>2.7668935372785484</v>
      </c>
      <c r="K315">
        <f t="shared" si="71"/>
        <v>584.64674657961564</v>
      </c>
      <c r="L315">
        <v>1.8190000000000001E-3</v>
      </c>
      <c r="N315" s="7">
        <f t="shared" si="67"/>
        <v>9.0168375437519861E-4</v>
      </c>
      <c r="P315">
        <f t="shared" si="69"/>
        <v>3.3753499999998924E-5</v>
      </c>
      <c r="R315">
        <f t="shared" si="68"/>
        <v>9.036610627214662E-4</v>
      </c>
      <c r="T315">
        <f t="shared" si="72"/>
        <v>-0.37145405665556552</v>
      </c>
      <c r="U315" s="7">
        <f t="shared" si="73"/>
        <v>2.4327667083722145E-3</v>
      </c>
      <c r="V315">
        <f t="shared" si="74"/>
        <v>1.6764606157152684E-5</v>
      </c>
      <c r="X315" s="7">
        <f t="shared" si="75"/>
        <v>1.8451490663676606E-6</v>
      </c>
      <c r="Y315">
        <f t="shared" si="76"/>
        <v>1.7107744377430698E-5</v>
      </c>
      <c r="AA315">
        <f t="shared" si="77"/>
        <v>1.078760398606268E-3</v>
      </c>
      <c r="AB315">
        <f t="shared" si="78"/>
        <v>1.0080866365968447E-2</v>
      </c>
      <c r="AD315" s="7">
        <f t="shared" si="79"/>
        <v>3.1560067291273177E-9</v>
      </c>
      <c r="AE315">
        <f t="shared" si="80"/>
        <v>2.9034250196414633E-8</v>
      </c>
    </row>
    <row r="316" spans="8:31">
      <c r="H316">
        <v>238</v>
      </c>
      <c r="I316">
        <v>19.283000000000001</v>
      </c>
      <c r="J316">
        <f t="shared" si="70"/>
        <v>2.7609675159831397</v>
      </c>
      <c r="K316">
        <f t="shared" si="71"/>
        <v>576.72332448160262</v>
      </c>
      <c r="L316">
        <v>1.498E-3</v>
      </c>
      <c r="N316" s="7">
        <f t="shared" si="67"/>
        <v>7.4256309183839888E-4</v>
      </c>
      <c r="P316">
        <f t="shared" si="69"/>
        <v>2.6536000000002969E-5</v>
      </c>
      <c r="R316">
        <f t="shared" si="68"/>
        <v>7.4419146341767799E-4</v>
      </c>
      <c r="T316">
        <f t="shared" si="72"/>
        <v>-0.36928801403625755</v>
      </c>
      <c r="U316" s="7">
        <f t="shared" si="73"/>
        <v>2.0152061132008786E-3</v>
      </c>
      <c r="V316">
        <f t="shared" si="74"/>
        <v>1.3179390831020515E-5</v>
      </c>
      <c r="X316" s="7">
        <f t="shared" si="75"/>
        <v>1.5494461493925531E-6</v>
      </c>
      <c r="Y316">
        <f t="shared" si="76"/>
        <v>1.3448405373181876E-5</v>
      </c>
      <c r="AA316">
        <f t="shared" si="77"/>
        <v>8.9360173438289114E-4</v>
      </c>
      <c r="AB316">
        <f t="shared" si="78"/>
        <v>7.8139288549051999E-3</v>
      </c>
      <c r="AD316" s="7">
        <f t="shared" si="79"/>
        <v>2.6866368735568283E-9</v>
      </c>
      <c r="AE316">
        <f t="shared" si="80"/>
        <v>2.3146865716160982E-8</v>
      </c>
    </row>
    <row r="317" spans="8:31">
      <c r="H317">
        <v>238</v>
      </c>
      <c r="I317">
        <v>19.3</v>
      </c>
      <c r="J317">
        <f t="shared" si="70"/>
        <v>2.7547096743187751</v>
      </c>
      <c r="K317">
        <f t="shared" si="71"/>
        <v>568.47277997475373</v>
      </c>
      <c r="L317">
        <v>1.322E-3</v>
      </c>
      <c r="N317" s="7">
        <f t="shared" si="67"/>
        <v>6.5531936409236533E-4</v>
      </c>
      <c r="P317">
        <f t="shared" si="69"/>
        <v>2.396999999999924E-5</v>
      </c>
      <c r="R317">
        <f t="shared" si="68"/>
        <v>6.5675641831653558E-4</v>
      </c>
      <c r="T317">
        <f t="shared" si="72"/>
        <v>-0.36691655719498328</v>
      </c>
      <c r="U317" s="7">
        <f t="shared" si="73"/>
        <v>1.7899339929964742E-3</v>
      </c>
      <c r="V317">
        <f t="shared" si="74"/>
        <v>1.1905982147653276E-5</v>
      </c>
      <c r="X317" s="7">
        <f t="shared" si="75"/>
        <v>1.3962136278646651E-6</v>
      </c>
      <c r="Y317">
        <f t="shared" si="76"/>
        <v>1.2151648547147622E-5</v>
      </c>
      <c r="AA317">
        <f t="shared" si="77"/>
        <v>7.9370944247086244E-4</v>
      </c>
      <c r="AB317">
        <f t="shared" si="78"/>
        <v>6.9606179807677297E-3</v>
      </c>
      <c r="AD317" s="7">
        <f t="shared" si="79"/>
        <v>2.4560782451653567E-9</v>
      </c>
      <c r="AE317">
        <f t="shared" si="80"/>
        <v>2.1215099986531009E-8</v>
      </c>
    </row>
    <row r="318" spans="8:31">
      <c r="H318">
        <v>238</v>
      </c>
      <c r="I318">
        <v>19.317</v>
      </c>
      <c r="J318">
        <f t="shared" si="70"/>
        <v>2.7484927667171917</v>
      </c>
      <c r="K318">
        <f t="shared" si="71"/>
        <v>560.39308380001614</v>
      </c>
      <c r="L318">
        <v>9.810000000000001E-4</v>
      </c>
      <c r="N318" s="7">
        <f t="shared" si="67"/>
        <v>4.8628464158442547E-4</v>
      </c>
      <c r="P318">
        <f t="shared" si="69"/>
        <v>1.9575499999999383E-5</v>
      </c>
      <c r="R318">
        <f t="shared" si="68"/>
        <v>4.8735101843307225E-4</v>
      </c>
      <c r="T318">
        <f t="shared" si="72"/>
        <v>-0.36447209806583203</v>
      </c>
      <c r="U318" s="7">
        <f t="shared" si="73"/>
        <v>1.3371421873425425E-3</v>
      </c>
      <c r="V318">
        <f t="shared" si="74"/>
        <v>9.7203718381400754E-6</v>
      </c>
      <c r="X318" s="7">
        <f t="shared" si="75"/>
        <v>1.0580577083681686E-6</v>
      </c>
      <c r="Y318">
        <f t="shared" si="76"/>
        <v>9.9148833635642735E-6</v>
      </c>
      <c r="AA318">
        <f t="shared" si="77"/>
        <v>5.9292822203081609E-4</v>
      </c>
      <c r="AB318">
        <f t="shared" si="78"/>
        <v>5.6018055168106399E-3</v>
      </c>
      <c r="AD318" s="7">
        <f t="shared" si="79"/>
        <v>1.8880634664394802E-9</v>
      </c>
      <c r="AE318">
        <f t="shared" si="80"/>
        <v>1.7549672584885809E-8</v>
      </c>
    </row>
    <row r="319" spans="8:31">
      <c r="H319">
        <v>238</v>
      </c>
      <c r="I319">
        <v>19.332999999999998</v>
      </c>
      <c r="J319">
        <f t="shared" si="70"/>
        <v>2.742680070451371</v>
      </c>
      <c r="K319">
        <f t="shared" si="71"/>
        <v>552.94262566015118</v>
      </c>
      <c r="L319">
        <v>5.9699999999999998E-4</v>
      </c>
      <c r="N319" s="7">
        <f t="shared" si="67"/>
        <v>2.9593469013853413E-4</v>
      </c>
      <c r="P319">
        <f t="shared" si="69"/>
        <v>1.2623999999998609E-5</v>
      </c>
      <c r="R319">
        <f t="shared" si="68"/>
        <v>2.9658364730330693E-4</v>
      </c>
      <c r="T319">
        <f t="shared" si="72"/>
        <v>-0.36210396985187288</v>
      </c>
      <c r="U319" s="7">
        <f t="shared" si="73"/>
        <v>8.1905660251289545E-4</v>
      </c>
      <c r="V319">
        <f t="shared" si="74"/>
        <v>6.2666643270799128E-6</v>
      </c>
      <c r="X319" s="7">
        <f t="shared" si="75"/>
        <v>6.568381605585863E-7</v>
      </c>
      <c r="Y319">
        <f t="shared" si="76"/>
        <v>6.3883799428330704E-6</v>
      </c>
      <c r="AA319">
        <f t="shared" si="77"/>
        <v>3.6319381713304866E-4</v>
      </c>
      <c r="AB319">
        <f t="shared" si="78"/>
        <v>3.5617736146963518E-3</v>
      </c>
      <c r="AD319" s="7">
        <f t="shared" si="79"/>
        <v>1.1878956876844059E-9</v>
      </c>
      <c r="AE319">
        <f t="shared" si="80"/>
        <v>1.1458652458867227E-8</v>
      </c>
    </row>
    <row r="320" spans="8:31">
      <c r="H320">
        <v>238</v>
      </c>
      <c r="I320">
        <v>19.350000000000001</v>
      </c>
      <c r="J320">
        <f t="shared" si="70"/>
        <v>2.7365461999761749</v>
      </c>
      <c r="K320">
        <f t="shared" si="71"/>
        <v>545.1878893519015</v>
      </c>
      <c r="L320">
        <v>3.0299999999999999E-4</v>
      </c>
      <c r="N320" s="7">
        <f t="shared" si="67"/>
        <v>1.5019800856277361E-4</v>
      </c>
      <c r="P320">
        <f t="shared" si="69"/>
        <v>7.6500000000013549E-6</v>
      </c>
      <c r="R320">
        <f t="shared" si="68"/>
        <v>1.505273787820804E-4</v>
      </c>
      <c r="T320">
        <f t="shared" si="72"/>
        <v>-0.35951533120605461</v>
      </c>
      <c r="U320" s="7">
        <f t="shared" si="73"/>
        <v>4.1869529813126741E-4</v>
      </c>
      <c r="V320">
        <f t="shared" si="74"/>
        <v>3.7961049194895373E-6</v>
      </c>
      <c r="X320" s="7">
        <f t="shared" si="75"/>
        <v>3.405464951748121E-7</v>
      </c>
      <c r="Y320">
        <f t="shared" si="76"/>
        <v>3.8672275015534434E-6</v>
      </c>
      <c r="AA320">
        <f t="shared" si="77"/>
        <v>1.8566182493054331E-4</v>
      </c>
      <c r="AB320">
        <f t="shared" si="78"/>
        <v>2.1281153877491122E-3</v>
      </c>
      <c r="AD320" s="7">
        <f t="shared" si="79"/>
        <v>6.2464060890941784E-10</v>
      </c>
      <c r="AE320">
        <f t="shared" si="80"/>
        <v>7.0278705146082646E-9</v>
      </c>
    </row>
    <row r="321" spans="8:31">
      <c r="H321">
        <v>238</v>
      </c>
      <c r="I321">
        <v>19.367000000000001</v>
      </c>
      <c r="J321">
        <f t="shared" si="70"/>
        <v>2.7304569773246214</v>
      </c>
      <c r="K321">
        <f t="shared" si="71"/>
        <v>537.59717429597936</v>
      </c>
      <c r="L321">
        <v>1.08E-4</v>
      </c>
      <c r="N321" s="7">
        <f t="shared" si="67"/>
        <v>5.3535923844156925E-5</v>
      </c>
      <c r="P321">
        <f t="shared" si="69"/>
        <v>3.4934999999998891E-6</v>
      </c>
      <c r="R321">
        <f t="shared" si="68"/>
        <v>5.3653323130246481E-5</v>
      </c>
      <c r="T321">
        <f t="shared" si="72"/>
        <v>-0.35685113928273893</v>
      </c>
      <c r="U321" s="7">
        <f t="shared" si="73"/>
        <v>1.5035211387607784E-4</v>
      </c>
      <c r="V321">
        <f t="shared" si="74"/>
        <v>1.7325281955014914E-6</v>
      </c>
      <c r="X321" s="7">
        <f t="shared" si="75"/>
        <v>1.2401582085882807E-7</v>
      </c>
      <c r="Y321">
        <f t="shared" si="76"/>
        <v>1.7631800833653075E-6</v>
      </c>
      <c r="AA321">
        <f t="shared" si="77"/>
        <v>6.6670554861702344E-5</v>
      </c>
      <c r="AB321">
        <f t="shared" si="78"/>
        <v>9.5769159719283207E-4</v>
      </c>
      <c r="AD321" s="7">
        <f t="shared" si="79"/>
        <v>2.3068540310174686E-10</v>
      </c>
      <c r="AE321">
        <f t="shared" si="80"/>
        <v>3.2462680185474974E-9</v>
      </c>
    </row>
    <row r="322" spans="8:31">
      <c r="H322">
        <v>238</v>
      </c>
      <c r="I322">
        <v>19.382999999999999</v>
      </c>
      <c r="J322">
        <f t="shared" si="70"/>
        <v>2.724767886544015</v>
      </c>
      <c r="K322">
        <f t="shared" si="71"/>
        <v>530.60078301840645</v>
      </c>
      <c r="L322">
        <v>7.7000000000000001E-5</v>
      </c>
      <c r="N322" s="7">
        <f t="shared" si="67"/>
        <v>3.8169130888889659E-5</v>
      </c>
      <c r="P322">
        <f t="shared" si="69"/>
        <v>1.479999999999837E-6</v>
      </c>
      <c r="R322">
        <f t="shared" si="68"/>
        <v>3.8252832231749808E-5</v>
      </c>
      <c r="T322">
        <f t="shared" si="72"/>
        <v>-0.3542738639104499</v>
      </c>
      <c r="U322" s="7">
        <f t="shared" si="73"/>
        <v>1.0797531550738107E-4</v>
      </c>
      <c r="V322">
        <f t="shared" si="74"/>
        <v>7.3482409844159608E-7</v>
      </c>
      <c r="X322" s="7">
        <f t="shared" si="75"/>
        <v>9.0236268180182656E-8</v>
      </c>
      <c r="Y322">
        <f t="shared" si="76"/>
        <v>7.4949572347715465E-7</v>
      </c>
      <c r="AA322">
        <f t="shared" si="77"/>
        <v>4.7879434553063835E-5</v>
      </c>
      <c r="AB322">
        <f t="shared" si="78"/>
        <v>4.0071827339376975E-4</v>
      </c>
      <c r="AD322" s="7">
        <f t="shared" si="79"/>
        <v>1.7006433286219325E-10</v>
      </c>
      <c r="AE322">
        <f t="shared" si="80"/>
        <v>1.4019009785938789E-9</v>
      </c>
    </row>
    <row r="323" spans="8:31">
      <c r="H323">
        <v>238</v>
      </c>
      <c r="I323">
        <v>19.399999999999999</v>
      </c>
      <c r="J323">
        <f t="shared" si="70"/>
        <v>2.7187690342966846</v>
      </c>
      <c r="K323">
        <f t="shared" si="71"/>
        <v>523.32205038365021</v>
      </c>
      <c r="L323">
        <v>2.5099999999999998E-4</v>
      </c>
      <c r="N323" s="7">
        <f t="shared" ref="N323:N327" si="81">L323/$M$2</f>
        <v>1.2442145263780914E-4</v>
      </c>
      <c r="P323">
        <f t="shared" si="69"/>
        <v>2.7879999999999109E-6</v>
      </c>
      <c r="R323">
        <f t="shared" ref="R323:R327" si="82">L323/$Q$2</f>
        <v>1.2469429727492468E-4</v>
      </c>
      <c r="T323">
        <f t="shared" si="72"/>
        <v>-0.35146051024689484</v>
      </c>
      <c r="U323" s="7">
        <f t="shared" si="73"/>
        <v>3.5478892689061746E-4</v>
      </c>
      <c r="V323">
        <f t="shared" si="74"/>
        <v>1.3880271577466994E-6</v>
      </c>
      <c r="X323" s="7">
        <f t="shared" si="75"/>
        <v>3.0062531837189714E-7</v>
      </c>
      <c r="Y323">
        <f t="shared" si="76"/>
        <v>1.4224884928546117E-6</v>
      </c>
      <c r="AA323">
        <f t="shared" si="77"/>
        <v>1.5732385800761885E-4</v>
      </c>
      <c r="AB323">
        <f t="shared" si="78"/>
        <v>7.4680995116043652E-4</v>
      </c>
      <c r="AD323" s="7">
        <f t="shared" si="79"/>
        <v>5.7445566864898415E-10</v>
      </c>
      <c r="AE323">
        <f t="shared" si="80"/>
        <v>2.7095810161140855E-9</v>
      </c>
    </row>
    <row r="324" spans="8:31">
      <c r="H324">
        <v>238</v>
      </c>
      <c r="I324">
        <v>19.417000000000002</v>
      </c>
      <c r="J324">
        <f t="shared" si="70"/>
        <v>2.7128186719628786</v>
      </c>
      <c r="K324">
        <f t="shared" si="71"/>
        <v>516.20079844489953</v>
      </c>
      <c r="L324">
        <v>4.0400000000000001E-4</v>
      </c>
      <c r="N324" s="7">
        <f t="shared" si="81"/>
        <v>2.0026401141703148E-4</v>
      </c>
      <c r="P324">
        <f t="shared" ref="P324:P327" si="83">0.5*(I324-I323)*(L324+L323)</f>
        <v>5.5675000000009864E-6</v>
      </c>
      <c r="R324">
        <f t="shared" si="82"/>
        <v>2.0070317170944055E-4</v>
      </c>
      <c r="T324">
        <f t="shared" si="72"/>
        <v>-0.34856902109571308</v>
      </c>
      <c r="U324" s="7">
        <f t="shared" si="73"/>
        <v>5.7579176450775222E-4</v>
      </c>
      <c r="V324">
        <f t="shared" si="74"/>
        <v>2.7686461473319876E-6</v>
      </c>
      <c r="X324" s="7">
        <f t="shared" si="75"/>
        <v>4.9461958421568063E-7</v>
      </c>
      <c r="Y324">
        <f t="shared" si="76"/>
        <v>2.8315696521666895E-6</v>
      </c>
      <c r="AA324">
        <f t="shared" si="77"/>
        <v>2.5532302429861857E-4</v>
      </c>
      <c r="AB324">
        <f t="shared" si="78"/>
        <v>1.4692812053213574E-3</v>
      </c>
      <c r="AD324" s="7">
        <f t="shared" si="79"/>
        <v>9.581922106780264E-10</v>
      </c>
      <c r="AE324">
        <f t="shared" si="80"/>
        <v>5.457185841039792E-9</v>
      </c>
    </row>
    <row r="325" spans="8:31">
      <c r="H325">
        <v>238</v>
      </c>
      <c r="I325">
        <v>19.433</v>
      </c>
      <c r="J325">
        <f t="shared" si="70"/>
        <v>2.7072638223667411</v>
      </c>
      <c r="K325">
        <f t="shared" si="71"/>
        <v>509.64037003473379</v>
      </c>
      <c r="L325">
        <v>3.2400000000000001E-4</v>
      </c>
      <c r="N325" s="7">
        <f t="shared" si="81"/>
        <v>1.6060777153247078E-4</v>
      </c>
      <c r="P325">
        <f t="shared" si="83"/>
        <v>5.8239999999993584E-6</v>
      </c>
      <c r="R325">
        <f t="shared" si="82"/>
        <v>1.6095996939073943E-4</v>
      </c>
      <c r="T325">
        <f t="shared" si="72"/>
        <v>-0.34577545057906889</v>
      </c>
      <c r="U325" s="7">
        <f t="shared" si="73"/>
        <v>4.6550432982208647E-4</v>
      </c>
      <c r="V325">
        <f t="shared" si="74"/>
        <v>2.892121594523831E-6</v>
      </c>
      <c r="X325" s="7">
        <f t="shared" si="75"/>
        <v>4.0502742747900762E-7</v>
      </c>
      <c r="Y325">
        <f t="shared" si="76"/>
        <v>2.9510349073212719E-6</v>
      </c>
      <c r="AA325">
        <f t="shared" si="77"/>
        <v>2.0641832801461776E-4</v>
      </c>
      <c r="AB325">
        <f t="shared" si="78"/>
        <v>1.5146105429320522E-3</v>
      </c>
      <c r="AD325" s="7">
        <f t="shared" si="79"/>
        <v>7.9473183698419258E-10</v>
      </c>
      <c r="AE325">
        <f t="shared" si="80"/>
        <v>5.7499663615729742E-9</v>
      </c>
    </row>
    <row r="326" spans="8:31">
      <c r="H326">
        <v>238</v>
      </c>
      <c r="I326">
        <v>19.45</v>
      </c>
      <c r="J326">
        <f t="shared" si="70"/>
        <v>2.7014114143419476</v>
      </c>
      <c r="K326">
        <f t="shared" si="71"/>
        <v>502.81869243604831</v>
      </c>
      <c r="L326">
        <v>2.9300000000000002E-4</v>
      </c>
      <c r="N326" s="7">
        <f t="shared" si="81"/>
        <v>1.4524097857720352E-4</v>
      </c>
      <c r="P326">
        <f t="shared" si="83"/>
        <v>5.2444999999998335E-6</v>
      </c>
      <c r="R326">
        <f t="shared" si="82"/>
        <v>1.4555947849224278E-4</v>
      </c>
      <c r="T326">
        <f t="shared" si="72"/>
        <v>-0.34272975686069174</v>
      </c>
      <c r="U326" s="7">
        <f t="shared" si="73"/>
        <v>4.2470627536262594E-4</v>
      </c>
      <c r="V326">
        <f t="shared" si="74"/>
        <v>2.6049378447696339E-6</v>
      </c>
      <c r="X326" s="7">
        <f t="shared" si="75"/>
        <v>3.7454309491514754E-7</v>
      </c>
      <c r="Y326">
        <f t="shared" si="76"/>
        <v>2.6589893846058737E-6</v>
      </c>
      <c r="AA326">
        <f t="shared" si="77"/>
        <v>1.8832726924618523E-4</v>
      </c>
      <c r="AB326">
        <f t="shared" si="78"/>
        <v>1.3464135990068707E-3</v>
      </c>
      <c r="AD326" s="7">
        <f t="shared" si="79"/>
        <v>7.4488697526451713E-10</v>
      </c>
      <c r="AE326">
        <f t="shared" si="80"/>
        <v>5.2513915810158866E-9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5D31BDA731A2143BA3665243E0F4F33" ma:contentTypeVersion="17" ma:contentTypeDescription="Opprett et nytt dokument." ma:contentTypeScope="" ma:versionID="673f5a0358b5e3113af98730afa6f7d1">
  <xsd:schema xmlns:xsd="http://www.w3.org/2001/XMLSchema" xmlns:xs="http://www.w3.org/2001/XMLSchema" xmlns:p="http://schemas.microsoft.com/office/2006/metadata/properties" xmlns:ns2="55479919-47ad-4d57-acc6-d6d4aa859c13" xmlns:ns3="74b3e399-c979-4770-95cd-080a89b4ebbe" targetNamespace="http://schemas.microsoft.com/office/2006/metadata/properties" ma:root="true" ma:fieldsID="68a6d23d8f60e95cd2d64d64ec652352" ns2:_="" ns3:_="">
    <xsd:import namespace="55479919-47ad-4d57-acc6-d6d4aa859c13"/>
    <xsd:import namespace="74b3e399-c979-4770-95cd-080a89b4eb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79919-47ad-4d57-acc6-d6d4aa85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dcbbc8f3-c8a2-4ef8-89bf-1662f103d3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b3e399-c979-4770-95cd-080a89b4eb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1aeeea7-7d96-4a4a-9790-ab75ad24a335}" ma:internalName="TaxCatchAll" ma:showField="CatchAllData" ma:web="74b3e399-c979-4770-95cd-080a89b4eb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DF66A1-3648-4062-933B-3E096529F2C0}"/>
</file>

<file path=customXml/itemProps2.xml><?xml version="1.0" encoding="utf-8"?>
<ds:datastoreItem xmlns:ds="http://schemas.openxmlformats.org/officeDocument/2006/customXml" ds:itemID="{B68D2CE4-254F-46FA-9833-9641CF0DE7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uqmmont1</dc:creator>
  <cp:lastModifiedBy>uqmmont1</cp:lastModifiedBy>
  <dcterms:created xsi:type="dcterms:W3CDTF">2014-10-02T05:38:07Z</dcterms:created>
  <dcterms:modified xsi:type="dcterms:W3CDTF">2014-10-03T01:28:22Z</dcterms:modified>
</cp:coreProperties>
</file>