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uinnlandet-my.sharepoint.com/personal/240812_stud_inn_no/Documents/HINN/lab/Bachelor/tic-study-BA-MA/data/"/>
    </mc:Choice>
  </mc:AlternateContent>
  <xr:revisionPtr revIDLastSave="0" documentId="8_{7D5D8BE0-591F-4948-8958-28E13CAB14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1" sheetId="1" r:id="rId1"/>
    <sheet name="Sheet1" sheetId="2" r:id="rId2"/>
    <sheet name="Små tært" sheetId="3" r:id="rId3"/>
    <sheet name="Små halv" sheetId="4" r:id="rId4"/>
    <sheet name="Store tært" sheetId="5" r:id="rId5"/>
    <sheet name="Store halv" sheetId="6" r:id="rId6"/>
    <sheet name="Sheet6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8" i="7" l="1"/>
  <c r="Y27" i="7"/>
  <c r="Y26" i="7"/>
  <c r="Y25" i="7"/>
  <c r="Y24" i="7"/>
  <c r="Y23" i="7"/>
  <c r="Y22" i="7"/>
  <c r="Y21" i="7"/>
  <c r="Y20" i="7"/>
  <c r="Y19" i="7"/>
  <c r="Y18" i="7"/>
  <c r="Y17" i="7"/>
  <c r="Y16" i="7"/>
  <c r="Y15" i="7"/>
  <c r="Y14" i="7"/>
  <c r="Y13" i="7"/>
  <c r="Y12" i="7"/>
  <c r="Y11" i="7"/>
  <c r="Y10" i="7"/>
  <c r="Y9" i="7"/>
  <c r="Y8" i="7"/>
  <c r="Y7" i="7"/>
  <c r="Y6" i="7"/>
  <c r="Y5" i="7"/>
  <c r="Y4" i="7"/>
  <c r="Y3" i="7"/>
  <c r="Y2" i="7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2" i="2"/>
  <c r="AC3" i="2"/>
  <c r="AC4" i="2"/>
  <c r="AC5" i="2"/>
  <c r="AC8" i="2"/>
  <c r="AC9" i="2"/>
  <c r="AC10" i="2"/>
  <c r="AC11" i="2"/>
  <c r="AC12" i="2"/>
  <c r="AC13" i="2"/>
  <c r="AC14" i="2"/>
  <c r="AC16" i="2"/>
  <c r="AC17" i="2"/>
  <c r="AC19" i="2"/>
  <c r="AC20" i="2"/>
  <c r="AC21" i="2"/>
  <c r="AC22" i="2"/>
  <c r="AC23" i="2"/>
  <c r="AC24" i="2"/>
  <c r="AC27" i="2"/>
  <c r="AC28" i="2"/>
  <c r="AC29" i="2"/>
  <c r="AC30" i="2"/>
  <c r="AC31" i="2"/>
  <c r="AC32" i="2"/>
  <c r="AC33" i="2"/>
  <c r="AC34" i="2"/>
  <c r="AC36" i="2"/>
  <c r="AC37" i="2"/>
  <c r="AC38" i="2"/>
  <c r="AC39" i="2"/>
  <c r="AC40" i="2"/>
  <c r="AC41" i="2"/>
  <c r="AC42" i="2"/>
  <c r="AC43" i="2"/>
  <c r="AC44" i="2"/>
  <c r="AC45" i="2"/>
  <c r="AC47" i="2"/>
  <c r="AC48" i="2"/>
  <c r="AC49" i="2"/>
  <c r="AC50" i="2"/>
  <c r="AC51" i="2"/>
  <c r="AC52" i="2"/>
  <c r="AC54" i="2"/>
  <c r="AC56" i="2"/>
  <c r="AC57" i="2"/>
  <c r="AC58" i="2"/>
  <c r="AC59" i="2"/>
  <c r="AC60" i="2"/>
  <c r="AC61" i="2"/>
  <c r="AC62" i="2"/>
  <c r="AC63" i="2"/>
  <c r="AC64" i="2"/>
  <c r="AC2" i="2"/>
  <c r="Z3" i="2"/>
  <c r="Z4" i="2"/>
  <c r="Z5" i="2"/>
  <c r="Z6" i="2"/>
  <c r="Z7" i="2"/>
  <c r="Z9" i="2"/>
  <c r="Z10" i="2"/>
  <c r="Z11" i="2"/>
  <c r="Z12" i="2"/>
  <c r="Z13" i="2"/>
  <c r="Z14" i="2"/>
  <c r="Z15" i="2"/>
  <c r="Z17" i="2"/>
  <c r="Z18" i="2"/>
  <c r="Z19" i="2"/>
  <c r="Z20" i="2"/>
  <c r="Z21" i="2"/>
  <c r="Z22" i="2"/>
  <c r="Z23" i="2"/>
  <c r="Z25" i="2"/>
  <c r="Z26" i="2"/>
  <c r="Z27" i="2"/>
  <c r="Z28" i="2"/>
  <c r="Z29" i="2"/>
  <c r="Z31" i="2"/>
  <c r="Z32" i="2"/>
  <c r="Z33" i="2"/>
  <c r="Z34" i="2"/>
  <c r="Z35" i="2"/>
  <c r="Z36" i="2"/>
  <c r="Z37" i="2"/>
  <c r="Z38" i="2"/>
  <c r="Z39" i="2"/>
  <c r="Z40" i="2"/>
  <c r="Z41" i="2"/>
  <c r="Z42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2" i="2"/>
  <c r="DC3" i="2"/>
  <c r="DC4" i="2"/>
  <c r="DC5" i="2"/>
  <c r="DC6" i="2"/>
  <c r="DC7" i="2"/>
  <c r="DC8" i="2"/>
  <c r="DC9" i="2"/>
  <c r="DC10" i="2"/>
  <c r="DC11" i="2"/>
  <c r="DC12" i="2"/>
  <c r="DC13" i="2"/>
  <c r="DC14" i="2"/>
  <c r="DC15" i="2"/>
  <c r="DC16" i="2"/>
  <c r="DC17" i="2"/>
  <c r="DC18" i="2"/>
  <c r="DC19" i="2"/>
  <c r="DC20" i="2"/>
  <c r="DC21" i="2"/>
  <c r="DC22" i="2"/>
  <c r="DC23" i="2"/>
  <c r="DC24" i="2"/>
  <c r="DC25" i="2"/>
  <c r="DC26" i="2"/>
  <c r="DC27" i="2"/>
  <c r="DC28" i="2"/>
  <c r="DC29" i="2"/>
  <c r="DC30" i="2"/>
  <c r="DC31" i="2"/>
  <c r="DC32" i="2"/>
  <c r="DC33" i="2"/>
  <c r="DC34" i="2"/>
  <c r="DC35" i="2"/>
  <c r="DC36" i="2"/>
  <c r="DC37" i="2"/>
  <c r="DC38" i="2"/>
  <c r="DC39" i="2"/>
  <c r="DC40" i="2"/>
  <c r="DC41" i="2"/>
  <c r="DC42" i="2"/>
  <c r="DC43" i="2"/>
  <c r="DC44" i="2"/>
  <c r="DC45" i="2"/>
  <c r="DC46" i="2"/>
  <c r="DC47" i="2"/>
  <c r="DC48" i="2"/>
  <c r="DC49" i="2"/>
  <c r="DC50" i="2"/>
  <c r="DC51" i="2"/>
  <c r="DC52" i="2"/>
  <c r="DC53" i="2"/>
  <c r="DC54" i="2"/>
  <c r="DC55" i="2"/>
  <c r="DC56" i="2"/>
  <c r="DC57" i="2"/>
  <c r="DC58" i="2"/>
  <c r="DC59" i="2"/>
  <c r="DC60" i="2"/>
  <c r="DC61" i="2"/>
  <c r="DC62" i="2"/>
  <c r="DC63" i="2"/>
  <c r="DC64" i="2"/>
  <c r="DC2" i="2"/>
  <c r="CP3" i="2"/>
  <c r="CP4" i="2"/>
  <c r="CP5" i="2"/>
  <c r="CP6" i="2"/>
  <c r="CP7" i="2"/>
  <c r="CP8" i="2"/>
  <c r="CP9" i="2"/>
  <c r="CP10" i="2"/>
  <c r="CP11" i="2"/>
  <c r="CP12" i="2"/>
  <c r="CP13" i="2"/>
  <c r="CP14" i="2"/>
  <c r="CP15" i="2"/>
  <c r="CP16" i="2"/>
  <c r="CP17" i="2"/>
  <c r="CP18" i="2"/>
  <c r="CP19" i="2"/>
  <c r="CP20" i="2"/>
  <c r="CP21" i="2"/>
  <c r="CP22" i="2"/>
  <c r="CP23" i="2"/>
  <c r="CP24" i="2"/>
  <c r="CP25" i="2"/>
  <c r="CP26" i="2"/>
  <c r="CP27" i="2"/>
  <c r="CP28" i="2"/>
  <c r="CP29" i="2"/>
  <c r="CP30" i="2"/>
  <c r="CP31" i="2"/>
  <c r="CP32" i="2"/>
  <c r="CP33" i="2"/>
  <c r="CP34" i="2"/>
  <c r="CP35" i="2"/>
  <c r="CP36" i="2"/>
  <c r="CP37" i="2"/>
  <c r="CP38" i="2"/>
  <c r="CP39" i="2"/>
  <c r="CP40" i="2"/>
  <c r="CP41" i="2"/>
  <c r="CP42" i="2"/>
  <c r="CP43" i="2"/>
  <c r="CP44" i="2"/>
  <c r="CP45" i="2"/>
  <c r="CP46" i="2"/>
  <c r="CP47" i="2"/>
  <c r="CP48" i="2"/>
  <c r="CP49" i="2"/>
  <c r="CP50" i="2"/>
  <c r="CP51" i="2"/>
  <c r="CP52" i="2"/>
  <c r="CP53" i="2"/>
  <c r="CP54" i="2"/>
  <c r="CP55" i="2"/>
  <c r="CP56" i="2"/>
  <c r="CP57" i="2"/>
  <c r="CP58" i="2"/>
  <c r="CP59" i="2"/>
  <c r="CP60" i="2"/>
  <c r="CP61" i="2"/>
  <c r="CP62" i="2"/>
  <c r="CP63" i="2"/>
  <c r="CP64" i="2"/>
  <c r="CP2" i="2"/>
  <c r="CM3" i="2"/>
  <c r="CM4" i="2"/>
  <c r="CM5" i="2"/>
  <c r="CM6" i="2"/>
  <c r="CM7" i="2"/>
  <c r="CM8" i="2"/>
  <c r="CM9" i="2"/>
  <c r="CM10" i="2"/>
  <c r="CM11" i="2"/>
  <c r="CM12" i="2"/>
  <c r="CM13" i="2"/>
  <c r="CM14" i="2"/>
  <c r="CM15" i="2"/>
  <c r="CM16" i="2"/>
  <c r="CM17" i="2"/>
  <c r="CM18" i="2"/>
  <c r="CM19" i="2"/>
  <c r="CM20" i="2"/>
  <c r="CM21" i="2"/>
  <c r="CM22" i="2"/>
  <c r="CM23" i="2"/>
  <c r="CM24" i="2"/>
  <c r="CM25" i="2"/>
  <c r="CM26" i="2"/>
  <c r="CM27" i="2"/>
  <c r="CM28" i="2"/>
  <c r="CM29" i="2"/>
  <c r="CM30" i="2"/>
  <c r="CM31" i="2"/>
  <c r="CM32" i="2"/>
  <c r="CM33" i="2"/>
  <c r="CM34" i="2"/>
  <c r="CM35" i="2"/>
  <c r="CM36" i="2"/>
  <c r="CM37" i="2"/>
  <c r="CM38" i="2"/>
  <c r="CM39" i="2"/>
  <c r="CM40" i="2"/>
  <c r="CM41" i="2"/>
  <c r="CM42" i="2"/>
  <c r="CM43" i="2"/>
  <c r="CM44" i="2"/>
  <c r="CM45" i="2"/>
  <c r="CM46" i="2"/>
  <c r="CM47" i="2"/>
  <c r="CM48" i="2"/>
  <c r="CM49" i="2"/>
  <c r="CM50" i="2"/>
  <c r="CM51" i="2"/>
  <c r="CM52" i="2"/>
  <c r="CM53" i="2"/>
  <c r="CM54" i="2"/>
  <c r="CM55" i="2"/>
  <c r="CM56" i="2"/>
  <c r="CM57" i="2"/>
  <c r="CM58" i="2"/>
  <c r="CM59" i="2"/>
  <c r="CM60" i="2"/>
  <c r="CM61" i="2"/>
  <c r="CM62" i="2"/>
  <c r="CM63" i="2"/>
  <c r="CM64" i="2"/>
  <c r="CM2" i="2"/>
  <c r="CJ3" i="2"/>
  <c r="CJ4" i="2"/>
  <c r="CJ5" i="2"/>
  <c r="CJ6" i="2"/>
  <c r="CJ7" i="2"/>
  <c r="CJ8" i="2"/>
  <c r="CJ9" i="2"/>
  <c r="CJ10" i="2"/>
  <c r="CJ11" i="2"/>
  <c r="CJ12" i="2"/>
  <c r="CJ13" i="2"/>
  <c r="CJ14" i="2"/>
  <c r="CJ15" i="2"/>
  <c r="CJ16" i="2"/>
  <c r="CJ17" i="2"/>
  <c r="CJ18" i="2"/>
  <c r="CJ19" i="2"/>
  <c r="CJ20" i="2"/>
  <c r="CJ21" i="2"/>
  <c r="CJ22" i="2"/>
  <c r="CJ23" i="2"/>
  <c r="CJ24" i="2"/>
  <c r="CJ25" i="2"/>
  <c r="CJ26" i="2"/>
  <c r="CJ27" i="2"/>
  <c r="CJ28" i="2"/>
  <c r="CJ29" i="2"/>
  <c r="CJ30" i="2"/>
  <c r="CJ31" i="2"/>
  <c r="CJ32" i="2"/>
  <c r="CJ33" i="2"/>
  <c r="CJ34" i="2"/>
  <c r="CJ35" i="2"/>
  <c r="CJ36" i="2"/>
  <c r="CJ37" i="2"/>
  <c r="CJ38" i="2"/>
  <c r="CJ39" i="2"/>
  <c r="CJ40" i="2"/>
  <c r="CJ41" i="2"/>
  <c r="CJ42" i="2"/>
  <c r="CJ43" i="2"/>
  <c r="CJ44" i="2"/>
  <c r="CJ45" i="2"/>
  <c r="CJ46" i="2"/>
  <c r="CJ47" i="2"/>
  <c r="CJ48" i="2"/>
  <c r="CJ49" i="2"/>
  <c r="CJ50" i="2"/>
  <c r="CJ51" i="2"/>
  <c r="CJ52" i="2"/>
  <c r="CJ53" i="2"/>
  <c r="CJ54" i="2"/>
  <c r="CJ55" i="2"/>
  <c r="CJ56" i="2"/>
  <c r="CJ57" i="2"/>
  <c r="CJ58" i="2"/>
  <c r="CJ59" i="2"/>
  <c r="CJ60" i="2"/>
  <c r="CJ61" i="2"/>
  <c r="CJ62" i="2"/>
  <c r="CJ63" i="2"/>
  <c r="CJ64" i="2"/>
  <c r="CJ2" i="2"/>
  <c r="BU3" i="2"/>
  <c r="BU4" i="2"/>
  <c r="BU5" i="2"/>
  <c r="BU6" i="2"/>
  <c r="BU7" i="2"/>
  <c r="BU8" i="2"/>
  <c r="BU9" i="2"/>
  <c r="BU10" i="2"/>
  <c r="BU11" i="2"/>
  <c r="BU12" i="2"/>
  <c r="BU13" i="2"/>
  <c r="BU14" i="2"/>
  <c r="BU15" i="2"/>
  <c r="BU16" i="2"/>
  <c r="BU17" i="2"/>
  <c r="BU18" i="2"/>
  <c r="BU19" i="2"/>
  <c r="BU20" i="2"/>
  <c r="BU21" i="2"/>
  <c r="BU22" i="2"/>
  <c r="BU23" i="2"/>
  <c r="BU24" i="2"/>
  <c r="BU25" i="2"/>
  <c r="BU26" i="2"/>
  <c r="BU27" i="2"/>
  <c r="BU28" i="2"/>
  <c r="BU29" i="2"/>
  <c r="BU30" i="2"/>
  <c r="BU31" i="2"/>
  <c r="BU32" i="2"/>
  <c r="BU33" i="2"/>
  <c r="BU34" i="2"/>
  <c r="BU35" i="2"/>
  <c r="BU36" i="2"/>
  <c r="BU37" i="2"/>
  <c r="BU38" i="2"/>
  <c r="BU39" i="2"/>
  <c r="BU40" i="2"/>
  <c r="BU41" i="2"/>
  <c r="BU42" i="2"/>
  <c r="BU43" i="2"/>
  <c r="BU44" i="2"/>
  <c r="BU45" i="2"/>
  <c r="BU46" i="2"/>
  <c r="BU47" i="2"/>
  <c r="BU48" i="2"/>
  <c r="BU49" i="2"/>
  <c r="BU50" i="2"/>
  <c r="BU51" i="2"/>
  <c r="BU52" i="2"/>
  <c r="BU53" i="2"/>
  <c r="BU54" i="2"/>
  <c r="BU55" i="2"/>
  <c r="BU56" i="2"/>
  <c r="BU57" i="2"/>
  <c r="BU58" i="2"/>
  <c r="BU59" i="2"/>
  <c r="BU60" i="2"/>
  <c r="BU61" i="2"/>
  <c r="BU62" i="2"/>
  <c r="BU63" i="2"/>
  <c r="BU64" i="2"/>
  <c r="BU2" i="2"/>
  <c r="BL3" i="2"/>
  <c r="BL4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2" i="2"/>
  <c r="BF3" i="2"/>
  <c r="BF4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BF59" i="2"/>
  <c r="BF60" i="2"/>
  <c r="BF61" i="2"/>
  <c r="BF62" i="2"/>
  <c r="BF63" i="2"/>
  <c r="BF64" i="2"/>
  <c r="BF2" i="2"/>
  <c r="BC3" i="2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2" i="2"/>
  <c r="AZ3" i="2"/>
  <c r="AZ4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2" i="2"/>
  <c r="AT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2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2" i="2"/>
  <c r="BI3" i="2"/>
  <c r="BI4" i="2"/>
  <c r="BI5" i="2"/>
  <c r="BI6" i="2"/>
  <c r="BI7" i="2"/>
  <c r="BI8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I47" i="2"/>
  <c r="BI48" i="2"/>
  <c r="BI49" i="2"/>
  <c r="BI50" i="2"/>
  <c r="BI51" i="2"/>
  <c r="BI52" i="2"/>
  <c r="BI53" i="2"/>
  <c r="BI54" i="2"/>
  <c r="BI55" i="2"/>
  <c r="BI56" i="2"/>
  <c r="BI57" i="2"/>
  <c r="BI58" i="2"/>
  <c r="BI59" i="2"/>
  <c r="BI60" i="2"/>
  <c r="BI61" i="2"/>
  <c r="BI62" i="2"/>
  <c r="BI63" i="2"/>
  <c r="BI64" i="2"/>
  <c r="BI2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3" i="2"/>
  <c r="AW4" i="2"/>
  <c r="AW5" i="2"/>
  <c r="AW2" i="2"/>
</calcChain>
</file>

<file path=xl/sharedStrings.xml><?xml version="1.0" encoding="utf-8"?>
<sst xmlns="http://schemas.openxmlformats.org/spreadsheetml/2006/main" count="790" uniqueCount="144">
  <si>
    <t>id</t>
  </si>
  <si>
    <t>na</t>
  </si>
  <si>
    <t>&gt;95%.vo2</t>
  </si>
  <si>
    <t>92-95%.vo2</t>
  </si>
  <si>
    <t>90-92%.vo2</t>
  </si>
  <si>
    <t>88-90%.vo2</t>
  </si>
  <si>
    <t>85-88%.vo2</t>
  </si>
  <si>
    <t>82-85%.vo2</t>
  </si>
  <si>
    <t>80-82%.vo2</t>
  </si>
  <si>
    <t>temperature.t1</t>
  </si>
  <si>
    <t>temperature.t2</t>
  </si>
  <si>
    <t>humidity.t1</t>
  </si>
  <si>
    <t>humidity.t2</t>
  </si>
  <si>
    <t>bodymass.t1</t>
  </si>
  <si>
    <t>bodymass.t2</t>
  </si>
  <si>
    <t>keiser.fmax.t1</t>
  </si>
  <si>
    <t>keiser.fmax.t2</t>
  </si>
  <si>
    <t>keiser.pmax.t1</t>
  </si>
  <si>
    <t>hr.4mmol.t1</t>
  </si>
  <si>
    <t>p.hr.4mmol.t1</t>
  </si>
  <si>
    <t>w.4mmol.t1</t>
  </si>
  <si>
    <t>vo2.4mmol.t1</t>
  </si>
  <si>
    <t>p.vo2.4mmol.t1</t>
  </si>
  <si>
    <t>ge.175.t1</t>
  </si>
  <si>
    <t>ge.225.t1</t>
  </si>
  <si>
    <t>p.vo2.175.t1</t>
  </si>
  <si>
    <t>p.vo2.225.t1</t>
  </si>
  <si>
    <t>la.max.t1</t>
  </si>
  <si>
    <t>rpe.max.t1</t>
  </si>
  <si>
    <t>hr.max.t1</t>
  </si>
  <si>
    <t>w.max.t1</t>
  </si>
  <si>
    <t>vo2.rel.max.t1</t>
  </si>
  <si>
    <t>vo2.max.t1</t>
  </si>
  <si>
    <t>rer.max.t1</t>
  </si>
  <si>
    <t>ve.max.t1</t>
  </si>
  <si>
    <t>bf.max.t1</t>
  </si>
  <si>
    <t>vco2.max.t1</t>
  </si>
  <si>
    <t>la.15tt.t1</t>
  </si>
  <si>
    <t>rpe.15tt.t1</t>
  </si>
  <si>
    <t>hr.mean.15tt.t1</t>
  </si>
  <si>
    <t>hr.end.15tt.t1</t>
  </si>
  <si>
    <t>w.15tt.t1</t>
  </si>
  <si>
    <t>p.vo2.15tt.t1</t>
  </si>
  <si>
    <t>vo2.15tt.t1</t>
  </si>
  <si>
    <t>rer.15tt.t1</t>
  </si>
  <si>
    <t>ve.15tt.t1</t>
  </si>
  <si>
    <t>bf.15tt.t1</t>
  </si>
  <si>
    <t>vco2.15tt.t1</t>
  </si>
  <si>
    <t>w.40tt.t1</t>
  </si>
  <si>
    <t>la.mean.40tt.t1</t>
  </si>
  <si>
    <t>hbmass.t1</t>
  </si>
  <si>
    <t>hbmass/kg.t1</t>
  </si>
  <si>
    <t>[hb] (g/l).t1</t>
  </si>
  <si>
    <t>hct.t1</t>
  </si>
  <si>
    <t>rbcv.t1</t>
  </si>
  <si>
    <t>pv.t1</t>
  </si>
  <si>
    <t>bv.t1</t>
  </si>
  <si>
    <t>keiser.pmax.t2</t>
  </si>
  <si>
    <t>hr.4mmol.t2</t>
  </si>
  <si>
    <t>p.hr.4mmol.t2</t>
  </si>
  <si>
    <t>w.4mmol.t2</t>
  </si>
  <si>
    <t>vo2.4mmol.t2</t>
  </si>
  <si>
    <t>p.vo2.4mmol.t2</t>
  </si>
  <si>
    <t>ge.175.t2</t>
  </si>
  <si>
    <t>ge.225.t2</t>
  </si>
  <si>
    <t>p.vo2.175.t2</t>
  </si>
  <si>
    <t>p.vo2.225.t2</t>
  </si>
  <si>
    <t>la.max.t2</t>
  </si>
  <si>
    <t>rpe.max.t2</t>
  </si>
  <si>
    <t>hr.max.t2</t>
  </si>
  <si>
    <t>w.max.t2</t>
  </si>
  <si>
    <t>vo2.rel.max.t2</t>
  </si>
  <si>
    <t>vo2.max.t2</t>
  </si>
  <si>
    <t>rer.max.t2</t>
  </si>
  <si>
    <t>ve.max.t2</t>
  </si>
  <si>
    <t>bf.max.t2</t>
  </si>
  <si>
    <t>vco2.max.t2</t>
  </si>
  <si>
    <t>la.15tt.t2</t>
  </si>
  <si>
    <t>rpe.15tt.t2</t>
  </si>
  <si>
    <t>hr.mean.15tt.t2</t>
  </si>
  <si>
    <t>hr.end.15tt.t2</t>
  </si>
  <si>
    <t>w.15tt.t2</t>
  </si>
  <si>
    <t>p.vo2.15tt.t2</t>
  </si>
  <si>
    <t>vo2.15tt.t2</t>
  </si>
  <si>
    <t>rer.15tt.t2</t>
  </si>
  <si>
    <t>ve.15tt.t2</t>
  </si>
  <si>
    <t>bf.15tt.t2</t>
  </si>
  <si>
    <t>vco2.15tt.t2</t>
  </si>
  <si>
    <t>w.40tt.t2</t>
  </si>
  <si>
    <t>la.mean.40tt.t2</t>
  </si>
  <si>
    <t>hbmass.t2</t>
  </si>
  <si>
    <t>hbmass/kg.t2</t>
  </si>
  <si>
    <t>[hb] (g/l).t2</t>
  </si>
  <si>
    <t>hct.t2</t>
  </si>
  <si>
    <t>rbcv.t2</t>
  </si>
  <si>
    <t>pv.t2</t>
  </si>
  <si>
    <t>bv.t2</t>
  </si>
  <si>
    <t>VO2 soner</t>
  </si>
  <si>
    <t>vo2.max.%</t>
  </si>
  <si>
    <t>vco2.max.%</t>
  </si>
  <si>
    <t>w.max.%</t>
  </si>
  <si>
    <t>vo2.rel.max.%</t>
  </si>
  <si>
    <t>rer.max.%</t>
  </si>
  <si>
    <t>ve.max.%</t>
  </si>
  <si>
    <t>bf.max.%</t>
  </si>
  <si>
    <t>la.15tt.%</t>
  </si>
  <si>
    <t>w.15tt.%</t>
  </si>
  <si>
    <t>w.40tt.%</t>
  </si>
  <si>
    <t>la.mean.40tt.%</t>
  </si>
  <si>
    <t>hbmass.%</t>
  </si>
  <si>
    <t>bv.t2.%</t>
  </si>
  <si>
    <t>w.4mmol.%</t>
  </si>
  <si>
    <t>ge.175.%</t>
  </si>
  <si>
    <t>ge.225.%</t>
  </si>
  <si>
    <t>la.max.%</t>
  </si>
  <si>
    <t>bv.%</t>
  </si>
  <si>
    <t>perf.index</t>
  </si>
  <si>
    <t>mal.perf.index</t>
  </si>
  <si>
    <t xml:space="preserve"> </t>
  </si>
  <si>
    <t>92-95.%</t>
  </si>
  <si>
    <t>95.%</t>
  </si>
  <si>
    <t>90-92.%</t>
  </si>
  <si>
    <t>88-90.%</t>
  </si>
  <si>
    <t>85-88.%</t>
  </si>
  <si>
    <t>82-85.%</t>
  </si>
  <si>
    <t>80-82.%</t>
  </si>
  <si>
    <t>90+.%</t>
  </si>
  <si>
    <t>85-90.%</t>
  </si>
  <si>
    <t>80-85.%</t>
  </si>
  <si>
    <t>95+.%.sek</t>
  </si>
  <si>
    <t>92-95.%.sek</t>
  </si>
  <si>
    <t>90-92.%.sek</t>
  </si>
  <si>
    <t>88-90.%.sek</t>
  </si>
  <si>
    <t>85-88.%.sek</t>
  </si>
  <si>
    <t>82-85.%.sek</t>
  </si>
  <si>
    <t>80-82.%.sek</t>
  </si>
  <si>
    <t>90+.%.trimp</t>
  </si>
  <si>
    <t>85-90.%.trimp</t>
  </si>
  <si>
    <t>80-85.%.trimp</t>
  </si>
  <si>
    <t>total.trimp</t>
  </si>
  <si>
    <t>0-80%.trimp</t>
  </si>
  <si>
    <t>zone.v1</t>
  </si>
  <si>
    <t>zone.v2</t>
  </si>
  <si>
    <t>0-80.%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</si>
</sst>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5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 (Brødtekst)"/>
    </font>
    <font>
      <sz val="10"/>
      <color theme="1"/>
      <name val="Arial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39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 applyFont="1"/>
    <xf numFmtId="0" fontId="0" fillId="0" borderId="0" xfId="0" applyNumberFormat="1"/>
    <xf numFmtId="0" fontId="0" fillId="0" borderId="0" xfId="0" applyFont="1"/>
    <xf numFmtId="0" fontId="0" fillId="0" borderId="0" xfId="0" applyFont="1" applyBorder="1"/>
    <xf numFmtId="0" fontId="0" fillId="0" borderId="1" xfId="0" applyFont="1" applyBorder="1"/>
    <xf numFmtId="0" fontId="2" fillId="0" borderId="0" xfId="0" applyFont="1"/>
    <xf numFmtId="164" fontId="2" fillId="0" borderId="0" xfId="0" applyNumberFormat="1" applyFont="1"/>
    <xf numFmtId="164" fontId="0" fillId="0" borderId="0" xfId="0" applyNumberFormat="1" applyFont="1"/>
    <xf numFmtId="0" fontId="0" fillId="0" borderId="0" xfId="0" applyNumberFormat="1" applyFont="1"/>
    <xf numFmtId="2" fontId="0" fillId="0" borderId="0" xfId="0" applyNumberFormat="1" applyFont="1"/>
    <xf numFmtId="164" fontId="0" fillId="0" borderId="1" xfId="0" applyNumberFormat="1" applyFont="1" applyBorder="1"/>
    <xf numFmtId="1" fontId="0" fillId="0" borderId="0" xfId="0" applyNumberFormat="1" applyFont="1" applyBorder="1"/>
    <xf numFmtId="164" fontId="0" fillId="0" borderId="0" xfId="0" applyNumberFormat="1" applyFont="1" applyBorder="1"/>
    <xf numFmtId="2" fontId="0" fillId="0" borderId="0" xfId="0" applyNumberFormat="1" applyFont="1" applyBorder="1"/>
    <xf numFmtId="0" fontId="0" fillId="0" borderId="0" xfId="0" applyNumberFormat="1" applyFont="1" applyBorder="1"/>
    <xf numFmtId="0" fontId="5" fillId="0" borderId="0" xfId="0" applyFont="1" applyBorder="1"/>
    <xf numFmtId="0" fontId="5" fillId="2" borderId="0" xfId="0" applyFont="1" applyFill="1" applyBorder="1"/>
    <xf numFmtId="0" fontId="5" fillId="0" borderId="1" xfId="0" applyFont="1" applyBorder="1"/>
    <xf numFmtId="0" fontId="5" fillId="0" borderId="1" xfId="0" applyFont="1" applyFill="1" applyBorder="1"/>
    <xf numFmtId="0" fontId="5" fillId="0" borderId="0" xfId="0" applyFont="1"/>
    <xf numFmtId="0" fontId="5" fillId="0" borderId="0" xfId="0" applyFont="1" applyFill="1" applyBorder="1" applyAlignment="1"/>
    <xf numFmtId="2" fontId="5" fillId="0" borderId="0" xfId="0" applyNumberFormat="1" applyFont="1" applyBorder="1"/>
    <xf numFmtId="2" fontId="5" fillId="0" borderId="0" xfId="0" applyNumberFormat="1" applyFont="1"/>
    <xf numFmtId="2" fontId="5" fillId="0" borderId="0" xfId="0" applyNumberFormat="1" applyFont="1" applyFill="1" applyBorder="1" applyAlignment="1"/>
    <xf numFmtId="164" fontId="0" fillId="0" borderId="0" xfId="0" applyNumberFormat="1" applyFill="1"/>
    <xf numFmtId="164" fontId="0" fillId="0" borderId="0" xfId="0" applyNumberFormat="1" applyBorder="1"/>
    <xf numFmtId="1" fontId="0" fillId="0" borderId="1" xfId="0" applyNumberFormat="1" applyFont="1" applyBorder="1"/>
    <xf numFmtId="0" fontId="0" fillId="0" borderId="1" xfId="0" applyNumberFormat="1" applyFont="1" applyBorder="1"/>
    <xf numFmtId="2" fontId="0" fillId="0" borderId="1" xfId="0" applyNumberFormat="1" applyFont="1" applyBorder="1"/>
    <xf numFmtId="2" fontId="5" fillId="0" borderId="1" xfId="0" applyNumberFormat="1" applyFont="1" applyBorder="1"/>
    <xf numFmtId="0" fontId="5" fillId="0" borderId="0" xfId="0" applyFont="1" applyFill="1" applyBorder="1"/>
    <xf numFmtId="0" fontId="5" fillId="0" borderId="1" xfId="0" applyFont="1" applyFill="1" applyBorder="1" applyAlignment="1"/>
    <xf numFmtId="2" fontId="5" fillId="0" borderId="1" xfId="0" applyNumberFormat="1" applyFont="1" applyFill="1" applyBorder="1" applyAlignment="1"/>
    <xf numFmtId="164" fontId="0" fillId="0" borderId="1" xfId="0" applyNumberFormat="1" applyBorder="1"/>
    <xf numFmtId="0" fontId="6" fillId="0" borderId="0" xfId="0" applyFont="1"/>
    <xf numFmtId="0" fontId="6" fillId="0" borderId="1" xfId="0" applyFont="1" applyBorder="1"/>
    <xf numFmtId="2" fontId="0" fillId="0" borderId="1" xfId="0" applyNumberFormat="1" applyBorder="1"/>
    <xf numFmtId="0" fontId="0" fillId="0" borderId="0" xfId="0" applyAlignment="1">
      <alignment vertical="top"/>
    </xf>
    <xf numFmtId="2" fontId="0" fillId="0" borderId="0" xfId="0" applyNumberFormat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0" fillId="0" borderId="2" xfId="0" applyFont="1" applyBorder="1"/>
    <xf numFmtId="9" fontId="0" fillId="0" borderId="0" xfId="0" applyNumberFormat="1" applyAlignment="1">
      <alignment vertical="top"/>
    </xf>
    <xf numFmtId="0" fontId="7" fillId="0" borderId="3" xfId="0" applyFont="1" applyBorder="1" applyAlignment="1">
      <alignment wrapText="1"/>
    </xf>
    <xf numFmtId="0" fontId="7" fillId="0" borderId="0" xfId="0" applyFont="1" applyBorder="1" applyAlignment="1">
      <alignment horizontal="right" wrapText="1"/>
    </xf>
    <xf numFmtId="0" fontId="7" fillId="0" borderId="0" xfId="0" applyFont="1" applyBorder="1" applyAlignment="1">
      <alignment wrapText="1"/>
    </xf>
    <xf numFmtId="0" fontId="0" fillId="0" borderId="0" xfId="0" applyAlignment="1">
      <alignment horizontal="center" vertical="top"/>
    </xf>
  </cellXfs>
  <cellStyles count="397">
    <cellStyle name="Benyttet hyperkobling" xfId="2" builtinId="9" hidden="1"/>
    <cellStyle name="Benyttet hyperkobling" xfId="4" builtinId="9" hidden="1"/>
    <cellStyle name="Benyttet hyperkobling" xfId="6" builtinId="9" hidden="1"/>
    <cellStyle name="Benyttet hyperkobling" xfId="8" builtinId="9" hidden="1"/>
    <cellStyle name="Benyttet hyperkobling" xfId="10" builtinId="9" hidden="1"/>
    <cellStyle name="Benyttet hyperkobling" xfId="12" builtinId="9" hidden="1"/>
    <cellStyle name="Benyttet hyperkobling" xfId="14" builtinId="9" hidden="1"/>
    <cellStyle name="Benyttet hyperkobling" xfId="16" builtinId="9" hidden="1"/>
    <cellStyle name="Benyttet hyperkobling" xfId="18" builtinId="9" hidden="1"/>
    <cellStyle name="Benyttet hyperkobling" xfId="20" builtinId="9" hidden="1"/>
    <cellStyle name="Benyttet hyperkobling" xfId="22" builtinId="9" hidden="1"/>
    <cellStyle name="Benyttet hyperkobling" xfId="24" builtinId="9" hidden="1"/>
    <cellStyle name="Benyttet hyperkobling" xfId="26" builtinId="9" hidden="1"/>
    <cellStyle name="Benyttet hyperkobling" xfId="28" builtinId="9" hidden="1"/>
    <cellStyle name="Benyttet hyperkobling" xfId="30" builtinId="9" hidden="1"/>
    <cellStyle name="Benyttet hyperkobling" xfId="32" builtinId="9" hidden="1"/>
    <cellStyle name="Benyttet hyperkobling" xfId="34" builtinId="9" hidden="1"/>
    <cellStyle name="Benyttet hyperkobling" xfId="36" builtinId="9" hidden="1"/>
    <cellStyle name="Benyttet hyperkobling" xfId="38" builtinId="9" hidden="1"/>
    <cellStyle name="Benyttet hyperkobling" xfId="40" builtinId="9" hidden="1"/>
    <cellStyle name="Benyttet hyperkobling" xfId="42" builtinId="9" hidden="1"/>
    <cellStyle name="Benyttet hyperkobling" xfId="44" builtinId="9" hidden="1"/>
    <cellStyle name="Benyttet hyperkobling" xfId="46" builtinId="9" hidden="1"/>
    <cellStyle name="Benyttet hyperkobling" xfId="48" builtinId="9" hidden="1"/>
    <cellStyle name="Benyttet hyperkobling" xfId="50" builtinId="9" hidden="1"/>
    <cellStyle name="Benyttet hyperkobling" xfId="52" builtinId="9" hidden="1"/>
    <cellStyle name="Benyttet hyperkobling" xfId="54" builtinId="9" hidden="1"/>
    <cellStyle name="Benyttet hyperkobling" xfId="56" builtinId="9" hidden="1"/>
    <cellStyle name="Benyttet hyperkobling" xfId="58" builtinId="9" hidden="1"/>
    <cellStyle name="Benyttet hyperkobling" xfId="60" builtinId="9" hidden="1"/>
    <cellStyle name="Benyttet hyperkobling" xfId="62" builtinId="9" hidden="1"/>
    <cellStyle name="Benyttet hyperkobling" xfId="64" builtinId="9" hidden="1"/>
    <cellStyle name="Benyttet hyperkobling" xfId="66" builtinId="9" hidden="1"/>
    <cellStyle name="Benyttet hyperkobling" xfId="68" builtinId="9" hidden="1"/>
    <cellStyle name="Benyttet hyperkobling" xfId="70" builtinId="9" hidden="1"/>
    <cellStyle name="Benyttet hyperkobling" xfId="72" builtinId="9" hidden="1"/>
    <cellStyle name="Benyttet hyperkobling" xfId="74" builtinId="9" hidden="1"/>
    <cellStyle name="Benyttet hyperkobling" xfId="76" builtinId="9" hidden="1"/>
    <cellStyle name="Benyttet hyperkobling" xfId="78" builtinId="9" hidden="1"/>
    <cellStyle name="Benyttet hyperkobling" xfId="80" builtinId="9" hidden="1"/>
    <cellStyle name="Benyttet hyperkobling" xfId="82" builtinId="9" hidden="1"/>
    <cellStyle name="Benyttet hyperkobling" xfId="84" builtinId="9" hidden="1"/>
    <cellStyle name="Benyttet hyperkobling" xfId="86" builtinId="9" hidden="1"/>
    <cellStyle name="Benyttet hyperkobling" xfId="88" builtinId="9" hidden="1"/>
    <cellStyle name="Benyttet hyperkobling" xfId="90" builtinId="9" hidden="1"/>
    <cellStyle name="Benyttet hyperkobling" xfId="92" builtinId="9" hidden="1"/>
    <cellStyle name="Benyttet hyperkobling" xfId="94" builtinId="9" hidden="1"/>
    <cellStyle name="Benyttet hyperkobling" xfId="96" builtinId="9" hidden="1"/>
    <cellStyle name="Benyttet hyperkobling" xfId="98" builtinId="9" hidden="1"/>
    <cellStyle name="Benyttet hyperkobling" xfId="100" builtinId="9" hidden="1"/>
    <cellStyle name="Benyttet hyperkobling" xfId="102" builtinId="9" hidden="1"/>
    <cellStyle name="Benyttet hyperkobling" xfId="104" builtinId="9" hidden="1"/>
    <cellStyle name="Benyttet hyperkobling" xfId="106" builtinId="9" hidden="1"/>
    <cellStyle name="Benyttet hyperkobling" xfId="108" builtinId="9" hidden="1"/>
    <cellStyle name="Benyttet hyperkobling" xfId="110" builtinId="9" hidden="1"/>
    <cellStyle name="Benyttet hyperkobling" xfId="112" builtinId="9" hidden="1"/>
    <cellStyle name="Benyttet hyperkobling" xfId="114" builtinId="9" hidden="1"/>
    <cellStyle name="Benyttet hyperkobling" xfId="116" builtinId="9" hidden="1"/>
    <cellStyle name="Benyttet hyperkobling" xfId="118" builtinId="9" hidden="1"/>
    <cellStyle name="Benyttet hyperkobling" xfId="120" builtinId="9" hidden="1"/>
    <cellStyle name="Benyttet hyperkobling" xfId="122" builtinId="9" hidden="1"/>
    <cellStyle name="Benyttet hyperkobling" xfId="124" builtinId="9" hidden="1"/>
    <cellStyle name="Benyttet hyperkobling" xfId="126" builtinId="9" hidden="1"/>
    <cellStyle name="Benyttet hyperkobling" xfId="128" builtinId="9" hidden="1"/>
    <cellStyle name="Benyttet hyperkobling" xfId="130" builtinId="9" hidden="1"/>
    <cellStyle name="Benyttet hyperkobling" xfId="132" builtinId="9" hidden="1"/>
    <cellStyle name="Benyttet hyperkobling" xfId="134" builtinId="9" hidden="1"/>
    <cellStyle name="Benyttet hyperkobling" xfId="136" builtinId="9" hidden="1"/>
    <cellStyle name="Benyttet hyperkobling" xfId="138" builtinId="9" hidden="1"/>
    <cellStyle name="Benyttet hyperkobling" xfId="140" builtinId="9" hidden="1"/>
    <cellStyle name="Benyttet hyperkobling" xfId="142" builtinId="9" hidden="1"/>
    <cellStyle name="Benyttet hyperkobling" xfId="144" builtinId="9" hidden="1"/>
    <cellStyle name="Benyttet hyperkobling" xfId="146" builtinId="9" hidden="1"/>
    <cellStyle name="Benyttet hyperkobling" xfId="148" builtinId="9" hidden="1"/>
    <cellStyle name="Benyttet hyperkobling" xfId="150" builtinId="9" hidden="1"/>
    <cellStyle name="Benyttet hyperkobling" xfId="152" builtinId="9" hidden="1"/>
    <cellStyle name="Benyttet hyperkobling" xfId="154" builtinId="9" hidden="1"/>
    <cellStyle name="Benyttet hyperkobling" xfId="156" builtinId="9" hidden="1"/>
    <cellStyle name="Benyttet hyperkobling" xfId="158" builtinId="9" hidden="1"/>
    <cellStyle name="Benyttet hyperkobling" xfId="160" builtinId="9" hidden="1"/>
    <cellStyle name="Benyttet hyperkobling" xfId="162" builtinId="9" hidden="1"/>
    <cellStyle name="Benyttet hyperkobling" xfId="164" builtinId="9" hidden="1"/>
    <cellStyle name="Benyttet hyperkobling" xfId="166" builtinId="9" hidden="1"/>
    <cellStyle name="Benyttet hyperkobling" xfId="168" builtinId="9" hidden="1"/>
    <cellStyle name="Benyttet hyperkobling" xfId="170" builtinId="9" hidden="1"/>
    <cellStyle name="Benyttet hyperkobling" xfId="172" builtinId="9" hidden="1"/>
    <cellStyle name="Benyttet hyperkobling" xfId="174" builtinId="9" hidden="1"/>
    <cellStyle name="Benyttet hyperkobling" xfId="176" builtinId="9" hidden="1"/>
    <cellStyle name="Benyttet hyperkobling" xfId="178" builtinId="9" hidden="1"/>
    <cellStyle name="Benyttet hyperkobling" xfId="180" builtinId="9" hidden="1"/>
    <cellStyle name="Benyttet hyperkobling" xfId="182" builtinId="9" hidden="1"/>
    <cellStyle name="Benyttet hyperkobling" xfId="184" builtinId="9" hidden="1"/>
    <cellStyle name="Benyttet hyperkobling" xfId="186" builtinId="9" hidden="1"/>
    <cellStyle name="Benyttet hyperkobling" xfId="188" builtinId="9" hidden="1"/>
    <cellStyle name="Benyttet hyperkobling" xfId="190" builtinId="9" hidden="1"/>
    <cellStyle name="Benyttet hyperkobling" xfId="192" builtinId="9" hidden="1"/>
    <cellStyle name="Benyttet hyperkobling" xfId="194" builtinId="9" hidden="1"/>
    <cellStyle name="Benyttet hyperkobling" xfId="196" builtinId="9" hidden="1"/>
    <cellStyle name="Benyttet hyperkobling" xfId="198" builtinId="9" hidden="1"/>
    <cellStyle name="Benyttet hyperkobling" xfId="200" builtinId="9" hidden="1"/>
    <cellStyle name="Benyttet hyperkobling" xfId="202" builtinId="9" hidden="1"/>
    <cellStyle name="Benyttet hyperkobling" xfId="204" builtinId="9" hidden="1"/>
    <cellStyle name="Benyttet hyperkobling" xfId="206" builtinId="9" hidden="1"/>
    <cellStyle name="Benyttet hyperkobling" xfId="208" builtinId="9" hidden="1"/>
    <cellStyle name="Benyttet hyperkobling" xfId="210" builtinId="9" hidden="1"/>
    <cellStyle name="Benyttet hyperkobling" xfId="212" builtinId="9" hidden="1"/>
    <cellStyle name="Benyttet hyperkobling" xfId="214" builtinId="9" hidden="1"/>
    <cellStyle name="Benyttet hyperkobling" xfId="216" builtinId="9" hidden="1"/>
    <cellStyle name="Benyttet hyperkobling" xfId="218" builtinId="9" hidden="1"/>
    <cellStyle name="Benyttet hyperkobling" xfId="220" builtinId="9" hidden="1"/>
    <cellStyle name="Benyttet hyperkobling" xfId="222" builtinId="9" hidden="1"/>
    <cellStyle name="Benyttet hyperkobling" xfId="224" builtinId="9" hidden="1"/>
    <cellStyle name="Benyttet hyperkobling" xfId="226" builtinId="9" hidden="1"/>
    <cellStyle name="Benyttet hyperkobling" xfId="228" builtinId="9" hidden="1"/>
    <cellStyle name="Benyttet hyperkobling" xfId="230" builtinId="9" hidden="1"/>
    <cellStyle name="Benyttet hyperkobling" xfId="232" builtinId="9" hidden="1"/>
    <cellStyle name="Benyttet hyperkobling" xfId="234" builtinId="9" hidden="1"/>
    <cellStyle name="Benyttet hyperkobling" xfId="236" builtinId="9" hidden="1"/>
    <cellStyle name="Benyttet hyperkobling" xfId="238" builtinId="9" hidden="1"/>
    <cellStyle name="Benyttet hyperkobling" xfId="240" builtinId="9" hidden="1"/>
    <cellStyle name="Benyttet hyperkobling" xfId="242" builtinId="9" hidden="1"/>
    <cellStyle name="Benyttet hyperkobling" xfId="244" builtinId="9" hidden="1"/>
    <cellStyle name="Benyttet hyperkobling" xfId="246" builtinId="9" hidden="1"/>
    <cellStyle name="Benyttet hyperkobling" xfId="248" builtinId="9" hidden="1"/>
    <cellStyle name="Benyttet hyperkobling" xfId="250" builtinId="9" hidden="1"/>
    <cellStyle name="Benyttet hyperkobling" xfId="252" builtinId="9" hidden="1"/>
    <cellStyle name="Benyttet hyperkobling" xfId="254" builtinId="9" hidden="1"/>
    <cellStyle name="Benyttet hyperkobling" xfId="256" builtinId="9" hidden="1"/>
    <cellStyle name="Benyttet hyperkobling" xfId="258" builtinId="9" hidden="1"/>
    <cellStyle name="Benyttet hyperkobling" xfId="260" builtinId="9" hidden="1"/>
    <cellStyle name="Benyttet hyperkobling" xfId="262" builtinId="9" hidden="1"/>
    <cellStyle name="Benyttet hyperkobling" xfId="264" builtinId="9" hidden="1"/>
    <cellStyle name="Benyttet hyperkobling" xfId="266" builtinId="9" hidden="1"/>
    <cellStyle name="Benyttet hyperkobling" xfId="268" builtinId="9" hidden="1"/>
    <cellStyle name="Benyttet hyperkobling" xfId="270" builtinId="9" hidden="1"/>
    <cellStyle name="Benyttet hyperkobling" xfId="272" builtinId="9" hidden="1"/>
    <cellStyle name="Benyttet hyperkobling" xfId="274" builtinId="9" hidden="1"/>
    <cellStyle name="Benyttet hyperkobling" xfId="276" builtinId="9" hidden="1"/>
    <cellStyle name="Benyttet hyperkobling" xfId="278" builtinId="9" hidden="1"/>
    <cellStyle name="Benyttet hyperkobling" xfId="280" builtinId="9" hidden="1"/>
    <cellStyle name="Benyttet hyperkobling" xfId="282" builtinId="9" hidden="1"/>
    <cellStyle name="Benyttet hyperkobling" xfId="284" builtinId="9" hidden="1"/>
    <cellStyle name="Benyttet hyperkobling" xfId="286" builtinId="9" hidden="1"/>
    <cellStyle name="Benyttet hyperkobling" xfId="288" builtinId="9" hidden="1"/>
    <cellStyle name="Benyttet hyperkobling" xfId="290" builtinId="9" hidden="1"/>
    <cellStyle name="Benyttet hyperkobling" xfId="292" builtinId="9" hidden="1"/>
    <cellStyle name="Benyttet hyperkobling" xfId="294" builtinId="9" hidden="1"/>
    <cellStyle name="Benyttet hyperkobling" xfId="296" builtinId="9" hidden="1"/>
    <cellStyle name="Benyttet hyperkobling" xfId="298" builtinId="9" hidden="1"/>
    <cellStyle name="Benyttet hyperkobling" xfId="300" builtinId="9" hidden="1"/>
    <cellStyle name="Benyttet hyperkobling" xfId="302" builtinId="9" hidden="1"/>
    <cellStyle name="Benyttet hyperkobling" xfId="304" builtinId="9" hidden="1"/>
    <cellStyle name="Benyttet hyperkobling" xfId="306" builtinId="9" hidden="1"/>
    <cellStyle name="Benyttet hyperkobling" xfId="308" builtinId="9" hidden="1"/>
    <cellStyle name="Benyttet hyperkobling" xfId="310" builtinId="9" hidden="1"/>
    <cellStyle name="Benyttet hyperkobling" xfId="312" builtinId="9" hidden="1"/>
    <cellStyle name="Benyttet hyperkobling" xfId="314" builtinId="9" hidden="1"/>
    <cellStyle name="Benyttet hyperkobling" xfId="316" builtinId="9" hidden="1"/>
    <cellStyle name="Benyttet hyperkobling" xfId="318" builtinId="9" hidden="1"/>
    <cellStyle name="Benyttet hyperkobling" xfId="320" builtinId="9" hidden="1"/>
    <cellStyle name="Benyttet hyperkobling" xfId="322" builtinId="9" hidden="1"/>
    <cellStyle name="Benyttet hyperkobling" xfId="324" builtinId="9" hidden="1"/>
    <cellStyle name="Benyttet hyperkobling" xfId="326" builtinId="9" hidden="1"/>
    <cellStyle name="Benyttet hyperkobling" xfId="328" builtinId="9" hidden="1"/>
    <cellStyle name="Benyttet hyperkobling" xfId="330" builtinId="9" hidden="1"/>
    <cellStyle name="Benyttet hyperkobling" xfId="332" builtinId="9" hidden="1"/>
    <cellStyle name="Benyttet hyperkobling" xfId="334" builtinId="9" hidden="1"/>
    <cellStyle name="Benyttet hyperkobling" xfId="336" builtinId="9" hidden="1"/>
    <cellStyle name="Benyttet hyperkobling" xfId="338" builtinId="9" hidden="1"/>
    <cellStyle name="Benyttet hyperkobling" xfId="340" builtinId="9" hidden="1"/>
    <cellStyle name="Benyttet hyperkobling" xfId="342" builtinId="9" hidden="1"/>
    <cellStyle name="Benyttet hyperkobling" xfId="344" builtinId="9" hidden="1"/>
    <cellStyle name="Benyttet hyperkobling" xfId="346" builtinId="9" hidden="1"/>
    <cellStyle name="Benyttet hyperkobling" xfId="348" builtinId="9" hidden="1"/>
    <cellStyle name="Benyttet hyperkobling" xfId="350" builtinId="9" hidden="1"/>
    <cellStyle name="Benyttet hyperkobling" xfId="352" builtinId="9" hidden="1"/>
    <cellStyle name="Benyttet hyperkobling" xfId="354" builtinId="9" hidden="1"/>
    <cellStyle name="Benyttet hyperkobling" xfId="356" builtinId="9" hidden="1"/>
    <cellStyle name="Benyttet hyperkobling" xfId="358" builtinId="9" hidden="1"/>
    <cellStyle name="Benyttet hyperkobling" xfId="360" builtinId="9" hidden="1"/>
    <cellStyle name="Benyttet hyperkobling" xfId="362" builtinId="9" hidden="1"/>
    <cellStyle name="Benyttet hyperkobling" xfId="364" builtinId="9" hidden="1"/>
    <cellStyle name="Benyttet hyperkobling" xfId="366" builtinId="9" hidden="1"/>
    <cellStyle name="Benyttet hyperkobling" xfId="368" builtinId="9" hidden="1"/>
    <cellStyle name="Benyttet hyperkobling" xfId="370" builtinId="9" hidden="1"/>
    <cellStyle name="Benyttet hyperkobling" xfId="372" builtinId="9" hidden="1"/>
    <cellStyle name="Benyttet hyperkobling" xfId="374" builtinId="9" hidden="1"/>
    <cellStyle name="Benyttet hyperkobling" xfId="376" builtinId="9" hidden="1"/>
    <cellStyle name="Benyttet hyperkobling" xfId="378" builtinId="9" hidden="1"/>
    <cellStyle name="Benyttet hyperkobling" xfId="380" builtinId="9" hidden="1"/>
    <cellStyle name="Benyttet hyperkobling" xfId="382" builtinId="9" hidden="1"/>
    <cellStyle name="Benyttet hyperkobling" xfId="384" builtinId="9" hidden="1"/>
    <cellStyle name="Benyttet hyperkobling" xfId="386" builtinId="9" hidden="1"/>
    <cellStyle name="Benyttet hyperkobling" xfId="388" builtinId="9" hidden="1"/>
    <cellStyle name="Benyttet hyperkobling" xfId="390" builtinId="9" hidden="1"/>
    <cellStyle name="Benyttet hyperkobling" xfId="392" builtinId="9" hidden="1"/>
    <cellStyle name="Benyttet hyperkobling" xfId="394" builtinId="9" hidden="1"/>
    <cellStyle name="Benyttet hyperkobling" xfId="396" builtinId="9" hidden="1"/>
    <cellStyle name="Hyperkobling" xfId="1" builtinId="8" hidden="1"/>
    <cellStyle name="Hyperkobling" xfId="3" builtinId="8" hidden="1"/>
    <cellStyle name="Hyperkobling" xfId="5" builtinId="8" hidden="1"/>
    <cellStyle name="Hyperkobling" xfId="7" builtinId="8" hidden="1"/>
    <cellStyle name="Hyperkobling" xfId="9" builtinId="8" hidden="1"/>
    <cellStyle name="Hyperkobling" xfId="11" builtinId="8" hidden="1"/>
    <cellStyle name="Hyperkobling" xfId="13" builtinId="8" hidden="1"/>
    <cellStyle name="Hyperkobling" xfId="15" builtinId="8" hidden="1"/>
    <cellStyle name="Hyperkobling" xfId="17" builtinId="8" hidden="1"/>
    <cellStyle name="Hyperkobling" xfId="19" builtinId="8" hidden="1"/>
    <cellStyle name="Hyperkobling" xfId="21" builtinId="8" hidden="1"/>
    <cellStyle name="Hyperkobling" xfId="23" builtinId="8" hidden="1"/>
    <cellStyle name="Hyperkobling" xfId="25" builtinId="8" hidden="1"/>
    <cellStyle name="Hyperkobling" xfId="27" builtinId="8" hidden="1"/>
    <cellStyle name="Hyperkobling" xfId="29" builtinId="8" hidden="1"/>
    <cellStyle name="Hyperkobling" xfId="31" builtinId="8" hidden="1"/>
    <cellStyle name="Hyperkobling" xfId="33" builtinId="8" hidden="1"/>
    <cellStyle name="Hyperkobling" xfId="35" builtinId="8" hidden="1"/>
    <cellStyle name="Hyperkobling" xfId="37" builtinId="8" hidden="1"/>
    <cellStyle name="Hyperkobling" xfId="39" builtinId="8" hidden="1"/>
    <cellStyle name="Hyperkobling" xfId="41" builtinId="8" hidden="1"/>
    <cellStyle name="Hyperkobling" xfId="43" builtinId="8" hidden="1"/>
    <cellStyle name="Hyperkobling" xfId="45" builtinId="8" hidden="1"/>
    <cellStyle name="Hyperkobling" xfId="47" builtinId="8" hidden="1"/>
    <cellStyle name="Hyperkobling" xfId="49" builtinId="8" hidden="1"/>
    <cellStyle name="Hyperkobling" xfId="51" builtinId="8" hidden="1"/>
    <cellStyle name="Hyperkobling" xfId="53" builtinId="8" hidden="1"/>
    <cellStyle name="Hyperkobling" xfId="55" builtinId="8" hidden="1"/>
    <cellStyle name="Hyperkobling" xfId="57" builtinId="8" hidden="1"/>
    <cellStyle name="Hyperkobling" xfId="59" builtinId="8" hidden="1"/>
    <cellStyle name="Hyperkobling" xfId="61" builtinId="8" hidden="1"/>
    <cellStyle name="Hyperkobling" xfId="63" builtinId="8" hidden="1"/>
    <cellStyle name="Hyperkobling" xfId="65" builtinId="8" hidden="1"/>
    <cellStyle name="Hyperkobling" xfId="67" builtinId="8" hidden="1"/>
    <cellStyle name="Hyperkobling" xfId="69" builtinId="8" hidden="1"/>
    <cellStyle name="Hyperkobling" xfId="71" builtinId="8" hidden="1"/>
    <cellStyle name="Hyperkobling" xfId="73" builtinId="8" hidden="1"/>
    <cellStyle name="Hyperkobling" xfId="75" builtinId="8" hidden="1"/>
    <cellStyle name="Hyperkobling" xfId="77" builtinId="8" hidden="1"/>
    <cellStyle name="Hyperkobling" xfId="79" builtinId="8" hidden="1"/>
    <cellStyle name="Hyperkobling" xfId="81" builtinId="8" hidden="1"/>
    <cellStyle name="Hyperkobling" xfId="83" builtinId="8" hidden="1"/>
    <cellStyle name="Hyperkobling" xfId="85" builtinId="8" hidden="1"/>
    <cellStyle name="Hyperkobling" xfId="87" builtinId="8" hidden="1"/>
    <cellStyle name="Hyperkobling" xfId="89" builtinId="8" hidden="1"/>
    <cellStyle name="Hyperkobling" xfId="91" builtinId="8" hidden="1"/>
    <cellStyle name="Hyperkobling" xfId="93" builtinId="8" hidden="1"/>
    <cellStyle name="Hyperkobling" xfId="95" builtinId="8" hidden="1"/>
    <cellStyle name="Hyperkobling" xfId="97" builtinId="8" hidden="1"/>
    <cellStyle name="Hyperkobling" xfId="99" builtinId="8" hidden="1"/>
    <cellStyle name="Hyperkobling" xfId="101" builtinId="8" hidden="1"/>
    <cellStyle name="Hyperkobling" xfId="103" builtinId="8" hidden="1"/>
    <cellStyle name="Hyperkobling" xfId="105" builtinId="8" hidden="1"/>
    <cellStyle name="Hyperkobling" xfId="107" builtinId="8" hidden="1"/>
    <cellStyle name="Hyperkobling" xfId="109" builtinId="8" hidden="1"/>
    <cellStyle name="Hyperkobling" xfId="111" builtinId="8" hidden="1"/>
    <cellStyle name="Hyperkobling" xfId="113" builtinId="8" hidden="1"/>
    <cellStyle name="Hyperkobling" xfId="115" builtinId="8" hidden="1"/>
    <cellStyle name="Hyperkobling" xfId="117" builtinId="8" hidden="1"/>
    <cellStyle name="Hyperkobling" xfId="119" builtinId="8" hidden="1"/>
    <cellStyle name="Hyperkobling" xfId="121" builtinId="8" hidden="1"/>
    <cellStyle name="Hyperkobling" xfId="123" builtinId="8" hidden="1"/>
    <cellStyle name="Hyperkobling" xfId="125" builtinId="8" hidden="1"/>
    <cellStyle name="Hyperkobling" xfId="127" builtinId="8" hidden="1"/>
    <cellStyle name="Hyperkobling" xfId="129" builtinId="8" hidden="1"/>
    <cellStyle name="Hyperkobling" xfId="131" builtinId="8" hidden="1"/>
    <cellStyle name="Hyperkobling" xfId="133" builtinId="8" hidden="1"/>
    <cellStyle name="Hyperkobling" xfId="135" builtinId="8" hidden="1"/>
    <cellStyle name="Hyperkobling" xfId="137" builtinId="8" hidden="1"/>
    <cellStyle name="Hyperkobling" xfId="139" builtinId="8" hidden="1"/>
    <cellStyle name="Hyperkobling" xfId="141" builtinId="8" hidden="1"/>
    <cellStyle name="Hyperkobling" xfId="143" builtinId="8" hidden="1"/>
    <cellStyle name="Hyperkobling" xfId="145" builtinId="8" hidden="1"/>
    <cellStyle name="Hyperkobling" xfId="147" builtinId="8" hidden="1"/>
    <cellStyle name="Hyperkobling" xfId="149" builtinId="8" hidden="1"/>
    <cellStyle name="Hyperkobling" xfId="151" builtinId="8" hidden="1"/>
    <cellStyle name="Hyperkobling" xfId="153" builtinId="8" hidden="1"/>
    <cellStyle name="Hyperkobling" xfId="155" builtinId="8" hidden="1"/>
    <cellStyle name="Hyperkobling" xfId="157" builtinId="8" hidden="1"/>
    <cellStyle name="Hyperkobling" xfId="159" builtinId="8" hidden="1"/>
    <cellStyle name="Hyperkobling" xfId="161" builtinId="8" hidden="1"/>
    <cellStyle name="Hyperkobling" xfId="163" builtinId="8" hidden="1"/>
    <cellStyle name="Hyperkobling" xfId="165" builtinId="8" hidden="1"/>
    <cellStyle name="Hyperkobling" xfId="167" builtinId="8" hidden="1"/>
    <cellStyle name="Hyperkobling" xfId="169" builtinId="8" hidden="1"/>
    <cellStyle name="Hyperkobling" xfId="171" builtinId="8" hidden="1"/>
    <cellStyle name="Hyperkobling" xfId="173" builtinId="8" hidden="1"/>
    <cellStyle name="Hyperkobling" xfId="175" builtinId="8" hidden="1"/>
    <cellStyle name="Hyperkobling" xfId="177" builtinId="8" hidden="1"/>
    <cellStyle name="Hyperkobling" xfId="179" builtinId="8" hidden="1"/>
    <cellStyle name="Hyperkobling" xfId="181" builtinId="8" hidden="1"/>
    <cellStyle name="Hyperkobling" xfId="183" builtinId="8" hidden="1"/>
    <cellStyle name="Hyperkobling" xfId="185" builtinId="8" hidden="1"/>
    <cellStyle name="Hyperkobling" xfId="187" builtinId="8" hidden="1"/>
    <cellStyle name="Hyperkobling" xfId="189" builtinId="8" hidden="1"/>
    <cellStyle name="Hyperkobling" xfId="191" builtinId="8" hidden="1"/>
    <cellStyle name="Hyperkobling" xfId="193" builtinId="8" hidden="1"/>
    <cellStyle name="Hyperkobling" xfId="195" builtinId="8" hidden="1"/>
    <cellStyle name="Hyperkobling" xfId="197" builtinId="8" hidden="1"/>
    <cellStyle name="Hyperkobling" xfId="199" builtinId="8" hidden="1"/>
    <cellStyle name="Hyperkobling" xfId="201" builtinId="8" hidden="1"/>
    <cellStyle name="Hyperkobling" xfId="203" builtinId="8" hidden="1"/>
    <cellStyle name="Hyperkobling" xfId="205" builtinId="8" hidden="1"/>
    <cellStyle name="Hyperkobling" xfId="207" builtinId="8" hidden="1"/>
    <cellStyle name="Hyperkobling" xfId="209" builtinId="8" hidden="1"/>
    <cellStyle name="Hyperkobling" xfId="211" builtinId="8" hidden="1"/>
    <cellStyle name="Hyperkobling" xfId="213" builtinId="8" hidden="1"/>
    <cellStyle name="Hyperkobling" xfId="215" builtinId="8" hidden="1"/>
    <cellStyle name="Hyperkobling" xfId="217" builtinId="8" hidden="1"/>
    <cellStyle name="Hyperkobling" xfId="219" builtinId="8" hidden="1"/>
    <cellStyle name="Hyperkobling" xfId="221" builtinId="8" hidden="1"/>
    <cellStyle name="Hyperkobling" xfId="223" builtinId="8" hidden="1"/>
    <cellStyle name="Hyperkobling" xfId="225" builtinId="8" hidden="1"/>
    <cellStyle name="Hyperkobling" xfId="227" builtinId="8" hidden="1"/>
    <cellStyle name="Hyperkobling" xfId="229" builtinId="8" hidden="1"/>
    <cellStyle name="Hyperkobling" xfId="231" builtinId="8" hidden="1"/>
    <cellStyle name="Hyperkobling" xfId="233" builtinId="8" hidden="1"/>
    <cellStyle name="Hyperkobling" xfId="235" builtinId="8" hidden="1"/>
    <cellStyle name="Hyperkobling" xfId="237" builtinId="8" hidden="1"/>
    <cellStyle name="Hyperkobling" xfId="239" builtinId="8" hidden="1"/>
    <cellStyle name="Hyperkobling" xfId="241" builtinId="8" hidden="1"/>
    <cellStyle name="Hyperkobling" xfId="243" builtinId="8" hidden="1"/>
    <cellStyle name="Hyperkobling" xfId="245" builtinId="8" hidden="1"/>
    <cellStyle name="Hyperkobling" xfId="247" builtinId="8" hidden="1"/>
    <cellStyle name="Hyperkobling" xfId="249" builtinId="8" hidden="1"/>
    <cellStyle name="Hyperkobling" xfId="251" builtinId="8" hidden="1"/>
    <cellStyle name="Hyperkobling" xfId="253" builtinId="8" hidden="1"/>
    <cellStyle name="Hyperkobling" xfId="255" builtinId="8" hidden="1"/>
    <cellStyle name="Hyperkobling" xfId="257" builtinId="8" hidden="1"/>
    <cellStyle name="Hyperkobling" xfId="259" builtinId="8" hidden="1"/>
    <cellStyle name="Hyperkobling" xfId="261" builtinId="8" hidden="1"/>
    <cellStyle name="Hyperkobling" xfId="263" builtinId="8" hidden="1"/>
    <cellStyle name="Hyperkobling" xfId="265" builtinId="8" hidden="1"/>
    <cellStyle name="Hyperkobling" xfId="267" builtinId="8" hidden="1"/>
    <cellStyle name="Hyperkobling" xfId="269" builtinId="8" hidden="1"/>
    <cellStyle name="Hyperkobling" xfId="271" builtinId="8" hidden="1"/>
    <cellStyle name="Hyperkobling" xfId="273" builtinId="8" hidden="1"/>
    <cellStyle name="Hyperkobling" xfId="275" builtinId="8" hidden="1"/>
    <cellStyle name="Hyperkobling" xfId="277" builtinId="8" hidden="1"/>
    <cellStyle name="Hyperkobling" xfId="279" builtinId="8" hidden="1"/>
    <cellStyle name="Hyperkobling" xfId="281" builtinId="8" hidden="1"/>
    <cellStyle name="Hyperkobling" xfId="283" builtinId="8" hidden="1"/>
    <cellStyle name="Hyperkobling" xfId="285" builtinId="8" hidden="1"/>
    <cellStyle name="Hyperkobling" xfId="287" builtinId="8" hidden="1"/>
    <cellStyle name="Hyperkobling" xfId="289" builtinId="8" hidden="1"/>
    <cellStyle name="Hyperkobling" xfId="291" builtinId="8" hidden="1"/>
    <cellStyle name="Hyperkobling" xfId="293" builtinId="8" hidden="1"/>
    <cellStyle name="Hyperkobling" xfId="295" builtinId="8" hidden="1"/>
    <cellStyle name="Hyperkobling" xfId="297" builtinId="8" hidden="1"/>
    <cellStyle name="Hyperkobling" xfId="299" builtinId="8" hidden="1"/>
    <cellStyle name="Hyperkobling" xfId="301" builtinId="8" hidden="1"/>
    <cellStyle name="Hyperkobling" xfId="303" builtinId="8" hidden="1"/>
    <cellStyle name="Hyperkobling" xfId="305" builtinId="8" hidden="1"/>
    <cellStyle name="Hyperkobling" xfId="307" builtinId="8" hidden="1"/>
    <cellStyle name="Hyperkobling" xfId="309" builtinId="8" hidden="1"/>
    <cellStyle name="Hyperkobling" xfId="311" builtinId="8" hidden="1"/>
    <cellStyle name="Hyperkobling" xfId="313" builtinId="8" hidden="1"/>
    <cellStyle name="Hyperkobling" xfId="315" builtinId="8" hidden="1"/>
    <cellStyle name="Hyperkobling" xfId="317" builtinId="8" hidden="1"/>
    <cellStyle name="Hyperkobling" xfId="319" builtinId="8" hidden="1"/>
    <cellStyle name="Hyperkobling" xfId="321" builtinId="8" hidden="1"/>
    <cellStyle name="Hyperkobling" xfId="323" builtinId="8" hidden="1"/>
    <cellStyle name="Hyperkobling" xfId="325" builtinId="8" hidden="1"/>
    <cellStyle name="Hyperkobling" xfId="327" builtinId="8" hidden="1"/>
    <cellStyle name="Hyperkobling" xfId="329" builtinId="8" hidden="1"/>
    <cellStyle name="Hyperkobling" xfId="331" builtinId="8" hidden="1"/>
    <cellStyle name="Hyperkobling" xfId="333" builtinId="8" hidden="1"/>
    <cellStyle name="Hyperkobling" xfId="335" builtinId="8" hidden="1"/>
    <cellStyle name="Hyperkobling" xfId="337" builtinId="8" hidden="1"/>
    <cellStyle name="Hyperkobling" xfId="339" builtinId="8" hidden="1"/>
    <cellStyle name="Hyperkobling" xfId="341" builtinId="8" hidden="1"/>
    <cellStyle name="Hyperkobling" xfId="343" builtinId="8" hidden="1"/>
    <cellStyle name="Hyperkobling" xfId="345" builtinId="8" hidden="1"/>
    <cellStyle name="Hyperkobling" xfId="347" builtinId="8" hidden="1"/>
    <cellStyle name="Hyperkobling" xfId="349" builtinId="8" hidden="1"/>
    <cellStyle name="Hyperkobling" xfId="351" builtinId="8" hidden="1"/>
    <cellStyle name="Hyperkobling" xfId="353" builtinId="8" hidden="1"/>
    <cellStyle name="Hyperkobling" xfId="355" builtinId="8" hidden="1"/>
    <cellStyle name="Hyperkobling" xfId="357" builtinId="8" hidden="1"/>
    <cellStyle name="Hyperkobling" xfId="359" builtinId="8" hidden="1"/>
    <cellStyle name="Hyperkobling" xfId="361" builtinId="8" hidden="1"/>
    <cellStyle name="Hyperkobling" xfId="363" builtinId="8" hidden="1"/>
    <cellStyle name="Hyperkobling" xfId="365" builtinId="8" hidden="1"/>
    <cellStyle name="Hyperkobling" xfId="367" builtinId="8" hidden="1"/>
    <cellStyle name="Hyperkobling" xfId="369" builtinId="8" hidden="1"/>
    <cellStyle name="Hyperkobling" xfId="371" builtinId="8" hidden="1"/>
    <cellStyle name="Hyperkobling" xfId="373" builtinId="8" hidden="1"/>
    <cellStyle name="Hyperkobling" xfId="375" builtinId="8" hidden="1"/>
    <cellStyle name="Hyperkobling" xfId="377" builtinId="8" hidden="1"/>
    <cellStyle name="Hyperkobling" xfId="379" builtinId="8" hidden="1"/>
    <cellStyle name="Hyperkobling" xfId="381" builtinId="8" hidden="1"/>
    <cellStyle name="Hyperkobling" xfId="383" builtinId="8" hidden="1"/>
    <cellStyle name="Hyperkobling" xfId="385" builtinId="8" hidden="1"/>
    <cellStyle name="Hyperkobling" xfId="387" builtinId="8" hidden="1"/>
    <cellStyle name="Hyperkobling" xfId="389" builtinId="8" hidden="1"/>
    <cellStyle name="Hyperkobling" xfId="391" builtinId="8" hidden="1"/>
    <cellStyle name="Hyperkobling" xfId="393" builtinId="8" hidden="1"/>
    <cellStyle name="Hyperkobling" xfId="39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388"/>
  <sheetViews>
    <sheetView tabSelected="1" topLeftCell="CG1" zoomScale="85" zoomScaleNormal="125" zoomScalePageLayoutView="125" workbookViewId="0">
      <pane ySplit="1" topLeftCell="A2" activePane="bottomLeft" state="frozen"/>
      <selection pane="bottomLeft" activeCell="CZ23" sqref="CZ23"/>
    </sheetView>
  </sheetViews>
  <sheetFormatPr baseColWidth="10" defaultColWidth="11" defaultRowHeight="15.75"/>
  <cols>
    <col min="1" max="1" width="11" style="6"/>
    <col min="22" max="22" width="11.625" bestFit="1" customWidth="1"/>
    <col min="23" max="23" width="11.625" customWidth="1"/>
    <col min="24" max="24" width="11.625" bestFit="1" customWidth="1"/>
    <col min="25" max="25" width="11.625" customWidth="1"/>
    <col min="26" max="26" width="11.625" bestFit="1" customWidth="1"/>
    <col min="27" max="27" width="11.625" customWidth="1"/>
    <col min="36" max="37" width="11" style="5"/>
    <col min="38" max="39" width="11" style="9"/>
    <col min="74" max="75" width="14.625" customWidth="1"/>
  </cols>
  <sheetData>
    <row r="1" spans="1:103" s="6" customFormat="1">
      <c r="A1" s="6" t="s">
        <v>0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  <c r="H1" s="6" t="s">
        <v>15</v>
      </c>
      <c r="I1" s="6" t="s">
        <v>16</v>
      </c>
      <c r="J1" s="6" t="s">
        <v>17</v>
      </c>
      <c r="K1" s="6" t="s">
        <v>57</v>
      </c>
      <c r="L1" s="6" t="s">
        <v>18</v>
      </c>
      <c r="M1" s="6" t="s">
        <v>58</v>
      </c>
      <c r="N1" s="6" t="s">
        <v>19</v>
      </c>
      <c r="O1" s="6" t="s">
        <v>59</v>
      </c>
      <c r="P1" s="6" t="s">
        <v>20</v>
      </c>
      <c r="Q1" s="6" t="s">
        <v>60</v>
      </c>
      <c r="R1" s="6" t="s">
        <v>21</v>
      </c>
      <c r="S1" s="6" t="s">
        <v>61</v>
      </c>
      <c r="T1" s="6" t="s">
        <v>22</v>
      </c>
      <c r="U1" s="6" t="s">
        <v>62</v>
      </c>
      <c r="V1" s="6" t="s">
        <v>23</v>
      </c>
      <c r="W1" s="6" t="s">
        <v>63</v>
      </c>
      <c r="X1" s="6" t="s">
        <v>24</v>
      </c>
      <c r="Y1" s="6" t="s">
        <v>64</v>
      </c>
      <c r="Z1" s="6" t="s">
        <v>25</v>
      </c>
      <c r="AA1" s="6" t="s">
        <v>65</v>
      </c>
      <c r="AB1" s="6" t="s">
        <v>26</v>
      </c>
      <c r="AC1" s="6" t="s">
        <v>66</v>
      </c>
      <c r="AD1" s="6" t="s">
        <v>27</v>
      </c>
      <c r="AE1" s="6" t="s">
        <v>67</v>
      </c>
      <c r="AF1" s="6" t="s">
        <v>28</v>
      </c>
      <c r="AG1" s="6" t="s">
        <v>68</v>
      </c>
      <c r="AH1" s="6" t="s">
        <v>29</v>
      </c>
      <c r="AI1" s="6" t="s">
        <v>69</v>
      </c>
      <c r="AJ1" s="12" t="s">
        <v>30</v>
      </c>
      <c r="AK1" s="12" t="s">
        <v>70</v>
      </c>
      <c r="AL1" s="6" t="s">
        <v>31</v>
      </c>
      <c r="AM1" s="6" t="s">
        <v>71</v>
      </c>
      <c r="AN1" s="6" t="s">
        <v>32</v>
      </c>
      <c r="AO1" s="6" t="s">
        <v>72</v>
      </c>
      <c r="AP1" s="6" t="s">
        <v>33</v>
      </c>
      <c r="AQ1" s="6" t="s">
        <v>73</v>
      </c>
      <c r="AR1" s="6" t="s">
        <v>34</v>
      </c>
      <c r="AS1" s="6" t="s">
        <v>74</v>
      </c>
      <c r="AT1" s="6" t="s">
        <v>35</v>
      </c>
      <c r="AU1" s="6" t="s">
        <v>75</v>
      </c>
      <c r="AV1" s="6" t="s">
        <v>36</v>
      </c>
      <c r="AW1" s="6" t="s">
        <v>76</v>
      </c>
      <c r="AX1" s="6" t="s">
        <v>37</v>
      </c>
      <c r="AY1" s="6" t="s">
        <v>77</v>
      </c>
      <c r="AZ1" s="6" t="s">
        <v>38</v>
      </c>
      <c r="BA1" s="6" t="s">
        <v>78</v>
      </c>
      <c r="BB1" s="6" t="s">
        <v>39</v>
      </c>
      <c r="BC1" s="6" t="s">
        <v>79</v>
      </c>
      <c r="BD1" s="6" t="s">
        <v>40</v>
      </c>
      <c r="BE1" s="6" t="s">
        <v>80</v>
      </c>
      <c r="BF1" s="6" t="s">
        <v>41</v>
      </c>
      <c r="BG1" s="6" t="s">
        <v>81</v>
      </c>
      <c r="BH1" s="6" t="s">
        <v>42</v>
      </c>
      <c r="BI1" s="6" t="s">
        <v>82</v>
      </c>
      <c r="BJ1" s="6" t="s">
        <v>43</v>
      </c>
      <c r="BK1" s="6" t="s">
        <v>83</v>
      </c>
      <c r="BL1" s="6" t="s">
        <v>44</v>
      </c>
      <c r="BM1" s="6" t="s">
        <v>84</v>
      </c>
      <c r="BN1" s="6" t="s">
        <v>45</v>
      </c>
      <c r="BO1" s="6" t="s">
        <v>85</v>
      </c>
      <c r="BP1" s="6" t="s">
        <v>46</v>
      </c>
      <c r="BQ1" s="6" t="s">
        <v>86</v>
      </c>
      <c r="BR1" s="6" t="s">
        <v>47</v>
      </c>
      <c r="BS1" s="6" t="s">
        <v>87</v>
      </c>
      <c r="BT1" s="19" t="s">
        <v>48</v>
      </c>
      <c r="BU1" s="19" t="s">
        <v>88</v>
      </c>
      <c r="BV1" s="19" t="s">
        <v>49</v>
      </c>
      <c r="BW1" s="19" t="s">
        <v>89</v>
      </c>
      <c r="BX1" t="s">
        <v>50</v>
      </c>
      <c r="BY1" t="s">
        <v>90</v>
      </c>
      <c r="BZ1" t="s">
        <v>51</v>
      </c>
      <c r="CA1" t="s">
        <v>91</v>
      </c>
      <c r="CB1" t="s">
        <v>52</v>
      </c>
      <c r="CC1" t="s">
        <v>92</v>
      </c>
      <c r="CD1" t="s">
        <v>53</v>
      </c>
      <c r="CE1" t="s">
        <v>93</v>
      </c>
      <c r="CF1" t="s">
        <v>54</v>
      </c>
      <c r="CG1" t="s">
        <v>94</v>
      </c>
      <c r="CH1" t="s">
        <v>55</v>
      </c>
      <c r="CI1" t="s">
        <v>95</v>
      </c>
      <c r="CJ1" t="s">
        <v>56</v>
      </c>
      <c r="CK1" t="s">
        <v>96</v>
      </c>
      <c r="CL1" s="1" t="s">
        <v>129</v>
      </c>
      <c r="CM1" s="1" t="s">
        <v>130</v>
      </c>
      <c r="CN1" s="1" t="s">
        <v>131</v>
      </c>
      <c r="CO1" s="1" t="s">
        <v>132</v>
      </c>
      <c r="CP1" s="1" t="s">
        <v>133</v>
      </c>
      <c r="CQ1" s="1" t="s">
        <v>134</v>
      </c>
      <c r="CR1" s="1" t="s">
        <v>135</v>
      </c>
      <c r="CS1" s="49" t="s">
        <v>136</v>
      </c>
      <c r="CT1" s="49" t="s">
        <v>137</v>
      </c>
      <c r="CU1" s="49" t="s">
        <v>138</v>
      </c>
      <c r="CV1" s="49" t="s">
        <v>140</v>
      </c>
      <c r="CW1" s="49" t="s">
        <v>139</v>
      </c>
      <c r="CX1" s="6" t="s">
        <v>141</v>
      </c>
      <c r="CY1" s="6" t="s">
        <v>142</v>
      </c>
    </row>
    <row r="2" spans="1:103" s="6" customFormat="1">
      <c r="A2" s="6">
        <v>9</v>
      </c>
      <c r="B2" s="4">
        <v>18.100000000000001</v>
      </c>
      <c r="C2" s="6">
        <v>19</v>
      </c>
      <c r="D2" s="6">
        <v>48</v>
      </c>
      <c r="E2" s="6">
        <v>26</v>
      </c>
      <c r="F2" s="6">
        <v>80.3</v>
      </c>
      <c r="G2" s="11">
        <v>77.599999999999994</v>
      </c>
      <c r="H2" s="6">
        <v>2716</v>
      </c>
      <c r="I2" s="6">
        <v>2526</v>
      </c>
      <c r="J2" s="6">
        <v>1713</v>
      </c>
      <c r="K2" s="6">
        <v>1600</v>
      </c>
      <c r="L2" s="4">
        <v>170.23478260869567</v>
      </c>
      <c r="M2" s="4">
        <v>165.86560000000003</v>
      </c>
      <c r="N2" s="11">
        <v>88.663949275362327</v>
      </c>
      <c r="O2" s="11">
        <v>85.059282051282068</v>
      </c>
      <c r="P2" s="11">
        <v>272.60869565217394</v>
      </c>
      <c r="Q2" s="11">
        <v>267.8</v>
      </c>
      <c r="R2" s="4">
        <v>3991.7504347826089</v>
      </c>
      <c r="S2" s="4">
        <v>3903.3504000000003</v>
      </c>
      <c r="T2" s="11">
        <v>79.319432385148716</v>
      </c>
      <c r="U2" s="11">
        <v>74.898789216156587</v>
      </c>
      <c r="V2" s="11">
        <v>17.826591135922936</v>
      </c>
      <c r="W2" s="11">
        <v>18.39204536877164</v>
      </c>
      <c r="X2" s="11">
        <v>18.987006447197533</v>
      </c>
      <c r="Y2" s="11">
        <v>18.952864193057888</v>
      </c>
      <c r="Z2" s="11">
        <v>55.467461500248383</v>
      </c>
      <c r="AA2" s="11">
        <v>52.034922766957699</v>
      </c>
      <c r="AB2" s="11">
        <v>66.956780923994046</v>
      </c>
      <c r="AC2" s="11">
        <v>64.330806869423384</v>
      </c>
      <c r="AD2" s="13">
        <v>12.06</v>
      </c>
      <c r="AE2" s="6">
        <v>14.3</v>
      </c>
      <c r="AF2" s="6">
        <v>19</v>
      </c>
      <c r="AG2" s="6">
        <v>20</v>
      </c>
      <c r="AH2" s="6">
        <v>192</v>
      </c>
      <c r="AI2" s="6">
        <v>195</v>
      </c>
      <c r="AJ2" s="12">
        <v>405</v>
      </c>
      <c r="AK2" s="12">
        <v>426</v>
      </c>
      <c r="AL2" s="11">
        <v>62.671232876712331</v>
      </c>
      <c r="AM2" s="11">
        <v>67.158505154639187</v>
      </c>
      <c r="AN2" s="4">
        <v>5032.5</v>
      </c>
      <c r="AO2" s="4">
        <v>5211.5</v>
      </c>
      <c r="AP2" s="13">
        <v>1.1000000000000001</v>
      </c>
      <c r="AQ2" s="13">
        <v>1.145</v>
      </c>
      <c r="AR2" s="4">
        <v>175</v>
      </c>
      <c r="AS2" s="4">
        <v>204</v>
      </c>
      <c r="AT2" s="4">
        <v>47</v>
      </c>
      <c r="AU2" s="4">
        <v>55.5</v>
      </c>
      <c r="AV2" s="4">
        <v>5539</v>
      </c>
      <c r="AW2" s="4">
        <v>5990</v>
      </c>
      <c r="AX2" s="13">
        <v>9</v>
      </c>
      <c r="AY2" s="13">
        <v>12.83</v>
      </c>
      <c r="AZ2" s="6">
        <v>19</v>
      </c>
      <c r="BA2" s="6">
        <v>20</v>
      </c>
      <c r="BB2" s="4">
        <v>178.26666666666668</v>
      </c>
      <c r="BC2" s="4">
        <v>179.66666666666666</v>
      </c>
      <c r="BD2" s="6">
        <v>187</v>
      </c>
      <c r="BE2" s="6">
        <v>190</v>
      </c>
      <c r="BF2" s="11">
        <v>273.17857142857144</v>
      </c>
      <c r="BG2" s="11">
        <v>300.03333333333336</v>
      </c>
      <c r="BH2" s="11">
        <v>82.263288623944348</v>
      </c>
      <c r="BI2" s="11">
        <v>79.086635325721971</v>
      </c>
      <c r="BJ2" s="4">
        <v>4139.8999999999996</v>
      </c>
      <c r="BK2" s="4">
        <v>4121.6000000000004</v>
      </c>
      <c r="BL2" s="13">
        <v>0.88666666666666705</v>
      </c>
      <c r="BM2" s="13">
        <v>0.91599999999999981</v>
      </c>
      <c r="BN2" s="4">
        <v>121.76666666666667</v>
      </c>
      <c r="BO2" s="4">
        <v>133.96666666666667</v>
      </c>
      <c r="BP2" s="4">
        <v>35.9</v>
      </c>
      <c r="BQ2" s="4">
        <v>38</v>
      </c>
      <c r="BR2" s="4">
        <v>3689.3</v>
      </c>
      <c r="BS2" s="4">
        <v>3786.7666666666669</v>
      </c>
      <c r="BT2" s="19">
        <v>280</v>
      </c>
      <c r="BU2" s="19">
        <v>287</v>
      </c>
      <c r="BV2" s="25">
        <v>5.7933333333333339</v>
      </c>
      <c r="BW2" s="25">
        <v>8.15</v>
      </c>
      <c r="BX2" s="28">
        <v>1105.755299856497</v>
      </c>
      <c r="BY2" s="3">
        <v>997.5</v>
      </c>
      <c r="BZ2" s="28">
        <v>13.77090254491279</v>
      </c>
      <c r="CA2" s="3">
        <v>12.86346</v>
      </c>
      <c r="CB2" s="28">
        <v>159.66669999999999</v>
      </c>
      <c r="CC2" s="3">
        <v>156.66669999999999</v>
      </c>
      <c r="CD2" s="28">
        <v>46.75</v>
      </c>
      <c r="CE2" s="3">
        <v>46</v>
      </c>
      <c r="CF2" s="28">
        <v>3237.7372553758069</v>
      </c>
      <c r="CG2" s="3">
        <v>2930.5</v>
      </c>
      <c r="CH2" s="28">
        <v>3687.4841464975771</v>
      </c>
      <c r="CI2" s="3">
        <v>3440</v>
      </c>
      <c r="CJ2" s="28">
        <v>6925.2214018733839</v>
      </c>
      <c r="CK2" s="3">
        <v>6371</v>
      </c>
      <c r="CL2" s="38">
        <v>10</v>
      </c>
      <c r="CM2" s="38">
        <v>20</v>
      </c>
      <c r="CN2" s="38">
        <v>140</v>
      </c>
      <c r="CO2" s="38">
        <v>240</v>
      </c>
      <c r="CP2" s="38">
        <v>1140</v>
      </c>
      <c r="CQ2" s="38">
        <v>2340</v>
      </c>
      <c r="CR2" s="38">
        <v>6660</v>
      </c>
      <c r="CS2" s="50">
        <v>425</v>
      </c>
      <c r="CT2" s="50">
        <v>2760</v>
      </c>
      <c r="CU2" s="50">
        <v>13500</v>
      </c>
      <c r="CV2" s="50">
        <v>39850</v>
      </c>
      <c r="CW2" s="51">
        <v>56535</v>
      </c>
      <c r="CX2" s="6" t="s">
        <v>128</v>
      </c>
      <c r="CY2" s="6" t="s">
        <v>143</v>
      </c>
    </row>
    <row r="3" spans="1:103" s="6" customFormat="1">
      <c r="A3" s="6">
        <v>32</v>
      </c>
      <c r="B3" s="4" t="s">
        <v>1</v>
      </c>
      <c r="C3" s="6">
        <v>17</v>
      </c>
      <c r="D3" s="6" t="s">
        <v>1</v>
      </c>
      <c r="E3" s="6">
        <v>27</v>
      </c>
      <c r="F3" s="6">
        <v>81.5</v>
      </c>
      <c r="G3" s="11">
        <v>81.2</v>
      </c>
      <c r="H3" s="6">
        <v>2845</v>
      </c>
      <c r="I3" s="6">
        <v>2782</v>
      </c>
      <c r="J3" s="6">
        <v>1646</v>
      </c>
      <c r="K3" s="6">
        <v>1648</v>
      </c>
      <c r="L3" s="4">
        <v>171.0670157068063</v>
      </c>
      <c r="M3" s="4">
        <v>166.87323943661968</v>
      </c>
      <c r="N3" s="11">
        <v>90.0352714246349</v>
      </c>
      <c r="O3" s="11">
        <v>89.716795396032083</v>
      </c>
      <c r="P3" s="11">
        <v>362.30366492146601</v>
      </c>
      <c r="Q3" s="11">
        <v>372.00704225352109</v>
      </c>
      <c r="R3" s="4">
        <v>5093.6586387434554</v>
      </c>
      <c r="S3" s="4">
        <v>5162.9154929577462</v>
      </c>
      <c r="T3" s="11">
        <v>84.894310645724261</v>
      </c>
      <c r="U3" s="11">
        <v>79.113017054210019</v>
      </c>
      <c r="V3" s="11">
        <v>17.025812065078064</v>
      </c>
      <c r="W3" s="11">
        <v>18.041890490236227</v>
      </c>
      <c r="X3" s="11">
        <v>18.432631155311604</v>
      </c>
      <c r="Y3" s="11">
        <v>19.210195385161231</v>
      </c>
      <c r="Z3" s="11">
        <v>45.924875974486177</v>
      </c>
      <c r="AA3" s="11">
        <v>42.555930125651244</v>
      </c>
      <c r="AB3" s="11">
        <v>54.539727537601379</v>
      </c>
      <c r="AC3" s="11">
        <v>51.268771069567876</v>
      </c>
      <c r="AD3" s="13">
        <v>15.06</v>
      </c>
      <c r="AE3" s="6">
        <v>13.98</v>
      </c>
      <c r="AF3" s="6">
        <v>19</v>
      </c>
      <c r="AG3" s="6">
        <v>19</v>
      </c>
      <c r="AH3" s="6">
        <v>190</v>
      </c>
      <c r="AI3" s="6">
        <v>186</v>
      </c>
      <c r="AJ3" s="12">
        <v>542</v>
      </c>
      <c r="AK3" s="12">
        <v>540</v>
      </c>
      <c r="AL3" s="11">
        <v>77.907975460122699</v>
      </c>
      <c r="AM3" s="11">
        <v>80.369458128078819</v>
      </c>
      <c r="AN3" s="4">
        <v>6349.5</v>
      </c>
      <c r="AO3" s="4">
        <v>6526</v>
      </c>
      <c r="AP3" s="13">
        <v>1.1349999999999998</v>
      </c>
      <c r="AQ3" s="13">
        <v>1.1100000000000001</v>
      </c>
      <c r="AR3" s="4">
        <v>193.5</v>
      </c>
      <c r="AS3" s="4">
        <v>207.5</v>
      </c>
      <c r="AT3" s="4">
        <v>52.5</v>
      </c>
      <c r="AU3" s="4">
        <v>58.5</v>
      </c>
      <c r="AV3" s="4" t="s">
        <v>1</v>
      </c>
      <c r="AW3" s="4" t="s">
        <v>1</v>
      </c>
      <c r="AX3" s="13">
        <v>16.47</v>
      </c>
      <c r="AY3" s="13">
        <v>16.8</v>
      </c>
      <c r="AZ3" s="6">
        <v>19</v>
      </c>
      <c r="BA3" s="6">
        <v>19</v>
      </c>
      <c r="BB3" s="4">
        <v>174.06666666666666</v>
      </c>
      <c r="BC3" s="4">
        <v>174.53333333333333</v>
      </c>
      <c r="BD3" s="6">
        <v>183</v>
      </c>
      <c r="BE3" s="6">
        <v>186</v>
      </c>
      <c r="BF3" s="11">
        <v>409.5</v>
      </c>
      <c r="BG3" s="11">
        <v>434.7</v>
      </c>
      <c r="BH3" s="11">
        <v>86.16846470850723</v>
      </c>
      <c r="BI3" s="11">
        <v>86.463377260190001</v>
      </c>
      <c r="BJ3" s="4">
        <v>5471.2666666666664</v>
      </c>
      <c r="BK3" s="4">
        <v>5642.6</v>
      </c>
      <c r="BL3" s="13">
        <v>0.95033333333333336</v>
      </c>
      <c r="BM3" s="13">
        <v>0.92433333333333323</v>
      </c>
      <c r="BN3" s="4">
        <v>142.6</v>
      </c>
      <c r="BO3" s="4">
        <v>151.66666666666666</v>
      </c>
      <c r="BP3" s="4">
        <v>42.833333333333336</v>
      </c>
      <c r="BQ3" s="4">
        <v>44.166666666666664</v>
      </c>
      <c r="BR3" s="4">
        <v>5238.666666666667</v>
      </c>
      <c r="BS3" s="4">
        <v>5242.1333333333332</v>
      </c>
      <c r="BT3" s="19">
        <v>337</v>
      </c>
      <c r="BU3" s="23">
        <v>373</v>
      </c>
      <c r="BV3" s="25">
        <v>6.2766666666666664</v>
      </c>
      <c r="BW3" s="26">
        <v>11.7</v>
      </c>
      <c r="BX3" s="3">
        <v>1194</v>
      </c>
      <c r="BY3" s="3">
        <v>1215.5</v>
      </c>
      <c r="BZ3" s="3">
        <v>14.653385</v>
      </c>
      <c r="CA3" s="3">
        <v>14.977235</v>
      </c>
      <c r="CB3" s="3">
        <v>166.66669999999999</v>
      </c>
      <c r="CC3" s="3">
        <v>173.33330000000001</v>
      </c>
      <c r="CD3" s="3">
        <v>48.5</v>
      </c>
      <c r="CE3" s="3">
        <v>51.166670000000003</v>
      </c>
      <c r="CF3" s="3">
        <v>3474.5</v>
      </c>
      <c r="CG3" s="3">
        <v>3589.5</v>
      </c>
      <c r="CH3" s="3">
        <v>3690</v>
      </c>
      <c r="CI3" s="3">
        <v>3426</v>
      </c>
      <c r="CJ3" s="3">
        <v>7165</v>
      </c>
      <c r="CK3" s="3">
        <v>7015.5</v>
      </c>
      <c r="CL3" s="38">
        <v>4120</v>
      </c>
      <c r="CM3" s="38">
        <v>3490</v>
      </c>
      <c r="CN3" s="38">
        <v>3030</v>
      </c>
      <c r="CO3" s="38">
        <v>3370</v>
      </c>
      <c r="CP3" s="38">
        <v>6180</v>
      </c>
      <c r="CQ3" s="38">
        <v>4650</v>
      </c>
      <c r="CR3" s="38">
        <v>7070</v>
      </c>
      <c r="CS3" s="50">
        <v>21280</v>
      </c>
      <c r="CT3" s="50">
        <v>19100</v>
      </c>
      <c r="CU3" s="50">
        <v>17580</v>
      </c>
      <c r="CV3" s="50">
        <v>18490</v>
      </c>
      <c r="CW3" s="51">
        <v>76450</v>
      </c>
      <c r="CX3" s="6" t="s">
        <v>126</v>
      </c>
      <c r="CY3" s="6" t="s">
        <v>126</v>
      </c>
    </row>
    <row r="4" spans="1:103" s="6" customFormat="1">
      <c r="A4" s="6">
        <v>15</v>
      </c>
      <c r="B4" s="4" t="s">
        <v>1</v>
      </c>
      <c r="C4" s="6">
        <v>17</v>
      </c>
      <c r="D4" s="6" t="s">
        <v>1</v>
      </c>
      <c r="E4" s="6">
        <v>31</v>
      </c>
      <c r="F4" s="6">
        <v>61.6</v>
      </c>
      <c r="G4" s="11">
        <v>62.9</v>
      </c>
      <c r="H4" s="6">
        <v>1839</v>
      </c>
      <c r="I4" s="6">
        <v>1797</v>
      </c>
      <c r="J4" s="6">
        <v>958</v>
      </c>
      <c r="K4" s="6">
        <v>931</v>
      </c>
      <c r="L4" s="4">
        <v>180.61720430107528</v>
      </c>
      <c r="M4" s="4">
        <v>174.79999999999998</v>
      </c>
      <c r="N4" s="11">
        <v>90.308602150537595</v>
      </c>
      <c r="O4" s="11">
        <v>89.183673469387742</v>
      </c>
      <c r="P4" s="11">
        <v>233.19892473118281</v>
      </c>
      <c r="Q4" s="11">
        <v>265</v>
      </c>
      <c r="R4" s="4">
        <v>3231.6580645161293</v>
      </c>
      <c r="S4" s="4">
        <v>3560.08</v>
      </c>
      <c r="T4" s="11">
        <v>79.971741264937606</v>
      </c>
      <c r="U4" s="11">
        <v>81.326784694460315</v>
      </c>
      <c r="V4" s="11">
        <v>19.188091513398636</v>
      </c>
      <c r="W4" s="11">
        <v>19.811359928877749</v>
      </c>
      <c r="X4" s="11">
        <v>20.15973400075007</v>
      </c>
      <c r="Y4" s="11">
        <v>20.642403436023283</v>
      </c>
      <c r="Z4" s="11">
        <v>64.028705765899531</v>
      </c>
      <c r="AA4" s="11">
        <v>57.247287264420336</v>
      </c>
      <c r="AB4" s="11">
        <v>77.64414748824548</v>
      </c>
      <c r="AC4" s="11">
        <v>70.158766419189035</v>
      </c>
      <c r="AD4" s="13">
        <v>12.53</v>
      </c>
      <c r="AE4" s="6">
        <v>12.53</v>
      </c>
      <c r="AF4" s="6">
        <v>20</v>
      </c>
      <c r="AG4" s="6">
        <v>19</v>
      </c>
      <c r="AH4" s="6">
        <v>200</v>
      </c>
      <c r="AI4" s="6">
        <v>196</v>
      </c>
      <c r="AJ4" s="12">
        <v>365</v>
      </c>
      <c r="AK4" s="12">
        <v>406</v>
      </c>
      <c r="AL4" s="11">
        <v>65.600649350649348</v>
      </c>
      <c r="AM4" s="11">
        <v>69.594594594594597</v>
      </c>
      <c r="AN4" s="4">
        <v>4041</v>
      </c>
      <c r="AO4" s="4">
        <v>4377.5</v>
      </c>
      <c r="AP4" s="13">
        <v>1.115</v>
      </c>
      <c r="AQ4" s="13">
        <v>1.0950000000000002</v>
      </c>
      <c r="AR4" s="4">
        <v>148</v>
      </c>
      <c r="AS4" s="4">
        <v>143</v>
      </c>
      <c r="AT4" s="4">
        <v>56</v>
      </c>
      <c r="AU4" s="4">
        <v>49</v>
      </c>
      <c r="AV4" s="4">
        <v>4511.5</v>
      </c>
      <c r="AW4" s="4">
        <v>4798</v>
      </c>
      <c r="AX4" s="13">
        <v>11.68</v>
      </c>
      <c r="AY4" s="13">
        <v>10</v>
      </c>
      <c r="AZ4" s="6">
        <v>20</v>
      </c>
      <c r="BA4" s="6">
        <v>20</v>
      </c>
      <c r="BB4" s="4">
        <v>187.53333333333333</v>
      </c>
      <c r="BC4" s="4">
        <v>178.76666666666668</v>
      </c>
      <c r="BD4" s="6">
        <v>192</v>
      </c>
      <c r="BE4" s="6">
        <v>185</v>
      </c>
      <c r="BF4" s="11">
        <v>271</v>
      </c>
      <c r="BG4" s="11">
        <v>306.43333333333334</v>
      </c>
      <c r="BH4" s="11">
        <v>88.480574115317992</v>
      </c>
      <c r="BI4" s="11">
        <v>87.712925947077849</v>
      </c>
      <c r="BJ4" s="4">
        <v>3575.5</v>
      </c>
      <c r="BK4" s="4">
        <v>3839.6333333333332</v>
      </c>
      <c r="BL4" s="13">
        <v>0.93066666666666642</v>
      </c>
      <c r="BM4" s="13">
        <v>0.92999999999999994</v>
      </c>
      <c r="BN4" s="4">
        <v>109.26666666666667</v>
      </c>
      <c r="BO4" s="4">
        <v>109.4</v>
      </c>
      <c r="BP4" s="4">
        <v>45.2</v>
      </c>
      <c r="BQ4" s="4">
        <v>41.2</v>
      </c>
      <c r="BR4" s="4">
        <v>3330.4333333333334</v>
      </c>
      <c r="BS4" s="4">
        <v>3580.1666666666665</v>
      </c>
      <c r="BT4" s="19">
        <v>254</v>
      </c>
      <c r="BU4" s="23">
        <v>279</v>
      </c>
      <c r="BV4" s="25">
        <v>7.1599999999999993</v>
      </c>
      <c r="BW4" s="26">
        <v>8.73</v>
      </c>
      <c r="BX4" s="3">
        <v>761</v>
      </c>
      <c r="BY4" s="3">
        <v>775.5</v>
      </c>
      <c r="BZ4" s="3">
        <v>12.359125000000001</v>
      </c>
      <c r="CA4" s="3">
        <v>12.342169999999999</v>
      </c>
      <c r="CB4" s="3">
        <v>145.33335</v>
      </c>
      <c r="CC4" s="3">
        <v>136.33330000000001</v>
      </c>
      <c r="CD4" s="3">
        <v>42</v>
      </c>
      <c r="CE4" s="3">
        <v>40.25</v>
      </c>
      <c r="CF4" s="3">
        <v>2199.5</v>
      </c>
      <c r="CG4" s="3">
        <v>2291.5</v>
      </c>
      <c r="CH4" s="3">
        <v>3038</v>
      </c>
      <c r="CI4" s="3">
        <v>3402</v>
      </c>
      <c r="CJ4" s="3">
        <v>5238</v>
      </c>
      <c r="CK4" s="3">
        <v>5693.5</v>
      </c>
      <c r="CL4" s="38">
        <v>2730</v>
      </c>
      <c r="CM4" s="38">
        <v>7530</v>
      </c>
      <c r="CN4" s="38">
        <v>8390</v>
      </c>
      <c r="CO4" s="38">
        <v>8460</v>
      </c>
      <c r="CP4" s="38">
        <v>10730</v>
      </c>
      <c r="CQ4" s="38">
        <v>4010</v>
      </c>
      <c r="CR4" s="38">
        <v>2950</v>
      </c>
      <c r="CS4" s="50">
        <v>37300</v>
      </c>
      <c r="CT4" s="50">
        <v>38380</v>
      </c>
      <c r="CU4" s="50">
        <v>10440</v>
      </c>
      <c r="CV4" s="50">
        <v>5600</v>
      </c>
      <c r="CW4" s="51">
        <v>91720</v>
      </c>
      <c r="CX4" s="6" t="s">
        <v>127</v>
      </c>
      <c r="CY4" s="6" t="s">
        <v>127</v>
      </c>
    </row>
    <row r="5" spans="1:103" s="6" customFormat="1">
      <c r="A5" s="6">
        <v>13</v>
      </c>
      <c r="B5" s="4">
        <v>19.5</v>
      </c>
      <c r="C5" s="6">
        <v>18</v>
      </c>
      <c r="D5" s="6">
        <v>48</v>
      </c>
      <c r="E5" s="6">
        <v>24</v>
      </c>
      <c r="F5" s="6">
        <v>71.2</v>
      </c>
      <c r="G5" s="11">
        <v>71.8</v>
      </c>
      <c r="H5" s="6">
        <v>2093</v>
      </c>
      <c r="I5" s="6">
        <v>2008</v>
      </c>
      <c r="J5" s="6">
        <v>1335</v>
      </c>
      <c r="K5" s="6">
        <v>1292</v>
      </c>
      <c r="L5" s="4">
        <v>183.37606837606836</v>
      </c>
      <c r="M5" s="4">
        <v>185.9327731092437</v>
      </c>
      <c r="N5" s="11">
        <v>90.333038608900679</v>
      </c>
      <c r="O5" s="11">
        <v>91.143516230021419</v>
      </c>
      <c r="P5" s="11">
        <v>272.86324786324786</v>
      </c>
      <c r="Q5" s="11">
        <v>287.28991596638656</v>
      </c>
      <c r="R5" s="4">
        <v>3632.6683760683763</v>
      </c>
      <c r="S5" s="4">
        <v>3978.5537815126049</v>
      </c>
      <c r="T5" s="11">
        <v>83.251251886521743</v>
      </c>
      <c r="U5" s="11">
        <v>77.690954530611293</v>
      </c>
      <c r="V5" s="11">
        <v>19.382219587216646</v>
      </c>
      <c r="W5" s="11">
        <v>18.931869750510302</v>
      </c>
      <c r="X5" s="11">
        <v>20.334428947545014</v>
      </c>
      <c r="Y5" s="11">
        <v>19.657623034004715</v>
      </c>
      <c r="Z5" s="11">
        <v>58.170046980634808</v>
      </c>
      <c r="AA5" s="11">
        <v>50.629759812536619</v>
      </c>
      <c r="AB5" s="11">
        <v>70.965967686490188</v>
      </c>
      <c r="AC5" s="11">
        <v>62.409685608279631</v>
      </c>
      <c r="AD5" s="13">
        <v>9.75</v>
      </c>
      <c r="AE5" s="6">
        <v>12.94</v>
      </c>
      <c r="AF5" s="6">
        <v>19</v>
      </c>
      <c r="AG5" s="6">
        <v>20</v>
      </c>
      <c r="AH5" s="6">
        <v>203</v>
      </c>
      <c r="AI5" s="6">
        <v>204</v>
      </c>
      <c r="AJ5" s="12">
        <v>379</v>
      </c>
      <c r="AK5" s="12">
        <v>425</v>
      </c>
      <c r="AL5" s="11">
        <v>61.28511235955056</v>
      </c>
      <c r="AM5" s="11">
        <v>71.32311977715878</v>
      </c>
      <c r="AN5" s="4">
        <v>4363.5</v>
      </c>
      <c r="AO5" s="4">
        <v>5121</v>
      </c>
      <c r="AP5" s="13">
        <v>1.1299999999999999</v>
      </c>
      <c r="AQ5" s="13">
        <v>1.125</v>
      </c>
      <c r="AR5" s="4">
        <v>178</v>
      </c>
      <c r="AS5" s="4">
        <v>207</v>
      </c>
      <c r="AT5" s="4">
        <v>53.5</v>
      </c>
      <c r="AU5" s="4">
        <v>55.5</v>
      </c>
      <c r="AV5" s="4">
        <v>4928</v>
      </c>
      <c r="AW5" s="4">
        <v>5744</v>
      </c>
      <c r="AX5" s="13">
        <v>6.72</v>
      </c>
      <c r="AY5" s="13">
        <v>7.43</v>
      </c>
      <c r="AZ5" s="6">
        <v>18</v>
      </c>
      <c r="BA5" s="6">
        <v>19</v>
      </c>
      <c r="BB5" s="4">
        <v>190.1</v>
      </c>
      <c r="BC5" s="4">
        <v>187.4</v>
      </c>
      <c r="BD5" s="6">
        <v>196</v>
      </c>
      <c r="BE5" s="6">
        <v>196</v>
      </c>
      <c r="BF5" s="11">
        <v>271.5</v>
      </c>
      <c r="BG5" s="11">
        <v>282.60000000000002</v>
      </c>
      <c r="BH5" s="11">
        <v>85.274053703067111</v>
      </c>
      <c r="BI5" s="11">
        <v>78.044652737095603</v>
      </c>
      <c r="BJ5" s="4">
        <v>3720.9333333333334</v>
      </c>
      <c r="BK5" s="4">
        <v>3996.6666666666665</v>
      </c>
      <c r="BL5" s="13">
        <v>0.93733333333333313</v>
      </c>
      <c r="BM5" s="13">
        <v>0.90233333333333343</v>
      </c>
      <c r="BN5" s="4">
        <v>124.86666666666666</v>
      </c>
      <c r="BO5" s="4">
        <v>125</v>
      </c>
      <c r="BP5" s="4">
        <v>45.3</v>
      </c>
      <c r="BQ5" s="4">
        <v>43.166666666666664</v>
      </c>
      <c r="BR5" s="4">
        <v>3498.7666666666669</v>
      </c>
      <c r="BS5" s="4">
        <v>3616.4666666666667</v>
      </c>
      <c r="BT5" s="19">
        <v>255</v>
      </c>
      <c r="BU5" s="19">
        <v>256</v>
      </c>
      <c r="BV5" s="25">
        <v>5.0199999999999996</v>
      </c>
      <c r="BW5" s="25">
        <v>7.0616666666666665</v>
      </c>
      <c r="BX5" s="3">
        <v>968</v>
      </c>
      <c r="BY5" s="3">
        <v>1054.5</v>
      </c>
      <c r="BZ5" s="3">
        <v>13.607320000000001</v>
      </c>
      <c r="CA5" s="3">
        <v>14.692029999999999</v>
      </c>
      <c r="CB5" s="3">
        <v>165.66669999999999</v>
      </c>
      <c r="CC5" s="3">
        <v>161.66669999999999</v>
      </c>
      <c r="CD5" s="3">
        <v>47.166670000000003</v>
      </c>
      <c r="CE5" s="3">
        <v>45.5</v>
      </c>
      <c r="CF5" s="3">
        <v>2757.5</v>
      </c>
      <c r="CG5" s="3">
        <v>2968.5</v>
      </c>
      <c r="CH5" s="3">
        <v>3089</v>
      </c>
      <c r="CI5" s="3">
        <v>3555.5</v>
      </c>
      <c r="CJ5" s="3">
        <v>5847.5</v>
      </c>
      <c r="CK5" s="3">
        <v>6524.5</v>
      </c>
      <c r="CL5" s="38">
        <v>5600</v>
      </c>
      <c r="CM5" s="38">
        <v>5680</v>
      </c>
      <c r="CN5" s="38">
        <v>5190</v>
      </c>
      <c r="CO5" s="38">
        <v>5820</v>
      </c>
      <c r="CP5" s="38">
        <v>8330</v>
      </c>
      <c r="CQ5" s="38">
        <v>4940</v>
      </c>
      <c r="CR5" s="38">
        <v>5400</v>
      </c>
      <c r="CS5" s="50">
        <v>41175</v>
      </c>
      <c r="CT5" s="50">
        <v>28300</v>
      </c>
      <c r="CU5" s="50">
        <v>15510</v>
      </c>
      <c r="CV5" s="50">
        <v>9440</v>
      </c>
      <c r="CW5" s="51">
        <v>94425</v>
      </c>
      <c r="CX5" s="6" t="s">
        <v>126</v>
      </c>
      <c r="CY5" s="6" t="s">
        <v>126</v>
      </c>
    </row>
    <row r="6" spans="1:103" s="6" customFormat="1">
      <c r="A6" s="6">
        <v>19</v>
      </c>
      <c r="B6" s="4" t="s">
        <v>1</v>
      </c>
      <c r="C6" s="6">
        <v>17</v>
      </c>
      <c r="D6" s="6" t="s">
        <v>1</v>
      </c>
      <c r="E6" s="6">
        <v>30</v>
      </c>
      <c r="F6" s="6">
        <v>70.8</v>
      </c>
      <c r="G6" s="11">
        <v>71.8</v>
      </c>
      <c r="H6" s="6">
        <v>2125</v>
      </c>
      <c r="I6" s="6">
        <v>2099</v>
      </c>
      <c r="J6" s="6">
        <v>1322</v>
      </c>
      <c r="K6" s="6">
        <v>1271</v>
      </c>
      <c r="L6" s="4">
        <v>176.13496503496503</v>
      </c>
      <c r="M6" s="4">
        <v>180.49591836734692</v>
      </c>
      <c r="N6" s="11">
        <v>88.067482517482503</v>
      </c>
      <c r="O6" s="11">
        <v>91.622293587485743</v>
      </c>
      <c r="P6" s="11">
        <v>309.52797202797206</v>
      </c>
      <c r="Q6" s="11">
        <v>335.96938775510205</v>
      </c>
      <c r="R6" s="4">
        <v>4082.841258741259</v>
      </c>
      <c r="S6" s="4">
        <v>4357.9163265306124</v>
      </c>
      <c r="T6" s="11">
        <v>86.436779056658381</v>
      </c>
      <c r="U6" s="11">
        <v>88.955222015321738</v>
      </c>
      <c r="V6" s="11">
        <v>19.476214911818158</v>
      </c>
      <c r="W6" s="11">
        <v>19.457109552670509</v>
      </c>
      <c r="X6" s="11">
        <v>20.408242911443537</v>
      </c>
      <c r="Y6" s="11">
        <v>21.025099371160771</v>
      </c>
      <c r="Z6" s="11">
        <v>53.477294379167994</v>
      </c>
      <c r="AA6" s="11">
        <v>51.965707287201475</v>
      </c>
      <c r="AB6" s="11">
        <v>65.320207473271935</v>
      </c>
      <c r="AC6" s="11">
        <v>61.971830985915496</v>
      </c>
      <c r="AD6" s="13">
        <v>10.85</v>
      </c>
      <c r="AE6" s="6">
        <v>10.49</v>
      </c>
      <c r="AF6" s="6">
        <v>20</v>
      </c>
      <c r="AG6" s="6">
        <v>20</v>
      </c>
      <c r="AH6" s="6">
        <v>200</v>
      </c>
      <c r="AI6" s="6">
        <v>197</v>
      </c>
      <c r="AJ6" s="12">
        <v>433</v>
      </c>
      <c r="AK6" s="12">
        <v>463</v>
      </c>
      <c r="AL6" s="11">
        <v>66.716101694915253</v>
      </c>
      <c r="AM6" s="11">
        <v>68.231197771587745</v>
      </c>
      <c r="AN6" s="4">
        <v>4723.5</v>
      </c>
      <c r="AO6" s="4">
        <v>4899</v>
      </c>
      <c r="AP6" s="13">
        <v>1.1299999999999999</v>
      </c>
      <c r="AQ6" s="13">
        <v>1.05</v>
      </c>
      <c r="AR6" s="4">
        <v>167.5</v>
      </c>
      <c r="AS6" s="4">
        <v>148</v>
      </c>
      <c r="AT6" s="4">
        <v>67</v>
      </c>
      <c r="AU6" s="4">
        <v>54</v>
      </c>
      <c r="AV6" s="4">
        <v>5342</v>
      </c>
      <c r="AW6" s="4">
        <v>5142.5</v>
      </c>
      <c r="AX6" s="13">
        <v>8.18</v>
      </c>
      <c r="AY6" s="13">
        <v>8.34</v>
      </c>
      <c r="AZ6" s="6">
        <v>19</v>
      </c>
      <c r="BA6" s="6">
        <v>20</v>
      </c>
      <c r="BB6" s="4">
        <v>184.03333333333333</v>
      </c>
      <c r="BC6" s="4">
        <v>186.13333333333333</v>
      </c>
      <c r="BD6" s="6">
        <v>194</v>
      </c>
      <c r="BE6" s="6">
        <v>193</v>
      </c>
      <c r="BF6" s="11">
        <v>320.5</v>
      </c>
      <c r="BG6" s="11">
        <v>351.33333333333331</v>
      </c>
      <c r="BH6" s="11">
        <v>90.207120426237609</v>
      </c>
      <c r="BI6" s="11">
        <v>87.811117915220805</v>
      </c>
      <c r="BJ6" s="4">
        <v>4260.9333333333334</v>
      </c>
      <c r="BK6" s="4">
        <v>4301.8666666666668</v>
      </c>
      <c r="BL6" s="13">
        <v>0.95233333333333314</v>
      </c>
      <c r="BM6" s="13">
        <v>0.94366666666666688</v>
      </c>
      <c r="BN6" s="4">
        <v>128.36666666666667</v>
      </c>
      <c r="BO6" s="4">
        <v>130.46666666666667</v>
      </c>
      <c r="BP6" s="4">
        <v>57.666666666666664</v>
      </c>
      <c r="BQ6" s="4">
        <v>52.56666666666667</v>
      </c>
      <c r="BR6" s="4">
        <v>4062.1666666666665</v>
      </c>
      <c r="BS6" s="4">
        <v>4060.6666666666665</v>
      </c>
      <c r="BT6" s="19">
        <v>293</v>
      </c>
      <c r="BU6" s="19">
        <v>283</v>
      </c>
      <c r="BV6" s="25">
        <v>6.748333333333334</v>
      </c>
      <c r="BW6" s="25">
        <v>6.8633333333333333</v>
      </c>
      <c r="BX6" s="3">
        <v>916</v>
      </c>
      <c r="BY6" s="3">
        <v>912.16568520727401</v>
      </c>
      <c r="BZ6" s="3">
        <v>12.938829999999999</v>
      </c>
      <c r="CA6" s="3">
        <v>12.710736312079026</v>
      </c>
      <c r="CB6" s="3">
        <v>161.66669999999999</v>
      </c>
      <c r="CC6" s="3">
        <v>159.66669999999999</v>
      </c>
      <c r="CD6" s="3">
        <v>44</v>
      </c>
      <c r="CE6" s="3">
        <v>45.166670000000003</v>
      </c>
      <c r="CF6" s="3">
        <v>2493</v>
      </c>
      <c r="CG6" s="3">
        <v>2581.3202921511393</v>
      </c>
      <c r="CH6" s="3">
        <v>3173</v>
      </c>
      <c r="CI6" s="3">
        <v>3133.7982247799055</v>
      </c>
      <c r="CJ6" s="3">
        <v>5666</v>
      </c>
      <c r="CK6" s="3">
        <v>5715.6185169310447</v>
      </c>
      <c r="CL6" s="38">
        <v>15190</v>
      </c>
      <c r="CM6" s="38">
        <v>10600</v>
      </c>
      <c r="CN6" s="38">
        <v>7160</v>
      </c>
      <c r="CO6" s="38">
        <v>5320</v>
      </c>
      <c r="CP6" s="38">
        <v>4630</v>
      </c>
      <c r="CQ6" s="38">
        <v>1410</v>
      </c>
      <c r="CR6" s="38">
        <v>1350</v>
      </c>
      <c r="CS6" s="50">
        <v>82375</v>
      </c>
      <c r="CT6" s="50">
        <v>19900</v>
      </c>
      <c r="CU6" s="50">
        <v>4140</v>
      </c>
      <c r="CV6" s="50">
        <v>4740</v>
      </c>
      <c r="CW6" s="51">
        <v>111155</v>
      </c>
      <c r="CX6" s="6" t="s">
        <v>126</v>
      </c>
      <c r="CY6" s="6" t="s">
        <v>126</v>
      </c>
    </row>
    <row r="7" spans="1:103" s="6" customFormat="1">
      <c r="A7" s="6">
        <v>1</v>
      </c>
      <c r="B7" s="4">
        <v>19.5</v>
      </c>
      <c r="C7" s="6">
        <v>19</v>
      </c>
      <c r="D7" s="6">
        <v>48</v>
      </c>
      <c r="E7" s="6">
        <v>24</v>
      </c>
      <c r="F7" s="6">
        <v>52.3</v>
      </c>
      <c r="G7" s="11">
        <v>52.6</v>
      </c>
      <c r="H7" s="6">
        <v>1605</v>
      </c>
      <c r="I7" s="6">
        <v>1600</v>
      </c>
      <c r="J7" s="6">
        <v>916</v>
      </c>
      <c r="K7" s="6">
        <v>824</v>
      </c>
      <c r="L7" s="4">
        <v>181.04122137404582</v>
      </c>
      <c r="M7" s="4">
        <v>178.81360544217685</v>
      </c>
      <c r="N7" s="11">
        <v>89.624367016854364</v>
      </c>
      <c r="O7" s="11">
        <v>89.406802721088425</v>
      </c>
      <c r="P7" s="11">
        <v>167.36641221374043</v>
      </c>
      <c r="Q7" s="11">
        <v>178.65646258503401</v>
      </c>
      <c r="R7" s="4">
        <v>2394.1862595419843</v>
      </c>
      <c r="S7" s="4">
        <v>2586.4142857142856</v>
      </c>
      <c r="T7" s="11">
        <v>78.330975283559113</v>
      </c>
      <c r="U7" s="11">
        <v>81.978265791261023</v>
      </c>
      <c r="V7" s="11">
        <v>19.367156692571623</v>
      </c>
      <c r="W7" s="11">
        <v>19.130620976546179</v>
      </c>
      <c r="X7" s="11" t="s">
        <v>1</v>
      </c>
      <c r="Y7" s="11" t="s">
        <v>1</v>
      </c>
      <c r="Z7" s="11">
        <v>81.086209716996564</v>
      </c>
      <c r="AA7" s="11">
        <v>80.595879556259916</v>
      </c>
      <c r="AB7" s="11" t="s">
        <v>1</v>
      </c>
      <c r="AC7" s="11" t="s">
        <v>1</v>
      </c>
      <c r="AD7" s="13">
        <v>12.73</v>
      </c>
      <c r="AE7" s="6">
        <v>8.6300000000000008</v>
      </c>
      <c r="AF7" s="6">
        <v>18</v>
      </c>
      <c r="AG7" s="6">
        <v>19</v>
      </c>
      <c r="AH7" s="6">
        <v>202</v>
      </c>
      <c r="AI7" s="6">
        <v>200</v>
      </c>
      <c r="AJ7" s="12">
        <v>258</v>
      </c>
      <c r="AK7" s="12">
        <v>250</v>
      </c>
      <c r="AL7" s="11">
        <v>58.441682600382414</v>
      </c>
      <c r="AM7" s="11">
        <v>59.980988593155892</v>
      </c>
      <c r="AN7" s="4">
        <v>3056.5</v>
      </c>
      <c r="AO7" s="4">
        <v>3155</v>
      </c>
      <c r="AP7" s="13">
        <v>1.1549999999999998</v>
      </c>
      <c r="AQ7" s="13">
        <v>1.08</v>
      </c>
      <c r="AR7" s="4">
        <v>135</v>
      </c>
      <c r="AS7" s="4">
        <v>122.5</v>
      </c>
      <c r="AT7" s="4">
        <v>66.5</v>
      </c>
      <c r="AU7" s="4">
        <v>55</v>
      </c>
      <c r="AV7" s="4">
        <v>3532</v>
      </c>
      <c r="AW7" s="4">
        <v>3413</v>
      </c>
      <c r="AX7" s="13">
        <v>11.94</v>
      </c>
      <c r="AY7" s="13">
        <v>10.9</v>
      </c>
      <c r="AZ7" s="6">
        <v>17</v>
      </c>
      <c r="BA7" s="6">
        <v>20</v>
      </c>
      <c r="BB7" s="4">
        <v>191.73333333333332</v>
      </c>
      <c r="BC7" s="4">
        <v>189.7</v>
      </c>
      <c r="BD7" s="6">
        <v>201</v>
      </c>
      <c r="BE7" s="6">
        <v>202</v>
      </c>
      <c r="BF7" s="11">
        <v>184.7</v>
      </c>
      <c r="BG7" s="11">
        <v>191.46666666666667</v>
      </c>
      <c r="BH7" s="11">
        <v>83.895523201919417</v>
      </c>
      <c r="BI7" s="11">
        <v>87.911251980982556</v>
      </c>
      <c r="BJ7" s="4">
        <v>2564.2666666666669</v>
      </c>
      <c r="BK7" s="4">
        <v>2773.6</v>
      </c>
      <c r="BL7" s="13">
        <v>0.98799999999999977</v>
      </c>
      <c r="BM7" s="13">
        <v>0.97266666666666679</v>
      </c>
      <c r="BN7" s="4">
        <v>102.36666666666666</v>
      </c>
      <c r="BO7" s="4">
        <v>105.26666666666667</v>
      </c>
      <c r="BP7" s="4">
        <v>56.1</v>
      </c>
      <c r="BQ7" s="4">
        <v>54.366666666666667</v>
      </c>
      <c r="BR7" s="4">
        <v>2540.5666666666666</v>
      </c>
      <c r="BS7" s="4">
        <v>2700.2666666666669</v>
      </c>
      <c r="BT7" s="19">
        <v>164</v>
      </c>
      <c r="BU7" s="19">
        <v>147</v>
      </c>
      <c r="BV7" s="25">
        <v>8.1399999999999988</v>
      </c>
      <c r="BW7" s="25">
        <v>6.5433333333333339</v>
      </c>
      <c r="BX7" s="28">
        <v>551.73186391826562</v>
      </c>
      <c r="BY7" s="3">
        <v>552.16896995248635</v>
      </c>
      <c r="BZ7" s="28">
        <v>10.558639539546189</v>
      </c>
      <c r="CA7" s="3">
        <v>10.504721424952212</v>
      </c>
      <c r="CB7" s="28">
        <v>133.66669999999999</v>
      </c>
      <c r="CC7" s="3">
        <v>133.66669999999999</v>
      </c>
      <c r="CD7" s="28">
        <v>41</v>
      </c>
      <c r="CE7" s="3">
        <v>40.75</v>
      </c>
      <c r="CF7" s="28">
        <v>1693.727202485652</v>
      </c>
      <c r="CG7" s="3">
        <v>1684.2904800196172</v>
      </c>
      <c r="CH7" s="28">
        <v>2437.3635352842307</v>
      </c>
      <c r="CI7" s="3">
        <v>2448.867139660425</v>
      </c>
      <c r="CJ7" s="28">
        <v>4131.0907377698823</v>
      </c>
      <c r="CK7" s="3">
        <v>4133.6576196800424</v>
      </c>
      <c r="CL7" s="38">
        <v>4360</v>
      </c>
      <c r="CM7" s="38">
        <v>5110</v>
      </c>
      <c r="CN7" s="38">
        <v>5330</v>
      </c>
      <c r="CO7" s="38">
        <v>5020</v>
      </c>
      <c r="CP7" s="38">
        <v>8300</v>
      </c>
      <c r="CQ7" s="38">
        <v>5760</v>
      </c>
      <c r="CR7" s="38">
        <v>7180</v>
      </c>
      <c r="CS7" s="50">
        <v>29600</v>
      </c>
      <c r="CT7" s="50">
        <v>26640</v>
      </c>
      <c r="CU7" s="50">
        <v>19410</v>
      </c>
      <c r="CV7" s="50">
        <v>9340</v>
      </c>
      <c r="CW7" s="51">
        <v>84990</v>
      </c>
      <c r="CX7" s="6" t="s">
        <v>126</v>
      </c>
      <c r="CY7" s="6" t="s">
        <v>126</v>
      </c>
    </row>
    <row r="8" spans="1:103" s="6" customFormat="1">
      <c r="A8" s="6">
        <v>25</v>
      </c>
      <c r="B8" s="4" t="s">
        <v>1</v>
      </c>
      <c r="C8" s="6">
        <v>17</v>
      </c>
      <c r="D8" s="6" t="s">
        <v>1</v>
      </c>
      <c r="E8" s="6">
        <v>30</v>
      </c>
      <c r="F8" s="6">
        <v>76.599999999999994</v>
      </c>
      <c r="G8" s="11">
        <v>73.5</v>
      </c>
      <c r="H8" s="6">
        <v>1957</v>
      </c>
      <c r="I8" s="6">
        <v>1713</v>
      </c>
      <c r="J8" s="6">
        <v>1123</v>
      </c>
      <c r="K8" s="6">
        <v>960</v>
      </c>
      <c r="L8" s="4">
        <v>182.9979094076655</v>
      </c>
      <c r="M8" s="4">
        <v>179.90813397129187</v>
      </c>
      <c r="N8" s="11">
        <v>92.423186569527999</v>
      </c>
      <c r="O8" s="11">
        <v>90.406097473010988</v>
      </c>
      <c r="P8" s="11">
        <v>380.13937282229961</v>
      </c>
      <c r="Q8" s="11">
        <v>406.1004784688995</v>
      </c>
      <c r="R8" s="4">
        <v>5076.3463414634143</v>
      </c>
      <c r="S8" s="4">
        <v>5191.4813397129183</v>
      </c>
      <c r="T8" s="11">
        <v>92.230129750425405</v>
      </c>
      <c r="U8" s="11">
        <v>89.477444669302272</v>
      </c>
      <c r="V8" s="11">
        <v>18.745718692087511</v>
      </c>
      <c r="W8" s="11">
        <v>19.681916653565633</v>
      </c>
      <c r="X8" s="11">
        <v>19.6751664645004</v>
      </c>
      <c r="Y8" s="11">
        <v>20.376542838317228</v>
      </c>
      <c r="Z8" s="11">
        <v>47.790697674418603</v>
      </c>
      <c r="AA8" s="11">
        <v>43.081695966907958</v>
      </c>
      <c r="AB8" s="11">
        <v>58.277616279069775</v>
      </c>
      <c r="AC8" s="11">
        <v>53.260944501895906</v>
      </c>
      <c r="AD8" s="13">
        <v>10.029999999999999</v>
      </c>
      <c r="AE8" s="6">
        <v>11.42</v>
      </c>
      <c r="AF8" s="6">
        <v>20</v>
      </c>
      <c r="AG8" s="6">
        <v>20</v>
      </c>
      <c r="AH8" s="6">
        <v>198</v>
      </c>
      <c r="AI8" s="6">
        <v>199</v>
      </c>
      <c r="AJ8" s="12">
        <v>501</v>
      </c>
      <c r="AK8" s="12">
        <v>554</v>
      </c>
      <c r="AL8" s="11">
        <v>71.853785900783294</v>
      </c>
      <c r="AM8" s="11">
        <v>78.938775510204081</v>
      </c>
      <c r="AN8" s="4">
        <v>5504</v>
      </c>
      <c r="AO8" s="4">
        <v>5802</v>
      </c>
      <c r="AP8" s="13">
        <v>1.07</v>
      </c>
      <c r="AQ8" s="13">
        <v>1.06</v>
      </c>
      <c r="AR8" s="4">
        <v>185.5</v>
      </c>
      <c r="AS8" s="4">
        <v>193.5</v>
      </c>
      <c r="AT8" s="4">
        <v>70</v>
      </c>
      <c r="AU8" s="4">
        <v>68</v>
      </c>
      <c r="AV8" s="4">
        <v>5901.5</v>
      </c>
      <c r="AW8" s="4">
        <v>6156.5</v>
      </c>
      <c r="AX8" s="13">
        <v>7.93</v>
      </c>
      <c r="AY8" s="13">
        <v>7.42</v>
      </c>
      <c r="AZ8" s="6">
        <v>20</v>
      </c>
      <c r="BA8" s="6">
        <v>20</v>
      </c>
      <c r="BB8" s="4">
        <v>189.23333333333332</v>
      </c>
      <c r="BC8" s="4">
        <v>186.86666666666667</v>
      </c>
      <c r="BD8" s="6">
        <v>194</v>
      </c>
      <c r="BE8" s="6">
        <v>191</v>
      </c>
      <c r="BF8" s="11">
        <v>401.33333333333331</v>
      </c>
      <c r="BG8" s="11">
        <v>414.66666666666669</v>
      </c>
      <c r="BH8" s="11">
        <v>93.556807170542626</v>
      </c>
      <c r="BI8" s="11">
        <v>89.897161898196018</v>
      </c>
      <c r="BJ8" s="4">
        <v>5149.3666666666668</v>
      </c>
      <c r="BK8" s="4">
        <v>5215.833333333333</v>
      </c>
      <c r="BL8" s="13">
        <v>0.95199999999999996</v>
      </c>
      <c r="BM8" s="13">
        <v>0.94566666666666666</v>
      </c>
      <c r="BN8" s="4">
        <v>160.1</v>
      </c>
      <c r="BO8" s="4">
        <v>170.96666666666667</v>
      </c>
      <c r="BP8" s="4">
        <v>63.966666666666669</v>
      </c>
      <c r="BQ8" s="4">
        <v>64.7</v>
      </c>
      <c r="BR8" s="4">
        <v>4908.0666666666666</v>
      </c>
      <c r="BS8" s="4">
        <v>4941.0333333333338</v>
      </c>
      <c r="BT8" s="19">
        <v>338</v>
      </c>
      <c r="BU8" s="19">
        <v>354</v>
      </c>
      <c r="BV8" s="25">
        <v>5.038333333333334</v>
      </c>
      <c r="BW8" s="25">
        <v>4.5866666666666669</v>
      </c>
      <c r="BX8" s="3">
        <v>1127</v>
      </c>
      <c r="BY8" s="3">
        <v>1121.6082683890768</v>
      </c>
      <c r="BZ8" s="3">
        <v>14.83597</v>
      </c>
      <c r="CA8" s="3">
        <v>15.263761474681317</v>
      </c>
      <c r="CB8" s="3">
        <v>158</v>
      </c>
      <c r="CC8" s="3">
        <v>160.33330000000001</v>
      </c>
      <c r="CD8" s="3">
        <v>46</v>
      </c>
      <c r="CE8" s="3">
        <v>46.5</v>
      </c>
      <c r="CF8" s="3">
        <v>3282.5</v>
      </c>
      <c r="CG8" s="3">
        <v>3253.6823264469745</v>
      </c>
      <c r="CH8" s="3">
        <v>3853</v>
      </c>
      <c r="CI8" s="3">
        <v>3743.4947196755511</v>
      </c>
      <c r="CJ8" s="3">
        <v>7135.5</v>
      </c>
      <c r="CK8" s="3">
        <v>6997.177046122526</v>
      </c>
      <c r="CL8" s="38">
        <v>14720</v>
      </c>
      <c r="CM8" s="38">
        <v>12860</v>
      </c>
      <c r="CN8" s="38">
        <v>8500</v>
      </c>
      <c r="CO8" s="38">
        <v>6010</v>
      </c>
      <c r="CP8" s="38">
        <v>3650</v>
      </c>
      <c r="CQ8" s="38">
        <v>580</v>
      </c>
      <c r="CR8" s="38">
        <v>520</v>
      </c>
      <c r="CS8" s="50">
        <v>90200</v>
      </c>
      <c r="CT8" s="50">
        <v>19320</v>
      </c>
      <c r="CU8" s="50">
        <v>1650</v>
      </c>
      <c r="CV8" s="50">
        <v>3560</v>
      </c>
      <c r="CW8" s="51">
        <v>114730</v>
      </c>
      <c r="CX8" s="6" t="s">
        <v>126</v>
      </c>
      <c r="CY8" s="6" t="s">
        <v>126</v>
      </c>
    </row>
    <row r="9" spans="1:103" s="6" customFormat="1">
      <c r="A9" s="6">
        <v>31</v>
      </c>
      <c r="B9" s="4" t="s">
        <v>1</v>
      </c>
      <c r="C9" s="6">
        <v>17</v>
      </c>
      <c r="D9" s="6" t="s">
        <v>1</v>
      </c>
      <c r="E9" s="6">
        <v>30</v>
      </c>
      <c r="F9" s="6">
        <v>70.400000000000006</v>
      </c>
      <c r="G9" s="11">
        <v>70.099999999999994</v>
      </c>
      <c r="H9" s="6">
        <v>2019</v>
      </c>
      <c r="I9" s="6">
        <v>2026</v>
      </c>
      <c r="J9" s="6">
        <v>1182</v>
      </c>
      <c r="K9" s="6">
        <v>1118</v>
      </c>
      <c r="L9" s="4">
        <v>160.4019011406844</v>
      </c>
      <c r="M9" s="4">
        <v>158.05503685503683</v>
      </c>
      <c r="N9" s="11">
        <v>88.619834884355996</v>
      </c>
      <c r="O9" s="11">
        <v>87.8083538083538</v>
      </c>
      <c r="P9" s="11">
        <v>291.44486692015209</v>
      </c>
      <c r="Q9" s="11">
        <v>293.67321867321868</v>
      </c>
      <c r="R9" s="4">
        <v>3857.5673003802281</v>
      </c>
      <c r="S9" s="4">
        <v>3794.7331695331695</v>
      </c>
      <c r="T9" s="11">
        <v>87.791700054169965</v>
      </c>
      <c r="U9" s="11">
        <v>80.218437153222055</v>
      </c>
      <c r="V9" s="11">
        <v>20.001922135188622</v>
      </c>
      <c r="W9" s="11">
        <v>19.828317858150818</v>
      </c>
      <c r="X9" s="11">
        <v>20.693161603540869</v>
      </c>
      <c r="Y9" s="11">
        <v>21.194329811553711</v>
      </c>
      <c r="Z9" s="11">
        <v>56.103777878925811</v>
      </c>
      <c r="AA9" s="11">
        <v>53.051474474157068</v>
      </c>
      <c r="AB9" s="11">
        <v>69.723865877712043</v>
      </c>
      <c r="AC9" s="11">
        <v>63.812845717506953</v>
      </c>
      <c r="AD9" s="13">
        <v>10.66</v>
      </c>
      <c r="AE9" s="6">
        <v>12.34</v>
      </c>
      <c r="AF9" s="6">
        <v>20</v>
      </c>
      <c r="AG9" s="6">
        <v>20</v>
      </c>
      <c r="AH9" s="6">
        <v>181</v>
      </c>
      <c r="AI9" s="6">
        <v>180</v>
      </c>
      <c r="AJ9" s="12">
        <v>401</v>
      </c>
      <c r="AK9" s="12">
        <v>429</v>
      </c>
      <c r="AL9" s="11">
        <v>62.41477272727272</v>
      </c>
      <c r="AM9" s="11">
        <v>67.482168330955787</v>
      </c>
      <c r="AN9" s="4">
        <v>4394</v>
      </c>
      <c r="AO9" s="4">
        <v>4730.5</v>
      </c>
      <c r="AP9" s="13">
        <v>1.1200000000000001</v>
      </c>
      <c r="AQ9" s="13">
        <v>1.125</v>
      </c>
      <c r="AR9" s="4">
        <v>159</v>
      </c>
      <c r="AS9" s="4">
        <v>186.5</v>
      </c>
      <c r="AT9" s="4">
        <v>59.5</v>
      </c>
      <c r="AU9" s="4">
        <v>62.5</v>
      </c>
      <c r="AV9" s="4">
        <v>4923</v>
      </c>
      <c r="AW9" s="4">
        <v>5300.5</v>
      </c>
      <c r="AX9" s="13">
        <v>8.06</v>
      </c>
      <c r="AY9" s="13">
        <v>6.93</v>
      </c>
      <c r="AZ9" s="6">
        <v>20</v>
      </c>
      <c r="BA9" s="6">
        <v>19</v>
      </c>
      <c r="BB9" s="4">
        <v>170.83333333333334</v>
      </c>
      <c r="BC9" s="4">
        <v>163.23333333333332</v>
      </c>
      <c r="BD9" s="6">
        <v>174</v>
      </c>
      <c r="BE9" s="6">
        <v>167</v>
      </c>
      <c r="BF9" s="11">
        <v>301.66666666666669</v>
      </c>
      <c r="BG9" s="11">
        <v>293.94666666666666</v>
      </c>
      <c r="BH9" s="11">
        <v>91.832802306175097</v>
      </c>
      <c r="BI9" s="11">
        <v>84.238452594863105</v>
      </c>
      <c r="BJ9" s="4">
        <v>4035.1333333333332</v>
      </c>
      <c r="BK9" s="4">
        <v>3984.9</v>
      </c>
      <c r="BL9" s="13">
        <v>0.95400000000000018</v>
      </c>
      <c r="BM9" s="13">
        <v>0.89566666666666661</v>
      </c>
      <c r="BN9" s="4">
        <v>129.30000000000001</v>
      </c>
      <c r="BO9" s="4">
        <v>124.56666666666666</v>
      </c>
      <c r="BP9" s="4">
        <v>55.266666666666666</v>
      </c>
      <c r="BQ9" s="4">
        <v>55.266666666666666</v>
      </c>
      <c r="BR9" s="4">
        <v>3854.2</v>
      </c>
      <c r="BS9" s="4">
        <v>3572.2</v>
      </c>
      <c r="BT9" s="19">
        <v>254</v>
      </c>
      <c r="BU9" s="19">
        <v>270</v>
      </c>
      <c r="BV9" s="25">
        <v>5.1683333333333339</v>
      </c>
      <c r="BW9" s="25">
        <v>6.9200000000000008</v>
      </c>
      <c r="BX9" s="3">
        <v>839.56535656757069</v>
      </c>
      <c r="BY9" s="3">
        <v>847.5</v>
      </c>
      <c r="BZ9" s="3">
        <v>11.879346295156585</v>
      </c>
      <c r="CA9" s="3">
        <v>12.091995000000001</v>
      </c>
      <c r="CB9" s="3">
        <v>147</v>
      </c>
      <c r="CC9" s="3">
        <v>147.33330000000001</v>
      </c>
      <c r="CD9" s="3">
        <v>43.666670000000003</v>
      </c>
      <c r="CE9" s="3">
        <v>43.666670000000003</v>
      </c>
      <c r="CF9" s="3">
        <v>2494.9505367997876</v>
      </c>
      <c r="CG9" s="3">
        <v>2511.5</v>
      </c>
      <c r="CH9" s="3">
        <v>3218.6573420464529</v>
      </c>
      <c r="CI9" s="3">
        <v>3240.5</v>
      </c>
      <c r="CJ9" s="3">
        <v>5713.6078788462401</v>
      </c>
      <c r="CK9" s="3">
        <v>5753</v>
      </c>
      <c r="CL9" s="38">
        <v>1010</v>
      </c>
      <c r="CM9" s="38">
        <v>2130</v>
      </c>
      <c r="CN9" s="38">
        <v>2830</v>
      </c>
      <c r="CO9" s="38">
        <v>4440</v>
      </c>
      <c r="CP9" s="38">
        <v>11420</v>
      </c>
      <c r="CQ9" s="38">
        <v>8010</v>
      </c>
      <c r="CR9" s="38">
        <v>9800</v>
      </c>
      <c r="CS9" s="50">
        <v>14925</v>
      </c>
      <c r="CT9" s="50">
        <v>31720</v>
      </c>
      <c r="CU9" s="50">
        <v>26715</v>
      </c>
      <c r="CV9" s="50">
        <v>10760</v>
      </c>
      <c r="CW9" s="51">
        <v>84120</v>
      </c>
      <c r="CX9" s="6" t="s">
        <v>127</v>
      </c>
      <c r="CY9" s="6" t="s">
        <v>127</v>
      </c>
    </row>
    <row r="10" spans="1:103" s="6" customFormat="1">
      <c r="A10" s="6">
        <v>2</v>
      </c>
      <c r="B10" s="4">
        <v>19.600000000000001</v>
      </c>
      <c r="C10" s="6">
        <v>19</v>
      </c>
      <c r="D10" s="6">
        <v>48</v>
      </c>
      <c r="E10" s="6">
        <v>23</v>
      </c>
      <c r="F10" s="6">
        <v>64.8</v>
      </c>
      <c r="G10" s="11">
        <v>65.900000000000006</v>
      </c>
      <c r="H10" s="6">
        <v>1925</v>
      </c>
      <c r="I10" s="6">
        <v>1792</v>
      </c>
      <c r="J10" s="6">
        <v>1176</v>
      </c>
      <c r="K10" s="6">
        <v>1057</v>
      </c>
      <c r="L10" s="4">
        <v>164.42755344418052</v>
      </c>
      <c r="M10" s="4">
        <v>162.96033057851238</v>
      </c>
      <c r="N10" s="11">
        <v>86.998705526021439</v>
      </c>
      <c r="O10" s="11">
        <v>87.144561806691115</v>
      </c>
      <c r="P10" s="11">
        <v>236.04513064133016</v>
      </c>
      <c r="Q10" s="11">
        <v>244.83471074380165</v>
      </c>
      <c r="R10" s="4">
        <v>3373.9220902612824</v>
      </c>
      <c r="S10" s="4">
        <v>3447.8991735537193</v>
      </c>
      <c r="T10" s="11">
        <v>74.801509594530145</v>
      </c>
      <c r="U10" s="11">
        <v>74.092600699553429</v>
      </c>
      <c r="V10" s="11">
        <v>18.406088029931254</v>
      </c>
      <c r="W10" s="11">
        <v>19.139791031455282</v>
      </c>
      <c r="X10" s="11">
        <v>19.183548298112612</v>
      </c>
      <c r="Y10" s="11">
        <v>19.570669496193094</v>
      </c>
      <c r="Z10" s="11">
        <v>58.858219709566562</v>
      </c>
      <c r="AA10" s="11">
        <v>55.235843988395835</v>
      </c>
      <c r="AB10" s="11">
        <v>72.120607471455486</v>
      </c>
      <c r="AC10" s="11">
        <v>68.98463522080155</v>
      </c>
      <c r="AD10" s="13">
        <v>13.38</v>
      </c>
      <c r="AE10" s="6">
        <v>12.71</v>
      </c>
      <c r="AF10" s="6">
        <v>20</v>
      </c>
      <c r="AG10" s="6">
        <v>20</v>
      </c>
      <c r="AH10" s="6">
        <v>189</v>
      </c>
      <c r="AI10" s="6">
        <v>187</v>
      </c>
      <c r="AJ10" s="12">
        <v>377</v>
      </c>
      <c r="AK10" s="12">
        <v>390</v>
      </c>
      <c r="AL10" s="11">
        <v>69.606481481481481</v>
      </c>
      <c r="AM10" s="11">
        <v>70.614567526555376</v>
      </c>
      <c r="AN10" s="4">
        <v>4510.5</v>
      </c>
      <c r="AO10" s="4">
        <v>4653.5</v>
      </c>
      <c r="AP10" s="13">
        <v>1.1549999999999998</v>
      </c>
      <c r="AQ10" s="13">
        <v>1.1200000000000001</v>
      </c>
      <c r="AR10" s="4">
        <v>172.5</v>
      </c>
      <c r="AS10" s="4">
        <v>177</v>
      </c>
      <c r="AT10" s="4">
        <v>54</v>
      </c>
      <c r="AU10" s="4">
        <v>49.5</v>
      </c>
      <c r="AV10" s="4">
        <v>5223.5</v>
      </c>
      <c r="AW10" s="4">
        <v>5208</v>
      </c>
      <c r="AX10" s="13">
        <v>9.56</v>
      </c>
      <c r="AY10" s="13">
        <v>10.41</v>
      </c>
      <c r="AZ10" s="6">
        <v>19</v>
      </c>
      <c r="BA10" s="6">
        <v>20</v>
      </c>
      <c r="BB10" s="4">
        <v>172</v>
      </c>
      <c r="BC10" s="4">
        <v>173.1</v>
      </c>
      <c r="BD10" s="6">
        <v>181</v>
      </c>
      <c r="BE10" s="6">
        <v>181</v>
      </c>
      <c r="BF10" s="11">
        <v>248.65384615384616</v>
      </c>
      <c r="BG10" s="11">
        <v>262.5</v>
      </c>
      <c r="BH10" s="11">
        <v>79.888408528248902</v>
      </c>
      <c r="BI10" s="11">
        <v>79.425522008524055</v>
      </c>
      <c r="BJ10" s="4">
        <v>3603.3666666666668</v>
      </c>
      <c r="BK10" s="4">
        <v>3696.0666666666666</v>
      </c>
      <c r="BL10" s="13">
        <v>0.95700000000000018</v>
      </c>
      <c r="BM10" s="13">
        <v>0.92599999999999982</v>
      </c>
      <c r="BN10" s="4">
        <v>109.03333333333333</v>
      </c>
      <c r="BO10" s="4">
        <v>119.53333333333333</v>
      </c>
      <c r="BP10" s="4">
        <v>35.700000000000003</v>
      </c>
      <c r="BQ10" s="4">
        <v>35.799999999999997</v>
      </c>
      <c r="BR10" s="4">
        <v>3461.7</v>
      </c>
      <c r="BS10" s="4">
        <v>3436.6666666666665</v>
      </c>
      <c r="BT10" s="19">
        <v>228</v>
      </c>
      <c r="BU10" s="23">
        <v>255</v>
      </c>
      <c r="BV10" s="25">
        <v>6.0283333333333333</v>
      </c>
      <c r="BW10" s="26">
        <v>7.17</v>
      </c>
      <c r="BX10" s="28">
        <v>816</v>
      </c>
      <c r="BY10" s="3">
        <v>807</v>
      </c>
      <c r="BZ10" s="28">
        <v>12.596064999999999</v>
      </c>
      <c r="CA10" s="3">
        <v>12.249980000000001</v>
      </c>
      <c r="CB10" s="28">
        <v>157.66669999999999</v>
      </c>
      <c r="CC10" s="3">
        <v>155.33330000000001</v>
      </c>
      <c r="CD10" s="28">
        <v>44.166670000000003</v>
      </c>
      <c r="CE10" s="3">
        <v>41.833329999999997</v>
      </c>
      <c r="CF10" s="28">
        <v>2286</v>
      </c>
      <c r="CG10" s="3">
        <v>2173.5</v>
      </c>
      <c r="CH10" s="28">
        <v>2890</v>
      </c>
      <c r="CI10" s="3">
        <v>3022</v>
      </c>
      <c r="CJ10" s="28">
        <v>5176.5</v>
      </c>
      <c r="CK10" s="3">
        <v>5196.5</v>
      </c>
      <c r="CL10" s="38">
        <v>40</v>
      </c>
      <c r="CM10" s="38">
        <v>310</v>
      </c>
      <c r="CN10" s="38">
        <v>700</v>
      </c>
      <c r="CO10" s="38">
        <v>1490</v>
      </c>
      <c r="CP10" s="38">
        <v>4670</v>
      </c>
      <c r="CQ10" s="38">
        <v>5700</v>
      </c>
      <c r="CR10" s="38">
        <v>10960</v>
      </c>
      <c r="CS10" s="50">
        <v>2625</v>
      </c>
      <c r="CT10" s="50">
        <v>12320</v>
      </c>
      <c r="CU10" s="50">
        <v>24990</v>
      </c>
      <c r="CV10" s="50">
        <v>26530</v>
      </c>
      <c r="CW10" s="51">
        <v>66465</v>
      </c>
      <c r="CX10" s="6" t="s">
        <v>128</v>
      </c>
      <c r="CY10" s="6" t="s">
        <v>143</v>
      </c>
    </row>
    <row r="11" spans="1:103" s="6" customFormat="1">
      <c r="A11" s="6">
        <v>14</v>
      </c>
      <c r="B11" s="4" t="s">
        <v>1</v>
      </c>
      <c r="C11" s="6">
        <v>17</v>
      </c>
      <c r="D11" s="6" t="s">
        <v>1</v>
      </c>
      <c r="E11" s="6">
        <v>30</v>
      </c>
      <c r="F11" s="6">
        <v>82.9</v>
      </c>
      <c r="G11" s="11">
        <v>79.7</v>
      </c>
      <c r="H11" s="6">
        <v>2816</v>
      </c>
      <c r="I11" s="6">
        <v>2501</v>
      </c>
      <c r="J11" s="6">
        <v>2046</v>
      </c>
      <c r="K11" s="6">
        <v>1752</v>
      </c>
      <c r="L11" s="4">
        <v>170.35294117647058</v>
      </c>
      <c r="M11" s="4">
        <v>163.83478260869566</v>
      </c>
      <c r="N11" s="11">
        <v>90.1338313103019</v>
      </c>
      <c r="O11" s="11">
        <v>86.228832951945094</v>
      </c>
      <c r="P11" s="11">
        <v>307.35294117647061</v>
      </c>
      <c r="Q11" s="11">
        <v>312.68115942028987</v>
      </c>
      <c r="R11" s="4">
        <v>4324.8352941176472</v>
      </c>
      <c r="S11" s="4">
        <v>4399.0753623188402</v>
      </c>
      <c r="T11" s="11">
        <v>81.516073774717697</v>
      </c>
      <c r="U11" s="11">
        <v>75.911567943379467</v>
      </c>
      <c r="V11" s="11">
        <v>17.94958637732163</v>
      </c>
      <c r="W11" s="11">
        <v>18.191981801065744</v>
      </c>
      <c r="X11" s="11">
        <v>18.809509463341755</v>
      </c>
      <c r="Y11" s="11">
        <v>19.65238967276251</v>
      </c>
      <c r="Z11" s="11">
        <v>51.195928753180667</v>
      </c>
      <c r="AA11" s="11">
        <v>46.560828300258841</v>
      </c>
      <c r="AB11" s="11">
        <v>62.814060880218641</v>
      </c>
      <c r="AC11" s="11">
        <v>55.540983606557369</v>
      </c>
      <c r="AD11" s="13">
        <v>10.92</v>
      </c>
      <c r="AE11" s="6">
        <v>12.49</v>
      </c>
      <c r="AF11" s="6">
        <v>20</v>
      </c>
      <c r="AG11" s="6">
        <v>20</v>
      </c>
      <c r="AH11" s="6">
        <v>189</v>
      </c>
      <c r="AI11" s="6">
        <v>190</v>
      </c>
      <c r="AJ11" s="12">
        <v>438</v>
      </c>
      <c r="AK11" s="12">
        <v>475</v>
      </c>
      <c r="AL11" s="11">
        <v>63.998793727382385</v>
      </c>
      <c r="AM11" s="11">
        <v>72.710163111668749</v>
      </c>
      <c r="AN11" s="4">
        <v>5305.5</v>
      </c>
      <c r="AO11" s="4">
        <v>5795</v>
      </c>
      <c r="AP11" s="13">
        <v>1.1150000000000002</v>
      </c>
      <c r="AQ11" s="13">
        <v>1.1150000000000002</v>
      </c>
      <c r="AR11" s="4">
        <v>224.5</v>
      </c>
      <c r="AS11" s="4">
        <v>236</v>
      </c>
      <c r="AT11" s="4">
        <v>71.5</v>
      </c>
      <c r="AU11" s="4">
        <v>64</v>
      </c>
      <c r="AV11" s="4">
        <v>5927.5</v>
      </c>
      <c r="AW11" s="4">
        <v>6467</v>
      </c>
      <c r="AX11" s="13">
        <v>9.85</v>
      </c>
      <c r="AY11" s="13">
        <v>11.61</v>
      </c>
      <c r="AZ11" s="6">
        <v>19</v>
      </c>
      <c r="BA11" s="6">
        <v>19</v>
      </c>
      <c r="BB11" s="4">
        <v>174.23333333333332</v>
      </c>
      <c r="BC11" s="4">
        <v>180.63333333333333</v>
      </c>
      <c r="BD11" s="6">
        <v>186</v>
      </c>
      <c r="BE11" s="6">
        <v>188</v>
      </c>
      <c r="BF11" s="11">
        <v>322.60000000000002</v>
      </c>
      <c r="BG11" s="11">
        <v>348.5</v>
      </c>
      <c r="BH11" s="11">
        <v>84.789369522193937</v>
      </c>
      <c r="BI11" s="11">
        <v>86.275524877768206</v>
      </c>
      <c r="BJ11" s="4">
        <v>4498.5</v>
      </c>
      <c r="BK11" s="4">
        <v>4999.666666666667</v>
      </c>
      <c r="BL11" s="13">
        <v>0.96299999999999975</v>
      </c>
      <c r="BM11" s="13">
        <v>0.95566666666666622</v>
      </c>
      <c r="BN11" s="4">
        <v>143</v>
      </c>
      <c r="BO11" s="4">
        <v>173.5</v>
      </c>
      <c r="BP11" s="4">
        <v>49.06666666666667</v>
      </c>
      <c r="BQ11" s="4">
        <v>51.266666666666666</v>
      </c>
      <c r="BR11" s="4">
        <v>4338.2333333333336</v>
      </c>
      <c r="BS11" s="4">
        <v>4796.6000000000004</v>
      </c>
      <c r="BT11" s="19">
        <v>275</v>
      </c>
      <c r="BU11" s="23">
        <v>300</v>
      </c>
      <c r="BV11" s="25">
        <v>6.0233333333333334</v>
      </c>
      <c r="BW11" s="26">
        <v>9.77</v>
      </c>
      <c r="BX11" s="3">
        <v>1029</v>
      </c>
      <c r="BY11" s="3">
        <v>1023</v>
      </c>
      <c r="BZ11" s="3">
        <v>12.552005000000001</v>
      </c>
      <c r="CA11" s="3">
        <v>12.841725</v>
      </c>
      <c r="CB11" s="3">
        <v>157.33330000000001</v>
      </c>
      <c r="CC11" s="3">
        <v>150.33330000000001</v>
      </c>
      <c r="CD11" s="3">
        <v>45.683335</v>
      </c>
      <c r="CE11" s="3">
        <v>43</v>
      </c>
      <c r="CF11" s="3">
        <v>2988</v>
      </c>
      <c r="CG11" s="3">
        <v>2926.5</v>
      </c>
      <c r="CH11" s="3">
        <v>3553</v>
      </c>
      <c r="CI11" s="3">
        <v>3880</v>
      </c>
      <c r="CJ11" s="3">
        <v>6541.5</v>
      </c>
      <c r="CK11" s="3">
        <v>6807.5</v>
      </c>
      <c r="CL11" s="38">
        <v>1010</v>
      </c>
      <c r="CM11" s="38">
        <v>2820</v>
      </c>
      <c r="CN11" s="38">
        <v>4010</v>
      </c>
      <c r="CO11" s="38">
        <v>5560</v>
      </c>
      <c r="CP11" s="38">
        <v>11060</v>
      </c>
      <c r="CQ11" s="38">
        <v>6710</v>
      </c>
      <c r="CR11" s="38">
        <v>8010</v>
      </c>
      <c r="CS11" s="50">
        <v>19600</v>
      </c>
      <c r="CT11" s="50">
        <v>33240</v>
      </c>
      <c r="CU11" s="50">
        <v>22080</v>
      </c>
      <c r="CV11" s="50">
        <v>11220</v>
      </c>
      <c r="CW11" s="51">
        <v>86140</v>
      </c>
      <c r="CX11" s="6" t="s">
        <v>127</v>
      </c>
      <c r="CY11" s="6" t="s">
        <v>127</v>
      </c>
    </row>
    <row r="12" spans="1:103" s="6" customFormat="1">
      <c r="A12" s="6">
        <v>20</v>
      </c>
      <c r="B12" s="4" t="s">
        <v>1</v>
      </c>
      <c r="C12" s="6">
        <v>17</v>
      </c>
      <c r="D12" s="6" t="s">
        <v>1</v>
      </c>
      <c r="E12" s="6">
        <v>31</v>
      </c>
      <c r="F12" s="6">
        <v>75.8</v>
      </c>
      <c r="G12" s="11">
        <v>76.5</v>
      </c>
      <c r="H12" s="6">
        <v>2294</v>
      </c>
      <c r="I12" s="6">
        <v>2485</v>
      </c>
      <c r="J12" s="6">
        <v>1455</v>
      </c>
      <c r="K12" s="6">
        <v>1502</v>
      </c>
      <c r="L12" s="4">
        <v>161.8909090909091</v>
      </c>
      <c r="M12" s="4">
        <v>166.34482758620689</v>
      </c>
      <c r="N12" s="11">
        <v>87.038123167155405</v>
      </c>
      <c r="O12" s="11">
        <v>89.916123019571288</v>
      </c>
      <c r="P12" s="11">
        <v>330.80808080808083</v>
      </c>
      <c r="Q12" s="11">
        <v>370.51724137931035</v>
      </c>
      <c r="R12" s="4">
        <v>4358.4202020202019</v>
      </c>
      <c r="S12" s="4">
        <v>4902.612413793102</v>
      </c>
      <c r="T12" s="11">
        <v>77.731767469595184</v>
      </c>
      <c r="U12" s="11">
        <v>83.576754411747388</v>
      </c>
      <c r="V12" s="11">
        <v>19.111537125030171</v>
      </c>
      <c r="W12" s="11">
        <v>18.787788899722553</v>
      </c>
      <c r="X12" s="11">
        <v>19.052354708969993</v>
      </c>
      <c r="Y12" s="11">
        <v>19.901995943870624</v>
      </c>
      <c r="Z12" s="11">
        <v>45.910469056536463</v>
      </c>
      <c r="AA12" s="11">
        <v>44.139106716672345</v>
      </c>
      <c r="AB12" s="11">
        <v>58.416265382557512</v>
      </c>
      <c r="AC12" s="11">
        <v>53.573133310603474</v>
      </c>
      <c r="AD12" s="13">
        <v>12.04</v>
      </c>
      <c r="AE12" s="6">
        <v>9.5500000000000007</v>
      </c>
      <c r="AF12" s="6">
        <v>20</v>
      </c>
      <c r="AG12" s="6">
        <v>19</v>
      </c>
      <c r="AH12" s="6">
        <v>186</v>
      </c>
      <c r="AI12" s="6">
        <v>185</v>
      </c>
      <c r="AJ12" s="12">
        <v>464</v>
      </c>
      <c r="AK12" s="12">
        <v>489</v>
      </c>
      <c r="AL12" s="11">
        <v>73.970976253298161</v>
      </c>
      <c r="AM12" s="11">
        <v>76.679738562091501</v>
      </c>
      <c r="AN12" s="4">
        <v>5607</v>
      </c>
      <c r="AO12" s="4">
        <v>5866</v>
      </c>
      <c r="AP12" s="13">
        <v>1.0900000000000001</v>
      </c>
      <c r="AQ12" s="13">
        <v>1.0350000000000001</v>
      </c>
      <c r="AR12" s="4">
        <v>233</v>
      </c>
      <c r="AS12" s="4">
        <v>235</v>
      </c>
      <c r="AT12" s="4">
        <v>61.5</v>
      </c>
      <c r="AU12" s="4">
        <v>61</v>
      </c>
      <c r="AV12" s="4">
        <v>6108.5</v>
      </c>
      <c r="AW12" s="4">
        <v>6057.5</v>
      </c>
      <c r="AX12" s="13">
        <v>9.56</v>
      </c>
      <c r="AY12" s="13">
        <v>8.57</v>
      </c>
      <c r="AZ12" s="6">
        <v>20</v>
      </c>
      <c r="BA12" s="6">
        <v>20</v>
      </c>
      <c r="BB12" s="4">
        <v>170.43333333333334</v>
      </c>
      <c r="BC12" s="4">
        <v>172.73333333333332</v>
      </c>
      <c r="BD12" s="6">
        <v>179</v>
      </c>
      <c r="BE12" s="6">
        <v>182</v>
      </c>
      <c r="BF12" s="11">
        <v>345.16666666666669</v>
      </c>
      <c r="BG12" s="11">
        <v>381.33333333333331</v>
      </c>
      <c r="BH12" s="11">
        <v>88.407347957909749</v>
      </c>
      <c r="BI12" s="11">
        <v>85.893851574042472</v>
      </c>
      <c r="BJ12" s="4">
        <v>4957</v>
      </c>
      <c r="BK12" s="4">
        <v>5038.5333333333338</v>
      </c>
      <c r="BL12" s="13">
        <v>0.92899999999999994</v>
      </c>
      <c r="BM12" s="13">
        <v>0.94566666666666643</v>
      </c>
      <c r="BN12" s="4">
        <v>191.7</v>
      </c>
      <c r="BO12" s="4">
        <v>194.06666666666666</v>
      </c>
      <c r="BP12" s="4">
        <v>53.43333333333333</v>
      </c>
      <c r="BQ12" s="4">
        <v>50.93333333333333</v>
      </c>
      <c r="BR12" s="4">
        <v>4633.9666666666662</v>
      </c>
      <c r="BS12" s="4">
        <v>4784.7333333333336</v>
      </c>
      <c r="BT12" s="19">
        <v>314</v>
      </c>
      <c r="BU12" s="23">
        <v>349</v>
      </c>
      <c r="BV12" s="25">
        <v>5.043333333333333</v>
      </c>
      <c r="BW12" s="26">
        <v>7.35</v>
      </c>
      <c r="BX12" s="3">
        <v>1088.5</v>
      </c>
      <c r="BY12" s="3">
        <v>1131.2579996328859</v>
      </c>
      <c r="BZ12" s="3">
        <v>14.328334999999999</v>
      </c>
      <c r="CA12" s="3">
        <v>14.788092772978901</v>
      </c>
      <c r="CB12" s="3">
        <v>136</v>
      </c>
      <c r="CC12" s="3">
        <v>146.66669999999999</v>
      </c>
      <c r="CD12" s="3">
        <v>40.25</v>
      </c>
      <c r="CE12" s="3">
        <v>42</v>
      </c>
      <c r="CF12" s="3">
        <v>3222</v>
      </c>
      <c r="CG12" s="3">
        <v>3239.1020875618806</v>
      </c>
      <c r="CH12" s="3">
        <v>4783.5</v>
      </c>
      <c r="CI12" s="3">
        <v>4473.474311394978</v>
      </c>
      <c r="CJ12" s="3">
        <v>8006.5</v>
      </c>
      <c r="CK12" s="3">
        <v>7713.0763989568586</v>
      </c>
      <c r="CL12" s="38">
        <v>3340</v>
      </c>
      <c r="CM12" s="38">
        <v>3780</v>
      </c>
      <c r="CN12" s="38">
        <v>3860</v>
      </c>
      <c r="CO12" s="38">
        <v>4970</v>
      </c>
      <c r="CP12" s="38">
        <v>7300</v>
      </c>
      <c r="CQ12" s="38">
        <v>5190</v>
      </c>
      <c r="CR12" s="38">
        <v>7260</v>
      </c>
      <c r="CS12" s="50">
        <v>27450</v>
      </c>
      <c r="CT12" s="50">
        <v>24540</v>
      </c>
      <c r="CU12" s="50">
        <v>18675</v>
      </c>
      <c r="CV12" s="50">
        <v>14700</v>
      </c>
      <c r="CW12" s="51">
        <v>85365</v>
      </c>
      <c r="CX12" s="6" t="s">
        <v>126</v>
      </c>
      <c r="CY12" s="6" t="s">
        <v>126</v>
      </c>
    </row>
    <row r="13" spans="1:103" s="6" customFormat="1">
      <c r="A13" s="6">
        <v>8</v>
      </c>
      <c r="B13" s="4">
        <v>19.8</v>
      </c>
      <c r="C13" s="6">
        <v>20</v>
      </c>
      <c r="D13" s="6">
        <v>49</v>
      </c>
      <c r="E13" s="6">
        <v>24</v>
      </c>
      <c r="F13" s="6">
        <v>57.5</v>
      </c>
      <c r="G13" s="11">
        <v>57.2</v>
      </c>
      <c r="H13" s="6">
        <v>1578</v>
      </c>
      <c r="I13" s="6">
        <v>1552</v>
      </c>
      <c r="J13" s="6">
        <v>885</v>
      </c>
      <c r="K13" s="6">
        <v>910</v>
      </c>
      <c r="L13" s="4">
        <v>164.08875379939209</v>
      </c>
      <c r="M13" s="4">
        <v>177.62105263157895</v>
      </c>
      <c r="N13" s="11">
        <v>84.148078871483122</v>
      </c>
      <c r="O13" s="11">
        <v>90.162970878974079</v>
      </c>
      <c r="P13" s="11">
        <v>175.91185410334347</v>
      </c>
      <c r="Q13" s="11">
        <v>198.0263157894737</v>
      </c>
      <c r="R13" s="4">
        <v>2387.8145896656538</v>
      </c>
      <c r="S13" s="4">
        <v>2741.3894736842103</v>
      </c>
      <c r="T13" s="11">
        <v>75.539847822387017</v>
      </c>
      <c r="U13" s="11">
        <v>81.991609800634379</v>
      </c>
      <c r="V13" s="11">
        <v>20.429543185281318</v>
      </c>
      <c r="W13" s="11">
        <v>19.834584551819088</v>
      </c>
      <c r="X13" s="11" t="s">
        <v>1</v>
      </c>
      <c r="Y13" s="11" t="s">
        <v>1</v>
      </c>
      <c r="Z13" s="11">
        <v>75.159759569756417</v>
      </c>
      <c r="AA13" s="11">
        <v>73.683266038582317</v>
      </c>
      <c r="AB13" s="11" t="s">
        <v>1</v>
      </c>
      <c r="AC13" s="11" t="s">
        <v>1</v>
      </c>
      <c r="AD13" s="13">
        <v>13.71</v>
      </c>
      <c r="AE13" s="6">
        <v>12.69</v>
      </c>
      <c r="AF13" s="6">
        <v>17</v>
      </c>
      <c r="AG13" s="6">
        <v>19</v>
      </c>
      <c r="AH13" s="6">
        <v>195</v>
      </c>
      <c r="AI13" s="6">
        <v>197</v>
      </c>
      <c r="AJ13" s="12">
        <v>281</v>
      </c>
      <c r="AK13" s="12">
        <v>290</v>
      </c>
      <c r="AL13" s="11">
        <v>54.973913043478262</v>
      </c>
      <c r="AM13" s="11">
        <v>58.4527972027972</v>
      </c>
      <c r="AN13" s="4">
        <v>3161</v>
      </c>
      <c r="AO13" s="4">
        <v>3343.5</v>
      </c>
      <c r="AP13" s="13">
        <v>1.22</v>
      </c>
      <c r="AQ13" s="13">
        <v>1.145</v>
      </c>
      <c r="AR13" s="4">
        <v>128.5</v>
      </c>
      <c r="AS13" s="4">
        <v>147</v>
      </c>
      <c r="AT13" s="4">
        <v>52.5</v>
      </c>
      <c r="AU13" s="4">
        <v>57</v>
      </c>
      <c r="AV13" s="4">
        <v>3846</v>
      </c>
      <c r="AW13" s="4">
        <v>3827</v>
      </c>
      <c r="AX13" s="13">
        <v>13.85</v>
      </c>
      <c r="AY13" s="13">
        <v>11.83</v>
      </c>
      <c r="AZ13" s="6">
        <v>17</v>
      </c>
      <c r="BA13" s="6">
        <v>20</v>
      </c>
      <c r="BB13" s="4">
        <v>182.5</v>
      </c>
      <c r="BC13" s="4">
        <v>183.06666666666666</v>
      </c>
      <c r="BD13" s="6">
        <v>194</v>
      </c>
      <c r="BE13" s="6">
        <v>192</v>
      </c>
      <c r="BF13" s="11">
        <v>193.66666666666666</v>
      </c>
      <c r="BG13" s="11">
        <v>199.33333333333334</v>
      </c>
      <c r="BH13" s="11">
        <v>85.200885795634306</v>
      </c>
      <c r="BI13" s="11">
        <v>83.332834853696241</v>
      </c>
      <c r="BJ13" s="4">
        <v>2693.2</v>
      </c>
      <c r="BK13" s="4">
        <v>2786.2333333333331</v>
      </c>
      <c r="BL13" s="13">
        <v>0.9750000000000002</v>
      </c>
      <c r="BM13" s="13">
        <v>0.93366666666666631</v>
      </c>
      <c r="BN13" s="4">
        <v>97.86666666666666</v>
      </c>
      <c r="BO13" s="4">
        <v>103.03333333333333</v>
      </c>
      <c r="BP13" s="4">
        <v>44.3</v>
      </c>
      <c r="BQ13" s="4">
        <v>43.8</v>
      </c>
      <c r="BR13" s="4">
        <v>2636.2</v>
      </c>
      <c r="BS13" s="4">
        <v>2614.6666666666665</v>
      </c>
      <c r="BT13" s="19">
        <v>178</v>
      </c>
      <c r="BU13" s="23">
        <v>182</v>
      </c>
      <c r="BV13" s="25">
        <v>6.5966666666666667</v>
      </c>
      <c r="BW13" s="26">
        <v>8.26</v>
      </c>
      <c r="BX13" s="3">
        <v>579.5</v>
      </c>
      <c r="BY13" s="3">
        <v>612</v>
      </c>
      <c r="BZ13" s="3">
        <v>10.0885575</v>
      </c>
      <c r="CA13" s="3">
        <v>10.70121</v>
      </c>
      <c r="CB13" s="3">
        <v>138.66669999999999</v>
      </c>
      <c r="CC13" s="3">
        <v>140.66669999999999</v>
      </c>
      <c r="CD13" s="3">
        <v>41.5</v>
      </c>
      <c r="CE13" s="3">
        <v>42.5</v>
      </c>
      <c r="CF13" s="3">
        <v>1735.5</v>
      </c>
      <c r="CG13" s="3">
        <v>1849</v>
      </c>
      <c r="CH13" s="3">
        <v>2447</v>
      </c>
      <c r="CI13" s="3">
        <v>2502</v>
      </c>
      <c r="CJ13" s="3">
        <v>4183</v>
      </c>
      <c r="CK13" s="3">
        <v>4351</v>
      </c>
      <c r="CL13" s="38">
        <v>4520</v>
      </c>
      <c r="CM13" s="38">
        <v>6210</v>
      </c>
      <c r="CN13" s="38">
        <v>5330</v>
      </c>
      <c r="CO13" s="38">
        <v>5740</v>
      </c>
      <c r="CP13" s="38">
        <v>8570</v>
      </c>
      <c r="CQ13" s="38">
        <v>5670</v>
      </c>
      <c r="CR13" s="38">
        <v>5290</v>
      </c>
      <c r="CS13" s="50">
        <v>40150</v>
      </c>
      <c r="CT13" s="50">
        <v>28620</v>
      </c>
      <c r="CU13" s="50">
        <v>16440</v>
      </c>
      <c r="CV13" s="50">
        <v>9070</v>
      </c>
      <c r="CW13" s="51">
        <v>94280</v>
      </c>
      <c r="CX13" s="6" t="s">
        <v>126</v>
      </c>
      <c r="CY13" s="6" t="s">
        <v>126</v>
      </c>
    </row>
    <row r="14" spans="1:103" s="6" customFormat="1">
      <c r="A14" s="6">
        <v>27</v>
      </c>
      <c r="B14" s="4" t="s">
        <v>1</v>
      </c>
      <c r="C14" s="6">
        <v>18</v>
      </c>
      <c r="D14" s="6" t="s">
        <v>1</v>
      </c>
      <c r="E14" s="6">
        <v>31</v>
      </c>
      <c r="F14" s="6">
        <v>77.5</v>
      </c>
      <c r="G14" s="11">
        <v>77.5</v>
      </c>
      <c r="H14" s="6">
        <v>2361</v>
      </c>
      <c r="I14" s="6">
        <v>2499</v>
      </c>
      <c r="J14" s="6">
        <v>1547</v>
      </c>
      <c r="K14" s="6">
        <v>1526</v>
      </c>
      <c r="L14" s="4">
        <v>161.42205882352943</v>
      </c>
      <c r="M14" s="4">
        <v>171.8622950819672</v>
      </c>
      <c r="N14" s="11">
        <v>81.940131382502202</v>
      </c>
      <c r="O14" s="11">
        <v>89.980259205218431</v>
      </c>
      <c r="P14" s="11">
        <v>201.28676470588238</v>
      </c>
      <c r="Q14" s="11">
        <v>259.01639344262298</v>
      </c>
      <c r="R14" s="4">
        <v>3180.8389705882355</v>
      </c>
      <c r="S14" s="4">
        <v>3677.8491803278689</v>
      </c>
      <c r="T14" s="11">
        <v>72.863107790361596</v>
      </c>
      <c r="U14" s="11">
        <v>78.377180188127198</v>
      </c>
      <c r="V14" s="11">
        <v>17.14241995377369</v>
      </c>
      <c r="W14" s="11">
        <v>17.429992990911778</v>
      </c>
      <c r="X14" s="11">
        <v>18.038766858908577</v>
      </c>
      <c r="Y14" s="11">
        <v>19.053374691045718</v>
      </c>
      <c r="Z14" s="11">
        <v>65.591570266865205</v>
      </c>
      <c r="AA14" s="11">
        <v>59.878529568460308</v>
      </c>
      <c r="AB14" s="11">
        <v>79.422746535333857</v>
      </c>
      <c r="AC14" s="11">
        <v>70.427277570591372</v>
      </c>
      <c r="AD14" s="13">
        <v>14.93</v>
      </c>
      <c r="AE14" s="6">
        <v>11.59</v>
      </c>
      <c r="AF14" s="6">
        <v>20</v>
      </c>
      <c r="AG14" s="6">
        <v>20</v>
      </c>
      <c r="AH14" s="6">
        <v>197</v>
      </c>
      <c r="AI14" s="6">
        <v>191</v>
      </c>
      <c r="AJ14" s="12">
        <v>365</v>
      </c>
      <c r="AK14" s="12">
        <v>402</v>
      </c>
      <c r="AL14" s="11">
        <v>56.329032258064515</v>
      </c>
      <c r="AM14" s="11">
        <v>60.548387096774192</v>
      </c>
      <c r="AN14" s="4">
        <v>4365.5</v>
      </c>
      <c r="AO14" s="4">
        <v>4692.5</v>
      </c>
      <c r="AP14" s="13">
        <v>1.1949999999999998</v>
      </c>
      <c r="AQ14" s="13">
        <v>1.1200000000000001</v>
      </c>
      <c r="AR14" s="4">
        <v>164</v>
      </c>
      <c r="AS14" s="4">
        <v>170</v>
      </c>
      <c r="AT14" s="4">
        <v>54.5</v>
      </c>
      <c r="AU14" s="4">
        <v>57.5</v>
      </c>
      <c r="AV14" s="4">
        <v>5216.5</v>
      </c>
      <c r="AW14" s="4">
        <v>5257.5</v>
      </c>
      <c r="AX14" s="13">
        <v>11.13</v>
      </c>
      <c r="AY14" s="13">
        <v>9.0500000000000007</v>
      </c>
      <c r="AZ14" s="6">
        <v>18</v>
      </c>
      <c r="BA14" s="6">
        <v>20</v>
      </c>
      <c r="BB14" s="4">
        <v>177.14814814814815</v>
      </c>
      <c r="BC14" s="4">
        <v>176.2</v>
      </c>
      <c r="BD14" s="6">
        <v>185</v>
      </c>
      <c r="BE14" s="6">
        <v>183</v>
      </c>
      <c r="BF14" s="11">
        <v>226.76666666666668</v>
      </c>
      <c r="BG14" s="11">
        <v>282.73333333333335</v>
      </c>
      <c r="BH14" s="11">
        <v>81.964647043103085</v>
      </c>
      <c r="BI14" s="11">
        <v>87.701651571656896</v>
      </c>
      <c r="BJ14" s="4">
        <v>3578.1666666666665</v>
      </c>
      <c r="BK14" s="4">
        <v>4115.3999999999996</v>
      </c>
      <c r="BL14" s="13">
        <v>0.92733333333333312</v>
      </c>
      <c r="BM14" s="13">
        <v>0.94199999999999984</v>
      </c>
      <c r="BN14" s="4">
        <v>108.66666666666667</v>
      </c>
      <c r="BO14" s="4">
        <v>121.66666666666667</v>
      </c>
      <c r="BP14" s="4">
        <v>38.733333333333334</v>
      </c>
      <c r="BQ14" s="4">
        <v>41.233333333333334</v>
      </c>
      <c r="BR14" s="4">
        <v>3323.0666666666666</v>
      </c>
      <c r="BS14" s="4">
        <v>3889.6666666666665</v>
      </c>
      <c r="BT14" s="19">
        <v>185</v>
      </c>
      <c r="BU14" s="23">
        <v>226</v>
      </c>
      <c r="BV14" s="25">
        <v>4.1500000000000004</v>
      </c>
      <c r="BW14" s="26">
        <v>5.0599999999999996</v>
      </c>
      <c r="BX14" s="3">
        <v>932.5</v>
      </c>
      <c r="BY14" s="3">
        <v>939.5</v>
      </c>
      <c r="BZ14" s="3">
        <v>12.041914999999999</v>
      </c>
      <c r="CA14" s="3">
        <v>12.127220000000001</v>
      </c>
      <c r="CB14" s="3">
        <v>165.33330000000001</v>
      </c>
      <c r="CC14" s="3">
        <v>162.66669999999999</v>
      </c>
      <c r="CD14" s="3">
        <v>48.25</v>
      </c>
      <c r="CE14" s="3">
        <v>48.5</v>
      </c>
      <c r="CF14" s="3">
        <v>2723</v>
      </c>
      <c r="CG14" s="3">
        <v>2801.5</v>
      </c>
      <c r="CH14" s="3">
        <v>2920.5</v>
      </c>
      <c r="CI14" s="3">
        <v>2975</v>
      </c>
      <c r="CJ14" s="3">
        <v>5644.5</v>
      </c>
      <c r="CK14" s="3">
        <v>5777.5</v>
      </c>
      <c r="CL14" s="38">
        <v>70</v>
      </c>
      <c r="CM14" s="38">
        <v>30</v>
      </c>
      <c r="CN14" s="38">
        <v>110</v>
      </c>
      <c r="CO14" s="38">
        <v>230</v>
      </c>
      <c r="CP14" s="38">
        <v>620</v>
      </c>
      <c r="CQ14" s="38">
        <v>980</v>
      </c>
      <c r="CR14" s="38">
        <v>2860</v>
      </c>
      <c r="CS14" s="50">
        <v>420</v>
      </c>
      <c r="CT14" s="50">
        <v>1700</v>
      </c>
      <c r="CU14" s="50">
        <v>5760</v>
      </c>
      <c r="CV14" s="50">
        <v>45500</v>
      </c>
      <c r="CW14" s="51">
        <v>53380</v>
      </c>
      <c r="CX14" s="6" t="s">
        <v>128</v>
      </c>
      <c r="CY14" s="6" t="s">
        <v>143</v>
      </c>
    </row>
    <row r="15" spans="1:103" s="7" customFormat="1">
      <c r="A15" s="7">
        <v>21</v>
      </c>
      <c r="B15" s="15">
        <v>20.100000000000001</v>
      </c>
      <c r="C15" s="6">
        <v>20</v>
      </c>
      <c r="D15" s="7">
        <v>49</v>
      </c>
      <c r="E15" s="6">
        <v>24</v>
      </c>
      <c r="F15" s="7">
        <v>84.5</v>
      </c>
      <c r="G15" s="11">
        <v>85.6</v>
      </c>
      <c r="H15" s="7">
        <v>2279</v>
      </c>
      <c r="I15" s="6">
        <v>2315</v>
      </c>
      <c r="J15" s="7">
        <v>1474</v>
      </c>
      <c r="K15" s="6">
        <v>1464</v>
      </c>
      <c r="L15" s="15">
        <v>161.97358490566037</v>
      </c>
      <c r="M15" s="4">
        <v>166.16621621621621</v>
      </c>
      <c r="N15" s="16">
        <v>83.063376874697624</v>
      </c>
      <c r="O15" s="11">
        <v>83.500611163927744</v>
      </c>
      <c r="P15" s="16">
        <v>305.8176100628931</v>
      </c>
      <c r="Q15" s="11">
        <v>304.56081081081084</v>
      </c>
      <c r="R15" s="15">
        <v>4117.5761006289304</v>
      </c>
      <c r="S15" s="4">
        <v>4163.4405405405414</v>
      </c>
      <c r="T15" s="16">
        <v>72.339706616811853</v>
      </c>
      <c r="U15" s="11">
        <v>70.981852195729971</v>
      </c>
      <c r="V15" s="16">
        <v>18.681261178617607</v>
      </c>
      <c r="W15" s="11">
        <v>18.900084082694065</v>
      </c>
      <c r="X15" s="16">
        <v>19.699536942392786</v>
      </c>
      <c r="Y15" s="11">
        <v>18.812492466223855</v>
      </c>
      <c r="Z15" s="16">
        <v>46.057624736472235</v>
      </c>
      <c r="AA15" s="11">
        <v>44.378143380785943</v>
      </c>
      <c r="AB15" s="16">
        <v>56.029515108924805</v>
      </c>
      <c r="AC15" s="11">
        <v>56.680589890034945</v>
      </c>
      <c r="AD15" s="17">
        <v>15.62</v>
      </c>
      <c r="AE15" s="6">
        <v>15.63</v>
      </c>
      <c r="AF15" s="7">
        <v>19</v>
      </c>
      <c r="AG15" s="6">
        <v>20</v>
      </c>
      <c r="AH15" s="7">
        <v>195</v>
      </c>
      <c r="AI15" s="6">
        <v>199</v>
      </c>
      <c r="AJ15" s="18">
        <v>476</v>
      </c>
      <c r="AK15" s="12">
        <v>490</v>
      </c>
      <c r="AL15" s="11">
        <v>67.360946745562131</v>
      </c>
      <c r="AM15" s="11">
        <v>68.522196261682254</v>
      </c>
      <c r="AN15" s="15">
        <v>5692</v>
      </c>
      <c r="AO15" s="4">
        <v>5865.5</v>
      </c>
      <c r="AP15" s="17">
        <v>1.125</v>
      </c>
      <c r="AQ15" s="13">
        <v>1.1349999999999998</v>
      </c>
      <c r="AR15" s="15">
        <v>228</v>
      </c>
      <c r="AS15" s="4">
        <v>252.5</v>
      </c>
      <c r="AT15" s="15">
        <v>62.5</v>
      </c>
      <c r="AU15" s="4">
        <v>60</v>
      </c>
      <c r="AV15" s="15">
        <v>6410</v>
      </c>
      <c r="AW15" s="4">
        <v>6683</v>
      </c>
      <c r="AX15" s="17">
        <v>13.25</v>
      </c>
      <c r="AY15" s="13">
        <v>13.19</v>
      </c>
      <c r="AZ15" s="7">
        <v>20</v>
      </c>
      <c r="BA15" s="6">
        <v>19</v>
      </c>
      <c r="BB15" s="15">
        <v>177</v>
      </c>
      <c r="BC15" s="4">
        <v>177.5</v>
      </c>
      <c r="BD15" s="7">
        <v>184</v>
      </c>
      <c r="BE15" s="6">
        <v>183</v>
      </c>
      <c r="BF15" s="16">
        <v>339.3</v>
      </c>
      <c r="BG15" s="11">
        <v>341</v>
      </c>
      <c r="BH15" s="16">
        <v>80.99262122276879</v>
      </c>
      <c r="BI15" s="11">
        <v>79.192453044639564</v>
      </c>
      <c r="BJ15" s="15">
        <v>4610.1000000000004</v>
      </c>
      <c r="BK15" s="4">
        <v>4645.0333333333338</v>
      </c>
      <c r="BL15" s="17">
        <v>0.95599999999999963</v>
      </c>
      <c r="BM15" s="13">
        <v>0.92999999999999994</v>
      </c>
      <c r="BN15" s="15">
        <v>161.4</v>
      </c>
      <c r="BO15" s="4">
        <v>164.63333333333333</v>
      </c>
      <c r="BP15" s="15">
        <v>46.966666666666669</v>
      </c>
      <c r="BQ15" s="4">
        <v>46.333333333333336</v>
      </c>
      <c r="BR15" s="15">
        <v>4404.2666666666664</v>
      </c>
      <c r="BS15" s="4">
        <v>4333.7</v>
      </c>
      <c r="BT15" s="19">
        <v>280</v>
      </c>
      <c r="BU15" s="23">
        <v>305</v>
      </c>
      <c r="BV15" s="25">
        <v>5.543333333333333</v>
      </c>
      <c r="BW15" s="26">
        <v>8.7200000000000006</v>
      </c>
      <c r="BX15" s="29">
        <v>1183</v>
      </c>
      <c r="BY15" s="3">
        <v>1222</v>
      </c>
      <c r="BZ15" s="29">
        <v>14.005230000000001</v>
      </c>
      <c r="CA15" s="3">
        <v>14.279945000000001</v>
      </c>
      <c r="CB15" s="29">
        <v>154.66669999999999</v>
      </c>
      <c r="CC15" s="3">
        <v>162.66669999999999</v>
      </c>
      <c r="CD15" s="29">
        <v>44.5</v>
      </c>
      <c r="CE15" s="3">
        <v>45.75</v>
      </c>
      <c r="CF15" s="29">
        <v>3404.5</v>
      </c>
      <c r="CG15" s="3">
        <v>3437</v>
      </c>
      <c r="CH15" s="29">
        <v>4246</v>
      </c>
      <c r="CI15" s="3">
        <v>4076</v>
      </c>
      <c r="CJ15" s="29">
        <v>7651</v>
      </c>
      <c r="CK15" s="3">
        <v>7514</v>
      </c>
      <c r="CL15" s="38">
        <v>290</v>
      </c>
      <c r="CM15" s="38">
        <v>930</v>
      </c>
      <c r="CN15" s="38">
        <v>1320</v>
      </c>
      <c r="CO15" s="38">
        <v>2270</v>
      </c>
      <c r="CP15" s="38">
        <v>4640</v>
      </c>
      <c r="CQ15" s="38">
        <v>4370</v>
      </c>
      <c r="CR15" s="38">
        <v>7910</v>
      </c>
      <c r="CS15" s="50">
        <v>5080</v>
      </c>
      <c r="CT15" s="50">
        <v>13820</v>
      </c>
      <c r="CU15" s="50">
        <v>18420</v>
      </c>
      <c r="CV15" s="50">
        <v>28670</v>
      </c>
      <c r="CW15" s="51">
        <v>65990</v>
      </c>
      <c r="CX15" s="7" t="s">
        <v>128</v>
      </c>
      <c r="CY15" s="7" t="s">
        <v>143</v>
      </c>
    </row>
    <row r="16" spans="1:103" s="6" customFormat="1">
      <c r="A16" s="6">
        <v>24</v>
      </c>
      <c r="B16" s="4">
        <v>18.100000000000001</v>
      </c>
      <c r="C16" s="6">
        <v>18</v>
      </c>
      <c r="D16" s="6">
        <v>37</v>
      </c>
      <c r="E16" s="6">
        <v>25</v>
      </c>
      <c r="F16" s="11">
        <v>80.3</v>
      </c>
      <c r="G16" s="11">
        <v>81.900000000000006</v>
      </c>
      <c r="H16" s="6">
        <v>2564</v>
      </c>
      <c r="I16" s="6">
        <v>2671</v>
      </c>
      <c r="J16" s="6">
        <v>1596</v>
      </c>
      <c r="K16" s="6">
        <v>1615</v>
      </c>
      <c r="L16" s="4">
        <v>163.57962962962966</v>
      </c>
      <c r="M16" s="4">
        <v>173.75555555555556</v>
      </c>
      <c r="N16" s="11">
        <v>87.475737769855428</v>
      </c>
      <c r="O16" s="11">
        <v>90.028785261945885</v>
      </c>
      <c r="P16" s="11">
        <v>228.00925925925924</v>
      </c>
      <c r="Q16" s="11">
        <v>263.88888888888891</v>
      </c>
      <c r="R16" s="4">
        <v>3636.4259259259256</v>
      </c>
      <c r="S16" s="4">
        <v>4112.9555555555553</v>
      </c>
      <c r="T16" s="11">
        <v>82.589732589732577</v>
      </c>
      <c r="U16" s="11">
        <v>84.724596880328676</v>
      </c>
      <c r="V16" s="11">
        <v>16.438680393066246</v>
      </c>
      <c r="W16" s="11">
        <v>16.946827530644899</v>
      </c>
      <c r="X16" s="11">
        <v>17.323681906180806</v>
      </c>
      <c r="Y16" s="11">
        <v>17.785498802708677</v>
      </c>
      <c r="Z16" s="11">
        <v>67.208721326368376</v>
      </c>
      <c r="AA16" s="11">
        <v>59.396436296219996</v>
      </c>
      <c r="AB16" s="11">
        <v>81.630706336588702</v>
      </c>
      <c r="AC16" s="11">
        <v>73.095066433206298</v>
      </c>
      <c r="AD16" s="6">
        <v>9.76</v>
      </c>
      <c r="AE16" s="6">
        <v>9.15</v>
      </c>
      <c r="AF16" s="6">
        <v>19</v>
      </c>
      <c r="AG16" s="6">
        <v>20</v>
      </c>
      <c r="AH16" s="6">
        <v>187</v>
      </c>
      <c r="AI16" s="6">
        <v>193</v>
      </c>
      <c r="AJ16" s="12">
        <v>340</v>
      </c>
      <c r="AK16" s="12">
        <v>377</v>
      </c>
      <c r="AL16" s="11">
        <v>54.831880448318806</v>
      </c>
      <c r="AM16" s="11">
        <v>59.273504273504273</v>
      </c>
      <c r="AN16" s="4">
        <v>4403</v>
      </c>
      <c r="AO16" s="4">
        <v>4854.5</v>
      </c>
      <c r="AP16" s="13">
        <v>1.0950000000000002</v>
      </c>
      <c r="AQ16" s="13">
        <v>1.08</v>
      </c>
      <c r="AR16" s="4">
        <v>163.5</v>
      </c>
      <c r="AS16" s="4">
        <v>162</v>
      </c>
      <c r="AT16" s="4">
        <v>47</v>
      </c>
      <c r="AU16" s="4">
        <v>48.5</v>
      </c>
      <c r="AV16" s="4">
        <v>4820.5</v>
      </c>
      <c r="AW16" s="4">
        <v>5250</v>
      </c>
      <c r="AX16" s="13">
        <v>4.38</v>
      </c>
      <c r="AY16" s="13">
        <v>4.4000000000000004</v>
      </c>
      <c r="AZ16" s="6">
        <v>18</v>
      </c>
      <c r="BA16" s="6">
        <v>19</v>
      </c>
      <c r="BB16" s="4">
        <v>164.8</v>
      </c>
      <c r="BC16" s="4">
        <v>167.56666666666666</v>
      </c>
      <c r="BD16" s="6">
        <v>173</v>
      </c>
      <c r="BE16" s="6">
        <v>171</v>
      </c>
      <c r="BF16" s="11">
        <v>216.25</v>
      </c>
      <c r="BG16" s="11">
        <v>248.5</v>
      </c>
      <c r="BH16" s="11">
        <v>79.568476039064279</v>
      </c>
      <c r="BI16" s="11">
        <v>80.056305146427718</v>
      </c>
      <c r="BJ16" s="4">
        <v>3503.4</v>
      </c>
      <c r="BK16" s="4">
        <v>3886.3333333333335</v>
      </c>
      <c r="BL16" s="13">
        <v>0.92600000000000005</v>
      </c>
      <c r="BM16" s="13">
        <v>0.8859999999999999</v>
      </c>
      <c r="BN16" s="4">
        <v>106.06666666666666</v>
      </c>
      <c r="BO16" s="4">
        <v>110.96666666666667</v>
      </c>
      <c r="BP16" s="4">
        <v>35.4</v>
      </c>
      <c r="BQ16" s="4">
        <v>39.1</v>
      </c>
      <c r="BR16" s="4">
        <v>3245.5</v>
      </c>
      <c r="BS16" s="4">
        <v>3455</v>
      </c>
      <c r="BT16" s="19">
        <v>201</v>
      </c>
      <c r="BU16" s="24">
        <v>241</v>
      </c>
      <c r="BV16" s="25">
        <v>3.9550000000000001</v>
      </c>
      <c r="BW16" s="27">
        <v>5.5</v>
      </c>
      <c r="BX16" s="3">
        <v>961</v>
      </c>
      <c r="BY16" s="3">
        <v>928</v>
      </c>
      <c r="BZ16" s="3">
        <v>11.977650000000001</v>
      </c>
      <c r="CA16" s="3">
        <v>11.33708</v>
      </c>
      <c r="CB16" s="3">
        <v>148</v>
      </c>
      <c r="CC16" s="3">
        <v>158</v>
      </c>
      <c r="CD16" s="3">
        <v>42.25</v>
      </c>
      <c r="CE16" s="3">
        <v>44.166670000000003</v>
      </c>
      <c r="CF16" s="3">
        <v>2745</v>
      </c>
      <c r="CG16" s="3">
        <v>2595</v>
      </c>
      <c r="CH16" s="3">
        <v>3752.5</v>
      </c>
      <c r="CI16" s="3">
        <v>3280.5</v>
      </c>
      <c r="CJ16" s="3">
        <v>6498.5</v>
      </c>
      <c r="CK16" s="3">
        <v>5876</v>
      </c>
      <c r="CL16" s="38">
        <v>20</v>
      </c>
      <c r="CM16" s="38">
        <v>40</v>
      </c>
      <c r="CN16" s="38">
        <v>130</v>
      </c>
      <c r="CO16" s="38">
        <v>420</v>
      </c>
      <c r="CP16" s="38">
        <v>2420</v>
      </c>
      <c r="CQ16" s="38">
        <v>3890</v>
      </c>
      <c r="CR16" s="38">
        <v>10770</v>
      </c>
      <c r="CS16" s="50">
        <v>475</v>
      </c>
      <c r="CT16" s="50">
        <v>5680</v>
      </c>
      <c r="CU16" s="50">
        <v>21990</v>
      </c>
      <c r="CV16" s="50">
        <v>32710</v>
      </c>
      <c r="CW16" s="51">
        <v>60855</v>
      </c>
      <c r="CX16" s="6" t="s">
        <v>128</v>
      </c>
      <c r="CY16" s="6" t="s">
        <v>143</v>
      </c>
    </row>
    <row r="17" spans="1:103" s="6" customFormat="1">
      <c r="A17" s="6">
        <v>11</v>
      </c>
      <c r="B17" s="4">
        <v>15.6</v>
      </c>
      <c r="C17" s="6">
        <v>13</v>
      </c>
      <c r="D17" s="6">
        <v>36</v>
      </c>
      <c r="E17" s="6">
        <v>29</v>
      </c>
      <c r="F17" s="11">
        <v>66.7</v>
      </c>
      <c r="G17" s="11">
        <v>68.2</v>
      </c>
      <c r="H17" s="6">
        <v>2055</v>
      </c>
      <c r="I17" s="6">
        <v>1980</v>
      </c>
      <c r="J17" s="6">
        <v>1309</v>
      </c>
      <c r="K17" s="6">
        <v>1248</v>
      </c>
      <c r="L17" s="4">
        <v>173.21244813278011</v>
      </c>
      <c r="M17" s="4">
        <v>168.79925650557621</v>
      </c>
      <c r="N17" s="11">
        <v>94.137200072163111</v>
      </c>
      <c r="O17" s="11">
        <v>92.746844233833087</v>
      </c>
      <c r="P17" s="11">
        <v>282.67634854771785</v>
      </c>
      <c r="Q17" s="11">
        <v>303.90334572490707</v>
      </c>
      <c r="R17" s="4">
        <v>4050.1020746887962</v>
      </c>
      <c r="S17" s="4">
        <v>4117.7003717472126</v>
      </c>
      <c r="T17" s="11">
        <v>86.977388053018274</v>
      </c>
      <c r="U17" s="11">
        <v>86.117334973276428</v>
      </c>
      <c r="V17" s="11">
        <v>18.337686651243843</v>
      </c>
      <c r="W17" s="11">
        <v>19.535625980219571</v>
      </c>
      <c r="X17" s="11">
        <v>18.918815109732829</v>
      </c>
      <c r="Y17" s="11">
        <v>20.520436501532103</v>
      </c>
      <c r="Z17" s="11">
        <v>58.275528830666815</v>
      </c>
      <c r="AA17" s="11">
        <v>53.27198577852139</v>
      </c>
      <c r="AB17" s="11">
        <v>71.963921400193271</v>
      </c>
      <c r="AC17" s="11">
        <v>65.205479452054789</v>
      </c>
      <c r="AD17" s="6">
        <v>8.8699999999999992</v>
      </c>
      <c r="AE17" s="6">
        <v>9.58</v>
      </c>
      <c r="AF17" s="6">
        <v>19</v>
      </c>
      <c r="AG17" s="6">
        <v>19</v>
      </c>
      <c r="AH17" s="6">
        <v>184</v>
      </c>
      <c r="AI17" s="6">
        <v>182</v>
      </c>
      <c r="AJ17" s="12">
        <v>391</v>
      </c>
      <c r="AK17" s="12">
        <v>414</v>
      </c>
      <c r="AL17" s="11">
        <v>69.812593703148423</v>
      </c>
      <c r="AM17" s="11">
        <v>70.109970674486803</v>
      </c>
      <c r="AN17" s="4">
        <v>4656.5</v>
      </c>
      <c r="AO17" s="4">
        <v>4781.5</v>
      </c>
      <c r="AP17" s="13">
        <v>1.0550000000000002</v>
      </c>
      <c r="AQ17" s="13">
        <v>1.06</v>
      </c>
      <c r="AR17" s="4">
        <v>161</v>
      </c>
      <c r="AS17" s="4">
        <v>184.5</v>
      </c>
      <c r="AT17" s="4">
        <v>55</v>
      </c>
      <c r="AU17" s="4">
        <v>62</v>
      </c>
      <c r="AV17" s="4">
        <v>4905.5</v>
      </c>
      <c r="AW17" s="4">
        <v>5071.5</v>
      </c>
      <c r="AX17" s="13">
        <v>4.45</v>
      </c>
      <c r="AY17" s="13">
        <v>2.75</v>
      </c>
      <c r="AZ17" s="6">
        <v>19</v>
      </c>
      <c r="BA17" s="6">
        <v>19</v>
      </c>
      <c r="BB17" s="4">
        <v>173.83333333333334</v>
      </c>
      <c r="BC17" s="4">
        <v>162.23333333333332</v>
      </c>
      <c r="BD17" s="6">
        <v>175</v>
      </c>
      <c r="BE17" s="6">
        <v>166</v>
      </c>
      <c r="BF17" s="11">
        <v>281.8</v>
      </c>
      <c r="BG17" s="11">
        <v>278</v>
      </c>
      <c r="BH17" s="11">
        <v>84.963670854361283</v>
      </c>
      <c r="BI17" s="11">
        <v>81.594339293805987</v>
      </c>
      <c r="BJ17" s="4">
        <v>3956.3333333333298</v>
      </c>
      <c r="BK17" s="4">
        <v>3901.4333333333334</v>
      </c>
      <c r="BL17" s="13">
        <v>0.91433333333333289</v>
      </c>
      <c r="BM17" s="13">
        <v>0.86033333333333317</v>
      </c>
      <c r="BN17" s="4">
        <v>117.86666666666666</v>
      </c>
      <c r="BO17" s="4">
        <v>108.16666666666667</v>
      </c>
      <c r="BP17" s="4">
        <v>46.633333333333333</v>
      </c>
      <c r="BQ17" s="4">
        <v>47.533333333333331</v>
      </c>
      <c r="BR17" s="4">
        <v>3614.6666666666665</v>
      </c>
      <c r="BS17" s="4">
        <v>3359.8</v>
      </c>
      <c r="BT17" s="19">
        <v>251</v>
      </c>
      <c r="BU17" s="19">
        <v>267</v>
      </c>
      <c r="BV17" s="25">
        <v>4.7766666666666664</v>
      </c>
      <c r="BW17" s="25">
        <v>6.79</v>
      </c>
      <c r="BX17" s="28">
        <v>830</v>
      </c>
      <c r="BY17" s="3">
        <v>825.5</v>
      </c>
      <c r="BZ17" s="28">
        <v>12.451905</v>
      </c>
      <c r="CA17" s="3">
        <v>12.10941</v>
      </c>
      <c r="CB17" s="28">
        <v>141.66669999999999</v>
      </c>
      <c r="CC17" s="3">
        <v>141</v>
      </c>
      <c r="CD17" s="28">
        <v>42.666670000000003</v>
      </c>
      <c r="CE17" s="3">
        <v>40.083335000000005</v>
      </c>
      <c r="CF17" s="28">
        <v>2500.5</v>
      </c>
      <c r="CG17" s="3">
        <v>2347.5</v>
      </c>
      <c r="CH17" s="28">
        <v>3361</v>
      </c>
      <c r="CI17" s="3">
        <v>3509</v>
      </c>
      <c r="CJ17" s="28">
        <v>5862</v>
      </c>
      <c r="CK17" s="3">
        <v>5857</v>
      </c>
      <c r="CL17" s="38">
        <v>170</v>
      </c>
      <c r="CM17" s="38">
        <v>670</v>
      </c>
      <c r="CN17" s="38">
        <v>1140</v>
      </c>
      <c r="CO17" s="38">
        <v>2240</v>
      </c>
      <c r="CP17" s="38">
        <v>6330</v>
      </c>
      <c r="CQ17" s="38">
        <v>6060</v>
      </c>
      <c r="CR17" s="38">
        <v>12190</v>
      </c>
      <c r="CS17" s="50">
        <v>4950</v>
      </c>
      <c r="CT17" s="50">
        <v>17140</v>
      </c>
      <c r="CU17" s="50">
        <v>27375</v>
      </c>
      <c r="CV17" s="50">
        <v>21600</v>
      </c>
      <c r="CW17" s="51">
        <v>71065</v>
      </c>
      <c r="CX17" s="6" t="s">
        <v>128</v>
      </c>
      <c r="CY17" s="6" t="s">
        <v>128</v>
      </c>
    </row>
    <row r="18" spans="1:103" s="6" customFormat="1">
      <c r="A18" s="6">
        <v>5</v>
      </c>
      <c r="B18" s="4">
        <v>19.100000000000001</v>
      </c>
      <c r="C18" s="6">
        <v>19</v>
      </c>
      <c r="D18" s="6">
        <v>38</v>
      </c>
      <c r="E18" s="6">
        <v>26</v>
      </c>
      <c r="F18" s="11">
        <v>62.2</v>
      </c>
      <c r="G18" s="11">
        <v>61.9</v>
      </c>
      <c r="H18" s="6">
        <v>1582</v>
      </c>
      <c r="I18" s="6">
        <v>1553</v>
      </c>
      <c r="J18" s="6">
        <v>968</v>
      </c>
      <c r="K18" s="6">
        <v>845</v>
      </c>
      <c r="L18" s="4">
        <v>171.4</v>
      </c>
      <c r="M18" s="4">
        <v>167.36144578313252</v>
      </c>
      <c r="N18" s="11">
        <v>90.21052631578948</v>
      </c>
      <c r="O18" s="11">
        <v>88.0849714648066</v>
      </c>
      <c r="P18" s="11">
        <v>300</v>
      </c>
      <c r="Q18" s="11">
        <v>296.3855421686747</v>
      </c>
      <c r="R18" s="4">
        <v>4054</v>
      </c>
      <c r="S18" s="4">
        <v>3958.2987951807231</v>
      </c>
      <c r="T18" s="11">
        <v>81.08</v>
      </c>
      <c r="U18" s="11">
        <v>79.587791196958349</v>
      </c>
      <c r="V18" s="11">
        <v>19.186129895440811</v>
      </c>
      <c r="W18" s="11">
        <v>19.93795436205437</v>
      </c>
      <c r="X18" s="11">
        <v>19.91395822388597</v>
      </c>
      <c r="Y18" s="11">
        <v>21.204632415642582</v>
      </c>
      <c r="Z18" s="11">
        <v>51.872</v>
      </c>
      <c r="AA18" s="11">
        <v>50.181964411380321</v>
      </c>
      <c r="AB18" s="11">
        <v>64.10799999999999</v>
      </c>
      <c r="AC18" s="11">
        <v>60.665527294661707</v>
      </c>
      <c r="AD18" s="6">
        <v>7.77</v>
      </c>
      <c r="AE18" s="6">
        <v>9.18</v>
      </c>
      <c r="AF18" s="6">
        <v>19</v>
      </c>
      <c r="AG18" s="6">
        <v>18</v>
      </c>
      <c r="AH18" s="6">
        <v>190</v>
      </c>
      <c r="AI18" s="6">
        <v>190</v>
      </c>
      <c r="AJ18" s="12">
        <v>426</v>
      </c>
      <c r="AK18" s="12">
        <v>438</v>
      </c>
      <c r="AL18" s="11">
        <v>80.385852090032145</v>
      </c>
      <c r="AM18" s="11">
        <v>80.347334410339258</v>
      </c>
      <c r="AN18" s="4">
        <v>5000</v>
      </c>
      <c r="AO18" s="4">
        <v>4973.5</v>
      </c>
      <c r="AP18" s="13">
        <v>1.105</v>
      </c>
      <c r="AQ18" s="13">
        <v>1.0950000000000002</v>
      </c>
      <c r="AR18" s="4">
        <v>157.5</v>
      </c>
      <c r="AS18" s="4">
        <v>161.5</v>
      </c>
      <c r="AT18" s="4">
        <v>54.5</v>
      </c>
      <c r="AU18" s="4">
        <v>57.5</v>
      </c>
      <c r="AV18" s="4">
        <v>5515</v>
      </c>
      <c r="AW18" s="4">
        <v>5457</v>
      </c>
      <c r="AX18" s="13">
        <v>3.46</v>
      </c>
      <c r="AY18" s="6">
        <v>5.49</v>
      </c>
      <c r="AZ18" s="6">
        <v>18</v>
      </c>
      <c r="BA18" s="6">
        <v>18</v>
      </c>
      <c r="BB18" s="4">
        <v>170.53333333333333</v>
      </c>
      <c r="BC18" s="4">
        <v>169.93333333333334</v>
      </c>
      <c r="BD18" s="6">
        <v>178</v>
      </c>
      <c r="BE18" s="6">
        <v>181</v>
      </c>
      <c r="BF18" s="11">
        <v>297.26666666666665</v>
      </c>
      <c r="BG18" s="11">
        <v>303.66666666666669</v>
      </c>
      <c r="BH18" s="11">
        <v>80.960666666666668</v>
      </c>
      <c r="BI18" s="11">
        <v>80.196374116148945</v>
      </c>
      <c r="BJ18" s="4">
        <v>4048.0333333333333</v>
      </c>
      <c r="BK18" s="4">
        <v>3988.5666666666666</v>
      </c>
      <c r="BL18" s="13">
        <v>0.91233333333333322</v>
      </c>
      <c r="BM18" s="13">
        <v>0.89266666666666683</v>
      </c>
      <c r="BN18" s="4">
        <v>100.63333333333334</v>
      </c>
      <c r="BO18" s="4">
        <v>103.9</v>
      </c>
      <c r="BP18" s="4">
        <v>41.166666666666664</v>
      </c>
      <c r="BQ18" s="4">
        <v>43.866666666666667</v>
      </c>
      <c r="BR18" s="4">
        <v>3701.7</v>
      </c>
      <c r="BS18" s="4">
        <v>3574.0333333333333</v>
      </c>
      <c r="BT18" s="19">
        <v>268</v>
      </c>
      <c r="BU18" s="19">
        <v>276</v>
      </c>
      <c r="BV18" s="25">
        <v>2.5066666666666664</v>
      </c>
      <c r="BW18" s="25">
        <v>4.8899999999999997</v>
      </c>
      <c r="BX18" s="3">
        <v>913</v>
      </c>
      <c r="BY18" s="3">
        <v>847</v>
      </c>
      <c r="BZ18" s="3">
        <v>14.685504999999999</v>
      </c>
      <c r="CA18" s="3">
        <v>13.687175</v>
      </c>
      <c r="CB18" s="3">
        <v>142.33330000000001</v>
      </c>
      <c r="CC18" s="3">
        <v>149.33330000000001</v>
      </c>
      <c r="CD18" s="3">
        <v>43</v>
      </c>
      <c r="CE18" s="3">
        <v>44.5</v>
      </c>
      <c r="CF18" s="3">
        <v>2759.5</v>
      </c>
      <c r="CG18" s="3">
        <v>2524</v>
      </c>
      <c r="CH18" s="3">
        <v>3657.5</v>
      </c>
      <c r="CI18" s="3">
        <v>3148.5</v>
      </c>
      <c r="CJ18" s="3">
        <v>6417.5</v>
      </c>
      <c r="CK18" s="3">
        <v>5673</v>
      </c>
      <c r="CL18" s="38">
        <v>700</v>
      </c>
      <c r="CM18" s="38">
        <v>830</v>
      </c>
      <c r="CN18" s="38">
        <v>1220</v>
      </c>
      <c r="CO18" s="38">
        <v>2310</v>
      </c>
      <c r="CP18" s="38">
        <v>6440</v>
      </c>
      <c r="CQ18" s="38">
        <v>5350</v>
      </c>
      <c r="CR18" s="38">
        <v>8710</v>
      </c>
      <c r="CS18" s="50">
        <v>6875</v>
      </c>
      <c r="CT18" s="50">
        <v>17500</v>
      </c>
      <c r="CU18" s="50">
        <v>21090</v>
      </c>
      <c r="CV18" s="50">
        <v>24840</v>
      </c>
      <c r="CW18" s="51">
        <v>70305</v>
      </c>
      <c r="CX18" s="6" t="s">
        <v>128</v>
      </c>
      <c r="CY18" s="6" t="s">
        <v>143</v>
      </c>
    </row>
    <row r="19" spans="1:103" s="6" customFormat="1">
      <c r="A19" s="6">
        <v>34</v>
      </c>
      <c r="B19" s="4">
        <v>16.100000000000001</v>
      </c>
      <c r="C19" s="6">
        <v>17</v>
      </c>
      <c r="D19" s="6">
        <v>43</v>
      </c>
      <c r="E19" s="6">
        <v>31</v>
      </c>
      <c r="F19" s="11">
        <v>82.8</v>
      </c>
      <c r="G19" s="11">
        <v>83.3</v>
      </c>
      <c r="H19" s="6">
        <v>1837</v>
      </c>
      <c r="I19" s="6">
        <v>1436</v>
      </c>
      <c r="J19" s="6">
        <v>1184</v>
      </c>
      <c r="K19" s="6">
        <v>1059</v>
      </c>
      <c r="L19" s="4">
        <v>179.44086021505379</v>
      </c>
      <c r="M19" s="4">
        <v>180.24259259259264</v>
      </c>
      <c r="N19" s="11">
        <v>89.274059808484481</v>
      </c>
      <c r="O19" s="11">
        <v>89.229006233956753</v>
      </c>
      <c r="P19" s="11">
        <v>356.00358422939064</v>
      </c>
      <c r="Q19" s="11">
        <v>404.74537037037038</v>
      </c>
      <c r="R19" s="4">
        <v>4768.9405017921144</v>
      </c>
      <c r="S19" s="4">
        <v>5298.2157407407403</v>
      </c>
      <c r="T19" s="11">
        <v>87.207470088545563</v>
      </c>
      <c r="U19" s="11">
        <v>87.711542765346252</v>
      </c>
      <c r="V19" s="11">
        <v>18.660896458717204</v>
      </c>
      <c r="W19" s="11">
        <v>18.917710803229657</v>
      </c>
      <c r="X19" s="11">
        <v>19.870369875295609</v>
      </c>
      <c r="Y19" s="11">
        <v>20.186349758464317</v>
      </c>
      <c r="Z19" s="11">
        <v>48.762914876108617</v>
      </c>
      <c r="AA19" s="11">
        <v>43.54606406754408</v>
      </c>
      <c r="AB19" s="11">
        <v>58.879034470147204</v>
      </c>
      <c r="AC19" s="11">
        <v>52.469166459730147</v>
      </c>
      <c r="AD19" s="6">
        <v>10.78</v>
      </c>
      <c r="AE19" s="6">
        <v>12.61</v>
      </c>
      <c r="AF19" s="6">
        <v>19</v>
      </c>
      <c r="AG19" s="6">
        <v>20</v>
      </c>
      <c r="AH19" s="6">
        <v>201</v>
      </c>
      <c r="AI19" s="6">
        <v>202</v>
      </c>
      <c r="AJ19" s="12">
        <v>478</v>
      </c>
      <c r="AK19" s="12">
        <v>550</v>
      </c>
      <c r="AL19" s="11">
        <v>66.044685990338166</v>
      </c>
      <c r="AM19" s="11">
        <v>72.515006002400966</v>
      </c>
      <c r="AN19" s="4">
        <v>5468.5</v>
      </c>
      <c r="AO19" s="4">
        <v>6040.5</v>
      </c>
      <c r="AP19" s="13">
        <v>1.0249999999999999</v>
      </c>
      <c r="AQ19" s="13">
        <v>1.0750000000000002</v>
      </c>
      <c r="AR19" s="4">
        <v>149</v>
      </c>
      <c r="AS19" s="4">
        <v>202</v>
      </c>
      <c r="AT19" s="4">
        <v>53</v>
      </c>
      <c r="AU19" s="4">
        <v>71</v>
      </c>
      <c r="AV19" s="4">
        <v>5595</v>
      </c>
      <c r="AW19" s="4">
        <v>6494.5</v>
      </c>
      <c r="AX19" s="13">
        <v>6.55</v>
      </c>
      <c r="AY19" s="6">
        <v>8.8000000000000007</v>
      </c>
      <c r="AZ19" s="6">
        <v>17</v>
      </c>
      <c r="BA19" s="6">
        <v>19</v>
      </c>
      <c r="BB19" s="4">
        <v>188.55172413793105</v>
      </c>
      <c r="BC19" s="4">
        <v>188.03333333333333</v>
      </c>
      <c r="BD19" s="6">
        <v>174</v>
      </c>
      <c r="BE19" s="6">
        <v>197</v>
      </c>
      <c r="BF19" s="11">
        <v>361.93333333333334</v>
      </c>
      <c r="BG19" s="11">
        <v>415.66666666666669</v>
      </c>
      <c r="BH19" s="11">
        <v>86.561823778610815</v>
      </c>
      <c r="BI19" s="11">
        <v>85.629776784482544</v>
      </c>
      <c r="BJ19" s="4">
        <v>4733.6333333333332</v>
      </c>
      <c r="BK19" s="4">
        <v>5172.4666666666662</v>
      </c>
      <c r="BL19" s="13">
        <v>0.93133333333333301</v>
      </c>
      <c r="BM19" s="13">
        <v>0.90433333333333354</v>
      </c>
      <c r="BN19" s="4">
        <v>126.03333333333333</v>
      </c>
      <c r="BO19" s="4">
        <v>143.93333333333334</v>
      </c>
      <c r="BP19" s="4">
        <v>51.766666666666666</v>
      </c>
      <c r="BQ19" s="4">
        <v>58.3</v>
      </c>
      <c r="BR19" s="4">
        <v>4417.8666666666668</v>
      </c>
      <c r="BS19" s="4">
        <v>4670.2333333333336</v>
      </c>
      <c r="BT19" s="19">
        <v>289</v>
      </c>
      <c r="BU19" s="19">
        <v>343</v>
      </c>
      <c r="BV19" s="25">
        <v>4.67</v>
      </c>
      <c r="BW19" s="25">
        <v>4.125</v>
      </c>
      <c r="BX19" s="3">
        <v>1067</v>
      </c>
      <c r="BY19" s="3">
        <v>1051.5</v>
      </c>
      <c r="BZ19" s="3">
        <v>12.891269999999999</v>
      </c>
      <c r="CA19" s="3">
        <v>12.631125000000001</v>
      </c>
      <c r="CB19" s="3">
        <v>162</v>
      </c>
      <c r="CC19" s="3">
        <v>158.33330000000001</v>
      </c>
      <c r="CD19" s="3">
        <v>45.666670000000003</v>
      </c>
      <c r="CE19" s="3">
        <v>45</v>
      </c>
      <c r="CF19" s="3">
        <v>3008.5</v>
      </c>
      <c r="CG19" s="3">
        <v>2989.5</v>
      </c>
      <c r="CH19" s="3">
        <v>3579.5</v>
      </c>
      <c r="CI19" s="3">
        <v>3654.5</v>
      </c>
      <c r="CJ19" s="3">
        <v>6588.5</v>
      </c>
      <c r="CK19" s="3">
        <v>6644.5</v>
      </c>
      <c r="CL19" s="38">
        <v>3200</v>
      </c>
      <c r="CM19" s="38">
        <v>4780</v>
      </c>
      <c r="CN19" s="38">
        <v>4600</v>
      </c>
      <c r="CO19" s="38">
        <v>6130</v>
      </c>
      <c r="CP19" s="38">
        <v>9160</v>
      </c>
      <c r="CQ19" s="38">
        <v>5490</v>
      </c>
      <c r="CR19" s="38">
        <v>5820</v>
      </c>
      <c r="CS19" s="50">
        <v>31450</v>
      </c>
      <c r="CT19" s="50">
        <v>30580</v>
      </c>
      <c r="CU19" s="50">
        <v>16965</v>
      </c>
      <c r="CV19" s="50">
        <v>11220</v>
      </c>
      <c r="CW19" s="51">
        <v>90215</v>
      </c>
      <c r="CX19" s="6" t="s">
        <v>126</v>
      </c>
      <c r="CY19" s="6" t="s">
        <v>126</v>
      </c>
    </row>
    <row r="20" spans="1:103" s="6" customFormat="1">
      <c r="A20" s="6">
        <v>16</v>
      </c>
      <c r="B20" s="4">
        <v>16.100000000000001</v>
      </c>
      <c r="C20" s="6">
        <v>17</v>
      </c>
      <c r="D20" s="6">
        <v>44</v>
      </c>
      <c r="E20" s="6">
        <v>31</v>
      </c>
      <c r="F20" s="11">
        <v>74</v>
      </c>
      <c r="G20" s="11">
        <v>73</v>
      </c>
      <c r="H20" s="6">
        <v>2100</v>
      </c>
      <c r="I20" s="6">
        <v>2098</v>
      </c>
      <c r="J20" s="6">
        <v>1321</v>
      </c>
      <c r="K20" s="6">
        <v>1335</v>
      </c>
      <c r="L20" s="4">
        <v>180.40220588235294</v>
      </c>
      <c r="M20" s="4">
        <v>171.20402684563757</v>
      </c>
      <c r="N20" s="11">
        <v>91.112225193107548</v>
      </c>
      <c r="O20" s="11">
        <v>88.706749660952113</v>
      </c>
      <c r="P20" s="11">
        <v>326.93014705882354</v>
      </c>
      <c r="Q20" s="11">
        <v>339.59731543624162</v>
      </c>
      <c r="R20" s="4">
        <v>4504.3558823529411</v>
      </c>
      <c r="S20" s="4">
        <v>4386.1194630872478</v>
      </c>
      <c r="T20" s="11">
        <v>91.255184002288118</v>
      </c>
      <c r="U20" s="11">
        <v>85.699872276030632</v>
      </c>
      <c r="V20" s="11" t="s">
        <v>1</v>
      </c>
      <c r="W20" s="11">
        <v>19.995926650730095</v>
      </c>
      <c r="X20" s="11">
        <v>19.857171968891659</v>
      </c>
      <c r="Y20" s="11">
        <v>21.107285574556826</v>
      </c>
      <c r="Z20" s="11" t="s">
        <v>1</v>
      </c>
      <c r="AA20" s="11">
        <v>48.401719421649076</v>
      </c>
      <c r="AB20" s="11">
        <v>64.388168557536474</v>
      </c>
      <c r="AC20" s="11">
        <v>58.81985150449394</v>
      </c>
      <c r="AD20" s="6">
        <v>10.029999999999999</v>
      </c>
      <c r="AE20" s="6">
        <v>9.8699999999999992</v>
      </c>
      <c r="AF20" s="6">
        <v>20</v>
      </c>
      <c r="AG20" s="6">
        <v>19</v>
      </c>
      <c r="AH20" s="6">
        <v>198</v>
      </c>
      <c r="AI20" s="6">
        <v>193</v>
      </c>
      <c r="AJ20" s="12">
        <v>439</v>
      </c>
      <c r="AK20" s="12">
        <v>454</v>
      </c>
      <c r="AL20" s="11">
        <v>66.702702702702709</v>
      </c>
      <c r="AM20" s="11">
        <v>70.109589041095887</v>
      </c>
      <c r="AN20" s="4">
        <v>4936</v>
      </c>
      <c r="AO20" s="4">
        <v>5118</v>
      </c>
      <c r="AP20" s="13">
        <v>1.1100000000000001</v>
      </c>
      <c r="AQ20" s="13">
        <v>1.0950000000000002</v>
      </c>
      <c r="AR20" s="4">
        <v>188</v>
      </c>
      <c r="AS20" s="4">
        <v>189</v>
      </c>
      <c r="AT20" s="4">
        <v>67.5</v>
      </c>
      <c r="AU20" s="4">
        <v>64.5</v>
      </c>
      <c r="AV20" s="4">
        <v>5487</v>
      </c>
      <c r="AW20" s="4">
        <v>5588</v>
      </c>
      <c r="AX20" s="13">
        <v>5.32</v>
      </c>
      <c r="AY20" s="6">
        <v>7.55</v>
      </c>
      <c r="AZ20" s="6">
        <v>20</v>
      </c>
      <c r="BA20" s="6">
        <v>19</v>
      </c>
      <c r="BB20" s="4">
        <v>182.7</v>
      </c>
      <c r="BC20" s="4">
        <v>176.36666666666667</v>
      </c>
      <c r="BD20" s="6">
        <v>191</v>
      </c>
      <c r="BE20" s="6">
        <v>189</v>
      </c>
      <c r="BF20" s="11">
        <v>331.5</v>
      </c>
      <c r="BG20" s="11">
        <v>351.23333333333335</v>
      </c>
      <c r="BH20" s="11">
        <v>92.863434571207108</v>
      </c>
      <c r="BI20" s="11">
        <v>91.394396588341252</v>
      </c>
      <c r="BJ20" s="4">
        <v>4583.739130434783</v>
      </c>
      <c r="BK20" s="4">
        <v>4677.565217391304</v>
      </c>
      <c r="BL20" s="13">
        <v>0.95521739130434746</v>
      </c>
      <c r="BM20" s="13">
        <v>0.94043478260869551</v>
      </c>
      <c r="BN20" s="4">
        <v>142.34782608695653</v>
      </c>
      <c r="BO20" s="4">
        <v>133.78260869565219</v>
      </c>
      <c r="BP20" s="4">
        <v>56.565217391304351</v>
      </c>
      <c r="BQ20" s="4">
        <v>53.782608695652172</v>
      </c>
      <c r="BR20" s="4">
        <v>4378.173913043478</v>
      </c>
      <c r="BS20" s="4">
        <v>4414.347826086957</v>
      </c>
      <c r="BT20" s="19">
        <v>301</v>
      </c>
      <c r="BU20" s="19">
        <v>307</v>
      </c>
      <c r="BV20" s="25">
        <v>3.8933333333333331</v>
      </c>
      <c r="BW20" s="25">
        <v>3.7900000000000005</v>
      </c>
      <c r="BX20" s="3">
        <v>961.5</v>
      </c>
      <c r="BY20" s="3">
        <v>921</v>
      </c>
      <c r="BZ20" s="3">
        <v>13.002829999999999</v>
      </c>
      <c r="CA20" s="3">
        <v>12.62618</v>
      </c>
      <c r="CB20" s="3">
        <v>153.33330000000001</v>
      </c>
      <c r="CC20" s="3">
        <v>139.66669999999999</v>
      </c>
      <c r="CD20" s="3">
        <v>43.833329999999997</v>
      </c>
      <c r="CE20" s="3">
        <v>39.25</v>
      </c>
      <c r="CF20" s="3">
        <v>2750.5</v>
      </c>
      <c r="CG20" s="3">
        <v>2590</v>
      </c>
      <c r="CH20" s="3">
        <v>3524</v>
      </c>
      <c r="CI20" s="3">
        <v>4008.5</v>
      </c>
      <c r="CJ20" s="3">
        <v>6274.5</v>
      </c>
      <c r="CK20" s="3">
        <v>6599</v>
      </c>
      <c r="CL20" s="38">
        <v>4350</v>
      </c>
      <c r="CM20" s="38">
        <v>5900</v>
      </c>
      <c r="CN20" s="38">
        <v>6510</v>
      </c>
      <c r="CO20" s="38">
        <v>7580</v>
      </c>
      <c r="CP20" s="38">
        <v>9880</v>
      </c>
      <c r="CQ20" s="38">
        <v>4580</v>
      </c>
      <c r="CR20" s="38">
        <v>4750</v>
      </c>
      <c r="CS20" s="50">
        <v>41900</v>
      </c>
      <c r="CT20" s="50">
        <v>34920</v>
      </c>
      <c r="CU20" s="50">
        <v>13995</v>
      </c>
      <c r="CV20" s="50">
        <v>6850</v>
      </c>
      <c r="CW20" s="51">
        <v>97665</v>
      </c>
      <c r="CX20" s="6" t="s">
        <v>126</v>
      </c>
      <c r="CY20" s="6" t="s">
        <v>126</v>
      </c>
    </row>
    <row r="21" spans="1:103" s="6" customFormat="1">
      <c r="A21" s="6">
        <v>28</v>
      </c>
      <c r="B21" s="4">
        <v>16.100000000000001</v>
      </c>
      <c r="C21" s="6">
        <v>18</v>
      </c>
      <c r="D21" s="6">
        <v>42</v>
      </c>
      <c r="E21" s="6">
        <v>32</v>
      </c>
      <c r="F21" s="11">
        <v>67.099999999999994</v>
      </c>
      <c r="G21" s="11">
        <v>67.8</v>
      </c>
      <c r="H21" s="6">
        <v>1671</v>
      </c>
      <c r="I21" s="6">
        <v>1577</v>
      </c>
      <c r="J21" s="6">
        <v>996</v>
      </c>
      <c r="K21" s="6">
        <v>954</v>
      </c>
      <c r="L21" s="4">
        <v>177.8637554585153</v>
      </c>
      <c r="M21" s="4">
        <v>172.98193548387098</v>
      </c>
      <c r="N21" s="11">
        <v>89.378771587193611</v>
      </c>
      <c r="O21" s="11">
        <v>86.060664419836314</v>
      </c>
      <c r="P21" s="11">
        <v>302.07423580786025</v>
      </c>
      <c r="Q21" s="11">
        <v>318.22580645161293</v>
      </c>
      <c r="R21" s="4">
        <v>4153.4436681222705</v>
      </c>
      <c r="S21" s="4">
        <v>4224.2374193548394</v>
      </c>
      <c r="T21" s="11">
        <v>86.179970289911196</v>
      </c>
      <c r="U21" s="11">
        <v>80.738482785834094</v>
      </c>
      <c r="V21" s="11">
        <v>19.271929837312754</v>
      </c>
      <c r="W21" s="11">
        <v>19.168074545312237</v>
      </c>
      <c r="X21" s="11">
        <v>20.22600304476677</v>
      </c>
      <c r="Y21" s="11">
        <v>20.556770035993964</v>
      </c>
      <c r="Z21" s="11">
        <v>52.847805788982257</v>
      </c>
      <c r="AA21" s="11">
        <v>48.944954128440372</v>
      </c>
      <c r="AB21" s="11">
        <v>64.595912439049684</v>
      </c>
      <c r="AC21" s="11">
        <v>58.811162079510702</v>
      </c>
      <c r="AD21" s="6">
        <v>10.25</v>
      </c>
      <c r="AE21" s="6">
        <v>15.86</v>
      </c>
      <c r="AF21" s="6">
        <v>19</v>
      </c>
      <c r="AG21" s="6">
        <v>20</v>
      </c>
      <c r="AH21" s="6">
        <v>199</v>
      </c>
      <c r="AI21" s="6">
        <v>201</v>
      </c>
      <c r="AJ21" s="12">
        <v>418</v>
      </c>
      <c r="AK21" s="12">
        <v>475</v>
      </c>
      <c r="AL21" s="11">
        <v>71.825633383010441</v>
      </c>
      <c r="AM21" s="11">
        <v>77.168141592920364</v>
      </c>
      <c r="AN21" s="4">
        <v>4819.5</v>
      </c>
      <c r="AO21" s="4">
        <v>5232</v>
      </c>
      <c r="AP21" s="13">
        <v>1.0950000000000002</v>
      </c>
      <c r="AQ21" s="13">
        <v>1.1200000000000001</v>
      </c>
      <c r="AR21" s="4">
        <v>144.5</v>
      </c>
      <c r="AS21" s="4">
        <v>190</v>
      </c>
      <c r="AT21" s="4">
        <v>47.5</v>
      </c>
      <c r="AU21" s="4">
        <v>60.5</v>
      </c>
      <c r="AV21" s="4">
        <v>5271.5</v>
      </c>
      <c r="AW21" s="4">
        <v>5851.5</v>
      </c>
      <c r="AX21" s="13">
        <v>9.94</v>
      </c>
      <c r="AY21" s="6">
        <v>8.61</v>
      </c>
      <c r="AZ21" s="6">
        <v>18</v>
      </c>
      <c r="BA21" s="6">
        <v>16</v>
      </c>
      <c r="BB21" s="4">
        <v>183</v>
      </c>
      <c r="BC21" s="4">
        <v>175.96666666666667</v>
      </c>
      <c r="BD21" s="6">
        <v>195</v>
      </c>
      <c r="BE21" s="6">
        <v>181</v>
      </c>
      <c r="BF21" s="11">
        <v>324.89999999999998</v>
      </c>
      <c r="BG21" s="11">
        <v>325.33333333333331</v>
      </c>
      <c r="BH21" s="11">
        <v>89.063872462565257</v>
      </c>
      <c r="BI21" s="11">
        <v>82.06867991845057</v>
      </c>
      <c r="BJ21" s="4">
        <v>4292.4333333333334</v>
      </c>
      <c r="BK21" s="4">
        <v>4293.833333333333</v>
      </c>
      <c r="BL21" s="13">
        <v>0.97533333333333361</v>
      </c>
      <c r="BM21" s="13">
        <v>0.91200000000000025</v>
      </c>
      <c r="BN21" s="4">
        <v>123.4</v>
      </c>
      <c r="BO21" s="4">
        <v>128.93333333333334</v>
      </c>
      <c r="BP21" s="4">
        <v>43.833333333333336</v>
      </c>
      <c r="BQ21" s="4">
        <v>45.966666666666669</v>
      </c>
      <c r="BR21" s="4">
        <v>4191.333333333333</v>
      </c>
      <c r="BS21" s="4">
        <v>3923.5</v>
      </c>
      <c r="BT21" s="19">
        <v>288</v>
      </c>
      <c r="BU21" s="19">
        <v>290</v>
      </c>
      <c r="BV21" s="25">
        <v>6.8449999999999998</v>
      </c>
      <c r="BW21" s="25">
        <v>6.77</v>
      </c>
      <c r="BX21" s="3">
        <v>982.5</v>
      </c>
      <c r="BY21" s="3">
        <v>979.5</v>
      </c>
      <c r="BZ21" s="3">
        <v>14.64649</v>
      </c>
      <c r="CA21" s="3">
        <v>14.447369999999999</v>
      </c>
      <c r="CB21" s="3">
        <v>167</v>
      </c>
      <c r="CC21" s="3">
        <v>160.33330000000001</v>
      </c>
      <c r="CD21" s="3">
        <v>49</v>
      </c>
      <c r="CE21" s="3">
        <v>48.166670000000003</v>
      </c>
      <c r="CF21" s="3">
        <v>2883</v>
      </c>
      <c r="CG21" s="3">
        <v>2942.5</v>
      </c>
      <c r="CH21" s="3">
        <v>3001</v>
      </c>
      <c r="CI21" s="3">
        <v>3166.5</v>
      </c>
      <c r="CJ21" s="3">
        <v>5884.5</v>
      </c>
      <c r="CK21" s="3">
        <v>6109</v>
      </c>
      <c r="CL21" s="38">
        <v>5130</v>
      </c>
      <c r="CM21" s="38">
        <v>4400</v>
      </c>
      <c r="CN21" s="38">
        <v>4340</v>
      </c>
      <c r="CO21" s="38">
        <v>5390</v>
      </c>
      <c r="CP21" s="38">
        <v>8920</v>
      </c>
      <c r="CQ21" s="38">
        <v>5020</v>
      </c>
      <c r="CR21" s="38">
        <v>5310</v>
      </c>
      <c r="CS21" s="50">
        <v>34675</v>
      </c>
      <c r="CT21" s="50">
        <v>28620</v>
      </c>
      <c r="CU21" s="50">
        <v>15495</v>
      </c>
      <c r="CV21" s="50">
        <v>11890</v>
      </c>
      <c r="CW21" s="51">
        <v>90680</v>
      </c>
      <c r="CX21" s="6" t="s">
        <v>126</v>
      </c>
      <c r="CY21" s="6" t="s">
        <v>126</v>
      </c>
    </row>
    <row r="22" spans="1:103" s="6" customFormat="1">
      <c r="A22" s="6">
        <v>36</v>
      </c>
      <c r="B22" s="4">
        <v>15.9</v>
      </c>
      <c r="C22" s="6">
        <v>18</v>
      </c>
      <c r="D22" s="6">
        <v>40</v>
      </c>
      <c r="E22" s="6">
        <v>32</v>
      </c>
      <c r="F22" s="11">
        <v>79</v>
      </c>
      <c r="G22" s="11">
        <v>80.8</v>
      </c>
      <c r="H22" s="6">
        <v>2518</v>
      </c>
      <c r="I22" s="6">
        <v>2675</v>
      </c>
      <c r="J22" s="6">
        <v>1535</v>
      </c>
      <c r="K22" s="6">
        <v>1567</v>
      </c>
      <c r="L22" s="4">
        <v>176.96470588235292</v>
      </c>
      <c r="M22" s="4">
        <v>180</v>
      </c>
      <c r="N22" s="11">
        <v>87.606290040768769</v>
      </c>
      <c r="O22" s="11">
        <v>90.452261306532662</v>
      </c>
      <c r="P22" s="11">
        <v>301.47058823529414</v>
      </c>
      <c r="Q22" s="11">
        <v>358.97435897435895</v>
      </c>
      <c r="R22" s="4">
        <v>4154.9411764705874</v>
      </c>
      <c r="S22" s="4">
        <v>4619.8153846153837</v>
      </c>
      <c r="T22" s="11">
        <v>71.452126852460665</v>
      </c>
      <c r="U22" s="11">
        <v>72.021441805524731</v>
      </c>
      <c r="V22" s="11">
        <v>18.747144113628998</v>
      </c>
      <c r="W22" s="11">
        <v>18.249988230321875</v>
      </c>
      <c r="X22" s="11">
        <v>19.789927927263779</v>
      </c>
      <c r="Y22" s="11">
        <v>20.357516644414186</v>
      </c>
      <c r="Z22" s="11">
        <v>45.23129836629407</v>
      </c>
      <c r="AA22" s="11">
        <v>42.410164471120119</v>
      </c>
      <c r="AB22" s="11">
        <v>54.717110920034393</v>
      </c>
      <c r="AC22" s="11">
        <v>48.770753761010212</v>
      </c>
      <c r="AD22" s="6">
        <v>16.34</v>
      </c>
      <c r="AE22" s="6">
        <v>14.74</v>
      </c>
      <c r="AF22" s="6">
        <v>20</v>
      </c>
      <c r="AG22" s="6">
        <v>19</v>
      </c>
      <c r="AH22" s="6">
        <v>202</v>
      </c>
      <c r="AI22" s="6">
        <v>199</v>
      </c>
      <c r="AJ22" s="12">
        <v>501</v>
      </c>
      <c r="AK22" s="12">
        <v>539</v>
      </c>
      <c r="AL22" s="11">
        <v>73.607594936708864</v>
      </c>
      <c r="AM22" s="11">
        <v>79.387376237623769</v>
      </c>
      <c r="AN22" s="4">
        <v>5815</v>
      </c>
      <c r="AO22" s="4">
        <v>6414.5</v>
      </c>
      <c r="AP22" s="13">
        <v>1.1399999999999999</v>
      </c>
      <c r="AQ22" s="13">
        <v>1.1100000000000001</v>
      </c>
      <c r="AR22" s="4">
        <v>224</v>
      </c>
      <c r="AS22" s="4">
        <v>243</v>
      </c>
      <c r="AT22" s="4">
        <v>58</v>
      </c>
      <c r="AU22" s="4">
        <v>61.5</v>
      </c>
      <c r="AV22" s="4">
        <v>6628.5</v>
      </c>
      <c r="AW22" s="4">
        <v>7129</v>
      </c>
      <c r="AX22" s="13">
        <v>11.43</v>
      </c>
      <c r="AY22" s="6">
        <v>9.2200000000000006</v>
      </c>
      <c r="AZ22" s="6">
        <v>18</v>
      </c>
      <c r="BA22" s="6">
        <v>18</v>
      </c>
      <c r="BB22" s="4">
        <v>185.5</v>
      </c>
      <c r="BC22" s="4">
        <v>180.86666666666667</v>
      </c>
      <c r="BD22" s="6">
        <v>192</v>
      </c>
      <c r="BE22" s="6">
        <v>191</v>
      </c>
      <c r="BF22" s="11">
        <v>328.66666666666669</v>
      </c>
      <c r="BG22" s="11">
        <v>364.16666666666669</v>
      </c>
      <c r="BH22" s="11">
        <v>78.944683290341075</v>
      </c>
      <c r="BI22" s="11">
        <v>71.410086522721954</v>
      </c>
      <c r="BJ22" s="4">
        <v>4590.6333333333332</v>
      </c>
      <c r="BK22" s="4">
        <v>4580.6000000000004</v>
      </c>
      <c r="BL22" s="13">
        <v>0.94433333333333347</v>
      </c>
      <c r="BM22" s="13">
        <v>0.90266666666666695</v>
      </c>
      <c r="BN22" s="4">
        <v>141.96666666666667</v>
      </c>
      <c r="BO22" s="4">
        <v>133.93333333333334</v>
      </c>
      <c r="BP22" s="4">
        <v>41.766666666666666</v>
      </c>
      <c r="BQ22" s="4">
        <v>44.9</v>
      </c>
      <c r="BR22" s="4">
        <v>4348.8666666666668</v>
      </c>
      <c r="BS22" s="4">
        <v>4158.2666666666664</v>
      </c>
      <c r="BT22" s="19">
        <v>307</v>
      </c>
      <c r="BU22" s="19">
        <v>318</v>
      </c>
      <c r="BV22" s="25">
        <v>7.1219999999999999</v>
      </c>
      <c r="BW22" s="25">
        <v>6.88</v>
      </c>
      <c r="BX22" s="3">
        <v>1069.3684154965322</v>
      </c>
      <c r="BY22" s="3">
        <v>1074</v>
      </c>
      <c r="BZ22" s="3">
        <v>13.536309056918128</v>
      </c>
      <c r="CA22" s="3">
        <v>13.297145</v>
      </c>
      <c r="CB22" s="3">
        <v>161.66669999999999</v>
      </c>
      <c r="CC22" s="3">
        <v>159.66669999999999</v>
      </c>
      <c r="CD22" s="3">
        <v>49.166670000000003</v>
      </c>
      <c r="CE22" s="3">
        <v>47.75</v>
      </c>
      <c r="CF22" s="3">
        <v>3252.2024630391343</v>
      </c>
      <c r="CG22" s="3">
        <v>3212.5</v>
      </c>
      <c r="CH22" s="3">
        <v>3362.4461658778409</v>
      </c>
      <c r="CI22" s="3">
        <v>3515</v>
      </c>
      <c r="CJ22" s="3">
        <v>6614.6486289169752</v>
      </c>
      <c r="CK22" s="3">
        <v>6728.5</v>
      </c>
      <c r="CL22" s="38">
        <v>10</v>
      </c>
      <c r="CM22" s="38">
        <v>80</v>
      </c>
      <c r="CN22" s="38">
        <v>80</v>
      </c>
      <c r="CO22" s="38">
        <v>220</v>
      </c>
      <c r="CP22" s="38">
        <v>700</v>
      </c>
      <c r="CQ22" s="38">
        <v>1210</v>
      </c>
      <c r="CR22" s="38">
        <v>3540</v>
      </c>
      <c r="CS22" s="50">
        <v>425</v>
      </c>
      <c r="CT22" s="50">
        <v>1840</v>
      </c>
      <c r="CU22" s="50">
        <v>7125</v>
      </c>
      <c r="CV22" s="50">
        <v>44560</v>
      </c>
      <c r="CW22" s="51">
        <v>53950</v>
      </c>
      <c r="CX22" s="6" t="s">
        <v>128</v>
      </c>
      <c r="CY22" s="6" t="s">
        <v>143</v>
      </c>
    </row>
    <row r="23" spans="1:103" s="6" customFormat="1">
      <c r="A23" s="6">
        <v>30</v>
      </c>
      <c r="B23" s="4">
        <v>19.8</v>
      </c>
      <c r="C23" s="6">
        <v>19</v>
      </c>
      <c r="D23" s="6">
        <v>31</v>
      </c>
      <c r="E23" s="6">
        <v>26</v>
      </c>
      <c r="F23" s="11">
        <v>84.6</v>
      </c>
      <c r="G23" s="11">
        <v>85.8</v>
      </c>
      <c r="H23" s="6">
        <v>2680</v>
      </c>
      <c r="I23" s="6">
        <v>2662</v>
      </c>
      <c r="J23" s="6">
        <v>1759</v>
      </c>
      <c r="K23" s="6">
        <v>1679</v>
      </c>
      <c r="L23" s="4">
        <v>156.26227544910179</v>
      </c>
      <c r="M23" s="4">
        <v>158.40905660377359</v>
      </c>
      <c r="N23" s="11">
        <v>81.812709659215599</v>
      </c>
      <c r="O23" s="11">
        <v>83.37318768619663</v>
      </c>
      <c r="P23" s="11">
        <v>327.24550898203597</v>
      </c>
      <c r="Q23" s="11">
        <v>329.90566037735852</v>
      </c>
      <c r="R23" s="4">
        <v>4295.7988023952093</v>
      </c>
      <c r="S23" s="4">
        <v>4382.1267924528311</v>
      </c>
      <c r="T23" s="11">
        <v>71.104838242079111</v>
      </c>
      <c r="U23" s="11">
        <v>68.358580336211389</v>
      </c>
      <c r="V23" s="11">
        <v>18.395145141521354</v>
      </c>
      <c r="W23" s="11">
        <v>18.065376603510526</v>
      </c>
      <c r="X23" s="11">
        <v>20.134065890232179</v>
      </c>
      <c r="Y23" s="11">
        <v>19.534645275093705</v>
      </c>
      <c r="Z23" s="11">
        <v>44.167839112803115</v>
      </c>
      <c r="AA23" s="11">
        <v>42.870290928944705</v>
      </c>
      <c r="AB23" s="11">
        <v>52.000331043614992</v>
      </c>
      <c r="AC23" s="11">
        <v>50.510880586537709</v>
      </c>
      <c r="AD23" s="6">
        <v>15.34</v>
      </c>
      <c r="AE23" s="6">
        <v>16.2</v>
      </c>
      <c r="AF23" s="6">
        <v>19</v>
      </c>
      <c r="AG23" s="6">
        <v>19</v>
      </c>
      <c r="AH23" s="6">
        <v>191</v>
      </c>
      <c r="AI23" s="6">
        <v>190</v>
      </c>
      <c r="AJ23" s="12">
        <v>488</v>
      </c>
      <c r="AK23" s="12">
        <v>501</v>
      </c>
      <c r="AL23" s="11">
        <v>71.412529550827429</v>
      </c>
      <c r="AM23" s="11">
        <v>74.714452214452223</v>
      </c>
      <c r="AN23" s="4">
        <v>6041.5</v>
      </c>
      <c r="AO23" s="4">
        <v>6410.5</v>
      </c>
      <c r="AP23" s="13">
        <v>1.1499999999999999</v>
      </c>
      <c r="AQ23" s="13">
        <v>1.1200000000000001</v>
      </c>
      <c r="AR23" s="4">
        <v>218.5</v>
      </c>
      <c r="AS23" s="4">
        <v>228.5</v>
      </c>
      <c r="AT23" s="4">
        <v>61.5</v>
      </c>
      <c r="AU23" s="4">
        <v>61</v>
      </c>
      <c r="AV23" s="4">
        <v>6933</v>
      </c>
      <c r="AW23" s="4">
        <v>7179.5</v>
      </c>
      <c r="AX23" s="13">
        <v>13.47</v>
      </c>
      <c r="AY23" s="6">
        <v>16.489999999999998</v>
      </c>
      <c r="AZ23" s="6">
        <v>18</v>
      </c>
      <c r="BA23" s="6">
        <v>19</v>
      </c>
      <c r="BB23" s="4">
        <v>175.63333333333333</v>
      </c>
      <c r="BC23" s="4">
        <v>176.36666666666667</v>
      </c>
      <c r="BD23" s="6">
        <v>185</v>
      </c>
      <c r="BE23" s="6">
        <v>184</v>
      </c>
      <c r="BF23" s="11">
        <v>356.42857142857144</v>
      </c>
      <c r="BG23" s="11">
        <v>363.33333333333331</v>
      </c>
      <c r="BH23" s="11">
        <v>84.07680211867914</v>
      </c>
      <c r="BI23" s="11">
        <v>85.865897095910356</v>
      </c>
      <c r="BJ23" s="4">
        <v>5079.5</v>
      </c>
      <c r="BK23" s="4">
        <v>5504.4333333333334</v>
      </c>
      <c r="BL23" s="13">
        <v>0.94466666666666665</v>
      </c>
      <c r="BM23" s="13">
        <v>0.92133333333333334</v>
      </c>
      <c r="BN23" s="4">
        <v>163.46666666666667</v>
      </c>
      <c r="BO23" s="4">
        <v>190.56666666666666</v>
      </c>
      <c r="BP23" s="4">
        <v>48.733333333333334</v>
      </c>
      <c r="BQ23" s="4">
        <v>55.333333333333336</v>
      </c>
      <c r="BR23" s="4">
        <v>4804.4333333333334</v>
      </c>
      <c r="BS23" s="4">
        <v>5094.3</v>
      </c>
      <c r="BT23" s="19">
        <v>340</v>
      </c>
      <c r="BU23" s="19">
        <v>358</v>
      </c>
      <c r="BV23" s="25">
        <v>9.4559999999999995</v>
      </c>
      <c r="BW23" s="25">
        <v>11.79</v>
      </c>
      <c r="BX23" s="3">
        <v>1118</v>
      </c>
      <c r="BY23" s="3">
        <v>1070</v>
      </c>
      <c r="BZ23" s="3">
        <v>13.223510000000001</v>
      </c>
      <c r="CA23" s="3">
        <v>12.48054</v>
      </c>
      <c r="CB23" s="3">
        <v>148.33330000000001</v>
      </c>
      <c r="CC23" s="3">
        <v>151.33330000000001</v>
      </c>
      <c r="CD23" s="3">
        <v>43</v>
      </c>
      <c r="CE23" s="3">
        <v>45.833329999999997</v>
      </c>
      <c r="CF23" s="3">
        <v>3242.5</v>
      </c>
      <c r="CG23" s="3">
        <v>3243</v>
      </c>
      <c r="CH23" s="3">
        <v>4298.5</v>
      </c>
      <c r="CI23" s="3">
        <v>3832</v>
      </c>
      <c r="CJ23" s="3">
        <v>7541.5</v>
      </c>
      <c r="CK23" s="3">
        <v>7075</v>
      </c>
      <c r="CL23" s="38">
        <v>450</v>
      </c>
      <c r="CM23" s="38">
        <v>910</v>
      </c>
      <c r="CN23" s="38">
        <v>1690</v>
      </c>
      <c r="CO23" s="38">
        <v>3220</v>
      </c>
      <c r="CP23" s="38">
        <v>6240</v>
      </c>
      <c r="CQ23" s="38">
        <v>4050</v>
      </c>
      <c r="CR23" s="38">
        <v>4980</v>
      </c>
      <c r="CS23" s="50">
        <v>7625</v>
      </c>
      <c r="CT23" s="50">
        <v>18920</v>
      </c>
      <c r="CU23" s="50">
        <v>13545</v>
      </c>
      <c r="CV23" s="50">
        <v>28860</v>
      </c>
      <c r="CW23" s="51">
        <v>68950</v>
      </c>
      <c r="CX23" s="6" t="s">
        <v>127</v>
      </c>
      <c r="CY23" s="6" t="s">
        <v>143</v>
      </c>
    </row>
    <row r="24" spans="1:103" s="6" customFormat="1">
      <c r="A24" s="6">
        <v>23</v>
      </c>
      <c r="B24" s="4">
        <v>15.9</v>
      </c>
      <c r="C24" s="6">
        <v>18</v>
      </c>
      <c r="D24" s="6">
        <v>42</v>
      </c>
      <c r="E24" s="6">
        <v>33</v>
      </c>
      <c r="F24" s="11">
        <v>69.3</v>
      </c>
      <c r="G24" s="11">
        <v>69</v>
      </c>
      <c r="H24" s="6">
        <v>1884</v>
      </c>
      <c r="I24" s="6">
        <v>1945</v>
      </c>
      <c r="J24" s="6">
        <v>990</v>
      </c>
      <c r="K24" s="6">
        <v>1013</v>
      </c>
      <c r="L24" s="4">
        <v>165.98251366120218</v>
      </c>
      <c r="M24" s="4">
        <v>163.37735849056602</v>
      </c>
      <c r="N24" s="11">
        <v>91.199183330330868</v>
      </c>
      <c r="O24" s="11">
        <v>90.765199161425571</v>
      </c>
      <c r="P24" s="11">
        <v>244.94535519125682</v>
      </c>
      <c r="Q24" s="11">
        <v>263.44339622641508</v>
      </c>
      <c r="R24" s="4">
        <v>3457.3344262295082</v>
      </c>
      <c r="S24" s="4">
        <v>3612.8735849056602</v>
      </c>
      <c r="T24" s="11">
        <v>85.20848863165763</v>
      </c>
      <c r="U24" s="11">
        <v>87.489371229099405</v>
      </c>
      <c r="V24" s="11">
        <v>19.378020666162225</v>
      </c>
      <c r="W24" s="11">
        <v>19.198062146290518</v>
      </c>
      <c r="X24" s="11">
        <v>19.638168645428326</v>
      </c>
      <c r="Y24" s="11">
        <v>20.067433449859102</v>
      </c>
      <c r="Z24" s="11">
        <v>62.570548367221193</v>
      </c>
      <c r="AA24" s="11">
        <v>61.915486136336121</v>
      </c>
      <c r="AB24" s="11">
        <v>78.141712877387562</v>
      </c>
      <c r="AC24" s="11">
        <v>75.984986075796101</v>
      </c>
      <c r="AD24" s="6">
        <v>9.9499999999999993</v>
      </c>
      <c r="AE24" s="6">
        <v>10.26</v>
      </c>
      <c r="AF24" s="6">
        <v>19</v>
      </c>
      <c r="AG24" s="6">
        <v>19</v>
      </c>
      <c r="AH24" s="6">
        <v>182</v>
      </c>
      <c r="AI24" s="6">
        <v>180</v>
      </c>
      <c r="AJ24" s="12">
        <v>336</v>
      </c>
      <c r="AK24" s="12">
        <v>357</v>
      </c>
      <c r="AL24" s="11">
        <v>58.549783549783555</v>
      </c>
      <c r="AM24" s="11">
        <v>59.847826086956523</v>
      </c>
      <c r="AN24" s="4">
        <v>4057.5</v>
      </c>
      <c r="AO24" s="4">
        <v>4129.5</v>
      </c>
      <c r="AP24" s="13">
        <v>1.1000000000000001</v>
      </c>
      <c r="AQ24" s="13">
        <v>1.085</v>
      </c>
      <c r="AR24" s="4">
        <v>131.5</v>
      </c>
      <c r="AS24" s="4">
        <v>141</v>
      </c>
      <c r="AT24" s="4">
        <v>53.5</v>
      </c>
      <c r="AU24" s="4">
        <v>58</v>
      </c>
      <c r="AV24" s="4">
        <v>4464.5</v>
      </c>
      <c r="AW24" s="4">
        <v>4476.5</v>
      </c>
      <c r="AX24" s="13">
        <v>8.91</v>
      </c>
      <c r="AY24" s="6">
        <v>7.23</v>
      </c>
      <c r="AZ24" s="6">
        <v>18</v>
      </c>
      <c r="BA24" s="6">
        <v>19</v>
      </c>
      <c r="BB24" s="4">
        <v>175.86666666666667</v>
      </c>
      <c r="BC24" s="4">
        <v>169</v>
      </c>
      <c r="BD24" s="6">
        <v>180</v>
      </c>
      <c r="BE24" s="6">
        <v>175</v>
      </c>
      <c r="BF24" s="11">
        <v>259.5</v>
      </c>
      <c r="BG24" s="11">
        <v>273.66666666666669</v>
      </c>
      <c r="BH24" s="11">
        <v>94.163894023413405</v>
      </c>
      <c r="BI24" s="11">
        <v>91.184566331678553</v>
      </c>
      <c r="BJ24" s="4">
        <v>3820.7</v>
      </c>
      <c r="BK24" s="4">
        <v>3765.4666666666667</v>
      </c>
      <c r="BL24" s="13">
        <v>0.94100000000000006</v>
      </c>
      <c r="BM24" s="13">
        <v>0.92299999999999982</v>
      </c>
      <c r="BN24" s="4">
        <v>111.5</v>
      </c>
      <c r="BO24" s="4">
        <v>113.8</v>
      </c>
      <c r="BP24" s="4">
        <v>48.6</v>
      </c>
      <c r="BQ24" s="4">
        <v>50.1</v>
      </c>
      <c r="BR24" s="4">
        <v>3597.4333333333334</v>
      </c>
      <c r="BS24" s="4">
        <v>3483.6333333333332</v>
      </c>
      <c r="BT24" s="19">
        <v>230</v>
      </c>
      <c r="BU24" s="19">
        <v>241</v>
      </c>
      <c r="BV24" s="25">
        <v>5.8599999999999994</v>
      </c>
      <c r="BW24" s="25">
        <v>5.97</v>
      </c>
      <c r="BX24" s="3">
        <v>806</v>
      </c>
      <c r="BY24" s="3">
        <v>791.5</v>
      </c>
      <c r="BZ24" s="3">
        <v>11.640585</v>
      </c>
      <c r="CA24" s="3">
        <v>11.483039999999999</v>
      </c>
      <c r="CB24" s="3">
        <v>143.66669999999999</v>
      </c>
      <c r="CC24" s="3">
        <v>137.33330000000001</v>
      </c>
      <c r="CD24" s="3">
        <v>43.5</v>
      </c>
      <c r="CE24" s="3">
        <v>41.166670000000003</v>
      </c>
      <c r="CF24" s="3">
        <v>2442</v>
      </c>
      <c r="CG24" s="3">
        <v>2374.5</v>
      </c>
      <c r="CH24" s="3">
        <v>3172</v>
      </c>
      <c r="CI24" s="3">
        <v>3394</v>
      </c>
      <c r="CJ24" s="3">
        <v>5614.5</v>
      </c>
      <c r="CK24" s="3">
        <v>5768.5</v>
      </c>
      <c r="CL24" s="38">
        <v>40</v>
      </c>
      <c r="CM24" s="38">
        <v>480</v>
      </c>
      <c r="CN24" s="38">
        <v>1260</v>
      </c>
      <c r="CO24" s="38">
        <v>3630</v>
      </c>
      <c r="CP24" s="38">
        <v>11900</v>
      </c>
      <c r="CQ24" s="38">
        <v>9260</v>
      </c>
      <c r="CR24" s="38">
        <v>10380</v>
      </c>
      <c r="CS24" s="50">
        <v>4450</v>
      </c>
      <c r="CT24" s="50">
        <v>31060</v>
      </c>
      <c r="CU24" s="50">
        <v>29460</v>
      </c>
      <c r="CV24" s="50">
        <v>13450</v>
      </c>
      <c r="CW24" s="51">
        <v>78420</v>
      </c>
      <c r="CX24" s="6" t="s">
        <v>127</v>
      </c>
      <c r="CY24" s="6" t="s">
        <v>127</v>
      </c>
    </row>
    <row r="25" spans="1:103" s="6" customFormat="1">
      <c r="A25" s="6">
        <v>12</v>
      </c>
      <c r="B25" s="4">
        <v>19.899999999999999</v>
      </c>
      <c r="C25" s="4">
        <v>19.2</v>
      </c>
      <c r="D25" s="6">
        <v>32</v>
      </c>
      <c r="E25" s="6">
        <v>27</v>
      </c>
      <c r="F25" s="11">
        <v>82.3</v>
      </c>
      <c r="G25" s="11">
        <v>82.1</v>
      </c>
      <c r="H25" s="6">
        <v>2730</v>
      </c>
      <c r="I25" s="6">
        <v>2927</v>
      </c>
      <c r="J25" s="6">
        <v>1723</v>
      </c>
      <c r="K25" s="6">
        <v>1788</v>
      </c>
      <c r="L25" s="4">
        <v>155.65600000000001</v>
      </c>
      <c r="M25" s="4">
        <v>161.98928571428573</v>
      </c>
      <c r="N25" s="11">
        <v>83.686021505376345</v>
      </c>
      <c r="O25" s="11">
        <v>85.2575187969925</v>
      </c>
      <c r="P25" s="11">
        <v>357.88888888888891</v>
      </c>
      <c r="Q25" s="11">
        <v>381.91964285714289</v>
      </c>
      <c r="R25" s="4">
        <v>4670.5004444444439</v>
      </c>
      <c r="S25" s="4">
        <v>5062.1803571428582</v>
      </c>
      <c r="T25" s="11">
        <v>75.930750194187027</v>
      </c>
      <c r="U25" s="11">
        <v>81.294047810227369</v>
      </c>
      <c r="V25" s="11">
        <v>18.888473802984208</v>
      </c>
      <c r="W25" s="11">
        <v>22.129834784672813</v>
      </c>
      <c r="X25" s="11">
        <v>19.604869006016063</v>
      </c>
      <c r="Y25" s="11">
        <v>20.458367747187207</v>
      </c>
      <c r="Z25" s="11">
        <v>42.344334254592745</v>
      </c>
      <c r="AA25" s="11">
        <v>36.110486590653608</v>
      </c>
      <c r="AB25" s="11">
        <v>52.098845716143714</v>
      </c>
      <c r="AC25" s="11">
        <v>49.651517584711733</v>
      </c>
      <c r="AD25" s="6">
        <v>14.07</v>
      </c>
      <c r="AE25" s="6">
        <v>13.94</v>
      </c>
      <c r="AF25" s="6">
        <v>19</v>
      </c>
      <c r="AG25" s="6">
        <v>18</v>
      </c>
      <c r="AH25" s="6">
        <v>186</v>
      </c>
      <c r="AI25" s="6">
        <v>190</v>
      </c>
      <c r="AJ25" s="12">
        <v>528</v>
      </c>
      <c r="AK25" s="12">
        <v>539</v>
      </c>
      <c r="AL25" s="11">
        <v>74.738760631834751</v>
      </c>
      <c r="AM25" s="11">
        <v>75.846528623629723</v>
      </c>
      <c r="AN25" s="4">
        <v>6151</v>
      </c>
      <c r="AO25" s="4">
        <v>6227</v>
      </c>
      <c r="AP25" s="13">
        <v>1.1399999999999999</v>
      </c>
      <c r="AQ25" s="13">
        <v>1.1349999999999998</v>
      </c>
      <c r="AR25" s="4">
        <v>201</v>
      </c>
      <c r="AS25" s="4">
        <v>208.5</v>
      </c>
      <c r="AT25" s="4">
        <v>56.5</v>
      </c>
      <c r="AU25" s="4">
        <v>59</v>
      </c>
      <c r="AV25" s="4">
        <v>6918</v>
      </c>
      <c r="AW25" s="4">
        <v>7053.5</v>
      </c>
      <c r="AX25" s="13">
        <v>9.6999999999999993</v>
      </c>
      <c r="AY25" s="6">
        <v>10.98</v>
      </c>
      <c r="AZ25" s="6">
        <v>17</v>
      </c>
      <c r="BA25" s="6">
        <v>17</v>
      </c>
      <c r="BB25" s="4">
        <v>166.06666666666666</v>
      </c>
      <c r="BC25" s="4">
        <v>168.36666666666667</v>
      </c>
      <c r="BD25" s="6">
        <v>175</v>
      </c>
      <c r="BE25" s="6">
        <v>180</v>
      </c>
      <c r="BF25" s="11">
        <v>377</v>
      </c>
      <c r="BG25" s="11">
        <v>389.83333333333331</v>
      </c>
      <c r="BH25" s="11">
        <v>82.525876551238284</v>
      </c>
      <c r="BI25" s="11">
        <v>81.462448477062253</v>
      </c>
      <c r="BJ25" s="4">
        <v>5076.166666666667</v>
      </c>
      <c r="BK25" s="4">
        <v>5072.666666666667</v>
      </c>
      <c r="BL25" s="13">
        <v>0.93399999999999972</v>
      </c>
      <c r="BM25" s="13">
        <v>0.93366666666666687</v>
      </c>
      <c r="BN25" s="4">
        <v>142.9</v>
      </c>
      <c r="BO25" s="4">
        <v>153.36666666666667</v>
      </c>
      <c r="BP25" s="4">
        <v>45.033333333333331</v>
      </c>
      <c r="BQ25" s="4">
        <v>46.466666666666669</v>
      </c>
      <c r="BR25" s="4">
        <v>4760.333333333333</v>
      </c>
      <c r="BS25" s="4">
        <v>4755.333333333333</v>
      </c>
      <c r="BT25" s="19">
        <v>351</v>
      </c>
      <c r="BU25" s="19">
        <v>358</v>
      </c>
      <c r="BV25" s="25">
        <v>6.419999999999999</v>
      </c>
      <c r="BW25" s="25">
        <v>6.36</v>
      </c>
      <c r="BX25" s="3">
        <v>1084</v>
      </c>
      <c r="BY25" s="3">
        <v>1054</v>
      </c>
      <c r="BZ25" s="3">
        <v>13.176795</v>
      </c>
      <c r="CA25" s="3">
        <v>12.840945000000001</v>
      </c>
      <c r="CB25" s="3">
        <v>153.33330000000001</v>
      </c>
      <c r="CC25" s="3">
        <v>149.33330000000001</v>
      </c>
      <c r="CD25" s="3">
        <v>44.5</v>
      </c>
      <c r="CE25" s="3">
        <v>43.75</v>
      </c>
      <c r="CF25" s="3">
        <v>3146.5</v>
      </c>
      <c r="CG25" s="3">
        <v>3088</v>
      </c>
      <c r="CH25" s="3">
        <v>3924.5</v>
      </c>
      <c r="CI25" s="3">
        <v>3970.5</v>
      </c>
      <c r="CJ25" s="3">
        <v>7072</v>
      </c>
      <c r="CK25" s="3">
        <v>7059.5</v>
      </c>
      <c r="CL25" s="38">
        <v>500</v>
      </c>
      <c r="CM25" s="38">
        <v>1380</v>
      </c>
      <c r="CN25" s="38">
        <v>2960</v>
      </c>
      <c r="CO25" s="38">
        <v>5030</v>
      </c>
      <c r="CP25" s="38">
        <v>10200</v>
      </c>
      <c r="CQ25" s="38">
        <v>7240</v>
      </c>
      <c r="CR25" s="38">
        <v>8450</v>
      </c>
      <c r="CS25" s="50">
        <v>9680</v>
      </c>
      <c r="CT25" s="50">
        <v>30460</v>
      </c>
      <c r="CU25" s="50">
        <v>23535</v>
      </c>
      <c r="CV25" s="50">
        <v>14640</v>
      </c>
      <c r="CW25" s="51">
        <v>78315</v>
      </c>
      <c r="CX25" s="6" t="s">
        <v>127</v>
      </c>
      <c r="CY25" s="6" t="s">
        <v>127</v>
      </c>
    </row>
    <row r="26" spans="1:103" s="6" customFormat="1">
      <c r="A26" s="6">
        <v>29</v>
      </c>
      <c r="B26" s="4">
        <v>16.399999999999999</v>
      </c>
      <c r="C26" s="6">
        <v>18</v>
      </c>
      <c r="D26" s="6">
        <v>41</v>
      </c>
      <c r="E26" s="6">
        <v>33</v>
      </c>
      <c r="F26" s="11">
        <v>83.5</v>
      </c>
      <c r="G26" s="11">
        <v>85.6</v>
      </c>
      <c r="H26" s="6">
        <v>2599</v>
      </c>
      <c r="I26" s="6">
        <v>2554</v>
      </c>
      <c r="J26" s="6">
        <v>1629</v>
      </c>
      <c r="K26" s="6">
        <v>1477</v>
      </c>
      <c r="L26" s="4">
        <v>175.50957095709572</v>
      </c>
      <c r="M26" s="4">
        <v>172.67634854771785</v>
      </c>
      <c r="N26" s="11">
        <v>89.091152770099342</v>
      </c>
      <c r="O26" s="11">
        <v>87.652968805948149</v>
      </c>
      <c r="P26" s="11">
        <v>304.37293729372936</v>
      </c>
      <c r="Q26" s="11">
        <v>299.89626556016594</v>
      </c>
      <c r="R26" s="4">
        <v>4333.4970297029704</v>
      </c>
      <c r="S26" s="4">
        <v>4137.630705394191</v>
      </c>
      <c r="T26" s="11">
        <v>82.362387716487135</v>
      </c>
      <c r="U26" s="11">
        <v>76.658280785441235</v>
      </c>
      <c r="V26" s="11">
        <v>17.565171470200166</v>
      </c>
      <c r="W26" s="11">
        <v>18.288234718369186</v>
      </c>
      <c r="X26" s="11">
        <v>18.943156547781367</v>
      </c>
      <c r="Y26" s="11">
        <v>19.827340417764848</v>
      </c>
      <c r="Z26" s="11">
        <v>54.091038677183313</v>
      </c>
      <c r="AA26" s="11">
        <v>49.952755905511808</v>
      </c>
      <c r="AB26" s="11">
        <v>64.190820108334123</v>
      </c>
      <c r="AC26" s="11">
        <v>59.10514126910607</v>
      </c>
      <c r="AD26" s="6">
        <v>12.41</v>
      </c>
      <c r="AE26" s="6">
        <v>14.96</v>
      </c>
      <c r="AF26" s="6">
        <v>19</v>
      </c>
      <c r="AG26" s="6">
        <v>19</v>
      </c>
      <c r="AH26" s="6">
        <v>197</v>
      </c>
      <c r="AI26" s="6">
        <v>197</v>
      </c>
      <c r="AJ26" s="12">
        <v>428</v>
      </c>
      <c r="AK26" s="12">
        <v>466</v>
      </c>
      <c r="AL26" s="11">
        <v>63.011976047904191</v>
      </c>
      <c r="AM26" s="11">
        <v>63.054906542056081</v>
      </c>
      <c r="AN26" s="4">
        <v>5261.5</v>
      </c>
      <c r="AO26" s="4">
        <v>5397.5</v>
      </c>
      <c r="AP26" s="13">
        <v>1.1099999999999999</v>
      </c>
      <c r="AQ26" s="13">
        <v>1.145</v>
      </c>
      <c r="AR26" s="4">
        <v>134</v>
      </c>
      <c r="AS26" s="4">
        <v>179</v>
      </c>
      <c r="AT26" s="4">
        <v>35.5</v>
      </c>
      <c r="AU26" s="4">
        <v>49</v>
      </c>
      <c r="AV26" s="4">
        <v>5838.5</v>
      </c>
      <c r="AW26" s="4">
        <v>6179</v>
      </c>
      <c r="AX26" s="13">
        <v>9.65</v>
      </c>
      <c r="AY26" s="6">
        <v>13.77</v>
      </c>
      <c r="AZ26" s="6">
        <v>18</v>
      </c>
      <c r="BA26" s="6">
        <v>18</v>
      </c>
      <c r="BB26" s="4">
        <v>179.3</v>
      </c>
      <c r="BC26" s="4">
        <v>179.4</v>
      </c>
      <c r="BD26" s="6">
        <v>185</v>
      </c>
      <c r="BE26" s="6">
        <v>188</v>
      </c>
      <c r="BF26" s="11">
        <v>306.66666666666669</v>
      </c>
      <c r="BG26" s="11">
        <v>315</v>
      </c>
      <c r="BH26" s="11">
        <v>85.708764927618844</v>
      </c>
      <c r="BI26" s="11">
        <v>79.960475528794206</v>
      </c>
      <c r="BJ26" s="4">
        <v>4509.5666666666666</v>
      </c>
      <c r="BK26" s="4">
        <v>4315.8666666666668</v>
      </c>
      <c r="BL26" s="13">
        <v>0.91166666666666674</v>
      </c>
      <c r="BM26" s="13">
        <v>0.94666666666666666</v>
      </c>
      <c r="BN26" s="4">
        <v>100.56666666666666</v>
      </c>
      <c r="BO26" s="4">
        <v>121.4</v>
      </c>
      <c r="BP26" s="4">
        <v>25.933333333333334</v>
      </c>
      <c r="BQ26" s="4">
        <v>33.06666666666667</v>
      </c>
      <c r="BR26" s="4">
        <v>4120.5666666666666</v>
      </c>
      <c r="BS26" s="4">
        <v>4088.9666666666667</v>
      </c>
      <c r="BT26" s="19">
        <v>280</v>
      </c>
      <c r="BU26" s="19">
        <v>282</v>
      </c>
      <c r="BV26" s="25">
        <v>7.3449999999999998</v>
      </c>
      <c r="BW26" s="25">
        <v>7.48</v>
      </c>
      <c r="BX26" s="3">
        <v>1076</v>
      </c>
      <c r="BY26" s="3">
        <v>1056.5</v>
      </c>
      <c r="BZ26" s="3">
        <v>12.889379999999999</v>
      </c>
      <c r="CA26" s="3">
        <v>12.349705</v>
      </c>
      <c r="CB26" s="3">
        <v>157.33330000000001</v>
      </c>
      <c r="CC26" s="3">
        <v>164.33330000000001</v>
      </c>
      <c r="CD26" s="3">
        <v>46.666670000000003</v>
      </c>
      <c r="CE26" s="3">
        <v>49</v>
      </c>
      <c r="CF26" s="3">
        <v>3192</v>
      </c>
      <c r="CG26" s="3">
        <v>3152</v>
      </c>
      <c r="CH26" s="3">
        <v>3648</v>
      </c>
      <c r="CI26" s="3">
        <v>3280.5</v>
      </c>
      <c r="CJ26" s="3">
        <v>6840</v>
      </c>
      <c r="CK26" s="3">
        <v>6432.5</v>
      </c>
      <c r="CL26" s="38">
        <v>1100</v>
      </c>
      <c r="CM26" s="38">
        <v>3200</v>
      </c>
      <c r="CN26" s="38">
        <v>3620</v>
      </c>
      <c r="CO26" s="38">
        <v>3810</v>
      </c>
      <c r="CP26" s="38">
        <v>7150</v>
      </c>
      <c r="CQ26" s="38">
        <v>6060</v>
      </c>
      <c r="CR26" s="38">
        <v>9860</v>
      </c>
      <c r="CS26" s="50">
        <v>19800</v>
      </c>
      <c r="CT26" s="50">
        <v>21920</v>
      </c>
      <c r="CU26" s="50">
        <v>23880</v>
      </c>
      <c r="CV26" s="50">
        <v>15600</v>
      </c>
      <c r="CW26" s="51">
        <v>81200</v>
      </c>
      <c r="CX26" s="6" t="s">
        <v>128</v>
      </c>
      <c r="CY26" s="6" t="s">
        <v>128</v>
      </c>
    </row>
    <row r="27" spans="1:103" s="6" customFormat="1">
      <c r="A27" s="6">
        <v>17</v>
      </c>
      <c r="B27" s="4">
        <v>20</v>
      </c>
      <c r="C27" s="6">
        <v>19</v>
      </c>
      <c r="D27" s="6">
        <v>32</v>
      </c>
      <c r="E27" s="6">
        <v>27</v>
      </c>
      <c r="F27" s="11">
        <v>64.7</v>
      </c>
      <c r="G27" s="11">
        <v>63.5</v>
      </c>
      <c r="H27" s="6">
        <v>2146</v>
      </c>
      <c r="I27" s="6">
        <v>2133</v>
      </c>
      <c r="J27" s="6">
        <v>1307</v>
      </c>
      <c r="K27" s="6">
        <v>1251</v>
      </c>
      <c r="L27" s="4">
        <v>147.49651162790698</v>
      </c>
      <c r="M27" s="4">
        <v>152.72738853503185</v>
      </c>
      <c r="N27" s="11">
        <v>83.33136250164236</v>
      </c>
      <c r="O27" s="11">
        <v>82.555345154071276</v>
      </c>
      <c r="P27" s="11">
        <v>282.70348837209303</v>
      </c>
      <c r="Q27" s="11">
        <v>289.33121019108279</v>
      </c>
      <c r="R27" s="4">
        <v>3711.1197674418599</v>
      </c>
      <c r="S27" s="4">
        <v>3862.8242038216558</v>
      </c>
      <c r="T27" s="11">
        <v>82.893003516682157</v>
      </c>
      <c r="U27" s="11">
        <v>80.905313725450952</v>
      </c>
      <c r="V27" s="11">
        <v>19.892280384185177</v>
      </c>
      <c r="W27" s="11">
        <v>19.844250528696193</v>
      </c>
      <c r="X27" s="11">
        <v>21.014414857484944</v>
      </c>
      <c r="Y27" s="11">
        <v>20.249955466297941</v>
      </c>
      <c r="Z27" s="11">
        <v>54.992182264909538</v>
      </c>
      <c r="AA27" s="11">
        <v>51.57398680490104</v>
      </c>
      <c r="AB27" s="11">
        <v>66.928746928746932</v>
      </c>
      <c r="AC27" s="11">
        <v>64.689496282333224</v>
      </c>
      <c r="AD27" s="6">
        <v>10.95</v>
      </c>
      <c r="AE27" s="6">
        <v>12.69</v>
      </c>
      <c r="AF27" s="6">
        <v>19</v>
      </c>
      <c r="AG27" s="6">
        <v>18</v>
      </c>
      <c r="AH27" s="6">
        <v>177</v>
      </c>
      <c r="AI27" s="6">
        <v>185</v>
      </c>
      <c r="AJ27" s="12">
        <v>400</v>
      </c>
      <c r="AK27" s="12">
        <v>428</v>
      </c>
      <c r="AL27" s="11">
        <v>69.196290571870165</v>
      </c>
      <c r="AM27" s="11">
        <v>75.188976377952756</v>
      </c>
      <c r="AN27" s="4">
        <v>4477</v>
      </c>
      <c r="AO27" s="4">
        <v>4774.5</v>
      </c>
      <c r="AP27" s="13">
        <v>1.1549999999999998</v>
      </c>
      <c r="AQ27" s="13">
        <v>1.1949999999999998</v>
      </c>
      <c r="AR27" s="4">
        <v>165.5</v>
      </c>
      <c r="AS27" s="4">
        <v>179</v>
      </c>
      <c r="AT27" s="4">
        <v>63</v>
      </c>
      <c r="AU27" s="4">
        <v>60.5</v>
      </c>
      <c r="AV27" s="4">
        <v>5175.5</v>
      </c>
      <c r="AW27" s="4">
        <v>5703</v>
      </c>
      <c r="AX27" s="13">
        <v>9.4600000000000009</v>
      </c>
      <c r="AY27" s="6">
        <v>13.97</v>
      </c>
      <c r="AZ27" s="6">
        <v>18</v>
      </c>
      <c r="BA27" s="6">
        <v>18</v>
      </c>
      <c r="BB27" s="4">
        <v>163.69999999999999</v>
      </c>
      <c r="BC27" s="4">
        <v>171.83333333333334</v>
      </c>
      <c r="BD27" s="6">
        <v>172</v>
      </c>
      <c r="BE27" s="6">
        <v>180</v>
      </c>
      <c r="BF27" s="11">
        <v>303.33333333333331</v>
      </c>
      <c r="BG27" s="11">
        <v>318.3</v>
      </c>
      <c r="BH27" s="11">
        <v>90.105725560271011</v>
      </c>
      <c r="BI27" s="11">
        <v>89.232380353963762</v>
      </c>
      <c r="BJ27" s="4">
        <v>4034.0333333333333</v>
      </c>
      <c r="BK27" s="4">
        <v>4260.3999999999996</v>
      </c>
      <c r="BL27" s="13">
        <v>0.96966666666666645</v>
      </c>
      <c r="BM27" s="13">
        <v>0.96866666666666679</v>
      </c>
      <c r="BN27" s="4">
        <v>121.6</v>
      </c>
      <c r="BO27" s="4">
        <v>139.9</v>
      </c>
      <c r="BP27" s="4">
        <v>46.4</v>
      </c>
      <c r="BQ27" s="4">
        <v>49.4</v>
      </c>
      <c r="BR27" s="4">
        <v>3920.2666666666669</v>
      </c>
      <c r="BS27" s="4">
        <v>4133.4333333333334</v>
      </c>
      <c r="BT27" s="19">
        <v>287</v>
      </c>
      <c r="BU27" s="19">
        <v>297</v>
      </c>
      <c r="BV27" s="25">
        <v>9.39</v>
      </c>
      <c r="BW27" s="25">
        <v>11.49</v>
      </c>
      <c r="BX27" s="3">
        <v>864.5</v>
      </c>
      <c r="BY27" s="3">
        <v>856</v>
      </c>
      <c r="BZ27" s="3">
        <v>13.369250000000001</v>
      </c>
      <c r="CA27" s="3">
        <v>13.488375</v>
      </c>
      <c r="CB27" s="3">
        <v>151</v>
      </c>
      <c r="CC27" s="3">
        <v>154</v>
      </c>
      <c r="CD27" s="3">
        <v>43</v>
      </c>
      <c r="CE27" s="3">
        <v>44.25</v>
      </c>
      <c r="CF27" s="3">
        <v>2463</v>
      </c>
      <c r="CG27" s="3">
        <v>2460.5</v>
      </c>
      <c r="CH27" s="3">
        <v>3264.5</v>
      </c>
      <c r="CI27" s="3">
        <v>3100.5</v>
      </c>
      <c r="CJ27" s="3">
        <v>5727.5</v>
      </c>
      <c r="CK27" s="3">
        <v>5561</v>
      </c>
      <c r="CL27" s="38">
        <v>3820</v>
      </c>
      <c r="CM27" s="38">
        <v>7810</v>
      </c>
      <c r="CN27" s="38">
        <v>7930</v>
      </c>
      <c r="CO27" s="38">
        <v>7310</v>
      </c>
      <c r="CP27" s="38">
        <v>7120</v>
      </c>
      <c r="CQ27" s="38">
        <v>2320</v>
      </c>
      <c r="CR27" s="38">
        <v>2150</v>
      </c>
      <c r="CS27" s="50">
        <v>48900</v>
      </c>
      <c r="CT27" s="50">
        <v>28860</v>
      </c>
      <c r="CU27" s="50">
        <v>6705</v>
      </c>
      <c r="CV27" s="50">
        <v>11940</v>
      </c>
      <c r="CW27" s="51">
        <v>96405</v>
      </c>
      <c r="CX27" s="6" t="s">
        <v>126</v>
      </c>
      <c r="CY27" s="6" t="s">
        <v>126</v>
      </c>
    </row>
    <row r="28" spans="1:103" s="8" customFormat="1" ht="16.5" thickBot="1">
      <c r="A28" s="8">
        <v>6</v>
      </c>
      <c r="B28" s="30">
        <v>16.7</v>
      </c>
      <c r="C28" s="8">
        <v>18</v>
      </c>
      <c r="D28" s="8">
        <v>50</v>
      </c>
      <c r="E28" s="8">
        <v>32</v>
      </c>
      <c r="F28" s="14">
        <v>83.4</v>
      </c>
      <c r="G28" s="14">
        <v>81.7</v>
      </c>
      <c r="H28" s="8">
        <v>2559</v>
      </c>
      <c r="I28" s="8">
        <v>2317</v>
      </c>
      <c r="J28" s="8">
        <v>1584</v>
      </c>
      <c r="K28" s="8">
        <v>1439</v>
      </c>
      <c r="L28" s="30">
        <v>143.50661157024794</v>
      </c>
      <c r="M28" s="30">
        <v>155.63548387096776</v>
      </c>
      <c r="N28" s="14">
        <v>74.743026859504141</v>
      </c>
      <c r="O28" s="14">
        <v>82.3468168629459</v>
      </c>
      <c r="P28" s="14">
        <v>154.1322314049587</v>
      </c>
      <c r="Q28" s="14">
        <v>224.39516129032256</v>
      </c>
      <c r="R28" s="30">
        <v>2623.804958677686</v>
      </c>
      <c r="S28" s="30">
        <v>3293.1306451612904</v>
      </c>
      <c r="T28" s="14">
        <v>66.678652062965341</v>
      </c>
      <c r="U28" s="14">
        <v>70.995594376658204</v>
      </c>
      <c r="V28" s="14">
        <v>17.61108645976455</v>
      </c>
      <c r="W28" s="14">
        <v>18.29697964417311</v>
      </c>
      <c r="X28" s="14" t="s">
        <v>1</v>
      </c>
      <c r="Y28" s="14">
        <v>18.948137558533631</v>
      </c>
      <c r="Z28" s="14">
        <v>70.195679796696311</v>
      </c>
      <c r="AA28" s="14">
        <v>57.967015198878947</v>
      </c>
      <c r="AB28" s="14" t="s">
        <v>1</v>
      </c>
      <c r="AC28" s="14">
        <v>71.160935647299766</v>
      </c>
      <c r="AD28" s="8">
        <v>14.41</v>
      </c>
      <c r="AE28" s="8">
        <v>16.809999999999999</v>
      </c>
      <c r="AF28" s="8">
        <v>20</v>
      </c>
      <c r="AG28" s="8">
        <v>19</v>
      </c>
      <c r="AH28" s="8">
        <v>192</v>
      </c>
      <c r="AI28" s="8">
        <v>189</v>
      </c>
      <c r="AJ28" s="31">
        <v>339</v>
      </c>
      <c r="AK28" s="31">
        <v>389</v>
      </c>
      <c r="AL28" s="14">
        <v>47.182254196642681</v>
      </c>
      <c r="AM28" s="14">
        <v>56.774785801713584</v>
      </c>
      <c r="AN28" s="30">
        <v>3935</v>
      </c>
      <c r="AO28" s="30">
        <v>4638.5</v>
      </c>
      <c r="AP28" s="32">
        <v>1.22</v>
      </c>
      <c r="AQ28" s="32">
        <v>1.1850000000000001</v>
      </c>
      <c r="AR28" s="30">
        <v>165</v>
      </c>
      <c r="AS28" s="30">
        <v>187.5</v>
      </c>
      <c r="AT28" s="30">
        <v>53</v>
      </c>
      <c r="AU28" s="30">
        <v>58</v>
      </c>
      <c r="AV28" s="30">
        <v>4796</v>
      </c>
      <c r="AW28" s="30">
        <v>5501.5</v>
      </c>
      <c r="AX28" s="32">
        <v>12.28</v>
      </c>
      <c r="AY28" s="8">
        <v>15.35</v>
      </c>
      <c r="AZ28" s="8">
        <v>18</v>
      </c>
      <c r="BA28" s="8">
        <v>20</v>
      </c>
      <c r="BB28" s="30">
        <v>172.1</v>
      </c>
      <c r="BC28" s="30">
        <v>176.3</v>
      </c>
      <c r="BD28" s="8">
        <v>182</v>
      </c>
      <c r="BE28" s="8">
        <v>184</v>
      </c>
      <c r="BF28" s="14">
        <v>194.83333333333334</v>
      </c>
      <c r="BG28" s="14">
        <v>247.33333333333334</v>
      </c>
      <c r="BH28" s="14">
        <v>79.991529013130034</v>
      </c>
      <c r="BI28" s="14">
        <v>83.213682584168708</v>
      </c>
      <c r="BJ28" s="30">
        <v>3147.6666666666665</v>
      </c>
      <c r="BK28" s="30">
        <v>3859.8666666666668</v>
      </c>
      <c r="BL28" s="32">
        <v>0.92766666666666675</v>
      </c>
      <c r="BM28" s="32">
        <v>0.93099999999999972</v>
      </c>
      <c r="BN28" s="30">
        <v>106.7</v>
      </c>
      <c r="BO28" s="30">
        <v>129.1</v>
      </c>
      <c r="BP28" s="30">
        <v>40.200000000000003</v>
      </c>
      <c r="BQ28" s="30">
        <v>44.266666666666666</v>
      </c>
      <c r="BR28" s="30">
        <v>2928.6666666666665</v>
      </c>
      <c r="BS28" s="30">
        <v>3602.0333333333333</v>
      </c>
      <c r="BT28" s="21">
        <v>158</v>
      </c>
      <c r="BU28" s="35">
        <v>210</v>
      </c>
      <c r="BV28" s="33">
        <v>6.6620000000000008</v>
      </c>
      <c r="BW28" s="36">
        <v>8.8800000000000008</v>
      </c>
      <c r="BX28" s="14">
        <v>862</v>
      </c>
      <c r="BY28" s="37">
        <v>841.5</v>
      </c>
      <c r="BZ28" s="14">
        <v>10.33053</v>
      </c>
      <c r="CA28" s="37">
        <v>10.305199999999999</v>
      </c>
      <c r="CB28" s="14">
        <v>148.66669999999999</v>
      </c>
      <c r="CC28" s="37">
        <v>139.66669999999999</v>
      </c>
      <c r="CD28" s="14">
        <v>45.166670000000003</v>
      </c>
      <c r="CE28" s="37">
        <v>44</v>
      </c>
      <c r="CF28" s="14">
        <v>2620</v>
      </c>
      <c r="CG28" s="37">
        <v>2651.5</v>
      </c>
      <c r="CH28" s="14">
        <v>3181</v>
      </c>
      <c r="CI28" s="37">
        <v>3375</v>
      </c>
      <c r="CJ28" s="14">
        <v>5802</v>
      </c>
      <c r="CK28" s="37">
        <v>6027.5</v>
      </c>
      <c r="CL28" s="38">
        <v>950</v>
      </c>
      <c r="CM28" s="38">
        <v>1660</v>
      </c>
      <c r="CN28" s="38">
        <v>2190</v>
      </c>
      <c r="CO28" s="38">
        <v>3130</v>
      </c>
      <c r="CP28" s="38">
        <v>6470</v>
      </c>
      <c r="CQ28" s="38">
        <v>5040</v>
      </c>
      <c r="CR28" s="38">
        <v>7990</v>
      </c>
      <c r="CS28" s="50">
        <v>12000</v>
      </c>
      <c r="CT28" s="50">
        <v>19200</v>
      </c>
      <c r="CU28" s="50">
        <v>19545</v>
      </c>
      <c r="CV28" s="50">
        <v>22970</v>
      </c>
      <c r="CW28" s="51">
        <v>73715</v>
      </c>
      <c r="CX28" s="8" t="s">
        <v>128</v>
      </c>
      <c r="CY28" s="8" t="s">
        <v>143</v>
      </c>
    </row>
    <row r="29" spans="1:103" s="6" customFormat="1">
      <c r="F29" s="11"/>
      <c r="G29" s="11"/>
      <c r="L29" s="4"/>
      <c r="M29" s="4"/>
      <c r="N29" s="11"/>
      <c r="O29" s="11"/>
      <c r="P29" s="11"/>
      <c r="Q29" s="11"/>
      <c r="R29" s="4"/>
      <c r="S29" s="4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J29" s="12"/>
      <c r="AK29" s="12"/>
      <c r="AL29" s="11"/>
      <c r="AM29" s="10"/>
      <c r="AN29" s="4"/>
      <c r="AO29" s="4"/>
      <c r="AP29" s="13"/>
      <c r="AQ29" s="13"/>
      <c r="AR29" s="4"/>
      <c r="AS29" s="4"/>
      <c r="AT29" s="4"/>
      <c r="AU29" s="4"/>
      <c r="AV29" s="4"/>
      <c r="AW29" s="4"/>
      <c r="AX29" s="13"/>
      <c r="AY29" s="13"/>
      <c r="BB29" s="4"/>
      <c r="BC29" s="4"/>
      <c r="BF29" s="11"/>
      <c r="BG29" s="11"/>
      <c r="BH29" s="11"/>
      <c r="BI29" s="11"/>
      <c r="BJ29" s="4"/>
      <c r="BK29" s="4"/>
      <c r="BL29" s="13"/>
      <c r="BM29" s="13"/>
      <c r="BN29" s="4"/>
      <c r="BO29" s="4"/>
      <c r="BP29" s="4"/>
      <c r="BQ29" s="4"/>
      <c r="BR29" s="4"/>
      <c r="BS29" s="4"/>
      <c r="BT29" s="19"/>
      <c r="BU29" s="19"/>
      <c r="BV29" s="25"/>
      <c r="BW29" s="25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</row>
    <row r="30" spans="1:103" s="6" customFormat="1">
      <c r="F30" s="11"/>
      <c r="G30" s="11"/>
      <c r="L30" s="4"/>
      <c r="M30" s="4"/>
      <c r="N30" s="11"/>
      <c r="O30" s="11"/>
      <c r="P30" s="11"/>
      <c r="Q30" s="11"/>
      <c r="R30" s="4"/>
      <c r="S30" s="4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J30" s="12"/>
      <c r="AK30" s="12"/>
      <c r="AL30" s="11"/>
      <c r="AM30" s="11"/>
      <c r="AN30" s="4"/>
      <c r="AO30" s="4"/>
      <c r="AP30" s="13"/>
      <c r="AQ30" s="13"/>
      <c r="AR30" s="4"/>
      <c r="AS30" s="4"/>
      <c r="AT30" s="4"/>
      <c r="AU30" s="4"/>
      <c r="AV30" s="4"/>
      <c r="AW30" s="4"/>
      <c r="AX30" s="13"/>
      <c r="AY30" s="13"/>
      <c r="BB30" s="4"/>
      <c r="BC30" s="4"/>
      <c r="BF30" s="11"/>
      <c r="BG30" s="11"/>
      <c r="BH30" s="11"/>
      <c r="BI30" s="11"/>
      <c r="BJ30" s="4"/>
      <c r="BK30" s="4"/>
      <c r="BL30" s="13"/>
      <c r="BM30" s="13"/>
      <c r="BN30" s="4"/>
      <c r="BO30" s="4"/>
      <c r="BP30" s="4"/>
      <c r="BQ30" s="4"/>
      <c r="BR30" s="4"/>
      <c r="BS30" s="4"/>
      <c r="BT30" s="23"/>
      <c r="BU30" s="23"/>
      <c r="BV30" s="26"/>
      <c r="BW30" s="26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</row>
    <row r="31" spans="1:103" s="6" customFormat="1">
      <c r="F31" s="11"/>
      <c r="G31" s="11"/>
      <c r="L31" s="4"/>
      <c r="M31" s="4"/>
      <c r="N31" s="11"/>
      <c r="O31" s="11"/>
      <c r="P31" s="11"/>
      <c r="Q31" s="11"/>
      <c r="R31" s="4"/>
      <c r="S31" s="4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J31" s="12"/>
      <c r="AK31" s="12"/>
      <c r="AL31" s="11"/>
      <c r="AM31" s="11"/>
      <c r="AN31" s="4"/>
      <c r="AO31" s="4"/>
      <c r="AP31" s="13"/>
      <c r="AQ31" s="13"/>
      <c r="AR31" s="4"/>
      <c r="AS31" s="4"/>
      <c r="AT31" s="4"/>
      <c r="AU31" s="4"/>
      <c r="AV31" s="4"/>
      <c r="AW31" s="4"/>
      <c r="AX31" s="13"/>
      <c r="AY31" s="13"/>
      <c r="BB31" s="4"/>
      <c r="BC31" s="4"/>
      <c r="BF31" s="11"/>
      <c r="BG31" s="11"/>
      <c r="BH31" s="11"/>
      <c r="BI31" s="11"/>
      <c r="BJ31" s="4"/>
      <c r="BK31" s="4"/>
      <c r="BL31" s="13"/>
      <c r="BM31" s="13"/>
      <c r="BN31" s="4"/>
      <c r="BO31" s="4"/>
      <c r="BP31" s="4"/>
      <c r="BQ31" s="4"/>
      <c r="BR31" s="4"/>
      <c r="BS31" s="4"/>
      <c r="BT31" s="23"/>
      <c r="BU31" s="23"/>
      <c r="BV31" s="26"/>
      <c r="BW31" s="26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</row>
    <row r="32" spans="1:103" s="6" customFormat="1">
      <c r="F32" s="11"/>
      <c r="G32" s="11"/>
      <c r="L32" s="4"/>
      <c r="M32" s="4"/>
      <c r="N32" s="11"/>
      <c r="O32" s="11"/>
      <c r="P32" s="11"/>
      <c r="Q32" s="11"/>
      <c r="R32" s="4"/>
      <c r="S32" s="4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J32" s="12"/>
      <c r="AK32" s="12"/>
      <c r="AL32" s="11"/>
      <c r="AM32" s="11"/>
      <c r="AN32" s="4"/>
      <c r="AO32" s="4"/>
      <c r="AP32" s="13"/>
      <c r="AQ32" s="13"/>
      <c r="AR32" s="4"/>
      <c r="AS32" s="4"/>
      <c r="AT32" s="4"/>
      <c r="AU32" s="4"/>
      <c r="AV32" s="4"/>
      <c r="AW32" s="4"/>
      <c r="AX32" s="13"/>
      <c r="AY32" s="13"/>
      <c r="BB32" s="4"/>
      <c r="BC32" s="4"/>
      <c r="BF32" s="11"/>
      <c r="BG32" s="11"/>
      <c r="BH32" s="11"/>
      <c r="BI32" s="11"/>
      <c r="BJ32" s="4"/>
      <c r="BK32" s="4"/>
      <c r="BL32" s="13"/>
      <c r="BM32" s="13"/>
      <c r="BN32" s="4"/>
      <c r="BO32" s="4"/>
      <c r="BP32" s="4"/>
      <c r="BQ32" s="4"/>
      <c r="BR32" s="4"/>
      <c r="BS32" s="4"/>
      <c r="BT32" s="19"/>
      <c r="BU32" s="19"/>
      <c r="BV32" s="25"/>
      <c r="BW32" s="25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</row>
    <row r="33" spans="1:89" s="6" customFormat="1">
      <c r="F33" s="11"/>
      <c r="G33" s="11"/>
      <c r="L33" s="4"/>
      <c r="M33" s="4"/>
      <c r="N33" s="11"/>
      <c r="O33" s="11"/>
      <c r="P33" s="11"/>
      <c r="Q33" s="11"/>
      <c r="R33" s="4"/>
      <c r="S33" s="4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J33" s="12"/>
      <c r="AK33" s="12"/>
      <c r="AL33" s="11"/>
      <c r="AM33" s="11"/>
      <c r="AN33" s="4"/>
      <c r="AO33" s="4"/>
      <c r="AP33" s="13"/>
      <c r="AQ33" s="13"/>
      <c r="AR33" s="4"/>
      <c r="AS33" s="4"/>
      <c r="AT33" s="4"/>
      <c r="AU33" s="4"/>
      <c r="AV33" s="4"/>
      <c r="AW33" s="4"/>
      <c r="AX33" s="13"/>
      <c r="AY33" s="13"/>
      <c r="BB33" s="4"/>
      <c r="BC33" s="4"/>
      <c r="BF33" s="11"/>
      <c r="BG33" s="11"/>
      <c r="BH33" s="11"/>
      <c r="BI33" s="11"/>
      <c r="BJ33" s="4"/>
      <c r="BK33" s="4"/>
      <c r="BL33" s="13"/>
      <c r="BM33" s="13"/>
      <c r="BN33" s="4"/>
      <c r="BO33" s="4"/>
      <c r="BP33" s="4"/>
      <c r="BQ33" s="4"/>
      <c r="BR33" s="4"/>
      <c r="BS33" s="4"/>
      <c r="BT33" s="19"/>
      <c r="BU33" s="19"/>
      <c r="BV33" s="25"/>
      <c r="BW33" s="25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</row>
    <row r="34" spans="1:89" s="6" customFormat="1">
      <c r="F34" s="11"/>
      <c r="G34" s="11"/>
      <c r="L34" s="4"/>
      <c r="M34" s="4"/>
      <c r="N34" s="11"/>
      <c r="O34" s="11"/>
      <c r="P34" s="11"/>
      <c r="Q34" s="11"/>
      <c r="R34" s="4"/>
      <c r="S34" s="4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J34" s="12"/>
      <c r="AK34" s="12"/>
      <c r="AL34" s="11"/>
      <c r="AM34" s="11"/>
      <c r="AN34" s="4"/>
      <c r="AO34" s="4"/>
      <c r="AP34" s="13"/>
      <c r="AQ34" s="13"/>
      <c r="AR34" s="4"/>
      <c r="AS34" s="4"/>
      <c r="AT34" s="4"/>
      <c r="AU34" s="4"/>
      <c r="AV34" s="4"/>
      <c r="AW34" s="4"/>
      <c r="AX34" s="13"/>
      <c r="AY34" s="13"/>
      <c r="BB34" s="4"/>
      <c r="BC34" s="4"/>
      <c r="BF34" s="11"/>
      <c r="BG34" s="11"/>
      <c r="BH34" s="11"/>
      <c r="BI34" s="11"/>
      <c r="BJ34" s="4"/>
      <c r="BK34" s="4"/>
      <c r="BL34" s="13"/>
      <c r="BM34" s="13"/>
      <c r="BN34" s="4"/>
      <c r="BO34" s="4"/>
      <c r="BP34" s="4"/>
      <c r="BQ34" s="4"/>
      <c r="BR34" s="4"/>
      <c r="BS34" s="4"/>
      <c r="BT34" s="19"/>
      <c r="BU34" s="19"/>
      <c r="BV34" s="25"/>
      <c r="BW34" s="25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</row>
    <row r="35" spans="1:89" s="6" customFormat="1">
      <c r="F35" s="11"/>
      <c r="G35" s="11"/>
      <c r="L35" s="4"/>
      <c r="M35" s="4"/>
      <c r="N35" s="11"/>
      <c r="O35" s="11"/>
      <c r="P35" s="11"/>
      <c r="Q35" s="11"/>
      <c r="R35" s="4"/>
      <c r="S35" s="4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J35" s="12"/>
      <c r="AK35" s="12"/>
      <c r="AL35" s="11"/>
      <c r="AM35" s="11"/>
      <c r="AN35" s="4"/>
      <c r="AO35" s="4"/>
      <c r="AP35" s="13"/>
      <c r="AQ35" s="13"/>
      <c r="AR35" s="4"/>
      <c r="AS35" s="4"/>
      <c r="AT35" s="4"/>
      <c r="AU35" s="4"/>
      <c r="AV35" s="4"/>
      <c r="AW35" s="4"/>
      <c r="AX35" s="13"/>
      <c r="AY35" s="13"/>
      <c r="BB35" s="4"/>
      <c r="BC35" s="4"/>
      <c r="BF35" s="11"/>
      <c r="BG35" s="11"/>
      <c r="BH35" s="11"/>
      <c r="BI35" s="11"/>
      <c r="BJ35" s="4"/>
      <c r="BK35" s="4"/>
      <c r="BL35" s="13"/>
      <c r="BM35" s="13"/>
      <c r="BN35" s="4"/>
      <c r="BO35" s="4"/>
      <c r="BP35" s="4"/>
      <c r="BQ35" s="4"/>
      <c r="BR35" s="4"/>
      <c r="BS35" s="4"/>
      <c r="BT35" s="19"/>
      <c r="BU35" s="19"/>
      <c r="BV35" s="25"/>
      <c r="BW35" s="25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</row>
    <row r="36" spans="1:89" s="6" customFormat="1">
      <c r="F36" s="11"/>
      <c r="G36" s="11"/>
      <c r="L36" s="4"/>
      <c r="M36" s="4"/>
      <c r="N36" s="11"/>
      <c r="O36" s="11"/>
      <c r="P36" s="11"/>
      <c r="Q36" s="11"/>
      <c r="R36" s="4"/>
      <c r="S36" s="4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J36" s="12"/>
      <c r="AK36" s="12"/>
      <c r="AL36" s="11"/>
      <c r="AM36" s="11"/>
      <c r="AN36" s="4"/>
      <c r="AO36" s="4"/>
      <c r="AP36" s="13"/>
      <c r="AQ36" s="13"/>
      <c r="AR36" s="4"/>
      <c r="AS36" s="4"/>
      <c r="AT36" s="4"/>
      <c r="AU36" s="4"/>
      <c r="AV36" s="4"/>
      <c r="AW36" s="4"/>
      <c r="AX36" s="13"/>
      <c r="AY36" s="13"/>
      <c r="BB36" s="4"/>
      <c r="BC36" s="4"/>
      <c r="BF36" s="11"/>
      <c r="BG36" s="11"/>
      <c r="BH36" s="11"/>
      <c r="BI36" s="11"/>
      <c r="BJ36" s="4"/>
      <c r="BK36" s="4"/>
      <c r="BL36" s="13"/>
      <c r="BM36" s="13"/>
      <c r="BN36" s="4"/>
      <c r="BO36" s="4"/>
      <c r="BP36" s="4"/>
      <c r="BQ36" s="4"/>
      <c r="BR36" s="4"/>
      <c r="BS36" s="4"/>
      <c r="BT36" s="19"/>
      <c r="BU36" s="19"/>
      <c r="BV36" s="25"/>
      <c r="BW36" s="25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</row>
    <row r="37" spans="1:89" s="6" customFormat="1">
      <c r="F37" s="11"/>
      <c r="G37" s="11"/>
      <c r="L37" s="4"/>
      <c r="M37" s="4"/>
      <c r="N37" s="11"/>
      <c r="O37" s="11"/>
      <c r="P37" s="11"/>
      <c r="Q37" s="11"/>
      <c r="R37" s="4"/>
      <c r="S37" s="4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J37" s="12"/>
      <c r="AK37" s="12"/>
      <c r="AL37" s="11"/>
      <c r="AM37" s="11"/>
      <c r="AN37" s="4"/>
      <c r="AO37" s="4"/>
      <c r="AP37" s="13"/>
      <c r="AQ37" s="13"/>
      <c r="AR37" s="4"/>
      <c r="AS37" s="4"/>
      <c r="AT37" s="4"/>
      <c r="AU37" s="4"/>
      <c r="AV37" s="4"/>
      <c r="AW37" s="4"/>
      <c r="AX37" s="13"/>
      <c r="AY37" s="13"/>
      <c r="BB37" s="4"/>
      <c r="BC37" s="4"/>
      <c r="BF37" s="11"/>
      <c r="BG37" s="11"/>
      <c r="BH37" s="11"/>
      <c r="BI37" s="11"/>
      <c r="BJ37" s="4"/>
      <c r="BK37" s="4"/>
      <c r="BL37" s="13"/>
      <c r="BM37" s="13"/>
      <c r="BN37" s="4"/>
      <c r="BO37" s="4"/>
      <c r="BP37" s="4"/>
      <c r="BQ37" s="4"/>
      <c r="BR37" s="4"/>
      <c r="BS37" s="4"/>
      <c r="BT37" s="23"/>
      <c r="BU37" s="23"/>
      <c r="BV37" s="26"/>
      <c r="BW37" s="26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</row>
    <row r="38" spans="1:89" s="6" customFormat="1">
      <c r="F38" s="11"/>
      <c r="G38" s="11"/>
      <c r="L38" s="4"/>
      <c r="M38" s="4"/>
      <c r="N38" s="11"/>
      <c r="O38" s="11"/>
      <c r="P38" s="11"/>
      <c r="Q38" s="11"/>
      <c r="R38" s="4"/>
      <c r="S38" s="4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J38" s="12"/>
      <c r="AK38" s="12"/>
      <c r="AL38" s="11"/>
      <c r="AM38" s="11"/>
      <c r="AN38" s="4"/>
      <c r="AO38" s="4"/>
      <c r="AP38" s="13"/>
      <c r="AQ38" s="13"/>
      <c r="AR38" s="4"/>
      <c r="AS38" s="4"/>
      <c r="AT38" s="4"/>
      <c r="AU38" s="4"/>
      <c r="AV38" s="4"/>
      <c r="AW38" s="4"/>
      <c r="AX38" s="13"/>
      <c r="AY38" s="13"/>
      <c r="BB38" s="4"/>
      <c r="BC38" s="4"/>
      <c r="BF38" s="11"/>
      <c r="BG38" s="11"/>
      <c r="BH38" s="11"/>
      <c r="BI38" s="11"/>
      <c r="BJ38" s="4"/>
      <c r="BK38" s="4"/>
      <c r="BL38" s="13"/>
      <c r="BM38" s="13"/>
      <c r="BN38" s="4"/>
      <c r="BO38" s="4"/>
      <c r="BP38" s="4"/>
      <c r="BQ38" s="4"/>
      <c r="BR38" s="4"/>
      <c r="BS38" s="4"/>
      <c r="BT38" s="23"/>
      <c r="BU38" s="23"/>
      <c r="BV38" s="26"/>
      <c r="BW38" s="26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</row>
    <row r="39" spans="1:89" s="6" customFormat="1">
      <c r="F39" s="11"/>
      <c r="G39" s="11"/>
      <c r="L39" s="4"/>
      <c r="M39" s="4"/>
      <c r="N39" s="11"/>
      <c r="O39" s="11"/>
      <c r="P39" s="11"/>
      <c r="Q39" s="11"/>
      <c r="R39" s="4"/>
      <c r="S39" s="4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J39" s="12"/>
      <c r="AK39" s="12"/>
      <c r="AL39" s="11"/>
      <c r="AM39" s="11"/>
      <c r="AN39" s="4"/>
      <c r="AO39" s="4"/>
      <c r="AP39" s="13"/>
      <c r="AQ39" s="13"/>
      <c r="AR39" s="4"/>
      <c r="AS39" s="4"/>
      <c r="AT39" s="4"/>
      <c r="AU39" s="4"/>
      <c r="AV39" s="4"/>
      <c r="AW39" s="4"/>
      <c r="AX39" s="13"/>
      <c r="AY39" s="13"/>
      <c r="BB39" s="4"/>
      <c r="BC39" s="4"/>
      <c r="BF39" s="11"/>
      <c r="BG39" s="11"/>
      <c r="BH39" s="11"/>
      <c r="BI39" s="11"/>
      <c r="BJ39" s="4"/>
      <c r="BK39" s="4"/>
      <c r="BL39" s="13"/>
      <c r="BM39" s="13"/>
      <c r="BN39" s="4"/>
      <c r="BO39" s="4"/>
      <c r="BP39" s="4"/>
      <c r="BQ39" s="4"/>
      <c r="BR39" s="4"/>
      <c r="BS39" s="4"/>
      <c r="BT39" s="23"/>
      <c r="BU39" s="23"/>
      <c r="BV39" s="26"/>
      <c r="BW39" s="26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</row>
    <row r="40" spans="1:89" s="6" customFormat="1">
      <c r="F40" s="11"/>
      <c r="G40" s="11"/>
      <c r="L40" s="4"/>
      <c r="M40" s="4"/>
      <c r="N40" s="11"/>
      <c r="O40" s="11"/>
      <c r="P40" s="11"/>
      <c r="Q40" s="11"/>
      <c r="R40" s="4"/>
      <c r="S40" s="4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J40" s="12"/>
      <c r="AK40" s="12"/>
      <c r="AL40" s="11"/>
      <c r="AM40" s="11"/>
      <c r="AN40" s="4"/>
      <c r="AO40" s="4"/>
      <c r="AP40" s="13"/>
      <c r="AQ40" s="13"/>
      <c r="AR40" s="4"/>
      <c r="AS40" s="4"/>
      <c r="AT40" s="4"/>
      <c r="AU40" s="4"/>
      <c r="AV40" s="4"/>
      <c r="AW40" s="4"/>
      <c r="AX40" s="13"/>
      <c r="AY40" s="13"/>
      <c r="BB40" s="4"/>
      <c r="BC40" s="4"/>
      <c r="BF40" s="11"/>
      <c r="BG40" s="11"/>
      <c r="BH40" s="11"/>
      <c r="BI40" s="11"/>
      <c r="BJ40" s="4"/>
      <c r="BK40" s="4"/>
      <c r="BL40" s="13"/>
      <c r="BM40" s="13"/>
      <c r="BN40" s="4"/>
      <c r="BO40" s="4"/>
      <c r="BP40" s="4"/>
      <c r="BQ40" s="4"/>
      <c r="BR40" s="4"/>
      <c r="BS40" s="4"/>
      <c r="BT40" s="23"/>
      <c r="BU40" s="23"/>
      <c r="BV40" s="26"/>
      <c r="BW40" s="26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</row>
    <row r="41" spans="1:89" s="6" customFormat="1">
      <c r="F41" s="11"/>
      <c r="G41" s="11"/>
      <c r="L41" s="4"/>
      <c r="M41" s="4"/>
      <c r="N41" s="11"/>
      <c r="O41" s="11"/>
      <c r="P41" s="11"/>
      <c r="Q41" s="11"/>
      <c r="R41" s="4"/>
      <c r="S41" s="4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J41" s="12"/>
      <c r="AK41" s="12"/>
      <c r="AL41" s="11"/>
      <c r="AM41" s="11"/>
      <c r="AN41" s="4"/>
      <c r="AO41" s="4"/>
      <c r="AP41" s="13"/>
      <c r="AQ41" s="13"/>
      <c r="AR41" s="4"/>
      <c r="AS41" s="4"/>
      <c r="AT41" s="4"/>
      <c r="AU41" s="4"/>
      <c r="AV41" s="4"/>
      <c r="AW41" s="4"/>
      <c r="AX41" s="13"/>
      <c r="AY41" s="13"/>
      <c r="BB41" s="4"/>
      <c r="BC41" s="4"/>
      <c r="BF41" s="11"/>
      <c r="BG41" s="11"/>
      <c r="BH41" s="11"/>
      <c r="BI41" s="11"/>
      <c r="BJ41" s="4"/>
      <c r="BK41" s="4"/>
      <c r="BL41" s="13"/>
      <c r="BM41" s="13"/>
      <c r="BN41" s="4"/>
      <c r="BO41" s="4"/>
      <c r="BP41" s="4"/>
      <c r="BQ41" s="4"/>
      <c r="BR41" s="4"/>
      <c r="BS41" s="4"/>
      <c r="BT41" s="23"/>
      <c r="BU41" s="23"/>
      <c r="BV41" s="26"/>
      <c r="BW41" s="26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</row>
    <row r="42" spans="1:89" s="6" customFormat="1">
      <c r="A42" s="7"/>
      <c r="F42" s="11"/>
      <c r="G42" s="11"/>
      <c r="L42" s="4"/>
      <c r="M42" s="4"/>
      <c r="N42" s="11"/>
      <c r="O42" s="11"/>
      <c r="P42" s="11"/>
      <c r="Q42" s="11"/>
      <c r="R42" s="4"/>
      <c r="S42" s="4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J42" s="12"/>
      <c r="AK42" s="12"/>
      <c r="AL42" s="11"/>
      <c r="AM42" s="11"/>
      <c r="AN42" s="4"/>
      <c r="AO42" s="4"/>
      <c r="AP42" s="13"/>
      <c r="AQ42" s="13"/>
      <c r="AR42" s="4"/>
      <c r="AS42" s="4"/>
      <c r="AT42" s="4"/>
      <c r="AU42" s="4"/>
      <c r="AV42" s="4"/>
      <c r="AW42" s="4"/>
      <c r="AX42" s="13"/>
      <c r="AY42" s="13"/>
      <c r="BB42" s="4"/>
      <c r="BC42" s="4"/>
      <c r="BF42" s="11"/>
      <c r="BG42" s="11"/>
      <c r="BH42" s="11"/>
      <c r="BI42" s="11"/>
      <c r="BJ42" s="4"/>
      <c r="BK42" s="4"/>
      <c r="BL42" s="13"/>
      <c r="BM42" s="13"/>
      <c r="BN42" s="4"/>
      <c r="BO42" s="4"/>
      <c r="BP42" s="4"/>
      <c r="BQ42" s="4"/>
      <c r="BR42" s="4"/>
      <c r="BS42" s="4"/>
      <c r="BT42" s="23"/>
      <c r="BU42" s="23"/>
      <c r="BV42" s="26"/>
      <c r="BW42" s="26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</row>
    <row r="43" spans="1:89" s="6" customFormat="1">
      <c r="F43" s="11"/>
      <c r="G43" s="11"/>
      <c r="L43" s="4"/>
      <c r="M43" s="4"/>
      <c r="N43" s="11"/>
      <c r="O43" s="11"/>
      <c r="P43" s="11"/>
      <c r="Q43" s="11"/>
      <c r="R43" s="4"/>
      <c r="S43" s="4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J43" s="12"/>
      <c r="AK43" s="12"/>
      <c r="AL43" s="11"/>
      <c r="AM43" s="11"/>
      <c r="AN43" s="4"/>
      <c r="AO43" s="4"/>
      <c r="AP43" s="13"/>
      <c r="AQ43" s="13"/>
      <c r="AR43" s="4"/>
      <c r="AS43" s="4"/>
      <c r="AT43" s="4"/>
      <c r="AU43" s="4"/>
      <c r="AV43" s="4"/>
      <c r="AW43" s="4"/>
      <c r="AX43" s="13"/>
      <c r="AY43" s="13"/>
      <c r="BB43" s="4"/>
      <c r="BC43" s="4"/>
      <c r="BF43" s="11"/>
      <c r="BG43" s="11"/>
      <c r="BH43" s="11"/>
      <c r="BI43" s="11"/>
      <c r="BJ43" s="4"/>
      <c r="BK43" s="4"/>
      <c r="BL43" s="13"/>
      <c r="BM43" s="13"/>
      <c r="BN43" s="4"/>
      <c r="BO43" s="4"/>
      <c r="BP43" s="4"/>
      <c r="BQ43" s="4"/>
      <c r="BR43" s="4"/>
      <c r="BS43" s="4"/>
      <c r="BT43" s="24"/>
      <c r="BU43" s="24"/>
      <c r="BV43" s="27"/>
      <c r="BW43" s="27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</row>
    <row r="44" spans="1:89" s="6" customFormat="1">
      <c r="F44" s="11"/>
      <c r="G44" s="11"/>
      <c r="L44" s="4"/>
      <c r="M44" s="4"/>
      <c r="N44" s="11"/>
      <c r="O44" s="11"/>
      <c r="P44" s="11"/>
      <c r="Q44" s="11"/>
      <c r="R44" s="4"/>
      <c r="S44" s="4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J44" s="12"/>
      <c r="AK44" s="12"/>
      <c r="AL44" s="11"/>
      <c r="AM44" s="11"/>
      <c r="AN44" s="4"/>
      <c r="AO44" s="4"/>
      <c r="AP44" s="13"/>
      <c r="AQ44" s="13"/>
      <c r="AR44" s="4"/>
      <c r="AS44" s="4"/>
      <c r="AT44" s="4"/>
      <c r="AU44" s="4"/>
      <c r="AV44" s="4"/>
      <c r="AW44" s="4"/>
      <c r="AX44" s="13"/>
      <c r="AY44" s="13"/>
      <c r="BB44" s="4"/>
      <c r="BC44" s="4"/>
      <c r="BF44" s="11"/>
      <c r="BG44" s="11"/>
      <c r="BH44" s="11"/>
      <c r="BI44" s="11"/>
      <c r="BJ44" s="4"/>
      <c r="BK44" s="4"/>
      <c r="BL44" s="13"/>
      <c r="BM44" s="13"/>
      <c r="BN44" s="4"/>
      <c r="BO44" s="4"/>
      <c r="BP44" s="4"/>
      <c r="BQ44" s="4"/>
      <c r="BR44" s="4"/>
      <c r="BS44" s="4"/>
      <c r="BT44" s="19"/>
      <c r="BU44" s="19"/>
      <c r="BV44" s="25"/>
      <c r="BW44" s="25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</row>
    <row r="45" spans="1:89" s="6" customFormat="1">
      <c r="F45" s="11"/>
      <c r="G45" s="11"/>
      <c r="L45" s="4"/>
      <c r="M45" s="4"/>
      <c r="N45" s="11"/>
      <c r="O45" s="11"/>
      <c r="P45" s="11"/>
      <c r="Q45" s="11"/>
      <c r="R45" s="4"/>
      <c r="S45" s="4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J45" s="12"/>
      <c r="AK45" s="12"/>
      <c r="AL45" s="11"/>
      <c r="AM45" s="11"/>
      <c r="AN45" s="4"/>
      <c r="AO45" s="4"/>
      <c r="AP45" s="13"/>
      <c r="AQ45" s="13"/>
      <c r="AR45" s="4"/>
      <c r="AS45" s="4"/>
      <c r="AT45" s="4"/>
      <c r="AU45" s="4"/>
      <c r="AV45" s="4"/>
      <c r="AW45" s="4"/>
      <c r="BB45" s="4"/>
      <c r="BC45" s="4"/>
      <c r="BF45" s="11"/>
      <c r="BG45" s="11"/>
      <c r="BH45" s="11"/>
      <c r="BI45" s="11"/>
      <c r="BJ45" s="4"/>
      <c r="BK45" s="4"/>
      <c r="BL45" s="13"/>
      <c r="BM45" s="13"/>
      <c r="BN45" s="4"/>
      <c r="BO45" s="4"/>
      <c r="BP45" s="4"/>
      <c r="BQ45" s="4"/>
      <c r="BR45" s="4"/>
      <c r="BS45" s="4"/>
      <c r="BT45" s="19"/>
      <c r="BU45" s="19"/>
      <c r="BV45" s="25"/>
      <c r="BW45" s="25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</row>
    <row r="46" spans="1:89" s="6" customFormat="1">
      <c r="F46" s="11"/>
      <c r="G46" s="11"/>
      <c r="L46" s="4"/>
      <c r="M46" s="4"/>
      <c r="N46" s="11"/>
      <c r="O46" s="11"/>
      <c r="P46" s="11"/>
      <c r="Q46" s="11"/>
      <c r="R46" s="4"/>
      <c r="S46" s="4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J46" s="12"/>
      <c r="AK46" s="12"/>
      <c r="AL46" s="11"/>
      <c r="AM46" s="11"/>
      <c r="AN46" s="4"/>
      <c r="AO46" s="4"/>
      <c r="AP46" s="13"/>
      <c r="AQ46" s="13"/>
      <c r="AR46" s="4"/>
      <c r="AS46" s="4"/>
      <c r="AT46" s="4"/>
      <c r="AU46" s="4"/>
      <c r="AV46" s="4"/>
      <c r="AW46" s="4"/>
      <c r="BB46" s="4"/>
      <c r="BC46" s="4"/>
      <c r="BF46" s="11"/>
      <c r="BG46" s="11"/>
      <c r="BH46" s="11"/>
      <c r="BI46" s="11"/>
      <c r="BJ46" s="4"/>
      <c r="BK46" s="4"/>
      <c r="BL46" s="13"/>
      <c r="BM46" s="13"/>
      <c r="BN46" s="4"/>
      <c r="BO46" s="4"/>
      <c r="BP46" s="4"/>
      <c r="BQ46" s="4"/>
      <c r="BR46" s="4"/>
      <c r="BS46" s="4"/>
      <c r="BT46" s="19"/>
      <c r="BU46" s="19"/>
      <c r="BV46" s="25"/>
      <c r="BW46" s="25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</row>
    <row r="47" spans="1:89" s="6" customFormat="1">
      <c r="F47" s="11"/>
      <c r="G47" s="11"/>
      <c r="L47" s="4"/>
      <c r="M47" s="4"/>
      <c r="N47" s="11"/>
      <c r="O47" s="11"/>
      <c r="P47" s="11"/>
      <c r="Q47" s="11"/>
      <c r="R47" s="4"/>
      <c r="S47" s="4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J47" s="12"/>
      <c r="AK47" s="12"/>
      <c r="AL47" s="11"/>
      <c r="AM47" s="11"/>
      <c r="AN47" s="4"/>
      <c r="AO47" s="4"/>
      <c r="AP47" s="13"/>
      <c r="AQ47" s="13"/>
      <c r="AR47" s="4"/>
      <c r="AS47" s="4"/>
      <c r="AT47" s="4"/>
      <c r="AU47" s="4"/>
      <c r="AV47" s="4"/>
      <c r="AW47" s="4"/>
      <c r="BB47" s="4"/>
      <c r="BC47" s="4"/>
      <c r="BF47" s="11"/>
      <c r="BG47" s="11"/>
      <c r="BH47" s="11"/>
      <c r="BI47" s="11"/>
      <c r="BJ47" s="4"/>
      <c r="BK47" s="4"/>
      <c r="BL47" s="13"/>
      <c r="BM47" s="13"/>
      <c r="BN47" s="4"/>
      <c r="BO47" s="4"/>
      <c r="BP47" s="4"/>
      <c r="BQ47" s="4"/>
      <c r="BR47" s="4"/>
      <c r="BS47" s="4"/>
      <c r="BT47" s="19"/>
      <c r="BU47" s="19"/>
      <c r="BV47" s="25"/>
      <c r="BW47" s="25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</row>
    <row r="48" spans="1:89" s="6" customFormat="1">
      <c r="F48" s="11"/>
      <c r="G48" s="11"/>
      <c r="L48" s="4"/>
      <c r="M48" s="4"/>
      <c r="N48" s="11"/>
      <c r="O48" s="11"/>
      <c r="P48" s="11"/>
      <c r="Q48" s="11"/>
      <c r="R48" s="4"/>
      <c r="S48" s="4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J48" s="12"/>
      <c r="AK48" s="12"/>
      <c r="AL48" s="11"/>
      <c r="AM48" s="11"/>
      <c r="AN48" s="4"/>
      <c r="AO48" s="4"/>
      <c r="AP48" s="13"/>
      <c r="AQ48" s="13"/>
      <c r="AR48" s="4"/>
      <c r="AS48" s="4"/>
      <c r="AT48" s="4"/>
      <c r="AU48" s="4"/>
      <c r="AV48" s="4"/>
      <c r="AW48" s="4"/>
      <c r="BB48" s="4"/>
      <c r="BC48" s="4"/>
      <c r="BF48" s="11"/>
      <c r="BG48" s="11"/>
      <c r="BH48" s="11"/>
      <c r="BI48" s="11"/>
      <c r="BJ48" s="4"/>
      <c r="BK48" s="4"/>
      <c r="BL48" s="13"/>
      <c r="BM48" s="13"/>
      <c r="BN48" s="4"/>
      <c r="BO48" s="4"/>
      <c r="BP48" s="4"/>
      <c r="BQ48" s="4"/>
      <c r="BR48" s="4"/>
      <c r="BS48" s="4"/>
      <c r="BT48" s="19"/>
      <c r="BU48" s="19"/>
      <c r="BV48" s="25"/>
      <c r="BW48" s="25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</row>
    <row r="49" spans="1:89" s="6" customFormat="1">
      <c r="F49" s="11"/>
      <c r="G49" s="11"/>
      <c r="L49" s="4"/>
      <c r="M49" s="4"/>
      <c r="N49" s="11"/>
      <c r="O49" s="11"/>
      <c r="P49" s="11"/>
      <c r="Q49" s="11"/>
      <c r="R49" s="4"/>
      <c r="S49" s="4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J49" s="12"/>
      <c r="AK49" s="12"/>
      <c r="AL49" s="11"/>
      <c r="AM49" s="11"/>
      <c r="AN49" s="4"/>
      <c r="AO49" s="4"/>
      <c r="AP49" s="13"/>
      <c r="AQ49" s="13"/>
      <c r="AR49" s="4"/>
      <c r="AS49" s="4"/>
      <c r="AT49" s="4"/>
      <c r="AU49" s="4"/>
      <c r="AV49" s="4"/>
      <c r="AW49" s="4"/>
      <c r="BB49" s="4"/>
      <c r="BC49" s="4"/>
      <c r="BF49" s="11"/>
      <c r="BG49" s="11"/>
      <c r="BH49" s="11"/>
      <c r="BI49" s="11"/>
      <c r="BJ49" s="4"/>
      <c r="BK49" s="4"/>
      <c r="BL49" s="13"/>
      <c r="BM49" s="13"/>
      <c r="BN49" s="4"/>
      <c r="BO49" s="4"/>
      <c r="BP49" s="4"/>
      <c r="BQ49" s="4"/>
      <c r="BR49" s="4"/>
      <c r="BS49" s="4"/>
      <c r="BT49" s="19"/>
      <c r="BU49" s="19"/>
      <c r="BV49" s="25"/>
      <c r="BW49" s="25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</row>
    <row r="50" spans="1:89" s="6" customFormat="1">
      <c r="F50" s="11"/>
      <c r="G50" s="11"/>
      <c r="L50" s="4"/>
      <c r="M50" s="4"/>
      <c r="N50" s="11"/>
      <c r="O50" s="11"/>
      <c r="P50" s="11"/>
      <c r="Q50" s="11"/>
      <c r="R50" s="4"/>
      <c r="S50" s="4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J50" s="12"/>
      <c r="AK50" s="12"/>
      <c r="AL50" s="11"/>
      <c r="AM50" s="11"/>
      <c r="AN50" s="4"/>
      <c r="AO50" s="4"/>
      <c r="AP50" s="13"/>
      <c r="AQ50" s="13"/>
      <c r="AR50" s="4"/>
      <c r="AS50" s="4"/>
      <c r="AT50" s="4"/>
      <c r="AU50" s="4"/>
      <c r="AV50" s="4"/>
      <c r="AW50" s="4"/>
      <c r="BB50" s="4"/>
      <c r="BC50" s="4"/>
      <c r="BF50" s="11"/>
      <c r="BG50" s="11"/>
      <c r="BH50" s="11"/>
      <c r="BI50" s="11"/>
      <c r="BJ50" s="4"/>
      <c r="BK50" s="4"/>
      <c r="BL50" s="13"/>
      <c r="BM50" s="13"/>
      <c r="BN50" s="4"/>
      <c r="BO50" s="4"/>
      <c r="BP50" s="4"/>
      <c r="BQ50" s="4"/>
      <c r="BR50" s="4"/>
      <c r="BS50" s="4"/>
      <c r="BT50" s="19"/>
      <c r="BU50" s="19"/>
      <c r="BV50" s="25"/>
      <c r="BW50" s="25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</row>
    <row r="51" spans="1:89" s="6" customFormat="1">
      <c r="F51" s="11"/>
      <c r="G51" s="11"/>
      <c r="L51" s="4"/>
      <c r="M51" s="4"/>
      <c r="N51" s="11"/>
      <c r="O51" s="11"/>
      <c r="P51" s="11"/>
      <c r="Q51" s="11"/>
      <c r="R51" s="4"/>
      <c r="S51" s="4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J51" s="12"/>
      <c r="AK51" s="12"/>
      <c r="AL51" s="11"/>
      <c r="AM51" s="11"/>
      <c r="AN51" s="4"/>
      <c r="AO51" s="4"/>
      <c r="AP51" s="13"/>
      <c r="AQ51" s="13"/>
      <c r="AR51" s="4"/>
      <c r="AS51" s="4"/>
      <c r="AT51" s="4"/>
      <c r="AU51" s="4"/>
      <c r="AV51" s="4"/>
      <c r="AW51" s="4"/>
      <c r="BB51" s="4"/>
      <c r="BC51" s="4"/>
      <c r="BF51" s="11"/>
      <c r="BG51" s="11"/>
      <c r="BH51" s="11"/>
      <c r="BI51" s="11"/>
      <c r="BJ51" s="4"/>
      <c r="BK51" s="4"/>
      <c r="BL51" s="13"/>
      <c r="BM51" s="13"/>
      <c r="BN51" s="4"/>
      <c r="BO51" s="4"/>
      <c r="BP51" s="4"/>
      <c r="BQ51" s="4"/>
      <c r="BR51" s="4"/>
      <c r="BS51" s="4"/>
      <c r="BT51" s="19"/>
      <c r="BU51" s="19"/>
      <c r="BV51" s="25"/>
      <c r="BW51" s="25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</row>
    <row r="52" spans="1:89" s="6" customFormat="1">
      <c r="B52" s="4"/>
      <c r="C52" s="4"/>
      <c r="F52" s="11"/>
      <c r="G52" s="11"/>
      <c r="L52" s="4"/>
      <c r="M52" s="4"/>
      <c r="N52" s="11"/>
      <c r="O52" s="11"/>
      <c r="P52" s="11"/>
      <c r="Q52" s="11"/>
      <c r="R52" s="4"/>
      <c r="S52" s="4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J52" s="12"/>
      <c r="AK52" s="12"/>
      <c r="AL52" s="11"/>
      <c r="AM52" s="11"/>
      <c r="AN52" s="4"/>
      <c r="AO52" s="4"/>
      <c r="AP52" s="13"/>
      <c r="AQ52" s="13"/>
      <c r="AR52" s="4"/>
      <c r="AS52" s="4"/>
      <c r="AT52" s="4"/>
      <c r="AU52" s="4"/>
      <c r="AV52" s="4"/>
      <c r="AW52" s="4"/>
      <c r="BB52" s="4"/>
      <c r="BC52" s="4"/>
      <c r="BF52" s="11"/>
      <c r="BG52" s="11"/>
      <c r="BH52" s="11"/>
      <c r="BI52" s="11"/>
      <c r="BJ52" s="4"/>
      <c r="BK52" s="4"/>
      <c r="BL52" s="13"/>
      <c r="BM52" s="13"/>
      <c r="BN52" s="4"/>
      <c r="BO52" s="4"/>
      <c r="BP52" s="4"/>
      <c r="BQ52" s="4"/>
      <c r="BR52" s="4"/>
      <c r="BS52" s="4"/>
      <c r="BT52" s="19"/>
      <c r="BU52" s="19"/>
      <c r="BV52" s="25"/>
      <c r="BW52" s="25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</row>
    <row r="53" spans="1:89" s="6" customFormat="1">
      <c r="F53" s="11"/>
      <c r="G53" s="11"/>
      <c r="L53" s="4"/>
      <c r="M53" s="4"/>
      <c r="N53" s="11"/>
      <c r="O53" s="11"/>
      <c r="P53" s="11"/>
      <c r="Q53" s="11"/>
      <c r="R53" s="4"/>
      <c r="S53" s="4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J53" s="12"/>
      <c r="AK53" s="12"/>
      <c r="AL53" s="11"/>
      <c r="AM53" s="11"/>
      <c r="AN53" s="4"/>
      <c r="AO53" s="4"/>
      <c r="AP53" s="13"/>
      <c r="AQ53" s="13"/>
      <c r="AR53" s="4"/>
      <c r="AS53" s="4"/>
      <c r="AT53" s="4"/>
      <c r="AU53" s="4"/>
      <c r="AV53" s="4"/>
      <c r="AW53" s="4"/>
      <c r="BB53" s="4"/>
      <c r="BC53" s="4"/>
      <c r="BF53" s="11"/>
      <c r="BG53" s="11"/>
      <c r="BH53" s="11"/>
      <c r="BI53" s="11"/>
      <c r="BJ53" s="4"/>
      <c r="BK53" s="4"/>
      <c r="BL53" s="13"/>
      <c r="BM53" s="13"/>
      <c r="BN53" s="4"/>
      <c r="BO53" s="4"/>
      <c r="BP53" s="4"/>
      <c r="BQ53" s="4"/>
      <c r="BR53" s="4"/>
      <c r="BS53" s="4"/>
      <c r="BT53" s="19"/>
      <c r="BU53" s="19"/>
      <c r="BV53" s="25"/>
      <c r="BW53" s="25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</row>
    <row r="54" spans="1:89" s="6" customFormat="1">
      <c r="F54" s="11"/>
      <c r="G54" s="11"/>
      <c r="L54" s="4"/>
      <c r="M54" s="4"/>
      <c r="N54" s="11"/>
      <c r="O54" s="11"/>
      <c r="P54" s="11"/>
      <c r="Q54" s="11"/>
      <c r="R54" s="4"/>
      <c r="S54" s="4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J54" s="12"/>
      <c r="AK54" s="12"/>
      <c r="AL54" s="11"/>
      <c r="AM54" s="11"/>
      <c r="AN54" s="4"/>
      <c r="AO54" s="4"/>
      <c r="AP54" s="13"/>
      <c r="AQ54" s="13"/>
      <c r="AR54" s="4"/>
      <c r="AS54" s="4"/>
      <c r="AT54" s="4"/>
      <c r="AU54" s="4"/>
      <c r="AV54" s="4"/>
      <c r="AW54" s="4"/>
      <c r="BB54" s="4"/>
      <c r="BC54" s="4"/>
      <c r="BF54" s="11"/>
      <c r="BG54" s="11"/>
      <c r="BH54" s="11"/>
      <c r="BI54" s="11"/>
      <c r="BJ54" s="4"/>
      <c r="BK54" s="4"/>
      <c r="BL54" s="13"/>
      <c r="BM54" s="13"/>
      <c r="BN54" s="4"/>
      <c r="BO54" s="4"/>
      <c r="BP54" s="4"/>
      <c r="BQ54" s="4"/>
      <c r="BR54" s="4"/>
      <c r="BS54" s="4"/>
      <c r="BT54" s="19"/>
      <c r="BU54" s="19"/>
      <c r="BV54" s="25"/>
      <c r="BW54" s="25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</row>
    <row r="55" spans="1:89" s="6" customFormat="1">
      <c r="F55" s="11"/>
      <c r="G55" s="11"/>
      <c r="L55" s="4"/>
      <c r="M55" s="4"/>
      <c r="N55" s="11"/>
      <c r="O55" s="11"/>
      <c r="P55" s="11"/>
      <c r="Q55" s="11"/>
      <c r="R55" s="4"/>
      <c r="S55" s="4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J55" s="12"/>
      <c r="AK55" s="12"/>
      <c r="AL55" s="11"/>
      <c r="AM55" s="11"/>
      <c r="AN55" s="4"/>
      <c r="AO55" s="4"/>
      <c r="AP55" s="13"/>
      <c r="AQ55" s="13"/>
      <c r="AR55" s="4"/>
      <c r="AS55" s="4"/>
      <c r="AT55" s="4"/>
      <c r="AU55" s="4"/>
      <c r="AV55" s="4"/>
      <c r="AW55" s="4"/>
      <c r="BB55" s="4"/>
      <c r="BC55" s="4"/>
      <c r="BF55" s="11"/>
      <c r="BG55" s="11"/>
      <c r="BH55" s="11"/>
      <c r="BI55" s="11"/>
      <c r="BJ55" s="4"/>
      <c r="BK55" s="4"/>
      <c r="BL55" s="13"/>
      <c r="BM55" s="13"/>
      <c r="BN55" s="4"/>
      <c r="BO55" s="4"/>
      <c r="BP55" s="4"/>
      <c r="BQ55" s="4"/>
      <c r="BR55" s="4"/>
      <c r="BS55" s="4"/>
      <c r="BT55" s="24"/>
      <c r="BU55" s="24"/>
      <c r="BV55" s="27"/>
      <c r="BW55" s="27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</row>
    <row r="56" spans="1:89">
      <c r="A56" s="7"/>
      <c r="F56" s="3"/>
      <c r="G56" s="3"/>
      <c r="L56" s="1"/>
      <c r="M56" s="1"/>
      <c r="N56" s="3"/>
      <c r="O56" s="3"/>
      <c r="P56" s="3"/>
      <c r="Q56" s="3"/>
      <c r="R56" s="1"/>
      <c r="S56" s="1"/>
      <c r="T56" s="3"/>
      <c r="U56" s="3"/>
      <c r="V56" s="3"/>
      <c r="W56" s="3"/>
      <c r="X56" s="3"/>
      <c r="Y56" s="3"/>
      <c r="Z56" s="3"/>
      <c r="AA56" s="3"/>
      <c r="AB56" s="3"/>
      <c r="AC56" s="3"/>
      <c r="AL56" s="10"/>
      <c r="AM56" s="10"/>
      <c r="AP56" s="2"/>
      <c r="AQ56" s="2"/>
      <c r="AR56" s="1"/>
      <c r="AS56" s="1"/>
      <c r="AT56" s="1"/>
      <c r="AU56" s="1"/>
      <c r="AV56" s="1"/>
      <c r="AW56" s="1"/>
      <c r="BB56" s="1"/>
      <c r="BC56" s="1"/>
      <c r="BF56" s="3"/>
      <c r="BG56" s="3"/>
      <c r="BH56" s="3"/>
      <c r="BI56" s="3"/>
      <c r="BJ56" s="1"/>
      <c r="BK56" s="1"/>
      <c r="BL56" s="2"/>
      <c r="BM56" s="2"/>
      <c r="BN56" s="1"/>
      <c r="BO56" s="1"/>
      <c r="BP56" s="1"/>
      <c r="BQ56" s="1"/>
      <c r="BR56" s="1"/>
      <c r="BS56" s="1"/>
    </row>
    <row r="57" spans="1:89">
      <c r="A57" s="7"/>
      <c r="F57" s="3"/>
      <c r="G57" s="3"/>
      <c r="N57" s="3"/>
      <c r="O57" s="3"/>
      <c r="P57" s="3"/>
      <c r="Q57" s="3"/>
      <c r="R57" s="1"/>
      <c r="S57" s="1"/>
      <c r="T57" s="3"/>
      <c r="U57" s="3"/>
      <c r="V57" s="3"/>
      <c r="W57" s="3"/>
      <c r="X57" s="3"/>
      <c r="Y57" s="3"/>
      <c r="Z57" s="3"/>
      <c r="AA57" s="3"/>
      <c r="AB57" s="3"/>
      <c r="AC57" s="3"/>
      <c r="AL57" s="10"/>
      <c r="AM57" s="10"/>
      <c r="AP57" s="2"/>
      <c r="AQ57" s="2"/>
      <c r="AR57" s="1"/>
      <c r="AS57" s="1"/>
      <c r="AT57" s="1"/>
      <c r="AU57" s="1"/>
      <c r="AV57" s="1"/>
      <c r="AW57" s="1"/>
      <c r="BB57" s="1"/>
      <c r="BC57" s="1"/>
      <c r="BF57" s="3"/>
      <c r="BG57" s="3"/>
      <c r="BH57" s="3"/>
      <c r="BI57" s="3"/>
      <c r="BJ57" s="1"/>
      <c r="BK57" s="1"/>
      <c r="BL57" s="2"/>
      <c r="BM57" s="2"/>
      <c r="BN57" s="1"/>
      <c r="BO57" s="1"/>
      <c r="BP57" s="1"/>
      <c r="BQ57" s="1"/>
      <c r="BR57" s="1"/>
      <c r="BS57" s="1"/>
    </row>
    <row r="58" spans="1:89">
      <c r="A58" s="7"/>
      <c r="F58" s="3"/>
      <c r="G58" s="3"/>
      <c r="N58" s="3"/>
      <c r="O58" s="3"/>
      <c r="P58" s="3"/>
      <c r="Q58" s="3"/>
      <c r="R58" s="1"/>
      <c r="S58" s="1"/>
      <c r="T58" s="3"/>
      <c r="U58" s="3"/>
      <c r="V58" s="3"/>
      <c r="W58" s="3"/>
      <c r="X58" s="3"/>
      <c r="Y58" s="3"/>
      <c r="Z58" s="3"/>
      <c r="AA58" s="3"/>
      <c r="AB58" s="3"/>
      <c r="AC58" s="3"/>
      <c r="AL58" s="10"/>
      <c r="AM58" s="10"/>
      <c r="AP58" s="2"/>
      <c r="AQ58" s="2"/>
      <c r="AR58" s="1"/>
      <c r="AS58" s="1"/>
      <c r="AT58" s="1"/>
      <c r="AU58" s="1"/>
      <c r="AV58" s="1"/>
      <c r="AW58" s="1"/>
      <c r="BB58" s="1"/>
      <c r="BC58" s="1"/>
      <c r="BF58" s="3"/>
      <c r="BG58" s="3"/>
      <c r="BH58" s="3"/>
      <c r="BI58" s="3"/>
      <c r="BJ58" s="1"/>
      <c r="BK58" s="1"/>
      <c r="BN58" s="1"/>
      <c r="BO58" s="1"/>
      <c r="BP58" s="1"/>
      <c r="BQ58" s="1"/>
      <c r="BR58" s="1"/>
      <c r="BS58" s="1"/>
    </row>
    <row r="59" spans="1:89">
      <c r="A59" s="7"/>
      <c r="F59" s="3"/>
      <c r="G59" s="3"/>
      <c r="N59" s="3"/>
      <c r="O59" s="3"/>
      <c r="P59" s="3"/>
      <c r="Q59" s="3"/>
      <c r="R59" s="1"/>
      <c r="S59" s="1"/>
      <c r="T59" s="3"/>
      <c r="U59" s="3"/>
      <c r="V59" s="3"/>
      <c r="W59" s="3"/>
      <c r="X59" s="3"/>
      <c r="Y59" s="3"/>
      <c r="Z59" s="3"/>
      <c r="AA59" s="3"/>
      <c r="AB59" s="3"/>
      <c r="AC59" s="3"/>
      <c r="AL59" s="10"/>
      <c r="AM59" s="10"/>
      <c r="AP59" s="2"/>
      <c r="AQ59" s="2"/>
      <c r="AR59" s="1"/>
      <c r="AS59" s="1"/>
      <c r="AT59" s="1"/>
      <c r="AU59" s="1"/>
      <c r="AV59" s="1"/>
      <c r="AW59" s="1"/>
      <c r="BB59" s="1"/>
      <c r="BC59" s="1"/>
      <c r="BF59" s="3"/>
      <c r="BG59" s="3"/>
      <c r="BH59" s="3"/>
      <c r="BI59" s="3"/>
      <c r="BJ59" s="1"/>
      <c r="BK59" s="1"/>
      <c r="BN59" s="1"/>
      <c r="BO59" s="1"/>
      <c r="BP59" s="1"/>
      <c r="BQ59" s="1"/>
      <c r="BR59" s="1"/>
      <c r="BS59" s="1"/>
    </row>
    <row r="60" spans="1:89">
      <c r="A60" s="7"/>
      <c r="B60" s="6">
        <v>9</v>
      </c>
      <c r="C60" s="6"/>
      <c r="D60" s="19">
        <v>9</v>
      </c>
      <c r="E60" s="19"/>
      <c r="F60" s="3"/>
      <c r="G60" s="3"/>
      <c r="N60" s="3"/>
      <c r="O60" s="3"/>
      <c r="P60" s="3"/>
      <c r="Q60" s="3"/>
      <c r="R60" s="1"/>
      <c r="S60" s="1"/>
      <c r="T60" s="3"/>
      <c r="U60" s="3"/>
      <c r="V60" s="3"/>
      <c r="W60" s="3"/>
      <c r="X60" s="3"/>
      <c r="Y60" s="3"/>
      <c r="Z60" s="3"/>
      <c r="AA60" s="3"/>
      <c r="AB60" s="3"/>
      <c r="AC60" s="3"/>
      <c r="AL60" s="10"/>
      <c r="AM60" s="10"/>
      <c r="AP60" s="2"/>
      <c r="AQ60" s="2"/>
      <c r="BB60" s="1"/>
      <c r="BC60" s="1"/>
      <c r="BF60" s="3"/>
      <c r="BG60" s="3"/>
      <c r="BH60" s="3"/>
      <c r="BI60" s="3"/>
      <c r="BJ60" s="1"/>
      <c r="BK60" s="1"/>
      <c r="BN60" s="1"/>
      <c r="BO60" s="1"/>
    </row>
    <row r="61" spans="1:89">
      <c r="A61" s="7"/>
      <c r="B61" s="6">
        <v>32</v>
      </c>
      <c r="C61" s="6"/>
      <c r="D61" s="19">
        <v>32</v>
      </c>
      <c r="E61" s="19"/>
      <c r="F61" s="3"/>
      <c r="G61" s="3"/>
      <c r="N61" s="3"/>
      <c r="O61" s="3"/>
      <c r="P61" s="3"/>
      <c r="Q61" s="3"/>
      <c r="R61" s="1"/>
      <c r="S61" s="1"/>
      <c r="AL61" s="10"/>
      <c r="AM61" s="10"/>
      <c r="AP61" s="2"/>
      <c r="AQ61" s="2"/>
      <c r="BB61" s="1"/>
      <c r="BC61" s="1"/>
      <c r="BF61" s="3"/>
      <c r="BG61" s="3"/>
      <c r="BH61" s="3"/>
      <c r="BI61" s="3"/>
      <c r="BJ61" s="1"/>
      <c r="BK61" s="1"/>
      <c r="BN61" s="1"/>
      <c r="BO61" s="1"/>
    </row>
    <row r="62" spans="1:89">
      <c r="A62" s="7"/>
      <c r="B62" s="6">
        <v>15</v>
      </c>
      <c r="C62" s="6"/>
      <c r="D62" s="19">
        <v>3</v>
      </c>
      <c r="E62" s="19"/>
      <c r="F62" s="3"/>
      <c r="G62" s="3"/>
      <c r="N62" s="3"/>
      <c r="O62" s="3"/>
      <c r="P62" s="3"/>
      <c r="Q62" s="3"/>
      <c r="R62" s="1"/>
      <c r="S62" s="1"/>
      <c r="AP62" s="2"/>
      <c r="AQ62" s="2"/>
      <c r="BB62" s="1"/>
      <c r="BC62" s="1"/>
      <c r="BF62" s="3"/>
      <c r="BG62" s="3"/>
      <c r="BH62" s="3"/>
      <c r="BI62" s="3"/>
      <c r="BJ62" s="1"/>
      <c r="BK62" s="1"/>
      <c r="BN62" s="1"/>
      <c r="BO62" s="1"/>
    </row>
    <row r="63" spans="1:89">
      <c r="A63" s="7"/>
      <c r="B63" s="6">
        <v>13</v>
      </c>
      <c r="C63" s="6"/>
      <c r="D63" s="19">
        <v>15</v>
      </c>
      <c r="E63" s="19"/>
      <c r="F63" s="3"/>
      <c r="G63" s="3"/>
      <c r="N63" s="3"/>
      <c r="O63" s="3"/>
      <c r="P63" s="3"/>
      <c r="Q63" s="3"/>
      <c r="R63" s="1"/>
      <c r="S63" s="1"/>
      <c r="BB63" s="1"/>
      <c r="BC63" s="1"/>
      <c r="BF63" s="3"/>
      <c r="BG63" s="3"/>
      <c r="BH63" s="3"/>
      <c r="BI63" s="3"/>
      <c r="BJ63" s="1"/>
      <c r="BK63" s="1"/>
      <c r="BN63" s="1"/>
      <c r="BO63" s="1"/>
    </row>
    <row r="64" spans="1:89">
      <c r="B64" s="6">
        <v>19</v>
      </c>
      <c r="C64" s="6"/>
      <c r="D64" s="19">
        <v>13</v>
      </c>
      <c r="E64" s="19"/>
      <c r="N64" s="3"/>
      <c r="O64" s="3"/>
      <c r="P64" s="3"/>
      <c r="Q64" s="3"/>
      <c r="R64" s="1"/>
      <c r="S64" s="1"/>
      <c r="BF64" s="3"/>
      <c r="BG64" s="3"/>
      <c r="BH64" s="3"/>
      <c r="BI64" s="3"/>
      <c r="BN64" s="1"/>
      <c r="BO64" s="1"/>
    </row>
    <row r="65" spans="2:67">
      <c r="B65" s="6">
        <v>1</v>
      </c>
      <c r="C65" s="6"/>
      <c r="D65" s="19">
        <v>19</v>
      </c>
      <c r="E65" s="19"/>
      <c r="N65" s="3"/>
      <c r="O65" s="3"/>
      <c r="P65" s="3"/>
      <c r="Q65" s="3"/>
      <c r="R65" s="1"/>
      <c r="S65" s="1"/>
      <c r="BF65" s="3"/>
      <c r="BG65" s="3"/>
      <c r="BH65" s="3"/>
      <c r="BI65" s="3"/>
      <c r="BN65" s="1"/>
      <c r="BO65" s="1"/>
    </row>
    <row r="66" spans="2:67">
      <c r="B66" s="6">
        <v>25</v>
      </c>
      <c r="C66" s="6"/>
      <c r="D66" s="19">
        <v>1</v>
      </c>
      <c r="E66" s="19"/>
      <c r="N66" s="3"/>
      <c r="O66" s="3"/>
      <c r="P66" s="3"/>
      <c r="Q66" s="3"/>
      <c r="R66" s="1"/>
      <c r="S66" s="1"/>
      <c r="BF66" s="3"/>
      <c r="BG66" s="3"/>
      <c r="BH66" s="3"/>
      <c r="BI66" s="3"/>
      <c r="BN66" s="1"/>
      <c r="BO66" s="1"/>
    </row>
    <row r="67" spans="2:67">
      <c r="B67" s="6">
        <v>31</v>
      </c>
      <c r="C67" s="6"/>
      <c r="D67" s="19">
        <v>25</v>
      </c>
      <c r="E67" s="19"/>
      <c r="N67" s="3"/>
      <c r="O67" s="3"/>
      <c r="P67" s="3"/>
      <c r="Q67" s="3"/>
      <c r="R67" s="1"/>
      <c r="S67" s="1"/>
      <c r="BF67" s="3"/>
      <c r="BG67" s="3"/>
      <c r="BH67" s="3"/>
      <c r="BI67" s="3"/>
      <c r="BN67" s="1"/>
      <c r="BO67" s="1"/>
    </row>
    <row r="68" spans="2:67">
      <c r="B68" s="6">
        <v>2</v>
      </c>
      <c r="C68" s="6"/>
      <c r="D68" s="20">
        <v>7</v>
      </c>
      <c r="E68" s="20"/>
      <c r="N68" s="3"/>
      <c r="O68" s="3"/>
      <c r="P68" s="3"/>
      <c r="Q68" s="3"/>
      <c r="R68" s="1"/>
      <c r="S68" s="1"/>
      <c r="BF68" s="3"/>
      <c r="BG68" s="3"/>
      <c r="BH68" s="3"/>
      <c r="BI68" s="3"/>
      <c r="BN68" s="1"/>
      <c r="BO68" s="1"/>
    </row>
    <row r="69" spans="2:67">
      <c r="B69" s="6">
        <v>14</v>
      </c>
      <c r="C69" s="6"/>
      <c r="D69" s="19">
        <v>31</v>
      </c>
      <c r="E69" s="19"/>
      <c r="N69" s="3"/>
      <c r="O69" s="3"/>
      <c r="P69" s="3"/>
      <c r="Q69" s="3"/>
      <c r="R69" s="1"/>
      <c r="S69" s="1"/>
      <c r="BF69" s="3"/>
      <c r="BG69" s="3"/>
      <c r="BH69" s="3"/>
      <c r="BI69" s="3"/>
      <c r="BN69" s="1"/>
      <c r="BO69" s="1"/>
    </row>
    <row r="70" spans="2:67">
      <c r="B70" s="6">
        <v>20</v>
      </c>
      <c r="C70" s="6"/>
      <c r="D70" s="19">
        <v>2</v>
      </c>
      <c r="E70" s="19"/>
      <c r="N70" s="3"/>
      <c r="O70" s="3"/>
      <c r="P70" s="3"/>
      <c r="Q70" s="3"/>
      <c r="R70" s="1"/>
      <c r="S70" s="1"/>
      <c r="BF70" s="3"/>
      <c r="BG70" s="3"/>
      <c r="BH70" s="3"/>
      <c r="BI70" s="3"/>
      <c r="BN70" s="1"/>
      <c r="BO70" s="1"/>
    </row>
    <row r="71" spans="2:67">
      <c r="B71" s="6">
        <v>8</v>
      </c>
      <c r="C71" s="6"/>
      <c r="D71" s="19">
        <v>14</v>
      </c>
      <c r="E71" s="19"/>
      <c r="N71" s="3"/>
      <c r="O71" s="3"/>
      <c r="P71" s="3"/>
      <c r="Q71" s="3"/>
      <c r="R71" s="1"/>
      <c r="S71" s="1"/>
      <c r="BF71" s="3"/>
      <c r="BG71" s="3"/>
      <c r="BH71" s="3"/>
      <c r="BI71" s="3"/>
      <c r="BN71" s="1"/>
      <c r="BO71" s="1"/>
    </row>
    <row r="72" spans="2:67">
      <c r="B72" s="6">
        <v>27</v>
      </c>
      <c r="C72" s="6"/>
      <c r="D72" s="20">
        <v>26</v>
      </c>
      <c r="E72" s="20"/>
      <c r="N72" s="3"/>
      <c r="O72" s="3"/>
      <c r="P72" s="3"/>
      <c r="Q72" s="3"/>
      <c r="R72" s="1"/>
      <c r="S72" s="1"/>
      <c r="BF72" s="3"/>
      <c r="BG72" s="3"/>
      <c r="BH72" s="3"/>
      <c r="BI72" s="3"/>
      <c r="BN72" s="1"/>
      <c r="BO72" s="1"/>
    </row>
    <row r="73" spans="2:67">
      <c r="B73" s="7">
        <v>21</v>
      </c>
      <c r="C73" s="7"/>
      <c r="D73" s="19">
        <v>20</v>
      </c>
      <c r="E73" s="19"/>
      <c r="N73" s="3"/>
      <c r="O73" s="3"/>
      <c r="P73" s="3"/>
      <c r="Q73" s="3"/>
      <c r="R73" s="1"/>
      <c r="S73" s="1"/>
      <c r="BF73" s="3"/>
      <c r="BG73" s="3"/>
      <c r="BH73" s="3"/>
      <c r="BI73" s="3"/>
      <c r="BN73" s="1"/>
      <c r="BO73" s="1"/>
    </row>
    <row r="74" spans="2:67">
      <c r="B74" s="6">
        <v>24</v>
      </c>
      <c r="C74" s="6"/>
      <c r="D74" s="19">
        <v>8</v>
      </c>
      <c r="E74" s="19"/>
      <c r="N74" s="3"/>
      <c r="O74" s="3"/>
      <c r="P74" s="3"/>
      <c r="Q74" s="3"/>
      <c r="R74" s="1"/>
      <c r="S74" s="1"/>
      <c r="BF74" s="3"/>
      <c r="BG74" s="3"/>
      <c r="BH74" s="3"/>
      <c r="BI74" s="3"/>
      <c r="BN74" s="1"/>
      <c r="BO74" s="1"/>
    </row>
    <row r="75" spans="2:67">
      <c r="B75" s="6">
        <v>11</v>
      </c>
      <c r="C75" s="6"/>
      <c r="D75" s="19">
        <v>27</v>
      </c>
      <c r="E75" s="19"/>
      <c r="N75" s="3"/>
      <c r="O75" s="3"/>
      <c r="P75" s="3"/>
      <c r="Q75" s="3"/>
      <c r="R75" s="1"/>
      <c r="S75" s="1"/>
      <c r="BF75" s="3"/>
      <c r="BG75" s="3"/>
      <c r="BH75" s="3"/>
      <c r="BI75" s="3"/>
      <c r="BN75" s="1"/>
      <c r="BO75" s="1"/>
    </row>
    <row r="76" spans="2:67">
      <c r="B76" s="6">
        <v>5</v>
      </c>
      <c r="C76" s="6"/>
      <c r="D76" s="19">
        <v>21</v>
      </c>
      <c r="E76" s="19"/>
      <c r="N76" s="3"/>
      <c r="O76" s="3"/>
      <c r="P76" s="3"/>
      <c r="Q76" s="3"/>
      <c r="R76" s="1"/>
      <c r="S76" s="1"/>
      <c r="BF76" s="3"/>
      <c r="BG76" s="3"/>
      <c r="BH76" s="3"/>
      <c r="BI76" s="3"/>
      <c r="BN76" s="1"/>
      <c r="BO76" s="1"/>
    </row>
    <row r="77" spans="2:67">
      <c r="B77" s="6">
        <v>34</v>
      </c>
      <c r="C77" s="6"/>
      <c r="D77" s="19">
        <v>24</v>
      </c>
      <c r="E77" s="19"/>
      <c r="N77" s="3"/>
      <c r="O77" s="3"/>
      <c r="P77" s="3"/>
      <c r="Q77" s="3"/>
      <c r="R77" s="1"/>
      <c r="S77" s="1"/>
      <c r="BF77" s="3"/>
      <c r="BG77" s="3"/>
      <c r="BH77" s="3"/>
      <c r="BI77" s="3"/>
      <c r="BN77" s="1"/>
      <c r="BO77" s="1"/>
    </row>
    <row r="78" spans="2:67">
      <c r="B78" s="6">
        <v>16</v>
      </c>
      <c r="C78" s="6"/>
      <c r="D78" s="19">
        <v>11</v>
      </c>
      <c r="E78" s="19"/>
      <c r="N78" s="3"/>
      <c r="O78" s="3"/>
      <c r="P78" s="3"/>
      <c r="Q78" s="3"/>
      <c r="R78" s="1"/>
      <c r="S78" s="1"/>
      <c r="BF78" s="3"/>
      <c r="BG78" s="3"/>
      <c r="BH78" s="3"/>
      <c r="BI78" s="3"/>
      <c r="BN78" s="1"/>
      <c r="BO78" s="1"/>
    </row>
    <row r="79" spans="2:67">
      <c r="B79" s="6">
        <v>28</v>
      </c>
      <c r="C79" s="6"/>
      <c r="D79" s="19">
        <v>5</v>
      </c>
      <c r="E79" s="19"/>
      <c r="N79" s="3"/>
      <c r="O79" s="3"/>
      <c r="P79" s="3"/>
      <c r="Q79" s="3"/>
      <c r="R79" s="1"/>
      <c r="S79" s="1"/>
      <c r="BF79" s="3"/>
      <c r="BG79" s="3"/>
      <c r="BH79" s="3"/>
      <c r="BI79" s="3"/>
      <c r="BN79" s="1"/>
      <c r="BO79" s="1"/>
    </row>
    <row r="80" spans="2:67">
      <c r="B80" s="6">
        <v>36</v>
      </c>
      <c r="C80" s="6"/>
      <c r="D80" s="19">
        <v>34</v>
      </c>
      <c r="E80" s="19"/>
      <c r="N80" s="3"/>
      <c r="O80" s="3"/>
      <c r="P80" s="3"/>
      <c r="Q80" s="3"/>
      <c r="R80" s="1"/>
      <c r="S80" s="1"/>
      <c r="BF80" s="3"/>
      <c r="BG80" s="3"/>
      <c r="BH80" s="3"/>
      <c r="BI80" s="3"/>
      <c r="BN80" s="1"/>
      <c r="BO80" s="1"/>
    </row>
    <row r="81" spans="2:67">
      <c r="B81" s="6">
        <v>30</v>
      </c>
      <c r="C81" s="6"/>
      <c r="D81" s="19">
        <v>10</v>
      </c>
      <c r="E81" s="19"/>
      <c r="N81" s="3"/>
      <c r="O81" s="3"/>
      <c r="P81" s="3"/>
      <c r="Q81" s="3"/>
      <c r="BF81" s="3"/>
      <c r="BG81" s="3"/>
      <c r="BH81" s="3"/>
      <c r="BI81" s="3"/>
      <c r="BN81" s="1"/>
      <c r="BO81" s="1"/>
    </row>
    <row r="82" spans="2:67">
      <c r="B82" s="6">
        <v>23</v>
      </c>
      <c r="C82" s="6"/>
      <c r="D82" s="19">
        <v>16</v>
      </c>
      <c r="E82" s="19"/>
      <c r="N82" s="3"/>
      <c r="O82" s="3"/>
      <c r="P82" s="3"/>
      <c r="Q82" s="3"/>
      <c r="BF82" s="3"/>
      <c r="BG82" s="3"/>
      <c r="BH82" s="3"/>
      <c r="BI82" s="3"/>
      <c r="BN82" s="1"/>
      <c r="BO82" s="1"/>
    </row>
    <row r="83" spans="2:67">
      <c r="B83" s="6">
        <v>12</v>
      </c>
      <c r="C83" s="6"/>
      <c r="D83" s="19">
        <v>4</v>
      </c>
      <c r="E83" s="19"/>
      <c r="N83" s="3"/>
      <c r="O83" s="3"/>
      <c r="P83" s="3"/>
      <c r="Q83" s="3"/>
      <c r="BF83" s="3"/>
      <c r="BG83" s="3"/>
      <c r="BH83" s="3"/>
      <c r="BI83" s="3"/>
      <c r="BN83" s="1"/>
      <c r="BO83" s="1"/>
    </row>
    <row r="84" spans="2:67">
      <c r="B84" s="6">
        <v>29</v>
      </c>
      <c r="C84" s="6"/>
      <c r="D84" s="19">
        <v>28</v>
      </c>
      <c r="E84" s="19"/>
      <c r="N84" s="3"/>
      <c r="O84" s="3"/>
      <c r="P84" s="3"/>
      <c r="Q84" s="3"/>
      <c r="BF84" s="3"/>
      <c r="BG84" s="3"/>
      <c r="BH84" s="3"/>
      <c r="BI84" s="3"/>
      <c r="BN84" s="1"/>
      <c r="BO84" s="1"/>
    </row>
    <row r="85" spans="2:67">
      <c r="B85" s="6">
        <v>17</v>
      </c>
      <c r="C85" s="6"/>
      <c r="D85" s="19">
        <v>36</v>
      </c>
      <c r="E85" s="19"/>
      <c r="N85" s="3"/>
      <c r="O85" s="3"/>
      <c r="P85" s="3"/>
      <c r="Q85" s="3"/>
      <c r="BF85" s="3"/>
      <c r="BG85" s="3"/>
      <c r="BH85" s="3"/>
      <c r="BI85" s="3"/>
      <c r="BN85" s="1"/>
      <c r="BO85" s="1"/>
    </row>
    <row r="86" spans="2:67">
      <c r="B86" s="6">
        <v>6</v>
      </c>
      <c r="C86" s="6"/>
      <c r="D86" s="19">
        <v>30</v>
      </c>
      <c r="E86" s="19"/>
      <c r="N86" s="3"/>
      <c r="O86" s="3"/>
      <c r="P86" s="3"/>
      <c r="Q86" s="3"/>
      <c r="BF86" s="3"/>
      <c r="BG86" s="3"/>
      <c r="BH86" s="3"/>
      <c r="BI86" s="3"/>
      <c r="BN86" s="1"/>
      <c r="BO86" s="1"/>
    </row>
    <row r="87" spans="2:67">
      <c r="B87" s="6">
        <v>37</v>
      </c>
      <c r="C87" s="6"/>
      <c r="D87" s="19">
        <v>23</v>
      </c>
      <c r="E87" s="19"/>
      <c r="N87" s="3"/>
      <c r="O87" s="3"/>
      <c r="P87" s="3"/>
      <c r="Q87" s="3"/>
      <c r="BF87" s="3"/>
      <c r="BG87" s="3"/>
      <c r="BH87" s="3"/>
      <c r="BI87" s="3"/>
      <c r="BN87" s="1"/>
      <c r="BO87" s="1"/>
    </row>
    <row r="88" spans="2:67">
      <c r="D88" s="19">
        <v>12</v>
      </c>
      <c r="E88" s="19"/>
      <c r="N88" s="3"/>
      <c r="O88" s="3"/>
      <c r="P88" s="3"/>
      <c r="Q88" s="3"/>
      <c r="BF88" s="3"/>
      <c r="BG88" s="3"/>
      <c r="BH88" s="3"/>
      <c r="BI88" s="3"/>
      <c r="BN88" s="1"/>
      <c r="BO88" s="1"/>
    </row>
    <row r="89" spans="2:67">
      <c r="D89" s="19">
        <v>29</v>
      </c>
      <c r="E89" s="19"/>
      <c r="N89" s="3"/>
      <c r="O89" s="3"/>
      <c r="P89" s="3"/>
      <c r="Q89" s="3"/>
      <c r="BF89" s="3"/>
      <c r="BG89" s="3"/>
      <c r="BH89" s="3"/>
      <c r="BI89" s="3"/>
      <c r="BN89" s="1"/>
      <c r="BO89" s="1"/>
    </row>
    <row r="90" spans="2:67">
      <c r="D90" s="19">
        <v>17</v>
      </c>
      <c r="E90" s="19"/>
      <c r="N90" s="3"/>
      <c r="O90" s="3"/>
      <c r="P90" s="3"/>
      <c r="Q90" s="3"/>
      <c r="BF90" s="3"/>
      <c r="BG90" s="3"/>
      <c r="BH90" s="3"/>
      <c r="BI90" s="3"/>
      <c r="BN90" s="1"/>
      <c r="BO90" s="1"/>
    </row>
    <row r="91" spans="2:67">
      <c r="D91" s="19">
        <v>6</v>
      </c>
      <c r="E91" s="19"/>
      <c r="N91" s="3"/>
      <c r="O91" s="3"/>
      <c r="P91" s="3"/>
      <c r="Q91" s="3"/>
      <c r="BF91" s="3"/>
      <c r="BG91" s="3"/>
      <c r="BH91" s="3"/>
      <c r="BI91" s="3"/>
      <c r="BN91" s="1"/>
      <c r="BO91" s="1"/>
    </row>
    <row r="92" spans="2:67" ht="16.5" thickBot="1">
      <c r="D92" s="22">
        <v>37</v>
      </c>
      <c r="E92" s="34"/>
      <c r="N92" s="3"/>
      <c r="O92" s="3"/>
      <c r="P92" s="3"/>
      <c r="Q92" s="3"/>
      <c r="BF92" s="3"/>
      <c r="BG92" s="3"/>
      <c r="BH92" s="3"/>
      <c r="BI92" s="3"/>
      <c r="BN92" s="1"/>
      <c r="BO92" s="1"/>
    </row>
    <row r="93" spans="2:67">
      <c r="N93" s="3"/>
      <c r="O93" s="3"/>
      <c r="P93" s="3"/>
      <c r="Q93" s="3"/>
      <c r="BF93" s="3"/>
      <c r="BG93" s="3"/>
      <c r="BH93" s="3"/>
      <c r="BI93" s="3"/>
      <c r="BN93" s="1"/>
      <c r="BO93" s="1"/>
    </row>
    <row r="94" spans="2:67">
      <c r="N94" s="3"/>
      <c r="O94" s="3"/>
      <c r="P94" s="3"/>
      <c r="Q94" s="3"/>
      <c r="BF94" s="3"/>
      <c r="BG94" s="3"/>
      <c r="BH94" s="3"/>
      <c r="BI94" s="3"/>
      <c r="BN94" s="1"/>
      <c r="BO94" s="1"/>
    </row>
    <row r="95" spans="2:67">
      <c r="N95" s="3"/>
      <c r="O95" s="3"/>
      <c r="P95" s="3"/>
      <c r="Q95" s="3"/>
      <c r="BF95" s="3"/>
      <c r="BG95" s="3"/>
      <c r="BH95" s="3"/>
      <c r="BI95" s="3"/>
      <c r="BN95" s="1"/>
      <c r="BO95" s="1"/>
    </row>
    <row r="96" spans="2:67">
      <c r="N96" s="3"/>
      <c r="O96" s="3"/>
      <c r="P96" s="3"/>
      <c r="Q96" s="3"/>
      <c r="BF96" s="3"/>
      <c r="BG96" s="3"/>
      <c r="BH96" s="3"/>
      <c r="BI96" s="3"/>
      <c r="BN96" s="1"/>
      <c r="BO96" s="1"/>
    </row>
    <row r="97" spans="14:67">
      <c r="N97" s="3"/>
      <c r="O97" s="3"/>
      <c r="P97" s="3"/>
      <c r="Q97" s="3"/>
      <c r="BF97" s="3"/>
      <c r="BG97" s="3"/>
      <c r="BH97" s="3"/>
      <c r="BI97" s="3"/>
      <c r="BN97" s="1"/>
      <c r="BO97" s="1"/>
    </row>
    <row r="98" spans="14:67">
      <c r="N98" s="3"/>
      <c r="O98" s="3"/>
      <c r="P98" s="3"/>
      <c r="Q98" s="3"/>
      <c r="BF98" s="3"/>
      <c r="BG98" s="3"/>
      <c r="BH98" s="3"/>
      <c r="BI98" s="3"/>
      <c r="BN98" s="1"/>
      <c r="BO98" s="1"/>
    </row>
    <row r="99" spans="14:67">
      <c r="N99" s="3"/>
      <c r="O99" s="3"/>
      <c r="P99" s="3"/>
      <c r="Q99" s="3"/>
      <c r="BF99" s="3"/>
      <c r="BG99" s="3"/>
      <c r="BH99" s="3"/>
      <c r="BI99" s="3"/>
      <c r="BN99" s="1"/>
      <c r="BO99" s="1"/>
    </row>
    <row r="100" spans="14:67">
      <c r="N100" s="3"/>
      <c r="O100" s="3"/>
      <c r="P100" s="3"/>
      <c r="Q100" s="3"/>
      <c r="BF100" s="3"/>
      <c r="BG100" s="3"/>
      <c r="BH100" s="3"/>
      <c r="BI100" s="3"/>
      <c r="BN100" s="1"/>
      <c r="BO100" s="1"/>
    </row>
    <row r="101" spans="14:67">
      <c r="N101" s="3"/>
      <c r="O101" s="3"/>
      <c r="P101" s="3"/>
      <c r="Q101" s="3"/>
      <c r="BF101" s="3"/>
      <c r="BG101" s="3"/>
      <c r="BH101" s="3"/>
      <c r="BI101" s="3"/>
      <c r="BN101" s="1"/>
      <c r="BO101" s="1"/>
    </row>
    <row r="102" spans="14:67">
      <c r="N102" s="3"/>
      <c r="O102" s="3"/>
      <c r="P102" s="3"/>
      <c r="Q102" s="3"/>
      <c r="BF102" s="3"/>
      <c r="BG102" s="3"/>
      <c r="BH102" s="3"/>
      <c r="BI102" s="3"/>
      <c r="BN102" s="1"/>
      <c r="BO102" s="1"/>
    </row>
    <row r="103" spans="14:67">
      <c r="N103" s="3"/>
      <c r="O103" s="3"/>
      <c r="P103" s="3"/>
      <c r="Q103" s="3"/>
      <c r="BF103" s="3"/>
      <c r="BG103" s="3"/>
      <c r="BH103" s="3"/>
      <c r="BI103" s="3"/>
      <c r="BN103" s="1"/>
      <c r="BO103" s="1"/>
    </row>
    <row r="104" spans="14:67">
      <c r="N104" s="3"/>
      <c r="O104" s="3"/>
      <c r="P104" s="3"/>
      <c r="Q104" s="3"/>
      <c r="BF104" s="3"/>
      <c r="BG104" s="3"/>
      <c r="BH104" s="3"/>
      <c r="BI104" s="3"/>
      <c r="BN104" s="1"/>
      <c r="BO104" s="1"/>
    </row>
    <row r="105" spans="14:67">
      <c r="N105" s="3"/>
      <c r="O105" s="3"/>
      <c r="P105" s="3"/>
      <c r="Q105" s="3"/>
      <c r="BF105" s="3"/>
      <c r="BG105" s="3"/>
      <c r="BH105" s="3"/>
      <c r="BI105" s="3"/>
      <c r="BN105" s="1"/>
      <c r="BO105" s="1"/>
    </row>
    <row r="106" spans="14:67">
      <c r="N106" s="3"/>
      <c r="O106" s="3"/>
      <c r="P106" s="3"/>
      <c r="Q106" s="3"/>
      <c r="BF106" s="3"/>
      <c r="BG106" s="3"/>
      <c r="BH106" s="3"/>
      <c r="BI106" s="3"/>
      <c r="BN106" s="1"/>
      <c r="BO106" s="1"/>
    </row>
    <row r="107" spans="14:67">
      <c r="N107" s="3"/>
      <c r="O107" s="3"/>
      <c r="P107" s="3"/>
      <c r="Q107" s="3"/>
      <c r="BF107" s="3"/>
      <c r="BG107" s="3"/>
      <c r="BH107" s="3"/>
      <c r="BI107" s="3"/>
      <c r="BN107" s="1"/>
      <c r="BO107" s="1"/>
    </row>
    <row r="108" spans="14:67">
      <c r="N108" s="3"/>
      <c r="O108" s="3"/>
      <c r="P108" s="3"/>
      <c r="Q108" s="3"/>
      <c r="BF108" s="3"/>
      <c r="BG108" s="3"/>
      <c r="BH108" s="3"/>
      <c r="BI108" s="3"/>
      <c r="BN108" s="1"/>
      <c r="BO108" s="1"/>
    </row>
    <row r="109" spans="14:67">
      <c r="N109" s="3"/>
      <c r="O109" s="3"/>
      <c r="P109" s="3"/>
      <c r="Q109" s="3"/>
      <c r="BF109" s="3"/>
      <c r="BG109" s="3"/>
      <c r="BH109" s="3"/>
      <c r="BI109" s="3"/>
      <c r="BN109" s="1"/>
      <c r="BO109" s="1"/>
    </row>
    <row r="110" spans="14:67">
      <c r="N110" s="3"/>
      <c r="O110" s="3"/>
      <c r="P110" s="3"/>
      <c r="Q110" s="3"/>
      <c r="BF110" s="3"/>
      <c r="BG110" s="3"/>
      <c r="BH110" s="3"/>
      <c r="BI110" s="3"/>
      <c r="BN110" s="1"/>
      <c r="BO110" s="1"/>
    </row>
    <row r="111" spans="14:67">
      <c r="N111" s="3"/>
      <c r="O111" s="3"/>
      <c r="P111" s="3"/>
      <c r="Q111" s="3"/>
      <c r="BF111" s="3"/>
      <c r="BG111" s="3"/>
      <c r="BH111" s="3"/>
      <c r="BI111" s="3"/>
      <c r="BN111" s="1"/>
      <c r="BO111" s="1"/>
    </row>
    <row r="112" spans="14:67">
      <c r="N112" s="3"/>
      <c r="O112" s="3"/>
      <c r="P112" s="3"/>
      <c r="Q112" s="3"/>
      <c r="BF112" s="3"/>
      <c r="BG112" s="3"/>
      <c r="BH112" s="3"/>
      <c r="BI112" s="3"/>
      <c r="BN112" s="1"/>
      <c r="BO112" s="1"/>
    </row>
    <row r="113" spans="14:67">
      <c r="N113" s="3"/>
      <c r="O113" s="3"/>
      <c r="P113" s="3"/>
      <c r="Q113" s="3"/>
      <c r="BF113" s="3"/>
      <c r="BG113" s="3"/>
      <c r="BH113" s="3"/>
      <c r="BI113" s="3"/>
      <c r="BN113" s="1"/>
      <c r="BO113" s="1"/>
    </row>
    <row r="114" spans="14:67">
      <c r="N114" s="3"/>
      <c r="O114" s="3"/>
      <c r="P114" s="3"/>
      <c r="Q114" s="3"/>
      <c r="BF114" s="3"/>
      <c r="BG114" s="3"/>
      <c r="BH114" s="3"/>
      <c r="BI114" s="3"/>
      <c r="BN114" s="1"/>
      <c r="BO114" s="1"/>
    </row>
    <row r="115" spans="14:67">
      <c r="N115" s="3"/>
      <c r="O115" s="3"/>
      <c r="P115" s="3"/>
      <c r="Q115" s="3"/>
      <c r="BF115" s="3"/>
      <c r="BG115" s="3"/>
      <c r="BH115" s="3"/>
      <c r="BI115" s="3"/>
      <c r="BN115" s="1"/>
      <c r="BO115" s="1"/>
    </row>
    <row r="116" spans="14:67">
      <c r="N116" s="3"/>
      <c r="O116" s="3"/>
      <c r="P116" s="3"/>
      <c r="Q116" s="3"/>
      <c r="BF116" s="3"/>
      <c r="BG116" s="3"/>
      <c r="BH116" s="3"/>
      <c r="BI116" s="3"/>
      <c r="BN116" s="1"/>
      <c r="BO116" s="1"/>
    </row>
    <row r="117" spans="14:67">
      <c r="N117" s="3"/>
      <c r="O117" s="3"/>
      <c r="P117" s="3"/>
      <c r="Q117" s="3"/>
      <c r="BF117" s="3"/>
      <c r="BG117" s="3"/>
      <c r="BH117" s="3"/>
      <c r="BI117" s="3"/>
      <c r="BN117" s="1"/>
      <c r="BO117" s="1"/>
    </row>
    <row r="118" spans="14:67">
      <c r="N118" s="3"/>
      <c r="O118" s="3"/>
      <c r="P118" s="3"/>
      <c r="Q118" s="3"/>
      <c r="BF118" s="3"/>
      <c r="BG118" s="3"/>
      <c r="BH118" s="3"/>
      <c r="BI118" s="3"/>
      <c r="BN118" s="1"/>
      <c r="BO118" s="1"/>
    </row>
    <row r="119" spans="14:67">
      <c r="N119" s="3"/>
      <c r="O119" s="3"/>
      <c r="P119" s="3"/>
      <c r="Q119" s="3"/>
      <c r="BF119" s="3"/>
      <c r="BG119" s="3"/>
      <c r="BH119" s="3"/>
      <c r="BI119" s="3"/>
      <c r="BN119" s="1"/>
      <c r="BO119" s="1"/>
    </row>
    <row r="120" spans="14:67">
      <c r="N120" s="3"/>
      <c r="O120" s="3"/>
      <c r="P120" s="3"/>
      <c r="Q120" s="3"/>
      <c r="BF120" s="3"/>
      <c r="BG120" s="3"/>
      <c r="BH120" s="3"/>
      <c r="BI120" s="3"/>
      <c r="BN120" s="1"/>
      <c r="BO120" s="1"/>
    </row>
    <row r="121" spans="14:67">
      <c r="N121" s="3"/>
      <c r="O121" s="3"/>
      <c r="P121" s="3"/>
      <c r="Q121" s="3"/>
      <c r="BF121" s="3"/>
      <c r="BG121" s="3"/>
      <c r="BH121" s="3"/>
      <c r="BI121" s="3"/>
      <c r="BN121" s="1"/>
      <c r="BO121" s="1"/>
    </row>
    <row r="122" spans="14:67">
      <c r="N122" s="3"/>
      <c r="O122" s="3"/>
      <c r="P122" s="3"/>
      <c r="Q122" s="3"/>
      <c r="BF122" s="3"/>
      <c r="BG122" s="3"/>
      <c r="BH122" s="3"/>
      <c r="BI122" s="3"/>
      <c r="BN122" s="1"/>
      <c r="BO122" s="1"/>
    </row>
    <row r="123" spans="14:67">
      <c r="N123" s="3"/>
      <c r="O123" s="3"/>
      <c r="P123" s="3"/>
      <c r="Q123" s="3"/>
      <c r="BF123" s="3"/>
      <c r="BG123" s="3"/>
      <c r="BH123" s="3"/>
      <c r="BI123" s="3"/>
      <c r="BN123" s="1"/>
      <c r="BO123" s="1"/>
    </row>
    <row r="124" spans="14:67">
      <c r="N124" s="3"/>
      <c r="O124" s="3"/>
      <c r="P124" s="3"/>
      <c r="Q124" s="3"/>
      <c r="BF124" s="3"/>
      <c r="BG124" s="3"/>
      <c r="BH124" s="3"/>
      <c r="BI124" s="3"/>
      <c r="BN124" s="1"/>
      <c r="BO124" s="1"/>
    </row>
    <row r="125" spans="14:67">
      <c r="N125" s="3"/>
      <c r="O125" s="3"/>
      <c r="P125" s="3"/>
      <c r="Q125" s="3"/>
      <c r="BF125" s="3"/>
      <c r="BG125" s="3"/>
      <c r="BH125" s="3"/>
      <c r="BI125" s="3"/>
      <c r="BN125" s="1"/>
      <c r="BO125" s="1"/>
    </row>
    <row r="126" spans="14:67">
      <c r="N126" s="3"/>
      <c r="O126" s="3"/>
      <c r="P126" s="3"/>
      <c r="Q126" s="3"/>
      <c r="BF126" s="3"/>
      <c r="BG126" s="3"/>
      <c r="BH126" s="3"/>
      <c r="BI126" s="3"/>
      <c r="BN126" s="1"/>
      <c r="BO126" s="1"/>
    </row>
    <row r="127" spans="14:67">
      <c r="N127" s="3"/>
      <c r="O127" s="3"/>
      <c r="P127" s="3"/>
      <c r="Q127" s="3"/>
      <c r="BF127" s="3"/>
      <c r="BG127" s="3"/>
      <c r="BH127" s="3"/>
      <c r="BI127" s="3"/>
      <c r="BN127" s="1"/>
      <c r="BO127" s="1"/>
    </row>
    <row r="128" spans="14:67">
      <c r="N128" s="3"/>
      <c r="O128" s="3"/>
      <c r="P128" s="3"/>
      <c r="Q128" s="3"/>
      <c r="BF128" s="3"/>
      <c r="BG128" s="3"/>
      <c r="BH128" s="3"/>
      <c r="BI128" s="3"/>
      <c r="BN128" s="1"/>
      <c r="BO128" s="1"/>
    </row>
    <row r="129" spans="14:67">
      <c r="N129" s="3"/>
      <c r="O129" s="3"/>
      <c r="P129" s="3"/>
      <c r="Q129" s="3"/>
      <c r="BF129" s="3"/>
      <c r="BG129" s="3"/>
      <c r="BH129" s="3"/>
      <c r="BI129" s="3"/>
      <c r="BN129" s="1"/>
      <c r="BO129" s="1"/>
    </row>
    <row r="130" spans="14:67">
      <c r="N130" s="3"/>
      <c r="O130" s="3"/>
      <c r="P130" s="3"/>
      <c r="Q130" s="3"/>
      <c r="BF130" s="3"/>
      <c r="BG130" s="3"/>
      <c r="BH130" s="3"/>
      <c r="BI130" s="3"/>
      <c r="BN130" s="1"/>
      <c r="BO130" s="1"/>
    </row>
    <row r="131" spans="14:67">
      <c r="N131" s="3"/>
      <c r="O131" s="3"/>
      <c r="P131" s="3"/>
      <c r="Q131" s="3"/>
      <c r="BF131" s="3"/>
      <c r="BG131" s="3"/>
      <c r="BH131" s="3"/>
      <c r="BI131" s="3"/>
      <c r="BN131" s="1"/>
      <c r="BO131" s="1"/>
    </row>
    <row r="132" spans="14:67">
      <c r="N132" s="3"/>
      <c r="O132" s="3"/>
      <c r="P132" s="3"/>
      <c r="Q132" s="3"/>
      <c r="BF132" s="3"/>
      <c r="BG132" s="3"/>
      <c r="BH132" s="3"/>
      <c r="BI132" s="3"/>
      <c r="BN132" s="1"/>
      <c r="BO132" s="1"/>
    </row>
    <row r="133" spans="14:67">
      <c r="N133" s="3"/>
      <c r="O133" s="3"/>
      <c r="P133" s="3"/>
      <c r="Q133" s="3"/>
      <c r="BF133" s="3"/>
      <c r="BG133" s="3"/>
      <c r="BH133" s="3"/>
      <c r="BI133" s="3"/>
      <c r="BN133" s="1"/>
      <c r="BO133" s="1"/>
    </row>
    <row r="134" spans="14:67">
      <c r="N134" s="3"/>
      <c r="O134" s="3"/>
      <c r="P134" s="3"/>
      <c r="Q134" s="3"/>
      <c r="BF134" s="3"/>
      <c r="BG134" s="3"/>
      <c r="BH134" s="3"/>
      <c r="BI134" s="3"/>
      <c r="BN134" s="1"/>
      <c r="BO134" s="1"/>
    </row>
    <row r="135" spans="14:67">
      <c r="N135" s="3"/>
      <c r="O135" s="3"/>
      <c r="P135" s="3"/>
      <c r="Q135" s="3"/>
      <c r="BF135" s="3"/>
      <c r="BG135" s="3"/>
      <c r="BH135" s="3"/>
      <c r="BI135" s="3"/>
      <c r="BN135" s="1"/>
      <c r="BO135" s="1"/>
    </row>
    <row r="136" spans="14:67">
      <c r="N136" s="3"/>
      <c r="O136" s="3"/>
      <c r="P136" s="3"/>
      <c r="Q136" s="3"/>
      <c r="BF136" s="3"/>
      <c r="BG136" s="3"/>
      <c r="BH136" s="3"/>
      <c r="BI136" s="3"/>
      <c r="BN136" s="1"/>
      <c r="BO136" s="1"/>
    </row>
    <row r="137" spans="14:67">
      <c r="N137" s="3"/>
      <c r="O137" s="3"/>
      <c r="P137" s="3"/>
      <c r="Q137" s="3"/>
      <c r="BF137" s="3"/>
      <c r="BG137" s="3"/>
      <c r="BH137" s="3"/>
      <c r="BI137" s="3"/>
      <c r="BN137" s="1"/>
      <c r="BO137" s="1"/>
    </row>
    <row r="138" spans="14:67">
      <c r="N138" s="3"/>
      <c r="O138" s="3"/>
      <c r="P138" s="3"/>
      <c r="Q138" s="3"/>
      <c r="BF138" s="3"/>
      <c r="BG138" s="3"/>
      <c r="BH138" s="3"/>
      <c r="BI138" s="3"/>
      <c r="BN138" s="1"/>
      <c r="BO138" s="1"/>
    </row>
    <row r="139" spans="14:67">
      <c r="N139" s="3"/>
      <c r="O139" s="3"/>
      <c r="P139" s="3"/>
      <c r="Q139" s="3"/>
      <c r="BF139" s="3"/>
      <c r="BG139" s="3"/>
      <c r="BH139" s="3"/>
      <c r="BI139" s="3"/>
      <c r="BN139" s="1"/>
      <c r="BO139" s="1"/>
    </row>
    <row r="140" spans="14:67">
      <c r="N140" s="3"/>
      <c r="O140" s="3"/>
      <c r="P140" s="3"/>
      <c r="Q140" s="3"/>
      <c r="BF140" s="3"/>
      <c r="BG140" s="3"/>
      <c r="BH140" s="3"/>
      <c r="BI140" s="3"/>
      <c r="BN140" s="1"/>
      <c r="BO140" s="1"/>
    </row>
    <row r="141" spans="14:67">
      <c r="N141" s="3"/>
      <c r="O141" s="3"/>
      <c r="P141" s="3"/>
      <c r="Q141" s="3"/>
      <c r="BF141" s="3"/>
      <c r="BG141" s="3"/>
      <c r="BH141" s="3"/>
      <c r="BI141" s="3"/>
      <c r="BN141" s="1"/>
      <c r="BO141" s="1"/>
    </row>
    <row r="142" spans="14:67">
      <c r="N142" s="3"/>
      <c r="O142" s="3"/>
      <c r="P142" s="3"/>
      <c r="Q142" s="3"/>
      <c r="BF142" s="3"/>
      <c r="BG142" s="3"/>
      <c r="BH142" s="3"/>
      <c r="BI142" s="3"/>
      <c r="BN142" s="1"/>
      <c r="BO142" s="1"/>
    </row>
    <row r="143" spans="14:67">
      <c r="N143" s="3"/>
      <c r="O143" s="3"/>
      <c r="P143" s="3"/>
      <c r="Q143" s="3"/>
      <c r="BF143" s="3"/>
      <c r="BG143" s="3"/>
      <c r="BH143" s="3"/>
      <c r="BI143" s="3"/>
      <c r="BN143" s="1"/>
      <c r="BO143" s="1"/>
    </row>
    <row r="144" spans="14:67">
      <c r="N144" s="3"/>
      <c r="O144" s="3"/>
      <c r="P144" s="3"/>
      <c r="Q144" s="3"/>
      <c r="BF144" s="3"/>
      <c r="BG144" s="3"/>
      <c r="BH144" s="3"/>
      <c r="BI144" s="3"/>
      <c r="BN144" s="1"/>
      <c r="BO144" s="1"/>
    </row>
    <row r="145" spans="14:67">
      <c r="N145" s="3"/>
      <c r="O145" s="3"/>
      <c r="P145" s="3"/>
      <c r="Q145" s="3"/>
      <c r="BF145" s="3"/>
      <c r="BG145" s="3"/>
      <c r="BH145" s="3"/>
      <c r="BI145" s="3"/>
      <c r="BN145" s="1"/>
      <c r="BO145" s="1"/>
    </row>
    <row r="146" spans="14:67">
      <c r="N146" s="3"/>
      <c r="O146" s="3"/>
      <c r="P146" s="3"/>
      <c r="Q146" s="3"/>
      <c r="BF146" s="3"/>
      <c r="BG146" s="3"/>
      <c r="BH146" s="3"/>
      <c r="BI146" s="3"/>
      <c r="BN146" s="1"/>
      <c r="BO146" s="1"/>
    </row>
    <row r="147" spans="14:67">
      <c r="N147" s="3"/>
      <c r="O147" s="3"/>
      <c r="P147" s="3"/>
      <c r="Q147" s="3"/>
      <c r="BF147" s="3"/>
      <c r="BG147" s="3"/>
      <c r="BH147" s="3"/>
      <c r="BI147" s="3"/>
      <c r="BN147" s="1"/>
      <c r="BO147" s="1"/>
    </row>
    <row r="148" spans="14:67">
      <c r="N148" s="3"/>
      <c r="O148" s="3"/>
      <c r="P148" s="3"/>
      <c r="Q148" s="3"/>
      <c r="BF148" s="3"/>
      <c r="BG148" s="3"/>
      <c r="BH148" s="3"/>
      <c r="BI148" s="3"/>
      <c r="BN148" s="1"/>
      <c r="BO148" s="1"/>
    </row>
    <row r="149" spans="14:67">
      <c r="N149" s="3"/>
      <c r="O149" s="3"/>
      <c r="P149" s="3"/>
      <c r="Q149" s="3"/>
      <c r="BF149" s="3"/>
      <c r="BG149" s="3"/>
      <c r="BH149" s="3"/>
      <c r="BI149" s="3"/>
      <c r="BN149" s="1"/>
      <c r="BO149" s="1"/>
    </row>
    <row r="150" spans="14:67">
      <c r="N150" s="3"/>
      <c r="O150" s="3"/>
      <c r="P150" s="3"/>
      <c r="Q150" s="3"/>
      <c r="BF150" s="3"/>
      <c r="BG150" s="3"/>
      <c r="BH150" s="3"/>
      <c r="BI150" s="3"/>
      <c r="BN150" s="1"/>
      <c r="BO150" s="1"/>
    </row>
    <row r="151" spans="14:67">
      <c r="N151" s="3"/>
      <c r="O151" s="3"/>
      <c r="P151" s="3"/>
      <c r="Q151" s="3"/>
      <c r="BF151" s="3"/>
      <c r="BG151" s="3"/>
      <c r="BH151" s="3"/>
      <c r="BI151" s="3"/>
      <c r="BN151" s="1"/>
      <c r="BO151" s="1"/>
    </row>
    <row r="152" spans="14:67">
      <c r="N152" s="3"/>
      <c r="O152" s="3"/>
      <c r="P152" s="3"/>
      <c r="Q152" s="3"/>
      <c r="BF152" s="3"/>
      <c r="BG152" s="3"/>
      <c r="BH152" s="3"/>
      <c r="BI152" s="3"/>
      <c r="BN152" s="1"/>
      <c r="BO152" s="1"/>
    </row>
    <row r="153" spans="14:67">
      <c r="N153" s="3"/>
      <c r="O153" s="3"/>
      <c r="P153" s="3"/>
      <c r="Q153" s="3"/>
      <c r="BF153" s="3"/>
      <c r="BG153" s="3"/>
      <c r="BH153" s="3"/>
      <c r="BI153" s="3"/>
      <c r="BN153" s="1"/>
      <c r="BO153" s="1"/>
    </row>
    <row r="154" spans="14:67">
      <c r="N154" s="3"/>
      <c r="O154" s="3"/>
      <c r="P154" s="3"/>
      <c r="Q154" s="3"/>
      <c r="BF154" s="3"/>
      <c r="BG154" s="3"/>
      <c r="BH154" s="3"/>
      <c r="BI154" s="3"/>
      <c r="BN154" s="1"/>
      <c r="BO154" s="1"/>
    </row>
    <row r="155" spans="14:67">
      <c r="N155" s="3"/>
      <c r="O155" s="3"/>
      <c r="P155" s="3"/>
      <c r="Q155" s="3"/>
      <c r="BF155" s="3"/>
      <c r="BG155" s="3"/>
      <c r="BH155" s="3"/>
      <c r="BI155" s="3"/>
      <c r="BN155" s="1"/>
      <c r="BO155" s="1"/>
    </row>
    <row r="156" spans="14:67">
      <c r="N156" s="3"/>
      <c r="O156" s="3"/>
      <c r="P156" s="3"/>
      <c r="Q156" s="3"/>
      <c r="BF156" s="3"/>
      <c r="BG156" s="3"/>
      <c r="BH156" s="3"/>
      <c r="BI156" s="3"/>
      <c r="BN156" s="1"/>
      <c r="BO156" s="1"/>
    </row>
    <row r="157" spans="14:67">
      <c r="N157" s="3"/>
      <c r="O157" s="3"/>
      <c r="P157" s="3"/>
      <c r="Q157" s="3"/>
      <c r="BF157" s="3"/>
      <c r="BG157" s="3"/>
      <c r="BH157" s="3"/>
      <c r="BI157" s="3"/>
      <c r="BN157" s="1"/>
      <c r="BO157" s="1"/>
    </row>
    <row r="158" spans="14:67">
      <c r="N158" s="3"/>
      <c r="O158" s="3"/>
      <c r="P158" s="3"/>
      <c r="Q158" s="3"/>
      <c r="BF158" s="3"/>
      <c r="BG158" s="3"/>
      <c r="BH158" s="3"/>
      <c r="BI158" s="3"/>
      <c r="BN158" s="1"/>
      <c r="BO158" s="1"/>
    </row>
    <row r="159" spans="14:67">
      <c r="N159" s="3"/>
      <c r="O159" s="3"/>
      <c r="P159" s="3"/>
      <c r="Q159" s="3"/>
      <c r="BF159" s="3"/>
      <c r="BG159" s="3"/>
      <c r="BH159" s="3"/>
      <c r="BI159" s="3"/>
      <c r="BN159" s="1"/>
      <c r="BO159" s="1"/>
    </row>
    <row r="160" spans="14:67">
      <c r="N160" s="3"/>
      <c r="O160" s="3"/>
      <c r="P160" s="3"/>
      <c r="Q160" s="3"/>
      <c r="BF160" s="3"/>
      <c r="BG160" s="3"/>
      <c r="BH160" s="3"/>
      <c r="BI160" s="3"/>
      <c r="BN160" s="1"/>
      <c r="BO160" s="1"/>
    </row>
    <row r="161" spans="14:67">
      <c r="N161" s="3"/>
      <c r="O161" s="3"/>
      <c r="P161" s="3"/>
      <c r="Q161" s="3"/>
      <c r="BF161" s="3"/>
      <c r="BG161" s="3"/>
      <c r="BH161" s="3"/>
      <c r="BI161" s="3"/>
      <c r="BN161" s="1"/>
      <c r="BO161" s="1"/>
    </row>
    <row r="162" spans="14:67">
      <c r="N162" s="3"/>
      <c r="O162" s="3"/>
      <c r="P162" s="3"/>
      <c r="Q162" s="3"/>
      <c r="BF162" s="3"/>
      <c r="BG162" s="3"/>
      <c r="BH162" s="3"/>
      <c r="BI162" s="3"/>
      <c r="BN162" s="1"/>
      <c r="BO162" s="1"/>
    </row>
    <row r="163" spans="14:67">
      <c r="N163" s="3"/>
      <c r="O163" s="3"/>
      <c r="P163" s="3"/>
      <c r="Q163" s="3"/>
      <c r="BF163" s="3"/>
      <c r="BG163" s="3"/>
      <c r="BH163" s="3"/>
      <c r="BI163" s="3"/>
      <c r="BN163" s="1"/>
      <c r="BO163" s="1"/>
    </row>
    <row r="164" spans="14:67">
      <c r="N164" s="3"/>
      <c r="O164" s="3"/>
      <c r="P164" s="3"/>
      <c r="Q164" s="3"/>
      <c r="BF164" s="3"/>
      <c r="BG164" s="3"/>
      <c r="BH164" s="3"/>
      <c r="BI164" s="3"/>
      <c r="BN164" s="1"/>
      <c r="BO164" s="1"/>
    </row>
    <row r="165" spans="14:67">
      <c r="N165" s="3"/>
      <c r="O165" s="3"/>
      <c r="P165" s="3"/>
      <c r="Q165" s="3"/>
      <c r="BF165" s="3"/>
      <c r="BG165" s="3"/>
      <c r="BH165" s="3"/>
      <c r="BI165" s="3"/>
      <c r="BN165" s="1"/>
      <c r="BO165" s="1"/>
    </row>
    <row r="166" spans="14:67">
      <c r="N166" s="3"/>
      <c r="O166" s="3"/>
      <c r="P166" s="3"/>
      <c r="Q166" s="3"/>
      <c r="BF166" s="3"/>
      <c r="BG166" s="3"/>
      <c r="BH166" s="3"/>
      <c r="BI166" s="3"/>
      <c r="BN166" s="1"/>
      <c r="BO166" s="1"/>
    </row>
    <row r="167" spans="14:67">
      <c r="N167" s="3"/>
      <c r="O167" s="3"/>
      <c r="P167" s="3"/>
      <c r="Q167" s="3"/>
      <c r="BF167" s="3"/>
      <c r="BG167" s="3"/>
      <c r="BH167" s="3"/>
      <c r="BI167" s="3"/>
      <c r="BN167" s="1"/>
      <c r="BO167" s="1"/>
    </row>
    <row r="168" spans="14:67">
      <c r="N168" s="3"/>
      <c r="O168" s="3"/>
      <c r="P168" s="3"/>
      <c r="Q168" s="3"/>
      <c r="BF168" s="3"/>
      <c r="BG168" s="3"/>
      <c r="BH168" s="3"/>
      <c r="BI168" s="3"/>
      <c r="BN168" s="1"/>
      <c r="BO168" s="1"/>
    </row>
    <row r="169" spans="14:67">
      <c r="N169" s="3"/>
      <c r="O169" s="3"/>
      <c r="P169" s="3"/>
      <c r="Q169" s="3"/>
      <c r="BF169" s="3"/>
      <c r="BG169" s="3"/>
      <c r="BH169" s="3"/>
      <c r="BI169" s="3"/>
      <c r="BN169" s="1"/>
      <c r="BO169" s="1"/>
    </row>
    <row r="170" spans="14:67">
      <c r="N170" s="3"/>
      <c r="O170" s="3"/>
      <c r="P170" s="3"/>
      <c r="Q170" s="3"/>
      <c r="BF170" s="3"/>
      <c r="BG170" s="3"/>
      <c r="BH170" s="3"/>
      <c r="BI170" s="3"/>
      <c r="BN170" s="1"/>
      <c r="BO170" s="1"/>
    </row>
    <row r="171" spans="14:67">
      <c r="N171" s="3"/>
      <c r="O171" s="3"/>
      <c r="P171" s="3"/>
      <c r="Q171" s="3"/>
      <c r="BF171" s="3"/>
      <c r="BG171" s="3"/>
      <c r="BH171" s="3"/>
      <c r="BI171" s="3"/>
      <c r="BN171" s="1"/>
      <c r="BO171" s="1"/>
    </row>
    <row r="172" spans="14:67">
      <c r="N172" s="3"/>
      <c r="O172" s="3"/>
      <c r="P172" s="3"/>
      <c r="Q172" s="3"/>
      <c r="BF172" s="3"/>
      <c r="BG172" s="3"/>
      <c r="BH172" s="3"/>
      <c r="BI172" s="3"/>
      <c r="BN172" s="1"/>
      <c r="BO172" s="1"/>
    </row>
    <row r="173" spans="14:67">
      <c r="N173" s="3"/>
      <c r="O173" s="3"/>
      <c r="P173" s="3"/>
      <c r="Q173" s="3"/>
      <c r="BF173" s="3"/>
      <c r="BG173" s="3"/>
      <c r="BH173" s="3"/>
      <c r="BI173" s="3"/>
      <c r="BN173" s="1"/>
      <c r="BO173" s="1"/>
    </row>
    <row r="174" spans="14:67">
      <c r="N174" s="3"/>
      <c r="O174" s="3"/>
      <c r="P174" s="3"/>
      <c r="Q174" s="3"/>
      <c r="BF174" s="3"/>
      <c r="BG174" s="3"/>
      <c r="BH174" s="3"/>
      <c r="BI174" s="3"/>
      <c r="BN174" s="1"/>
      <c r="BO174" s="1"/>
    </row>
    <row r="175" spans="14:67">
      <c r="N175" s="3"/>
      <c r="O175" s="3"/>
      <c r="P175" s="3"/>
      <c r="Q175" s="3"/>
      <c r="BF175" s="3"/>
      <c r="BG175" s="3"/>
      <c r="BH175" s="3"/>
      <c r="BI175" s="3"/>
      <c r="BN175" s="1"/>
      <c r="BO175" s="1"/>
    </row>
    <row r="176" spans="14:67">
      <c r="N176" s="3"/>
      <c r="O176" s="3"/>
      <c r="P176" s="3"/>
      <c r="Q176" s="3"/>
      <c r="BF176" s="3"/>
      <c r="BG176" s="3"/>
      <c r="BH176" s="3"/>
      <c r="BI176" s="3"/>
      <c r="BN176" s="1"/>
      <c r="BO176" s="1"/>
    </row>
    <row r="177" spans="14:67">
      <c r="N177" s="3"/>
      <c r="O177" s="3"/>
      <c r="P177" s="3"/>
      <c r="Q177" s="3"/>
      <c r="BF177" s="3"/>
      <c r="BG177" s="3"/>
      <c r="BH177" s="3"/>
      <c r="BI177" s="3"/>
      <c r="BN177" s="1"/>
      <c r="BO177" s="1"/>
    </row>
    <row r="178" spans="14:67">
      <c r="N178" s="3"/>
      <c r="O178" s="3"/>
      <c r="P178" s="3"/>
      <c r="Q178" s="3"/>
      <c r="BF178" s="3"/>
      <c r="BG178" s="3"/>
      <c r="BH178" s="3"/>
      <c r="BI178" s="3"/>
      <c r="BN178" s="1"/>
      <c r="BO178" s="1"/>
    </row>
    <row r="179" spans="14:67">
      <c r="N179" s="3"/>
      <c r="O179" s="3"/>
      <c r="P179" s="3"/>
      <c r="Q179" s="3"/>
      <c r="BF179" s="3"/>
      <c r="BG179" s="3"/>
      <c r="BH179" s="3"/>
      <c r="BI179" s="3"/>
      <c r="BN179" s="1"/>
      <c r="BO179" s="1"/>
    </row>
    <row r="180" spans="14:67">
      <c r="N180" s="3"/>
      <c r="O180" s="3"/>
      <c r="P180" s="3"/>
      <c r="Q180" s="3"/>
      <c r="BF180" s="3"/>
      <c r="BG180" s="3"/>
      <c r="BH180" s="3"/>
      <c r="BI180" s="3"/>
      <c r="BN180" s="1"/>
      <c r="BO180" s="1"/>
    </row>
    <row r="181" spans="14:67">
      <c r="N181" s="3"/>
      <c r="O181" s="3"/>
      <c r="P181" s="3"/>
      <c r="Q181" s="3"/>
      <c r="BF181" s="3"/>
      <c r="BG181" s="3"/>
      <c r="BH181" s="3"/>
      <c r="BI181" s="3"/>
      <c r="BN181" s="1"/>
      <c r="BO181" s="1"/>
    </row>
    <row r="182" spans="14:67">
      <c r="N182" s="3"/>
      <c r="O182" s="3"/>
      <c r="P182" s="3"/>
      <c r="Q182" s="3"/>
      <c r="BF182" s="3"/>
      <c r="BG182" s="3"/>
      <c r="BH182" s="3"/>
      <c r="BI182" s="3"/>
      <c r="BN182" s="1"/>
      <c r="BO182" s="1"/>
    </row>
    <row r="183" spans="14:67">
      <c r="N183" s="3"/>
      <c r="O183" s="3"/>
      <c r="P183" s="3"/>
      <c r="Q183" s="3"/>
      <c r="BF183" s="3"/>
      <c r="BG183" s="3"/>
      <c r="BH183" s="3"/>
      <c r="BI183" s="3"/>
      <c r="BN183" s="1"/>
      <c r="BO183" s="1"/>
    </row>
    <row r="184" spans="14:67">
      <c r="N184" s="3"/>
      <c r="O184" s="3"/>
      <c r="P184" s="3"/>
      <c r="Q184" s="3"/>
      <c r="BF184" s="3"/>
      <c r="BG184" s="3"/>
      <c r="BH184" s="3"/>
      <c r="BI184" s="3"/>
      <c r="BN184" s="1"/>
      <c r="BO184" s="1"/>
    </row>
    <row r="185" spans="14:67">
      <c r="N185" s="3"/>
      <c r="O185" s="3"/>
      <c r="P185" s="3"/>
      <c r="Q185" s="3"/>
      <c r="BF185" s="3"/>
      <c r="BG185" s="3"/>
      <c r="BH185" s="3"/>
      <c r="BI185" s="3"/>
      <c r="BN185" s="1"/>
      <c r="BO185" s="1"/>
    </row>
    <row r="186" spans="14:67">
      <c r="N186" s="3"/>
      <c r="O186" s="3"/>
      <c r="P186" s="3"/>
      <c r="Q186" s="3"/>
      <c r="BF186" s="3"/>
      <c r="BG186" s="3"/>
      <c r="BH186" s="3"/>
      <c r="BI186" s="3"/>
      <c r="BN186" s="1"/>
      <c r="BO186" s="1"/>
    </row>
    <row r="187" spans="14:67">
      <c r="N187" s="3"/>
      <c r="O187" s="3"/>
      <c r="P187" s="3"/>
      <c r="Q187" s="3"/>
      <c r="BF187" s="3"/>
      <c r="BG187" s="3"/>
      <c r="BH187" s="3"/>
      <c r="BI187" s="3"/>
      <c r="BN187" s="1"/>
      <c r="BO187" s="1"/>
    </row>
    <row r="188" spans="14:67">
      <c r="N188" s="3"/>
      <c r="O188" s="3"/>
      <c r="P188" s="3"/>
      <c r="Q188" s="3"/>
      <c r="BF188" s="3"/>
      <c r="BG188" s="3"/>
      <c r="BH188" s="3"/>
      <c r="BI188" s="3"/>
      <c r="BN188" s="1"/>
      <c r="BO188" s="1"/>
    </row>
    <row r="189" spans="14:67">
      <c r="N189" s="3"/>
      <c r="O189" s="3"/>
      <c r="P189" s="3"/>
      <c r="Q189" s="3"/>
      <c r="BF189" s="3"/>
      <c r="BG189" s="3"/>
      <c r="BH189" s="3"/>
      <c r="BI189" s="3"/>
      <c r="BN189" s="1"/>
      <c r="BO189" s="1"/>
    </row>
    <row r="190" spans="14:67">
      <c r="N190" s="3"/>
      <c r="O190" s="3"/>
      <c r="P190" s="3"/>
      <c r="Q190" s="3"/>
      <c r="BF190" s="3"/>
      <c r="BG190" s="3"/>
      <c r="BH190" s="3"/>
      <c r="BI190" s="3"/>
      <c r="BN190" s="1"/>
      <c r="BO190" s="1"/>
    </row>
    <row r="191" spans="14:67">
      <c r="N191" s="3"/>
      <c r="O191" s="3"/>
      <c r="P191" s="3"/>
      <c r="Q191" s="3"/>
      <c r="BF191" s="3"/>
      <c r="BG191" s="3"/>
      <c r="BH191" s="3"/>
      <c r="BI191" s="3"/>
      <c r="BN191" s="1"/>
      <c r="BO191" s="1"/>
    </row>
    <row r="192" spans="14:67">
      <c r="N192" s="3"/>
      <c r="O192" s="3"/>
      <c r="P192" s="3"/>
      <c r="Q192" s="3"/>
      <c r="BF192" s="3"/>
      <c r="BG192" s="3"/>
      <c r="BH192" s="3"/>
      <c r="BI192" s="3"/>
      <c r="BN192" s="1"/>
      <c r="BO192" s="1"/>
    </row>
    <row r="193" spans="14:67">
      <c r="N193" s="3"/>
      <c r="O193" s="3"/>
      <c r="P193" s="3"/>
      <c r="Q193" s="3"/>
      <c r="BF193" s="3"/>
      <c r="BG193" s="3"/>
      <c r="BH193" s="3"/>
      <c r="BI193" s="3"/>
      <c r="BN193" s="1"/>
      <c r="BO193" s="1"/>
    </row>
    <row r="194" spans="14:67">
      <c r="N194" s="3"/>
      <c r="O194" s="3"/>
      <c r="P194" s="3"/>
      <c r="Q194" s="3"/>
      <c r="BF194" s="3"/>
      <c r="BG194" s="3"/>
      <c r="BH194" s="3"/>
      <c r="BI194" s="3"/>
      <c r="BN194" s="1"/>
      <c r="BO194" s="1"/>
    </row>
    <row r="195" spans="14:67">
      <c r="N195" s="3"/>
      <c r="O195" s="3"/>
      <c r="P195" s="3"/>
      <c r="Q195" s="3"/>
      <c r="BF195" s="3"/>
      <c r="BG195" s="3"/>
      <c r="BH195" s="3"/>
      <c r="BI195" s="3"/>
      <c r="BN195" s="1"/>
      <c r="BO195" s="1"/>
    </row>
    <row r="196" spans="14:67">
      <c r="N196" s="3"/>
      <c r="O196" s="3"/>
      <c r="P196" s="3"/>
      <c r="Q196" s="3"/>
      <c r="BF196" s="3"/>
      <c r="BG196" s="3"/>
      <c r="BH196" s="3"/>
      <c r="BI196" s="3"/>
      <c r="BN196" s="1"/>
      <c r="BO196" s="1"/>
    </row>
    <row r="197" spans="14:67">
      <c r="N197" s="3"/>
      <c r="O197" s="3"/>
      <c r="P197" s="3"/>
      <c r="Q197" s="3"/>
      <c r="BF197" s="3"/>
      <c r="BG197" s="3"/>
      <c r="BH197" s="3"/>
      <c r="BI197" s="3"/>
      <c r="BN197" s="1"/>
      <c r="BO197" s="1"/>
    </row>
    <row r="198" spans="14:67">
      <c r="N198" s="3"/>
      <c r="O198" s="3"/>
      <c r="P198" s="3"/>
      <c r="Q198" s="3"/>
      <c r="BF198" s="3"/>
      <c r="BG198" s="3"/>
      <c r="BH198" s="3"/>
      <c r="BI198" s="3"/>
      <c r="BN198" s="1"/>
      <c r="BO198" s="1"/>
    </row>
    <row r="199" spans="14:67">
      <c r="N199" s="3"/>
      <c r="O199" s="3"/>
      <c r="P199" s="3"/>
      <c r="Q199" s="3"/>
      <c r="BF199" s="3"/>
      <c r="BG199" s="3"/>
      <c r="BH199" s="3"/>
      <c r="BI199" s="3"/>
      <c r="BN199" s="1"/>
      <c r="BO199" s="1"/>
    </row>
    <row r="200" spans="14:67">
      <c r="N200" s="3"/>
      <c r="O200" s="3"/>
      <c r="P200" s="3"/>
      <c r="Q200" s="3"/>
      <c r="BF200" s="3"/>
      <c r="BG200" s="3"/>
      <c r="BH200" s="3"/>
      <c r="BI200" s="3"/>
      <c r="BN200" s="1"/>
      <c r="BO200" s="1"/>
    </row>
    <row r="201" spans="14:67">
      <c r="N201" s="3"/>
      <c r="O201" s="3"/>
      <c r="P201" s="3"/>
      <c r="Q201" s="3"/>
      <c r="BF201" s="3"/>
      <c r="BG201" s="3"/>
      <c r="BH201" s="3"/>
      <c r="BI201" s="3"/>
      <c r="BN201" s="1"/>
      <c r="BO201" s="1"/>
    </row>
    <row r="202" spans="14:67">
      <c r="N202" s="3"/>
      <c r="O202" s="3"/>
      <c r="P202" s="3"/>
      <c r="Q202" s="3"/>
      <c r="BF202" s="3"/>
      <c r="BG202" s="3"/>
      <c r="BH202" s="3"/>
      <c r="BI202" s="3"/>
      <c r="BN202" s="1"/>
      <c r="BO202" s="1"/>
    </row>
    <row r="203" spans="14:67">
      <c r="N203" s="3"/>
      <c r="O203" s="3"/>
      <c r="P203" s="3"/>
      <c r="Q203" s="3"/>
      <c r="BF203" s="3"/>
      <c r="BG203" s="3"/>
      <c r="BH203" s="3"/>
      <c r="BI203" s="3"/>
      <c r="BN203" s="1"/>
      <c r="BO203" s="1"/>
    </row>
    <row r="204" spans="14:67">
      <c r="N204" s="3"/>
      <c r="O204" s="3"/>
      <c r="P204" s="3"/>
      <c r="Q204" s="3"/>
      <c r="BF204" s="3"/>
      <c r="BG204" s="3"/>
      <c r="BH204" s="3"/>
      <c r="BI204" s="3"/>
      <c r="BN204" s="1"/>
      <c r="BO204" s="1"/>
    </row>
    <row r="205" spans="14:67">
      <c r="N205" s="3"/>
      <c r="O205" s="3"/>
      <c r="P205" s="3"/>
      <c r="Q205" s="3"/>
      <c r="BF205" s="3"/>
      <c r="BG205" s="3"/>
      <c r="BH205" s="3"/>
      <c r="BI205" s="3"/>
      <c r="BN205" s="1"/>
      <c r="BO205" s="1"/>
    </row>
    <row r="206" spans="14:67">
      <c r="N206" s="3"/>
      <c r="O206" s="3"/>
      <c r="P206" s="3"/>
      <c r="Q206" s="3"/>
      <c r="BF206" s="3"/>
      <c r="BG206" s="3"/>
      <c r="BH206" s="3"/>
      <c r="BI206" s="3"/>
      <c r="BN206" s="1"/>
      <c r="BO206" s="1"/>
    </row>
    <row r="207" spans="14:67">
      <c r="N207" s="3"/>
      <c r="O207" s="3"/>
      <c r="P207" s="3"/>
      <c r="Q207" s="3"/>
      <c r="BF207" s="3"/>
      <c r="BG207" s="3"/>
      <c r="BH207" s="3"/>
      <c r="BI207" s="3"/>
      <c r="BN207" s="1"/>
      <c r="BO207" s="1"/>
    </row>
    <row r="208" spans="14:67">
      <c r="N208" s="3"/>
      <c r="O208" s="3"/>
      <c r="P208" s="3"/>
      <c r="Q208" s="3"/>
      <c r="BF208" s="3"/>
      <c r="BG208" s="3"/>
      <c r="BH208" s="3"/>
      <c r="BI208" s="3"/>
      <c r="BN208" s="1"/>
      <c r="BO208" s="1"/>
    </row>
    <row r="209" spans="14:67">
      <c r="N209" s="3"/>
      <c r="O209" s="3"/>
      <c r="P209" s="3"/>
      <c r="Q209" s="3"/>
      <c r="BF209" s="3"/>
      <c r="BG209" s="3"/>
      <c r="BH209" s="3"/>
      <c r="BI209" s="3"/>
      <c r="BN209" s="1"/>
      <c r="BO209" s="1"/>
    </row>
    <row r="210" spans="14:67">
      <c r="N210" s="3"/>
      <c r="O210" s="3"/>
      <c r="P210" s="3"/>
      <c r="Q210" s="3"/>
      <c r="BF210" s="3"/>
      <c r="BG210" s="3"/>
      <c r="BH210" s="3"/>
      <c r="BI210" s="3"/>
      <c r="BN210" s="1"/>
      <c r="BO210" s="1"/>
    </row>
    <row r="211" spans="14:67">
      <c r="N211" s="3"/>
      <c r="O211" s="3"/>
      <c r="P211" s="3"/>
      <c r="Q211" s="3"/>
      <c r="BF211" s="3"/>
      <c r="BG211" s="3"/>
      <c r="BH211" s="3"/>
      <c r="BI211" s="3"/>
      <c r="BN211" s="1"/>
      <c r="BO211" s="1"/>
    </row>
    <row r="212" spans="14:67">
      <c r="N212" s="3"/>
      <c r="O212" s="3"/>
      <c r="P212" s="3"/>
      <c r="Q212" s="3"/>
      <c r="BF212" s="3"/>
      <c r="BG212" s="3"/>
      <c r="BH212" s="3"/>
      <c r="BI212" s="3"/>
      <c r="BN212" s="1"/>
      <c r="BO212" s="1"/>
    </row>
    <row r="213" spans="14:67">
      <c r="N213" s="3"/>
      <c r="O213" s="3"/>
      <c r="P213" s="3"/>
      <c r="Q213" s="3"/>
      <c r="BF213" s="3"/>
      <c r="BG213" s="3"/>
      <c r="BH213" s="3"/>
      <c r="BI213" s="3"/>
      <c r="BN213" s="1"/>
      <c r="BO213" s="1"/>
    </row>
    <row r="214" spans="14:67">
      <c r="N214" s="3"/>
      <c r="O214" s="3"/>
      <c r="P214" s="3"/>
      <c r="Q214" s="3"/>
      <c r="BF214" s="3"/>
      <c r="BG214" s="3"/>
      <c r="BH214" s="3"/>
      <c r="BI214" s="3"/>
      <c r="BN214" s="1"/>
      <c r="BO214" s="1"/>
    </row>
    <row r="215" spans="14:67">
      <c r="N215" s="3"/>
      <c r="O215" s="3"/>
      <c r="P215" s="3"/>
      <c r="Q215" s="3"/>
      <c r="BF215" s="3"/>
      <c r="BG215" s="3"/>
      <c r="BH215" s="3"/>
      <c r="BI215" s="3"/>
      <c r="BN215" s="1"/>
      <c r="BO215" s="1"/>
    </row>
    <row r="216" spans="14:67">
      <c r="N216" s="3"/>
      <c r="O216" s="3"/>
      <c r="P216" s="3"/>
      <c r="Q216" s="3"/>
      <c r="BF216" s="3"/>
      <c r="BG216" s="3"/>
      <c r="BH216" s="3"/>
      <c r="BI216" s="3"/>
      <c r="BN216" s="1"/>
      <c r="BO216" s="1"/>
    </row>
    <row r="217" spans="14:67">
      <c r="N217" s="3"/>
      <c r="O217" s="3"/>
      <c r="P217" s="3"/>
      <c r="Q217" s="3"/>
      <c r="BF217" s="3"/>
      <c r="BG217" s="3"/>
      <c r="BH217" s="3"/>
      <c r="BI217" s="3"/>
      <c r="BN217" s="1"/>
      <c r="BO217" s="1"/>
    </row>
    <row r="218" spans="14:67">
      <c r="N218" s="3"/>
      <c r="O218" s="3"/>
      <c r="P218" s="3"/>
      <c r="Q218" s="3"/>
      <c r="BF218" s="3"/>
      <c r="BG218" s="3"/>
      <c r="BH218" s="3"/>
      <c r="BI218" s="3"/>
      <c r="BN218" s="1"/>
      <c r="BO218" s="1"/>
    </row>
    <row r="219" spans="14:67">
      <c r="N219" s="3"/>
      <c r="O219" s="3"/>
      <c r="P219" s="3"/>
      <c r="Q219" s="3"/>
      <c r="BF219" s="3"/>
      <c r="BG219" s="3"/>
      <c r="BH219" s="3"/>
      <c r="BI219" s="3"/>
      <c r="BN219" s="1"/>
      <c r="BO219" s="1"/>
    </row>
    <row r="220" spans="14:67">
      <c r="N220" s="3"/>
      <c r="O220" s="3"/>
      <c r="P220" s="3"/>
      <c r="Q220" s="3"/>
      <c r="BF220" s="3"/>
      <c r="BG220" s="3"/>
      <c r="BH220" s="3"/>
      <c r="BI220" s="3"/>
      <c r="BN220" s="1"/>
      <c r="BO220" s="1"/>
    </row>
    <row r="221" spans="14:67">
      <c r="N221" s="3"/>
      <c r="O221" s="3"/>
      <c r="P221" s="3"/>
      <c r="Q221" s="3"/>
      <c r="BF221" s="3"/>
      <c r="BG221" s="3"/>
      <c r="BH221" s="3"/>
      <c r="BI221" s="3"/>
      <c r="BN221" s="1"/>
      <c r="BO221" s="1"/>
    </row>
    <row r="222" spans="14:67">
      <c r="N222" s="3"/>
      <c r="O222" s="3"/>
      <c r="P222" s="3"/>
      <c r="Q222" s="3"/>
      <c r="BF222" s="3"/>
      <c r="BG222" s="3"/>
      <c r="BH222" s="3"/>
      <c r="BI222" s="3"/>
      <c r="BN222" s="1"/>
      <c r="BO222" s="1"/>
    </row>
    <row r="223" spans="14:67">
      <c r="N223" s="3"/>
      <c r="O223" s="3"/>
      <c r="P223" s="3"/>
      <c r="Q223" s="3"/>
      <c r="BF223" s="3"/>
      <c r="BG223" s="3"/>
      <c r="BH223" s="3"/>
      <c r="BI223" s="3"/>
      <c r="BN223" s="1"/>
      <c r="BO223" s="1"/>
    </row>
    <row r="224" spans="14:67">
      <c r="N224" s="3"/>
      <c r="O224" s="3"/>
      <c r="P224" s="3"/>
      <c r="Q224" s="3"/>
      <c r="BF224" s="3"/>
      <c r="BG224" s="3"/>
      <c r="BH224" s="3"/>
      <c r="BI224" s="3"/>
      <c r="BN224" s="1"/>
      <c r="BO224" s="1"/>
    </row>
    <row r="225" spans="14:67">
      <c r="N225" s="3"/>
      <c r="O225" s="3"/>
      <c r="P225" s="3"/>
      <c r="Q225" s="3"/>
      <c r="BF225" s="3"/>
      <c r="BG225" s="3"/>
      <c r="BH225" s="3"/>
      <c r="BI225" s="3"/>
      <c r="BN225" s="1"/>
      <c r="BO225" s="1"/>
    </row>
    <row r="226" spans="14:67">
      <c r="N226" s="3"/>
      <c r="O226" s="3"/>
      <c r="P226" s="3"/>
      <c r="Q226" s="3"/>
      <c r="BF226" s="3"/>
      <c r="BG226" s="3"/>
      <c r="BH226" s="3"/>
      <c r="BI226" s="3"/>
      <c r="BN226" s="1"/>
      <c r="BO226" s="1"/>
    </row>
    <row r="227" spans="14:67">
      <c r="N227" s="3"/>
      <c r="O227" s="3"/>
      <c r="P227" s="3"/>
      <c r="Q227" s="3"/>
      <c r="BF227" s="3"/>
      <c r="BG227" s="3"/>
      <c r="BH227" s="3"/>
      <c r="BI227" s="3"/>
      <c r="BN227" s="1"/>
      <c r="BO227" s="1"/>
    </row>
    <row r="228" spans="14:67">
      <c r="N228" s="3"/>
      <c r="O228" s="3"/>
      <c r="P228" s="3"/>
      <c r="Q228" s="3"/>
      <c r="BF228" s="3"/>
      <c r="BG228" s="3"/>
      <c r="BH228" s="3"/>
      <c r="BI228" s="3"/>
      <c r="BN228" s="1"/>
      <c r="BO228" s="1"/>
    </row>
    <row r="229" spans="14:67">
      <c r="N229" s="3"/>
      <c r="O229" s="3"/>
      <c r="P229" s="3"/>
      <c r="Q229" s="3"/>
      <c r="BF229" s="3"/>
      <c r="BG229" s="3"/>
      <c r="BH229" s="3"/>
      <c r="BI229" s="3"/>
      <c r="BN229" s="1"/>
      <c r="BO229" s="1"/>
    </row>
    <row r="230" spans="14:67">
      <c r="N230" s="3"/>
      <c r="O230" s="3"/>
      <c r="P230" s="3"/>
      <c r="Q230" s="3"/>
      <c r="BF230" s="3"/>
      <c r="BG230" s="3"/>
      <c r="BH230" s="3"/>
      <c r="BI230" s="3"/>
      <c r="BN230" s="1"/>
      <c r="BO230" s="1"/>
    </row>
    <row r="231" spans="14:67">
      <c r="N231" s="3"/>
      <c r="O231" s="3"/>
      <c r="P231" s="3"/>
      <c r="Q231" s="3"/>
      <c r="BF231" s="3"/>
      <c r="BG231" s="3"/>
      <c r="BH231" s="3"/>
      <c r="BI231" s="3"/>
      <c r="BN231" s="1"/>
      <c r="BO231" s="1"/>
    </row>
    <row r="232" spans="14:67">
      <c r="N232" s="3"/>
      <c r="O232" s="3"/>
      <c r="P232" s="3"/>
      <c r="Q232" s="3"/>
      <c r="BF232" s="3"/>
      <c r="BG232" s="3"/>
      <c r="BH232" s="3"/>
      <c r="BI232" s="3"/>
      <c r="BN232" s="1"/>
      <c r="BO232" s="1"/>
    </row>
    <row r="233" spans="14:67">
      <c r="N233" s="3"/>
      <c r="O233" s="3"/>
      <c r="P233" s="3"/>
      <c r="Q233" s="3"/>
      <c r="BF233" s="3"/>
      <c r="BG233" s="3"/>
      <c r="BH233" s="3"/>
      <c r="BI233" s="3"/>
      <c r="BN233" s="1"/>
      <c r="BO233" s="1"/>
    </row>
    <row r="234" spans="14:67">
      <c r="N234" s="3"/>
      <c r="O234" s="3"/>
      <c r="P234" s="3"/>
      <c r="Q234" s="3"/>
      <c r="BF234" s="3"/>
      <c r="BG234" s="3"/>
      <c r="BH234" s="3"/>
      <c r="BI234" s="3"/>
      <c r="BN234" s="1"/>
      <c r="BO234" s="1"/>
    </row>
    <row r="235" spans="14:67">
      <c r="N235" s="3"/>
      <c r="O235" s="3"/>
      <c r="P235" s="3"/>
      <c r="Q235" s="3"/>
      <c r="BF235" s="3"/>
      <c r="BG235" s="3"/>
      <c r="BH235" s="3"/>
      <c r="BI235" s="3"/>
      <c r="BN235" s="1"/>
      <c r="BO235" s="1"/>
    </row>
    <row r="236" spans="14:67">
      <c r="N236" s="3"/>
      <c r="O236" s="3"/>
      <c r="P236" s="3"/>
      <c r="Q236" s="3"/>
      <c r="BF236" s="3"/>
      <c r="BG236" s="3"/>
      <c r="BH236" s="3"/>
      <c r="BI236" s="3"/>
      <c r="BN236" s="1"/>
      <c r="BO236" s="1"/>
    </row>
    <row r="237" spans="14:67">
      <c r="N237" s="3"/>
      <c r="O237" s="3"/>
      <c r="P237" s="3"/>
      <c r="Q237" s="3"/>
      <c r="BF237" s="3"/>
      <c r="BG237" s="3"/>
      <c r="BH237" s="3"/>
      <c r="BI237" s="3"/>
      <c r="BN237" s="1"/>
      <c r="BO237" s="1"/>
    </row>
    <row r="238" spans="14:67">
      <c r="N238" s="3"/>
      <c r="O238" s="3"/>
      <c r="P238" s="3"/>
      <c r="Q238" s="3"/>
      <c r="BF238" s="3"/>
      <c r="BG238" s="3"/>
      <c r="BH238" s="3"/>
      <c r="BI238" s="3"/>
      <c r="BN238" s="1"/>
      <c r="BO238" s="1"/>
    </row>
    <row r="239" spans="14:67">
      <c r="N239" s="3"/>
      <c r="O239" s="3"/>
      <c r="P239" s="3"/>
      <c r="Q239" s="3"/>
      <c r="BF239" s="3"/>
      <c r="BG239" s="3"/>
      <c r="BH239" s="3"/>
      <c r="BI239" s="3"/>
      <c r="BN239" s="1"/>
      <c r="BO239" s="1"/>
    </row>
    <row r="240" spans="14:67">
      <c r="N240" s="3"/>
      <c r="O240" s="3"/>
      <c r="P240" s="3"/>
      <c r="Q240" s="3"/>
      <c r="BF240" s="3"/>
      <c r="BG240" s="3"/>
      <c r="BH240" s="3"/>
      <c r="BI240" s="3"/>
      <c r="BN240" s="1"/>
      <c r="BO240" s="1"/>
    </row>
    <row r="241" spans="14:67">
      <c r="N241" s="3"/>
      <c r="O241" s="3"/>
      <c r="P241" s="3"/>
      <c r="Q241" s="3"/>
      <c r="BF241" s="3"/>
      <c r="BG241" s="3"/>
      <c r="BH241" s="3"/>
      <c r="BI241" s="3"/>
      <c r="BN241" s="1"/>
      <c r="BO241" s="1"/>
    </row>
    <row r="242" spans="14:67">
      <c r="N242" s="3"/>
      <c r="O242" s="3"/>
      <c r="P242" s="3"/>
      <c r="Q242" s="3"/>
      <c r="BF242" s="3"/>
      <c r="BG242" s="3"/>
      <c r="BH242" s="3"/>
      <c r="BI242" s="3"/>
      <c r="BN242" s="1"/>
      <c r="BO242" s="1"/>
    </row>
    <row r="243" spans="14:67">
      <c r="N243" s="3"/>
      <c r="O243" s="3"/>
      <c r="P243" s="3"/>
      <c r="Q243" s="3"/>
      <c r="BF243" s="3"/>
      <c r="BG243" s="3"/>
      <c r="BH243" s="3"/>
      <c r="BI243" s="3"/>
      <c r="BN243" s="1"/>
      <c r="BO243" s="1"/>
    </row>
    <row r="244" spans="14:67">
      <c r="N244" s="3"/>
      <c r="O244" s="3"/>
      <c r="P244" s="3"/>
      <c r="Q244" s="3"/>
      <c r="BF244" s="3"/>
      <c r="BG244" s="3"/>
      <c r="BH244" s="3"/>
      <c r="BI244" s="3"/>
      <c r="BN244" s="1"/>
      <c r="BO244" s="1"/>
    </row>
    <row r="245" spans="14:67">
      <c r="N245" s="3"/>
      <c r="O245" s="3"/>
      <c r="P245" s="3"/>
      <c r="Q245" s="3"/>
      <c r="BF245" s="3"/>
      <c r="BG245" s="3"/>
      <c r="BH245" s="3"/>
      <c r="BI245" s="3"/>
      <c r="BN245" s="1"/>
      <c r="BO245" s="1"/>
    </row>
    <row r="246" spans="14:67">
      <c r="N246" s="3"/>
      <c r="O246" s="3"/>
      <c r="P246" s="3"/>
      <c r="Q246" s="3"/>
      <c r="BF246" s="3"/>
      <c r="BG246" s="3"/>
      <c r="BH246" s="3"/>
      <c r="BI246" s="3"/>
      <c r="BN246" s="1"/>
      <c r="BO246" s="1"/>
    </row>
    <row r="247" spans="14:67">
      <c r="N247" s="3"/>
      <c r="O247" s="3"/>
      <c r="P247" s="3"/>
      <c r="Q247" s="3"/>
      <c r="BF247" s="3"/>
      <c r="BG247" s="3"/>
      <c r="BH247" s="3"/>
      <c r="BI247" s="3"/>
      <c r="BN247" s="1"/>
      <c r="BO247" s="1"/>
    </row>
    <row r="248" spans="14:67">
      <c r="N248" s="3"/>
      <c r="O248" s="3"/>
      <c r="P248" s="3"/>
      <c r="Q248" s="3"/>
      <c r="BF248" s="3"/>
      <c r="BG248" s="3"/>
      <c r="BH248" s="3"/>
      <c r="BI248" s="3"/>
    </row>
    <row r="249" spans="14:67">
      <c r="N249" s="3"/>
      <c r="O249" s="3"/>
      <c r="P249" s="3"/>
      <c r="Q249" s="3"/>
      <c r="BF249" s="3"/>
      <c r="BG249" s="3"/>
      <c r="BH249" s="3"/>
      <c r="BI249" s="3"/>
    </row>
    <row r="250" spans="14:67">
      <c r="N250" s="3"/>
      <c r="O250" s="3"/>
      <c r="P250" s="3"/>
      <c r="Q250" s="3"/>
      <c r="BF250" s="3"/>
      <c r="BG250" s="3"/>
      <c r="BH250" s="3"/>
      <c r="BI250" s="3"/>
    </row>
    <row r="251" spans="14:67">
      <c r="N251" s="3"/>
      <c r="O251" s="3"/>
      <c r="P251" s="3"/>
      <c r="Q251" s="3"/>
      <c r="BF251" s="3"/>
      <c r="BG251" s="3"/>
      <c r="BH251" s="3"/>
      <c r="BI251" s="3"/>
    </row>
    <row r="252" spans="14:67">
      <c r="N252" s="3"/>
      <c r="O252" s="3"/>
      <c r="P252" s="3"/>
      <c r="Q252" s="3"/>
      <c r="BF252" s="3"/>
      <c r="BG252" s="3"/>
      <c r="BH252" s="3"/>
      <c r="BI252" s="3"/>
    </row>
    <row r="253" spans="14:67">
      <c r="N253" s="3"/>
      <c r="O253" s="3"/>
      <c r="P253" s="3"/>
      <c r="Q253" s="3"/>
      <c r="BF253" s="3"/>
      <c r="BG253" s="3"/>
      <c r="BH253" s="3"/>
      <c r="BI253" s="3"/>
    </row>
    <row r="254" spans="14:67">
      <c r="N254" s="3"/>
      <c r="O254" s="3"/>
      <c r="P254" s="3"/>
      <c r="Q254" s="3"/>
      <c r="BF254" s="3"/>
      <c r="BG254" s="3"/>
      <c r="BH254" s="3"/>
      <c r="BI254" s="3"/>
    </row>
    <row r="255" spans="14:67">
      <c r="N255" s="3"/>
      <c r="O255" s="3"/>
      <c r="P255" s="3"/>
      <c r="Q255" s="3"/>
      <c r="BF255" s="3"/>
      <c r="BG255" s="3"/>
      <c r="BH255" s="3"/>
      <c r="BI255" s="3"/>
    </row>
    <row r="256" spans="14:67">
      <c r="N256" s="3"/>
      <c r="O256" s="3"/>
      <c r="P256" s="3"/>
      <c r="Q256" s="3"/>
      <c r="BF256" s="3"/>
      <c r="BG256" s="3"/>
      <c r="BH256" s="3"/>
      <c r="BI256" s="3"/>
    </row>
    <row r="257" spans="14:61">
      <c r="N257" s="3"/>
      <c r="O257" s="3"/>
      <c r="P257" s="3"/>
      <c r="Q257" s="3"/>
      <c r="BF257" s="3"/>
      <c r="BG257" s="3"/>
      <c r="BH257" s="3"/>
      <c r="BI257" s="3"/>
    </row>
    <row r="258" spans="14:61">
      <c r="N258" s="3"/>
      <c r="O258" s="3"/>
      <c r="P258" s="3"/>
      <c r="Q258" s="3"/>
      <c r="BF258" s="3"/>
      <c r="BG258" s="3"/>
      <c r="BH258" s="3"/>
      <c r="BI258" s="3"/>
    </row>
    <row r="259" spans="14:61">
      <c r="N259" s="3"/>
      <c r="O259" s="3"/>
      <c r="P259" s="3"/>
      <c r="Q259" s="3"/>
      <c r="BF259" s="3"/>
      <c r="BG259" s="3"/>
      <c r="BH259" s="3"/>
      <c r="BI259" s="3"/>
    </row>
    <row r="260" spans="14:61">
      <c r="N260" s="3"/>
      <c r="O260" s="3"/>
      <c r="P260" s="3"/>
      <c r="Q260" s="3"/>
      <c r="BF260" s="3"/>
      <c r="BG260" s="3"/>
      <c r="BH260" s="3"/>
      <c r="BI260" s="3"/>
    </row>
    <row r="261" spans="14:61">
      <c r="N261" s="3"/>
      <c r="O261" s="3"/>
      <c r="P261" s="3"/>
      <c r="Q261" s="3"/>
      <c r="BF261" s="3"/>
      <c r="BG261" s="3"/>
      <c r="BH261" s="3"/>
      <c r="BI261" s="3"/>
    </row>
    <row r="262" spans="14:61">
      <c r="N262" s="3"/>
      <c r="O262" s="3"/>
      <c r="P262" s="3"/>
      <c r="Q262" s="3"/>
      <c r="BF262" s="3"/>
      <c r="BG262" s="3"/>
      <c r="BH262" s="3"/>
      <c r="BI262" s="3"/>
    </row>
    <row r="263" spans="14:61">
      <c r="N263" s="3"/>
      <c r="O263" s="3"/>
      <c r="P263" s="3"/>
      <c r="Q263" s="3"/>
      <c r="BF263" s="3"/>
      <c r="BG263" s="3"/>
      <c r="BH263" s="3"/>
      <c r="BI263" s="3"/>
    </row>
    <row r="264" spans="14:61">
      <c r="N264" s="3"/>
      <c r="O264" s="3"/>
      <c r="P264" s="3"/>
      <c r="Q264" s="3"/>
      <c r="BF264" s="3"/>
      <c r="BG264" s="3"/>
      <c r="BH264" s="3"/>
      <c r="BI264" s="3"/>
    </row>
    <row r="265" spans="14:61">
      <c r="N265" s="3"/>
      <c r="O265" s="3"/>
      <c r="P265" s="3"/>
      <c r="Q265" s="3"/>
      <c r="BF265" s="3"/>
      <c r="BG265" s="3"/>
      <c r="BH265" s="3"/>
      <c r="BI265" s="3"/>
    </row>
    <row r="266" spans="14:61">
      <c r="N266" s="3"/>
      <c r="O266" s="3"/>
      <c r="P266" s="3"/>
      <c r="Q266" s="3"/>
      <c r="BF266" s="3"/>
      <c r="BG266" s="3"/>
      <c r="BH266" s="3"/>
      <c r="BI266" s="3"/>
    </row>
    <row r="267" spans="14:61">
      <c r="N267" s="3"/>
      <c r="O267" s="3"/>
      <c r="P267" s="3"/>
      <c r="Q267" s="3"/>
      <c r="BF267" s="3"/>
      <c r="BG267" s="3"/>
      <c r="BH267" s="3"/>
      <c r="BI267" s="3"/>
    </row>
    <row r="268" spans="14:61">
      <c r="N268" s="3"/>
      <c r="O268" s="3"/>
      <c r="P268" s="3"/>
      <c r="Q268" s="3"/>
      <c r="BF268" s="3"/>
      <c r="BG268" s="3"/>
      <c r="BH268" s="3"/>
      <c r="BI268" s="3"/>
    </row>
    <row r="269" spans="14:61">
      <c r="N269" s="3"/>
      <c r="O269" s="3"/>
      <c r="P269" s="3"/>
      <c r="Q269" s="3"/>
      <c r="BF269" s="3"/>
      <c r="BG269" s="3"/>
      <c r="BH269" s="3"/>
      <c r="BI269" s="3"/>
    </row>
    <row r="270" spans="14:61">
      <c r="N270" s="3"/>
      <c r="O270" s="3"/>
      <c r="P270" s="3"/>
      <c r="Q270" s="3"/>
      <c r="BF270" s="3"/>
      <c r="BG270" s="3"/>
      <c r="BH270" s="3"/>
      <c r="BI270" s="3"/>
    </row>
    <row r="271" spans="14:61">
      <c r="N271" s="3"/>
      <c r="O271" s="3"/>
      <c r="P271" s="3"/>
      <c r="Q271" s="3"/>
    </row>
    <row r="272" spans="14:61">
      <c r="N272" s="3"/>
      <c r="O272" s="3"/>
      <c r="P272" s="3"/>
      <c r="Q272" s="3"/>
    </row>
    <row r="273" spans="14:17">
      <c r="N273" s="3"/>
      <c r="O273" s="3"/>
      <c r="P273" s="3"/>
      <c r="Q273" s="3"/>
    </row>
    <row r="274" spans="14:17">
      <c r="N274" s="3"/>
      <c r="O274" s="3"/>
      <c r="P274" s="3"/>
      <c r="Q274" s="3"/>
    </row>
    <row r="275" spans="14:17">
      <c r="N275" s="3"/>
      <c r="O275" s="3"/>
      <c r="P275" s="3"/>
      <c r="Q275" s="3"/>
    </row>
    <row r="276" spans="14:17">
      <c r="N276" s="3"/>
      <c r="O276" s="3"/>
      <c r="P276" s="3"/>
      <c r="Q276" s="3"/>
    </row>
    <row r="277" spans="14:17">
      <c r="N277" s="3"/>
      <c r="O277" s="3"/>
      <c r="P277" s="3"/>
      <c r="Q277" s="3"/>
    </row>
    <row r="278" spans="14:17">
      <c r="N278" s="3"/>
      <c r="O278" s="3"/>
      <c r="P278" s="3"/>
      <c r="Q278" s="3"/>
    </row>
    <row r="279" spans="14:17">
      <c r="N279" s="3"/>
      <c r="O279" s="3"/>
      <c r="P279" s="3"/>
      <c r="Q279" s="3"/>
    </row>
    <row r="280" spans="14:17">
      <c r="N280" s="3"/>
      <c r="O280" s="3"/>
      <c r="P280" s="3"/>
      <c r="Q280" s="3"/>
    </row>
    <row r="281" spans="14:17">
      <c r="N281" s="3"/>
      <c r="O281" s="3"/>
      <c r="P281" s="3"/>
      <c r="Q281" s="3"/>
    </row>
    <row r="282" spans="14:17">
      <c r="N282" s="3"/>
      <c r="O282" s="3"/>
      <c r="P282" s="3"/>
      <c r="Q282" s="3"/>
    </row>
    <row r="283" spans="14:17">
      <c r="N283" s="3"/>
      <c r="O283" s="3"/>
      <c r="P283" s="3"/>
      <c r="Q283" s="3"/>
    </row>
    <row r="284" spans="14:17">
      <c r="N284" s="3"/>
      <c r="O284" s="3"/>
      <c r="P284" s="3"/>
      <c r="Q284" s="3"/>
    </row>
    <row r="285" spans="14:17">
      <c r="N285" s="3"/>
      <c r="O285" s="3"/>
      <c r="P285" s="3"/>
      <c r="Q285" s="3"/>
    </row>
    <row r="286" spans="14:17">
      <c r="N286" s="3"/>
      <c r="O286" s="3"/>
      <c r="P286" s="3"/>
      <c r="Q286" s="3"/>
    </row>
    <row r="287" spans="14:17">
      <c r="N287" s="3"/>
      <c r="O287" s="3"/>
      <c r="P287" s="3"/>
      <c r="Q287" s="3"/>
    </row>
    <row r="288" spans="14:17">
      <c r="N288" s="3"/>
      <c r="O288" s="3"/>
      <c r="P288" s="3"/>
      <c r="Q288" s="3"/>
    </row>
    <row r="289" spans="14:17">
      <c r="N289" s="3"/>
      <c r="O289" s="3"/>
      <c r="P289" s="3"/>
      <c r="Q289" s="3"/>
    </row>
    <row r="290" spans="14:17">
      <c r="N290" s="3"/>
      <c r="O290" s="3"/>
      <c r="P290" s="3"/>
      <c r="Q290" s="3"/>
    </row>
    <row r="291" spans="14:17">
      <c r="N291" s="3"/>
      <c r="O291" s="3"/>
      <c r="P291" s="3"/>
      <c r="Q291" s="3"/>
    </row>
    <row r="292" spans="14:17">
      <c r="N292" s="3"/>
      <c r="O292" s="3"/>
      <c r="P292" s="3"/>
      <c r="Q292" s="3"/>
    </row>
    <row r="293" spans="14:17">
      <c r="N293" s="3"/>
      <c r="O293" s="3"/>
      <c r="P293" s="3"/>
      <c r="Q293" s="3"/>
    </row>
    <row r="294" spans="14:17">
      <c r="N294" s="3"/>
      <c r="O294" s="3"/>
      <c r="P294" s="3"/>
      <c r="Q294" s="3"/>
    </row>
    <row r="295" spans="14:17">
      <c r="N295" s="3"/>
      <c r="O295" s="3"/>
      <c r="P295" s="3"/>
      <c r="Q295" s="3"/>
    </row>
    <row r="296" spans="14:17">
      <c r="N296" s="3"/>
      <c r="O296" s="3"/>
      <c r="P296" s="3"/>
      <c r="Q296" s="3"/>
    </row>
    <row r="297" spans="14:17">
      <c r="N297" s="3"/>
      <c r="O297" s="3"/>
      <c r="P297" s="3"/>
      <c r="Q297" s="3"/>
    </row>
    <row r="298" spans="14:17">
      <c r="N298" s="3"/>
      <c r="O298" s="3"/>
      <c r="P298" s="3"/>
      <c r="Q298" s="3"/>
    </row>
    <row r="299" spans="14:17">
      <c r="N299" s="3"/>
      <c r="O299" s="3"/>
      <c r="P299" s="3"/>
      <c r="Q299" s="3"/>
    </row>
    <row r="300" spans="14:17">
      <c r="N300" s="3"/>
      <c r="O300" s="3"/>
      <c r="P300" s="3"/>
      <c r="Q300" s="3"/>
    </row>
    <row r="301" spans="14:17">
      <c r="N301" s="3"/>
      <c r="O301" s="3"/>
      <c r="P301" s="3"/>
      <c r="Q301" s="3"/>
    </row>
    <row r="302" spans="14:17">
      <c r="N302" s="3"/>
      <c r="O302" s="3"/>
      <c r="P302" s="3"/>
      <c r="Q302" s="3"/>
    </row>
    <row r="303" spans="14:17">
      <c r="N303" s="3"/>
      <c r="O303" s="3"/>
      <c r="P303" s="3"/>
      <c r="Q303" s="3"/>
    </row>
    <row r="304" spans="14:17">
      <c r="N304" s="3"/>
      <c r="O304" s="3"/>
      <c r="P304" s="3"/>
      <c r="Q304" s="3"/>
    </row>
    <row r="305" spans="14:17">
      <c r="N305" s="3"/>
      <c r="O305" s="3"/>
      <c r="P305" s="3"/>
      <c r="Q305" s="3"/>
    </row>
    <row r="306" spans="14:17">
      <c r="N306" s="3"/>
      <c r="O306" s="3"/>
      <c r="P306" s="3"/>
      <c r="Q306" s="3"/>
    </row>
    <row r="307" spans="14:17">
      <c r="N307" s="3"/>
      <c r="O307" s="3"/>
      <c r="P307" s="3"/>
      <c r="Q307" s="3"/>
    </row>
    <row r="308" spans="14:17">
      <c r="N308" s="3"/>
      <c r="O308" s="3"/>
      <c r="P308" s="3"/>
      <c r="Q308" s="3"/>
    </row>
    <row r="309" spans="14:17">
      <c r="N309" s="3"/>
      <c r="O309" s="3"/>
      <c r="P309" s="3"/>
      <c r="Q309" s="3"/>
    </row>
    <row r="310" spans="14:17">
      <c r="N310" s="3"/>
      <c r="O310" s="3"/>
      <c r="P310" s="3"/>
      <c r="Q310" s="3"/>
    </row>
    <row r="311" spans="14:17">
      <c r="N311" s="3"/>
      <c r="O311" s="3"/>
      <c r="P311" s="3"/>
      <c r="Q311" s="3"/>
    </row>
    <row r="312" spans="14:17">
      <c r="N312" s="3"/>
      <c r="O312" s="3"/>
      <c r="P312" s="3"/>
      <c r="Q312" s="3"/>
    </row>
    <row r="313" spans="14:17">
      <c r="N313" s="3"/>
      <c r="O313" s="3"/>
      <c r="P313" s="3"/>
      <c r="Q313" s="3"/>
    </row>
    <row r="314" spans="14:17">
      <c r="N314" s="3"/>
      <c r="O314" s="3"/>
      <c r="P314" s="3"/>
      <c r="Q314" s="3"/>
    </row>
    <row r="315" spans="14:17">
      <c r="N315" s="3"/>
      <c r="O315" s="3"/>
      <c r="P315" s="3"/>
      <c r="Q315" s="3"/>
    </row>
    <row r="316" spans="14:17">
      <c r="N316" s="3"/>
      <c r="O316" s="3"/>
      <c r="P316" s="3"/>
      <c r="Q316" s="3"/>
    </row>
    <row r="317" spans="14:17">
      <c r="N317" s="3"/>
      <c r="O317" s="3"/>
      <c r="P317" s="3"/>
      <c r="Q317" s="3"/>
    </row>
    <row r="318" spans="14:17">
      <c r="N318" s="3"/>
      <c r="O318" s="3"/>
      <c r="P318" s="3"/>
      <c r="Q318" s="3"/>
    </row>
    <row r="319" spans="14:17">
      <c r="N319" s="3"/>
      <c r="O319" s="3"/>
      <c r="P319" s="3"/>
      <c r="Q319" s="3"/>
    </row>
    <row r="320" spans="14:17">
      <c r="N320" s="3"/>
      <c r="O320" s="3"/>
      <c r="P320" s="3"/>
      <c r="Q320" s="3"/>
    </row>
    <row r="321" spans="14:17">
      <c r="N321" s="3"/>
      <c r="O321" s="3"/>
      <c r="P321" s="3"/>
      <c r="Q321" s="3"/>
    </row>
    <row r="322" spans="14:17">
      <c r="N322" s="3"/>
      <c r="O322" s="3"/>
      <c r="P322" s="3"/>
      <c r="Q322" s="3"/>
    </row>
    <row r="323" spans="14:17">
      <c r="N323" s="3"/>
      <c r="O323" s="3"/>
      <c r="P323" s="3"/>
      <c r="Q323" s="3"/>
    </row>
    <row r="324" spans="14:17">
      <c r="N324" s="3"/>
      <c r="O324" s="3"/>
      <c r="P324" s="3"/>
      <c r="Q324" s="3"/>
    </row>
    <row r="325" spans="14:17">
      <c r="N325" s="3"/>
      <c r="O325" s="3"/>
      <c r="P325" s="3"/>
      <c r="Q325" s="3"/>
    </row>
    <row r="326" spans="14:17">
      <c r="N326" s="3"/>
      <c r="O326" s="3"/>
      <c r="P326" s="3"/>
      <c r="Q326" s="3"/>
    </row>
    <row r="327" spans="14:17">
      <c r="N327" s="3"/>
      <c r="O327" s="3"/>
      <c r="P327" s="3"/>
      <c r="Q327" s="3"/>
    </row>
    <row r="328" spans="14:17">
      <c r="N328" s="3"/>
      <c r="O328" s="3"/>
      <c r="P328" s="3"/>
      <c r="Q328" s="3"/>
    </row>
    <row r="329" spans="14:17">
      <c r="N329" s="3"/>
      <c r="O329" s="3"/>
      <c r="P329" s="3"/>
      <c r="Q329" s="3"/>
    </row>
    <row r="330" spans="14:17">
      <c r="N330" s="3"/>
      <c r="O330" s="3"/>
      <c r="P330" s="3"/>
      <c r="Q330" s="3"/>
    </row>
    <row r="331" spans="14:17">
      <c r="N331" s="3"/>
      <c r="O331" s="3"/>
      <c r="P331" s="3"/>
      <c r="Q331" s="3"/>
    </row>
    <row r="332" spans="14:17">
      <c r="N332" s="3"/>
      <c r="O332" s="3"/>
      <c r="P332" s="3"/>
      <c r="Q332" s="3"/>
    </row>
    <row r="333" spans="14:17">
      <c r="N333" s="3"/>
      <c r="O333" s="3"/>
      <c r="P333" s="3"/>
      <c r="Q333" s="3"/>
    </row>
    <row r="334" spans="14:17">
      <c r="N334" s="3"/>
      <c r="O334" s="3"/>
      <c r="P334" s="3"/>
      <c r="Q334" s="3"/>
    </row>
    <row r="335" spans="14:17">
      <c r="N335" s="3"/>
      <c r="O335" s="3"/>
      <c r="P335" s="3"/>
      <c r="Q335" s="3"/>
    </row>
    <row r="336" spans="14:17">
      <c r="N336" s="3"/>
      <c r="O336" s="3"/>
      <c r="P336" s="3"/>
      <c r="Q336" s="3"/>
    </row>
    <row r="337" spans="14:17">
      <c r="N337" s="3"/>
      <c r="O337" s="3"/>
      <c r="P337" s="3"/>
      <c r="Q337" s="3"/>
    </row>
    <row r="338" spans="14:17">
      <c r="N338" s="3"/>
      <c r="O338" s="3"/>
      <c r="P338" s="3"/>
      <c r="Q338" s="3"/>
    </row>
    <row r="339" spans="14:17">
      <c r="N339" s="3"/>
      <c r="O339" s="3"/>
      <c r="P339" s="3"/>
      <c r="Q339" s="3"/>
    </row>
    <row r="340" spans="14:17">
      <c r="N340" s="3"/>
      <c r="O340" s="3"/>
      <c r="P340" s="3"/>
      <c r="Q340" s="3"/>
    </row>
    <row r="341" spans="14:17">
      <c r="N341" s="3"/>
      <c r="O341" s="3"/>
      <c r="P341" s="3"/>
      <c r="Q341" s="3"/>
    </row>
    <row r="342" spans="14:17">
      <c r="N342" s="3"/>
      <c r="O342" s="3"/>
      <c r="P342" s="3"/>
      <c r="Q342" s="3"/>
    </row>
    <row r="343" spans="14:17">
      <c r="N343" s="3"/>
      <c r="O343" s="3"/>
      <c r="P343" s="3"/>
      <c r="Q343" s="3"/>
    </row>
    <row r="344" spans="14:17">
      <c r="N344" s="3"/>
      <c r="O344" s="3"/>
      <c r="P344" s="3"/>
      <c r="Q344" s="3"/>
    </row>
    <row r="345" spans="14:17">
      <c r="N345" s="3"/>
      <c r="O345" s="3"/>
      <c r="P345" s="3"/>
      <c r="Q345" s="3"/>
    </row>
    <row r="346" spans="14:17">
      <c r="N346" s="3"/>
      <c r="O346" s="3"/>
      <c r="P346" s="3"/>
      <c r="Q346" s="3"/>
    </row>
    <row r="347" spans="14:17">
      <c r="N347" s="3"/>
      <c r="O347" s="3"/>
      <c r="P347" s="3"/>
      <c r="Q347" s="3"/>
    </row>
    <row r="348" spans="14:17">
      <c r="N348" s="3"/>
      <c r="O348" s="3"/>
      <c r="P348" s="3"/>
      <c r="Q348" s="3"/>
    </row>
    <row r="349" spans="14:17">
      <c r="N349" s="3"/>
      <c r="O349" s="3"/>
      <c r="P349" s="3"/>
      <c r="Q349" s="3"/>
    </row>
    <row r="350" spans="14:17">
      <c r="N350" s="3"/>
      <c r="O350" s="3"/>
      <c r="P350" s="3"/>
      <c r="Q350" s="3"/>
    </row>
    <row r="351" spans="14:17">
      <c r="N351" s="3"/>
      <c r="O351" s="3"/>
      <c r="P351" s="3"/>
      <c r="Q351" s="3"/>
    </row>
    <row r="352" spans="14:17">
      <c r="N352" s="3"/>
      <c r="O352" s="3"/>
      <c r="P352" s="3"/>
      <c r="Q352" s="3"/>
    </row>
    <row r="353" spans="14:17">
      <c r="N353" s="3"/>
      <c r="O353" s="3"/>
      <c r="P353" s="3"/>
      <c r="Q353" s="3"/>
    </row>
    <row r="354" spans="14:17">
      <c r="N354" s="3"/>
      <c r="O354" s="3"/>
      <c r="P354" s="3"/>
      <c r="Q354" s="3"/>
    </row>
    <row r="355" spans="14:17">
      <c r="N355" s="3"/>
      <c r="O355" s="3"/>
      <c r="P355" s="3"/>
      <c r="Q355" s="3"/>
    </row>
    <row r="356" spans="14:17">
      <c r="N356" s="3"/>
      <c r="O356" s="3"/>
      <c r="P356" s="3"/>
      <c r="Q356" s="3"/>
    </row>
    <row r="357" spans="14:17">
      <c r="N357" s="3"/>
      <c r="O357" s="3"/>
      <c r="P357" s="3"/>
      <c r="Q357" s="3"/>
    </row>
    <row r="358" spans="14:17">
      <c r="N358" s="3"/>
      <c r="O358" s="3"/>
      <c r="P358" s="3"/>
      <c r="Q358" s="3"/>
    </row>
    <row r="359" spans="14:17">
      <c r="N359" s="3"/>
      <c r="O359" s="3"/>
      <c r="P359" s="3"/>
      <c r="Q359" s="3"/>
    </row>
    <row r="360" spans="14:17">
      <c r="N360" s="3"/>
      <c r="O360" s="3"/>
      <c r="P360" s="3"/>
      <c r="Q360" s="3"/>
    </row>
    <row r="361" spans="14:17">
      <c r="N361" s="3"/>
      <c r="O361" s="3"/>
      <c r="P361" s="3"/>
      <c r="Q361" s="3"/>
    </row>
    <row r="362" spans="14:17">
      <c r="N362" s="3"/>
      <c r="O362" s="3"/>
      <c r="P362" s="3"/>
      <c r="Q362" s="3"/>
    </row>
    <row r="363" spans="14:17">
      <c r="N363" s="3"/>
      <c r="O363" s="3"/>
      <c r="P363" s="3"/>
      <c r="Q363" s="3"/>
    </row>
    <row r="364" spans="14:17">
      <c r="N364" s="3"/>
      <c r="O364" s="3"/>
      <c r="P364" s="3"/>
      <c r="Q364" s="3"/>
    </row>
    <row r="365" spans="14:17">
      <c r="N365" s="3"/>
      <c r="O365" s="3"/>
      <c r="P365" s="3"/>
      <c r="Q365" s="3"/>
    </row>
    <row r="366" spans="14:17">
      <c r="N366" s="3"/>
      <c r="O366" s="3"/>
      <c r="P366" s="3"/>
      <c r="Q366" s="3"/>
    </row>
    <row r="367" spans="14:17">
      <c r="N367" s="3"/>
      <c r="O367" s="3"/>
      <c r="P367" s="3"/>
      <c r="Q367" s="3"/>
    </row>
    <row r="368" spans="14:17">
      <c r="N368" s="3"/>
      <c r="O368" s="3"/>
      <c r="P368" s="3"/>
      <c r="Q368" s="3"/>
    </row>
    <row r="369" spans="14:17">
      <c r="N369" s="3"/>
      <c r="O369" s="3"/>
      <c r="P369" s="3"/>
      <c r="Q369" s="3"/>
    </row>
    <row r="370" spans="14:17">
      <c r="N370" s="3"/>
      <c r="O370" s="3"/>
      <c r="P370" s="3"/>
      <c r="Q370" s="3"/>
    </row>
    <row r="371" spans="14:17">
      <c r="N371" s="3"/>
      <c r="O371" s="3"/>
      <c r="P371" s="3"/>
      <c r="Q371" s="3"/>
    </row>
    <row r="372" spans="14:17">
      <c r="N372" s="3"/>
      <c r="O372" s="3"/>
      <c r="P372" s="3"/>
      <c r="Q372" s="3"/>
    </row>
    <row r="373" spans="14:17">
      <c r="N373" s="3"/>
      <c r="O373" s="3"/>
      <c r="P373" s="3"/>
      <c r="Q373" s="3"/>
    </row>
    <row r="374" spans="14:17">
      <c r="N374" s="3"/>
      <c r="O374" s="3"/>
      <c r="P374" s="3"/>
      <c r="Q374" s="3"/>
    </row>
    <row r="375" spans="14:17">
      <c r="N375" s="3"/>
      <c r="O375" s="3"/>
      <c r="P375" s="3"/>
      <c r="Q375" s="3"/>
    </row>
    <row r="376" spans="14:17">
      <c r="N376" s="3"/>
      <c r="O376" s="3"/>
      <c r="P376" s="3"/>
      <c r="Q376" s="3"/>
    </row>
    <row r="377" spans="14:17">
      <c r="N377" s="3"/>
      <c r="O377" s="3"/>
      <c r="P377" s="3"/>
      <c r="Q377" s="3"/>
    </row>
    <row r="378" spans="14:17">
      <c r="N378" s="3"/>
      <c r="O378" s="3"/>
      <c r="P378" s="3"/>
      <c r="Q378" s="3"/>
    </row>
    <row r="379" spans="14:17">
      <c r="N379" s="3"/>
      <c r="O379" s="3"/>
      <c r="P379" s="3"/>
      <c r="Q379" s="3"/>
    </row>
    <row r="380" spans="14:17">
      <c r="N380" s="3"/>
      <c r="O380" s="3"/>
      <c r="P380" s="3"/>
      <c r="Q380" s="3"/>
    </row>
    <row r="381" spans="14:17">
      <c r="N381" s="3"/>
      <c r="O381" s="3"/>
      <c r="P381" s="3"/>
      <c r="Q381" s="3"/>
    </row>
    <row r="382" spans="14:17">
      <c r="N382" s="3"/>
      <c r="O382" s="3"/>
      <c r="P382" s="3"/>
      <c r="Q382" s="3"/>
    </row>
    <row r="383" spans="14:17">
      <c r="N383" s="3"/>
      <c r="O383" s="3"/>
      <c r="P383" s="3"/>
      <c r="Q383" s="3"/>
    </row>
    <row r="384" spans="14:17">
      <c r="N384" s="3"/>
      <c r="O384" s="3"/>
      <c r="P384" s="3"/>
      <c r="Q384" s="3"/>
    </row>
    <row r="385" spans="14:17">
      <c r="N385" s="3"/>
      <c r="O385" s="3"/>
      <c r="P385" s="3"/>
      <c r="Q385" s="3"/>
    </row>
    <row r="386" spans="14:17">
      <c r="N386" s="3"/>
      <c r="O386" s="3"/>
      <c r="P386" s="3"/>
      <c r="Q386" s="3"/>
    </row>
    <row r="387" spans="14:17">
      <c r="N387" s="3"/>
      <c r="O387" s="3"/>
      <c r="P387" s="3"/>
      <c r="Q387" s="3"/>
    </row>
    <row r="388" spans="14:17">
      <c r="N388" s="3"/>
      <c r="O388" s="3"/>
      <c r="P388" s="3"/>
      <c r="Q388" s="3"/>
    </row>
  </sheetData>
  <phoneticPr fontId="1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J65"/>
  <sheetViews>
    <sheetView zoomScale="70" zoomScaleNormal="125" zoomScalePageLayoutView="125" workbookViewId="0">
      <selection activeCell="S1" sqref="S1"/>
    </sheetView>
  </sheetViews>
  <sheetFormatPr baseColWidth="10" defaultRowHeight="15.75"/>
  <cols>
    <col min="43" max="43" width="11.875" bestFit="1" customWidth="1"/>
  </cols>
  <sheetData>
    <row r="1" spans="1:114">
      <c r="A1" t="s">
        <v>97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57</v>
      </c>
      <c r="M1" s="6" t="s">
        <v>18</v>
      </c>
      <c r="N1" s="6" t="s">
        <v>58</v>
      </c>
      <c r="O1" s="6" t="s">
        <v>19</v>
      </c>
      <c r="P1" s="6" t="s">
        <v>59</v>
      </c>
      <c r="Q1" s="6" t="s">
        <v>20</v>
      </c>
      <c r="R1" s="6" t="s">
        <v>60</v>
      </c>
      <c r="S1" s="6" t="s">
        <v>111</v>
      </c>
      <c r="T1" s="6" t="s">
        <v>21</v>
      </c>
      <c r="U1" s="6" t="s">
        <v>61</v>
      </c>
      <c r="V1" s="6" t="s">
        <v>22</v>
      </c>
      <c r="W1" s="6" t="s">
        <v>62</v>
      </c>
      <c r="X1" s="6" t="s">
        <v>23</v>
      </c>
      <c r="Y1" s="6" t="s">
        <v>63</v>
      </c>
      <c r="Z1" s="6" t="s">
        <v>112</v>
      </c>
      <c r="AA1" s="6" t="s">
        <v>24</v>
      </c>
      <c r="AB1" s="6" t="s">
        <v>64</v>
      </c>
      <c r="AC1" s="6" t="s">
        <v>113</v>
      </c>
      <c r="AD1" s="6" t="s">
        <v>25</v>
      </c>
      <c r="AE1" s="6" t="s">
        <v>65</v>
      </c>
      <c r="AF1" s="6" t="s">
        <v>26</v>
      </c>
      <c r="AG1" s="6" t="s">
        <v>66</v>
      </c>
      <c r="AH1" s="6" t="s">
        <v>27</v>
      </c>
      <c r="AI1" s="6" t="s">
        <v>67</v>
      </c>
      <c r="AJ1" s="6" t="s">
        <v>114</v>
      </c>
      <c r="AK1" s="6" t="s">
        <v>28</v>
      </c>
      <c r="AL1" s="6" t="s">
        <v>68</v>
      </c>
      <c r="AM1" s="6" t="s">
        <v>29</v>
      </c>
      <c r="AN1" s="6" t="s">
        <v>69</v>
      </c>
      <c r="AO1" s="12" t="s">
        <v>30</v>
      </c>
      <c r="AP1" s="12" t="s">
        <v>70</v>
      </c>
      <c r="AQ1" s="12" t="s">
        <v>100</v>
      </c>
      <c r="AR1" s="6" t="s">
        <v>31</v>
      </c>
      <c r="AS1" s="6" t="s">
        <v>71</v>
      </c>
      <c r="AT1" s="6" t="s">
        <v>101</v>
      </c>
      <c r="AU1" s="6" t="s">
        <v>32</v>
      </c>
      <c r="AV1" s="6" t="s">
        <v>72</v>
      </c>
      <c r="AW1" s="6" t="s">
        <v>98</v>
      </c>
      <c r="AX1" s="6" t="s">
        <v>33</v>
      </c>
      <c r="AY1" s="6" t="s">
        <v>73</v>
      </c>
      <c r="AZ1" s="6" t="s">
        <v>102</v>
      </c>
      <c r="BA1" s="6" t="s">
        <v>34</v>
      </c>
      <c r="BB1" s="6" t="s">
        <v>74</v>
      </c>
      <c r="BC1" s="6" t="s">
        <v>103</v>
      </c>
      <c r="BD1" s="6" t="s">
        <v>35</v>
      </c>
      <c r="BE1" s="6" t="s">
        <v>75</v>
      </c>
      <c r="BF1" s="6" t="s">
        <v>104</v>
      </c>
      <c r="BG1" s="6" t="s">
        <v>36</v>
      </c>
      <c r="BH1" s="6" t="s">
        <v>76</v>
      </c>
      <c r="BI1" s="6" t="s">
        <v>99</v>
      </c>
      <c r="BJ1" s="6" t="s">
        <v>37</v>
      </c>
      <c r="BK1" s="6" t="s">
        <v>77</v>
      </c>
      <c r="BL1" s="6" t="s">
        <v>105</v>
      </c>
      <c r="BM1" s="6" t="s">
        <v>38</v>
      </c>
      <c r="BN1" s="6" t="s">
        <v>78</v>
      </c>
      <c r="BO1" s="6" t="s">
        <v>39</v>
      </c>
      <c r="BP1" s="6" t="s">
        <v>79</v>
      </c>
      <c r="BQ1" s="6" t="s">
        <v>40</v>
      </c>
      <c r="BR1" s="6" t="s">
        <v>80</v>
      </c>
      <c r="BS1" s="6" t="s">
        <v>41</v>
      </c>
      <c r="BT1" s="6" t="s">
        <v>81</v>
      </c>
      <c r="BU1" s="6" t="s">
        <v>106</v>
      </c>
      <c r="BV1" s="6" t="s">
        <v>42</v>
      </c>
      <c r="BW1" s="6" t="s">
        <v>82</v>
      </c>
      <c r="BX1" s="6" t="s">
        <v>43</v>
      </c>
      <c r="BY1" s="6" t="s">
        <v>83</v>
      </c>
      <c r="BZ1" s="6" t="s">
        <v>44</v>
      </c>
      <c r="CA1" s="6" t="s">
        <v>84</v>
      </c>
      <c r="CB1" s="6" t="s">
        <v>45</v>
      </c>
      <c r="CC1" s="6" t="s">
        <v>85</v>
      </c>
      <c r="CD1" s="6" t="s">
        <v>46</v>
      </c>
      <c r="CE1" s="6" t="s">
        <v>86</v>
      </c>
      <c r="CF1" s="6" t="s">
        <v>47</v>
      </c>
      <c r="CG1" s="6" t="s">
        <v>87</v>
      </c>
      <c r="CH1" s="19" t="s">
        <v>48</v>
      </c>
      <c r="CI1" s="19" t="s">
        <v>88</v>
      </c>
      <c r="CJ1" s="19" t="s">
        <v>107</v>
      </c>
      <c r="CK1" s="19" t="s">
        <v>49</v>
      </c>
      <c r="CL1" s="19" t="s">
        <v>89</v>
      </c>
      <c r="CM1" s="19" t="s">
        <v>108</v>
      </c>
      <c r="CN1" t="s">
        <v>50</v>
      </c>
      <c r="CO1" t="s">
        <v>90</v>
      </c>
      <c r="CP1" s="34" t="s">
        <v>109</v>
      </c>
      <c r="CQ1" t="s">
        <v>51</v>
      </c>
      <c r="CR1" t="s">
        <v>91</v>
      </c>
      <c r="CS1" t="s">
        <v>52</v>
      </c>
      <c r="CT1" t="s">
        <v>92</v>
      </c>
      <c r="CU1" t="s">
        <v>53</v>
      </c>
      <c r="CV1" t="s">
        <v>93</v>
      </c>
      <c r="CW1" t="s">
        <v>54</v>
      </c>
      <c r="CX1" t="s">
        <v>94</v>
      </c>
      <c r="CY1" t="s">
        <v>55</v>
      </c>
      <c r="CZ1" t="s">
        <v>95</v>
      </c>
      <c r="DA1" t="s">
        <v>56</v>
      </c>
      <c r="DB1" t="s">
        <v>96</v>
      </c>
      <c r="DC1" t="s">
        <v>110</v>
      </c>
      <c r="DD1" s="1" t="s">
        <v>2</v>
      </c>
      <c r="DE1" s="1" t="s">
        <v>3</v>
      </c>
      <c r="DF1" s="1" t="s">
        <v>4</v>
      </c>
      <c r="DG1" s="1" t="s">
        <v>5</v>
      </c>
      <c r="DH1" s="1" t="s">
        <v>6</v>
      </c>
      <c r="DI1" s="1" t="s">
        <v>7</v>
      </c>
      <c r="DJ1" s="1" t="s">
        <v>8</v>
      </c>
    </row>
    <row r="2" spans="1:114">
      <c r="A2" s="52" t="s">
        <v>2</v>
      </c>
      <c r="B2" s="6">
        <v>19</v>
      </c>
      <c r="C2" s="4" t="s">
        <v>1</v>
      </c>
      <c r="D2" s="6">
        <v>17</v>
      </c>
      <c r="E2" s="6" t="s">
        <v>1</v>
      </c>
      <c r="F2" s="6">
        <v>30</v>
      </c>
      <c r="G2" s="6">
        <v>70.8</v>
      </c>
      <c r="H2" s="11">
        <v>71.8</v>
      </c>
      <c r="I2" s="6">
        <v>2125</v>
      </c>
      <c r="J2" s="6">
        <v>2099</v>
      </c>
      <c r="K2" s="6">
        <v>1322</v>
      </c>
      <c r="L2" s="6">
        <v>1271</v>
      </c>
      <c r="M2" s="4">
        <v>176.13496503496503</v>
      </c>
      <c r="N2" s="4">
        <v>180.49591836734692</v>
      </c>
      <c r="O2" s="11">
        <v>88.067482517482503</v>
      </c>
      <c r="P2" s="11">
        <v>91.622293587485743</v>
      </c>
      <c r="Q2" s="11">
        <v>309.52797202797206</v>
      </c>
      <c r="R2" s="11">
        <v>335.96938775510205</v>
      </c>
      <c r="S2" s="13">
        <f>(R2-Q2)/Q2*100</f>
        <v>8.5424963546559471</v>
      </c>
      <c r="T2" s="4">
        <v>4082.841258741259</v>
      </c>
      <c r="U2" s="4">
        <v>4357.9163265306124</v>
      </c>
      <c r="V2" s="11">
        <v>86.436779056658381</v>
      </c>
      <c r="W2" s="11">
        <v>88.955222015321738</v>
      </c>
      <c r="X2" s="11">
        <v>19.476214911818158</v>
      </c>
      <c r="Y2" s="11">
        <v>19.457109552670509</v>
      </c>
      <c r="Z2" s="13">
        <f>(Y2-X2)/X2*100</f>
        <v>-9.8095852988637405E-2</v>
      </c>
      <c r="AA2" s="11">
        <v>20.408242911443537</v>
      </c>
      <c r="AB2" s="11">
        <v>21.025099371160771</v>
      </c>
      <c r="AC2" s="13">
        <f>(AB2-AA2)/AA2*100</f>
        <v>3.0225848564912114</v>
      </c>
      <c r="AD2" s="11">
        <v>53.477294379167994</v>
      </c>
      <c r="AE2" s="11">
        <v>51.965707287201475</v>
      </c>
      <c r="AF2" s="11">
        <v>65.320207473271935</v>
      </c>
      <c r="AG2" s="11">
        <v>61.971830985915496</v>
      </c>
      <c r="AH2" s="13">
        <v>10.85</v>
      </c>
      <c r="AI2" s="6">
        <v>10.49</v>
      </c>
      <c r="AJ2" s="13">
        <f>(AI2-AH2)/AH2*100</f>
        <v>-3.3179723502304097</v>
      </c>
      <c r="AK2" s="6">
        <v>20</v>
      </c>
      <c r="AL2" s="6">
        <v>20</v>
      </c>
      <c r="AM2" s="6">
        <v>200</v>
      </c>
      <c r="AN2" s="6">
        <v>197</v>
      </c>
      <c r="AO2" s="12">
        <v>433</v>
      </c>
      <c r="AP2" s="12">
        <v>463</v>
      </c>
      <c r="AQ2" s="13">
        <f>(AP2-AO2)/AO2*100</f>
        <v>6.9284064665127012</v>
      </c>
      <c r="AR2" s="11">
        <v>66.716101694915253</v>
      </c>
      <c r="AS2" s="11">
        <v>68.231197771587745</v>
      </c>
      <c r="AT2" s="13">
        <f>(AS2-AR2)/AS2*100</f>
        <v>2.2205327271909563</v>
      </c>
      <c r="AU2" s="4">
        <v>4723.5</v>
      </c>
      <c r="AV2" s="4">
        <v>4899</v>
      </c>
      <c r="AW2" s="13">
        <f>(AV2-AU2)/AU2*100</f>
        <v>3.7154652270562085</v>
      </c>
      <c r="AX2" s="13">
        <v>1.1299999999999999</v>
      </c>
      <c r="AY2" s="13">
        <v>1.05</v>
      </c>
      <c r="AZ2" s="13">
        <f>(AY2-AX2)/AX2*100</f>
        <v>-7.0796460176991021</v>
      </c>
      <c r="BA2" s="4">
        <v>167.5</v>
      </c>
      <c r="BB2" s="4">
        <v>148</v>
      </c>
      <c r="BC2" s="13">
        <f>(BB2-BA2)/BA2*100</f>
        <v>-11.641791044776118</v>
      </c>
      <c r="BD2" s="4">
        <v>67</v>
      </c>
      <c r="BE2" s="4">
        <v>54</v>
      </c>
      <c r="BF2" s="13">
        <f>(BE2-BD2)/BD2*100</f>
        <v>-19.402985074626866</v>
      </c>
      <c r="BG2" s="4">
        <v>5342</v>
      </c>
      <c r="BH2" s="4">
        <v>5142.5</v>
      </c>
      <c r="BI2" s="13">
        <f>(BH2-BG2)/BG2*100</f>
        <v>-3.7345563459378512</v>
      </c>
      <c r="BJ2" s="13">
        <v>8.18</v>
      </c>
      <c r="BK2" s="13">
        <v>8.34</v>
      </c>
      <c r="BL2" s="13">
        <f>(BK2-BJ2)/BJ2*100</f>
        <v>1.9559902200489014</v>
      </c>
      <c r="BM2" s="6">
        <v>19</v>
      </c>
      <c r="BN2" s="6">
        <v>20</v>
      </c>
      <c r="BO2" s="4">
        <v>184.03333333333333</v>
      </c>
      <c r="BP2" s="4">
        <v>186.13333333333333</v>
      </c>
      <c r="BQ2" s="6">
        <v>194</v>
      </c>
      <c r="BR2" s="6">
        <v>193</v>
      </c>
      <c r="BS2" s="11">
        <v>320.5</v>
      </c>
      <c r="BT2" s="11">
        <v>351.33333333333331</v>
      </c>
      <c r="BU2" s="13">
        <f>(BT2-BS2)/BS2*100</f>
        <v>9.6203848153926099</v>
      </c>
      <c r="BV2" s="11">
        <v>90.207120426237609</v>
      </c>
      <c r="BW2" s="11">
        <v>87.811117915220805</v>
      </c>
      <c r="BX2" s="4">
        <v>4260.9333333333334</v>
      </c>
      <c r="BY2" s="4">
        <v>4301.8666666666668</v>
      </c>
      <c r="BZ2" s="13">
        <v>0.95233333333333314</v>
      </c>
      <c r="CA2" s="13">
        <v>0.94366666666666688</v>
      </c>
      <c r="CB2" s="4">
        <v>128.36666666666667</v>
      </c>
      <c r="CC2" s="4">
        <v>130.46666666666667</v>
      </c>
      <c r="CD2" s="4">
        <v>57.666666666666664</v>
      </c>
      <c r="CE2" s="4">
        <v>52.56666666666667</v>
      </c>
      <c r="CF2" s="4">
        <v>4062.1666666666665</v>
      </c>
      <c r="CG2" s="4">
        <v>4060.6666666666665</v>
      </c>
      <c r="CH2" s="19">
        <v>293</v>
      </c>
      <c r="CI2" s="19">
        <v>283</v>
      </c>
      <c r="CJ2" s="25">
        <f>(CI2-CH2)/CH2*100</f>
        <v>-3.4129692832764507</v>
      </c>
      <c r="CK2" s="25">
        <v>6.748333333333334</v>
      </c>
      <c r="CL2" s="25">
        <v>6.8633333333333333</v>
      </c>
      <c r="CM2" s="25">
        <f>(CL2-CK2)/CK2*100</f>
        <v>1.7041244751790463</v>
      </c>
      <c r="CN2" s="3">
        <v>916</v>
      </c>
      <c r="CO2" s="3">
        <v>912.16568520727401</v>
      </c>
      <c r="CP2" s="2">
        <f>(CO2-CN2)/CN2*100</f>
        <v>-0.41859331798318677</v>
      </c>
      <c r="CQ2" s="3">
        <v>12.938829999999999</v>
      </c>
      <c r="CR2" s="3">
        <v>12.710736312079026</v>
      </c>
      <c r="CS2" s="3">
        <v>161.66669999999999</v>
      </c>
      <c r="CT2" s="3">
        <v>159.66669999999999</v>
      </c>
      <c r="CU2" s="3">
        <v>44</v>
      </c>
      <c r="CV2" s="3">
        <v>45.166670000000003</v>
      </c>
      <c r="CW2" s="3">
        <v>2493</v>
      </c>
      <c r="CX2" s="3">
        <v>2581.3202921511393</v>
      </c>
      <c r="CY2" s="3">
        <v>3173</v>
      </c>
      <c r="CZ2" s="3">
        <v>3133.7982247799055</v>
      </c>
      <c r="DA2" s="3">
        <v>5666</v>
      </c>
      <c r="DB2" s="3">
        <v>5715.6185169310447</v>
      </c>
      <c r="DC2" s="2">
        <f>(DB2-DA2)/DA2*100</f>
        <v>0.87572391336118471</v>
      </c>
      <c r="DD2" s="38">
        <v>15190</v>
      </c>
      <c r="DE2" s="38">
        <v>10600</v>
      </c>
      <c r="DF2" s="38">
        <v>7160</v>
      </c>
      <c r="DG2" s="38">
        <v>5320</v>
      </c>
      <c r="DH2" s="38">
        <v>4630</v>
      </c>
      <c r="DI2" s="38">
        <v>1410</v>
      </c>
      <c r="DJ2" s="38">
        <v>1350</v>
      </c>
    </row>
    <row r="3" spans="1:114">
      <c r="A3" s="52"/>
      <c r="B3" s="6">
        <v>25</v>
      </c>
      <c r="C3" s="4" t="s">
        <v>1</v>
      </c>
      <c r="D3" s="6">
        <v>17</v>
      </c>
      <c r="E3" s="6" t="s">
        <v>1</v>
      </c>
      <c r="F3" s="6">
        <v>30</v>
      </c>
      <c r="G3" s="6">
        <v>76.599999999999994</v>
      </c>
      <c r="H3" s="11">
        <v>73.5</v>
      </c>
      <c r="I3" s="6">
        <v>1957</v>
      </c>
      <c r="J3" s="6">
        <v>1713</v>
      </c>
      <c r="K3" s="6">
        <v>1123</v>
      </c>
      <c r="L3" s="6">
        <v>960</v>
      </c>
      <c r="M3" s="4">
        <v>182.9979094076655</v>
      </c>
      <c r="N3" s="4">
        <v>179.90813397129187</v>
      </c>
      <c r="O3" s="11">
        <v>92.423186569527999</v>
      </c>
      <c r="P3" s="11">
        <v>90.406097473010988</v>
      </c>
      <c r="Q3" s="11">
        <v>380.13937282229961</v>
      </c>
      <c r="R3" s="11">
        <v>406.1004784688995</v>
      </c>
      <c r="S3" s="13">
        <f t="shared" ref="S3:S64" si="0">(R3-Q3)/Q3*100</f>
        <v>6.8293650967682584</v>
      </c>
      <c r="T3" s="4">
        <v>5076.3463414634143</v>
      </c>
      <c r="U3" s="4">
        <v>5191.4813397129183</v>
      </c>
      <c r="V3" s="11">
        <v>92.230129750425405</v>
      </c>
      <c r="W3" s="11">
        <v>89.477444669302272</v>
      </c>
      <c r="X3" s="11">
        <v>18.745718692087511</v>
      </c>
      <c r="Y3" s="11">
        <v>19.681916653565633</v>
      </c>
      <c r="Z3" s="13">
        <f t="shared" ref="Z3:Z64" si="1">(Y3-X3)/X3*100</f>
        <v>4.9941961514299642</v>
      </c>
      <c r="AA3" s="11">
        <v>19.6751664645004</v>
      </c>
      <c r="AB3" s="11">
        <v>20.376542838317228</v>
      </c>
      <c r="AC3" s="13">
        <f t="shared" ref="AC3:AC64" si="2">(AB3-AA3)/AA3*100</f>
        <v>3.5647798715315093</v>
      </c>
      <c r="AD3" s="11">
        <v>47.790697674418603</v>
      </c>
      <c r="AE3" s="11">
        <v>43.081695966907958</v>
      </c>
      <c r="AF3" s="11">
        <v>58.277616279069775</v>
      </c>
      <c r="AG3" s="11">
        <v>53.260944501895906</v>
      </c>
      <c r="AH3" s="13">
        <v>10.029999999999999</v>
      </c>
      <c r="AI3" s="6">
        <v>11.42</v>
      </c>
      <c r="AJ3" s="13">
        <f t="shared" ref="AJ3:AJ64" si="3">(AI3-AH3)/AH3*100</f>
        <v>13.858424725822537</v>
      </c>
      <c r="AK3" s="6">
        <v>20</v>
      </c>
      <c r="AL3" s="6">
        <v>20</v>
      </c>
      <c r="AM3" s="6">
        <v>198</v>
      </c>
      <c r="AN3" s="6">
        <v>199</v>
      </c>
      <c r="AO3" s="12">
        <v>501</v>
      </c>
      <c r="AP3" s="12">
        <v>554</v>
      </c>
      <c r="AQ3" s="13">
        <f t="shared" ref="AQ3:AQ64" si="4">(AP3-AO3)/AO3*100</f>
        <v>10.578842315369261</v>
      </c>
      <c r="AR3" s="11">
        <v>71.853785900783294</v>
      </c>
      <c r="AS3" s="11">
        <v>78.938775510204081</v>
      </c>
      <c r="AT3" s="13">
        <f t="shared" ref="AT3:AT64" si="5">(AS3-AR3)/AS3*100</f>
        <v>8.9752970750159928</v>
      </c>
      <c r="AU3" s="4">
        <v>5504</v>
      </c>
      <c r="AV3" s="4">
        <v>5802</v>
      </c>
      <c r="AW3" s="13">
        <f t="shared" ref="AW3:AW64" si="6">(AV3-AU3)/AU3*100</f>
        <v>5.4142441860465116</v>
      </c>
      <c r="AX3" s="13">
        <v>1.07</v>
      </c>
      <c r="AY3" s="13">
        <v>1.06</v>
      </c>
      <c r="AZ3" s="13">
        <f t="shared" ref="AZ3:AZ64" si="7">(AY3-AX3)/AX3*100</f>
        <v>-0.93457943925233722</v>
      </c>
      <c r="BA3" s="4">
        <v>185.5</v>
      </c>
      <c r="BB3" s="4">
        <v>193.5</v>
      </c>
      <c r="BC3" s="13">
        <f t="shared" ref="BC3:BC64" si="8">(BB3-BA3)/BA3*100</f>
        <v>4.3126684636118604</v>
      </c>
      <c r="BD3" s="4">
        <v>70</v>
      </c>
      <c r="BE3" s="4">
        <v>68</v>
      </c>
      <c r="BF3" s="13">
        <f t="shared" ref="BF3:BF64" si="9">(BE3-BD3)/BD3*100</f>
        <v>-2.8571428571428572</v>
      </c>
      <c r="BG3" s="4">
        <v>5901.5</v>
      </c>
      <c r="BH3" s="4">
        <v>6156.5</v>
      </c>
      <c r="BI3" s="13">
        <f t="shared" ref="BI3:BI64" si="10">(BH3-BG3)/BG3*100</f>
        <v>4.320935355418114</v>
      </c>
      <c r="BJ3" s="13">
        <v>7.93</v>
      </c>
      <c r="BK3" s="13">
        <v>7.42</v>
      </c>
      <c r="BL3" s="13">
        <f t="shared" ref="BL3:BL64" si="11">(BK3-BJ3)/BJ3*100</f>
        <v>-6.4312736443883969</v>
      </c>
      <c r="BM3" s="6">
        <v>20</v>
      </c>
      <c r="BN3" s="6">
        <v>20</v>
      </c>
      <c r="BO3" s="4">
        <v>189.23333333333332</v>
      </c>
      <c r="BP3" s="4">
        <v>186.86666666666667</v>
      </c>
      <c r="BQ3" s="6">
        <v>194</v>
      </c>
      <c r="BR3" s="6">
        <v>191</v>
      </c>
      <c r="BS3" s="11">
        <v>401.33333333333331</v>
      </c>
      <c r="BT3" s="11">
        <v>414.66666666666669</v>
      </c>
      <c r="BU3" s="13">
        <f t="shared" ref="BU3:BU64" si="12">(BT3-BS3)/BS3*100</f>
        <v>3.3222591362126339</v>
      </c>
      <c r="BV3" s="11">
        <v>93.556807170542626</v>
      </c>
      <c r="BW3" s="11">
        <v>89.897161898196018</v>
      </c>
      <c r="BX3" s="4">
        <v>5149.3666666666668</v>
      </c>
      <c r="BY3" s="4">
        <v>5215.833333333333</v>
      </c>
      <c r="BZ3" s="13">
        <v>0.95199999999999996</v>
      </c>
      <c r="CA3" s="13">
        <v>0.94566666666666666</v>
      </c>
      <c r="CB3" s="4">
        <v>160.1</v>
      </c>
      <c r="CC3" s="4">
        <v>170.96666666666667</v>
      </c>
      <c r="CD3" s="4">
        <v>63.966666666666669</v>
      </c>
      <c r="CE3" s="4">
        <v>64.7</v>
      </c>
      <c r="CF3" s="4">
        <v>4908.0666666666666</v>
      </c>
      <c r="CG3" s="4">
        <v>4941.0333333333338</v>
      </c>
      <c r="CH3" s="19">
        <v>338</v>
      </c>
      <c r="CI3" s="19">
        <v>354</v>
      </c>
      <c r="CJ3" s="25">
        <f t="shared" ref="CJ3:CJ64" si="13">(CI3-CH3)/CH3*100</f>
        <v>4.7337278106508878</v>
      </c>
      <c r="CK3" s="25">
        <v>5.038333333333334</v>
      </c>
      <c r="CL3" s="25">
        <v>4.5866666666666669</v>
      </c>
      <c r="CM3" s="25">
        <f t="shared" ref="CM3:CM64" si="14">(CL3-CK3)/CK3*100</f>
        <v>-8.9646046973205493</v>
      </c>
      <c r="CN3" s="3">
        <v>1127</v>
      </c>
      <c r="CO3" s="3">
        <v>1121.6082683890768</v>
      </c>
      <c r="CP3" s="2">
        <f t="shared" ref="CP3:CP64" si="15">(CO3-CN3)/CN3*100</f>
        <v>-0.47841451738449126</v>
      </c>
      <c r="CQ3" s="3">
        <v>14.83597</v>
      </c>
      <c r="CR3" s="3">
        <v>15.263761474681317</v>
      </c>
      <c r="CS3" s="3">
        <v>158</v>
      </c>
      <c r="CT3" s="3">
        <v>160.33330000000001</v>
      </c>
      <c r="CU3" s="3">
        <v>46</v>
      </c>
      <c r="CV3" s="3">
        <v>46.5</v>
      </c>
      <c r="CW3" s="3">
        <v>3282.5</v>
      </c>
      <c r="CX3" s="3">
        <v>3253.6823264469745</v>
      </c>
      <c r="CY3" s="3">
        <v>3853</v>
      </c>
      <c r="CZ3" s="3">
        <v>3743.4947196755511</v>
      </c>
      <c r="DA3" s="3">
        <v>7135.5</v>
      </c>
      <c r="DB3" s="3">
        <v>6997.177046122526</v>
      </c>
      <c r="DC3" s="2">
        <f t="shared" ref="DC3:DC64" si="16">(DB3-DA3)/DA3*100</f>
        <v>-1.9385180278533247</v>
      </c>
      <c r="DD3" s="38">
        <v>14720</v>
      </c>
      <c r="DE3" s="38">
        <v>12860</v>
      </c>
      <c r="DF3" s="38">
        <v>8500</v>
      </c>
      <c r="DG3" s="38">
        <v>6010</v>
      </c>
      <c r="DH3" s="38">
        <v>3650</v>
      </c>
      <c r="DI3" s="38">
        <v>580</v>
      </c>
      <c r="DJ3" s="38">
        <v>520</v>
      </c>
    </row>
    <row r="4" spans="1:114">
      <c r="A4" s="52"/>
      <c r="B4" s="6">
        <v>13</v>
      </c>
      <c r="C4" s="4">
        <v>19.5</v>
      </c>
      <c r="D4" s="6">
        <v>18</v>
      </c>
      <c r="E4" s="6">
        <v>48</v>
      </c>
      <c r="F4" s="6">
        <v>24</v>
      </c>
      <c r="G4" s="6">
        <v>71.2</v>
      </c>
      <c r="H4" s="11">
        <v>71.8</v>
      </c>
      <c r="I4" s="6">
        <v>2093</v>
      </c>
      <c r="J4" s="6">
        <v>2008</v>
      </c>
      <c r="K4" s="6">
        <v>1335</v>
      </c>
      <c r="L4" s="6">
        <v>1292</v>
      </c>
      <c r="M4" s="4">
        <v>183.37606837606836</v>
      </c>
      <c r="N4" s="4">
        <v>185.9327731092437</v>
      </c>
      <c r="O4" s="11">
        <v>90.333038608900679</v>
      </c>
      <c r="P4" s="11">
        <v>91.143516230021419</v>
      </c>
      <c r="Q4" s="11">
        <v>272.86324786324786</v>
      </c>
      <c r="R4" s="11">
        <v>287.28991596638656</v>
      </c>
      <c r="S4" s="13">
        <f t="shared" si="0"/>
        <v>5.2871422648934292</v>
      </c>
      <c r="T4" s="4">
        <v>3632.6683760683763</v>
      </c>
      <c r="U4" s="4">
        <v>3978.5537815126049</v>
      </c>
      <c r="V4" s="11">
        <v>83.251251886521743</v>
      </c>
      <c r="W4" s="11">
        <v>77.690954530611293</v>
      </c>
      <c r="X4" s="11">
        <v>19.382219587216646</v>
      </c>
      <c r="Y4" s="11">
        <v>18.931869750510302</v>
      </c>
      <c r="Z4" s="13">
        <f t="shared" si="1"/>
        <v>-2.3235204548160633</v>
      </c>
      <c r="AA4" s="11">
        <v>20.334428947545014</v>
      </c>
      <c r="AB4" s="11">
        <v>19.657623034004715</v>
      </c>
      <c r="AC4" s="13">
        <f t="shared" si="2"/>
        <v>-3.3283743314660938</v>
      </c>
      <c r="AD4" s="11">
        <v>58.170046980634808</v>
      </c>
      <c r="AE4" s="11">
        <v>50.629759812536619</v>
      </c>
      <c r="AF4" s="11">
        <v>70.965967686490188</v>
      </c>
      <c r="AG4" s="11">
        <v>62.409685608279631</v>
      </c>
      <c r="AH4" s="13">
        <v>9.75</v>
      </c>
      <c r="AI4" s="6">
        <v>12.94</v>
      </c>
      <c r="AJ4" s="13">
        <f t="shared" si="3"/>
        <v>32.717948717948715</v>
      </c>
      <c r="AK4" s="6">
        <v>19</v>
      </c>
      <c r="AL4" s="6">
        <v>20</v>
      </c>
      <c r="AM4" s="6">
        <v>203</v>
      </c>
      <c r="AN4" s="6">
        <v>204</v>
      </c>
      <c r="AO4" s="12">
        <v>379</v>
      </c>
      <c r="AP4" s="12">
        <v>425</v>
      </c>
      <c r="AQ4" s="13">
        <f t="shared" si="4"/>
        <v>12.137203166226913</v>
      </c>
      <c r="AR4" s="11">
        <v>61.28511235955056</v>
      </c>
      <c r="AS4" s="11">
        <v>71.32311977715878</v>
      </c>
      <c r="AT4" s="13">
        <f t="shared" si="5"/>
        <v>14.073988138728181</v>
      </c>
      <c r="AU4" s="4">
        <v>4363.5</v>
      </c>
      <c r="AV4" s="4">
        <v>5121</v>
      </c>
      <c r="AW4" s="13">
        <f t="shared" si="6"/>
        <v>17.359917497421794</v>
      </c>
      <c r="AX4" s="13">
        <v>1.1299999999999999</v>
      </c>
      <c r="AY4" s="13">
        <v>1.125</v>
      </c>
      <c r="AZ4" s="13">
        <f t="shared" si="7"/>
        <v>-0.44247787610618533</v>
      </c>
      <c r="BA4" s="4">
        <v>178</v>
      </c>
      <c r="BB4" s="4">
        <v>207</v>
      </c>
      <c r="BC4" s="13">
        <f t="shared" si="8"/>
        <v>16.292134831460675</v>
      </c>
      <c r="BD4" s="4">
        <v>53.5</v>
      </c>
      <c r="BE4" s="4">
        <v>55.5</v>
      </c>
      <c r="BF4" s="13">
        <f t="shared" si="9"/>
        <v>3.7383177570093453</v>
      </c>
      <c r="BG4" s="4">
        <v>4928</v>
      </c>
      <c r="BH4" s="4">
        <v>5744</v>
      </c>
      <c r="BI4" s="13">
        <f t="shared" si="10"/>
        <v>16.558441558441558</v>
      </c>
      <c r="BJ4" s="13">
        <v>6.72</v>
      </c>
      <c r="BK4" s="13">
        <v>7.43</v>
      </c>
      <c r="BL4" s="13">
        <f t="shared" si="11"/>
        <v>10.56547619047619</v>
      </c>
      <c r="BM4" s="6">
        <v>18</v>
      </c>
      <c r="BN4" s="6">
        <v>19</v>
      </c>
      <c r="BO4" s="4">
        <v>190.1</v>
      </c>
      <c r="BP4" s="4">
        <v>187.4</v>
      </c>
      <c r="BQ4" s="6">
        <v>196</v>
      </c>
      <c r="BR4" s="6">
        <v>196</v>
      </c>
      <c r="BS4" s="11">
        <v>271.5</v>
      </c>
      <c r="BT4" s="11">
        <v>282.60000000000002</v>
      </c>
      <c r="BU4" s="13">
        <f t="shared" si="12"/>
        <v>4.0883977900552573</v>
      </c>
      <c r="BV4" s="11">
        <v>85.274053703067111</v>
      </c>
      <c r="BW4" s="11">
        <v>78.044652737095603</v>
      </c>
      <c r="BX4" s="4">
        <v>3720.9333333333334</v>
      </c>
      <c r="BY4" s="4">
        <v>3996.6666666666665</v>
      </c>
      <c r="BZ4" s="13">
        <v>0.93733333333333313</v>
      </c>
      <c r="CA4" s="13">
        <v>0.90233333333333343</v>
      </c>
      <c r="CB4" s="4">
        <v>124.86666666666666</v>
      </c>
      <c r="CC4" s="4">
        <v>125</v>
      </c>
      <c r="CD4" s="4">
        <v>45.3</v>
      </c>
      <c r="CE4" s="4">
        <v>43.166666666666664</v>
      </c>
      <c r="CF4" s="4">
        <v>3498.7666666666669</v>
      </c>
      <c r="CG4" s="4">
        <v>3616.4666666666667</v>
      </c>
      <c r="CH4" s="19">
        <v>255</v>
      </c>
      <c r="CI4" s="19">
        <v>256</v>
      </c>
      <c r="CJ4" s="25">
        <f t="shared" si="13"/>
        <v>0.39215686274509803</v>
      </c>
      <c r="CK4" s="25">
        <v>5.0199999999999996</v>
      </c>
      <c r="CL4" s="25">
        <v>7.0616666666666665</v>
      </c>
      <c r="CM4" s="25">
        <f t="shared" si="14"/>
        <v>40.670650730411694</v>
      </c>
      <c r="CN4" s="3">
        <v>968</v>
      </c>
      <c r="CO4" s="3">
        <v>1054.5</v>
      </c>
      <c r="CP4" s="2">
        <f t="shared" si="15"/>
        <v>8.9359504132231393</v>
      </c>
      <c r="CQ4" s="3">
        <v>13.607320000000001</v>
      </c>
      <c r="CR4" s="3">
        <v>14.692029999999999</v>
      </c>
      <c r="CS4" s="3">
        <v>165.66669999999999</v>
      </c>
      <c r="CT4" s="3">
        <v>161.66669999999999</v>
      </c>
      <c r="CU4" s="3">
        <v>47.166670000000003</v>
      </c>
      <c r="CV4" s="3">
        <v>45.5</v>
      </c>
      <c r="CW4" s="3">
        <v>2757.5</v>
      </c>
      <c r="CX4" s="3">
        <v>2968.5</v>
      </c>
      <c r="CY4" s="3">
        <v>3089</v>
      </c>
      <c r="CZ4" s="3">
        <v>3555.5</v>
      </c>
      <c r="DA4" s="3">
        <v>5847.5</v>
      </c>
      <c r="DB4" s="3">
        <v>6524.5</v>
      </c>
      <c r="DC4" s="2">
        <f t="shared" si="16"/>
        <v>11.577597263787943</v>
      </c>
      <c r="DD4" s="38">
        <v>5600</v>
      </c>
      <c r="DE4" s="38">
        <v>5680</v>
      </c>
      <c r="DF4" s="38">
        <v>5190</v>
      </c>
      <c r="DG4" s="38">
        <v>5820</v>
      </c>
      <c r="DH4" s="38">
        <v>8330</v>
      </c>
      <c r="DI4" s="38">
        <v>4940</v>
      </c>
      <c r="DJ4" s="38">
        <v>5400</v>
      </c>
    </row>
    <row r="5" spans="1:114">
      <c r="A5" s="52"/>
      <c r="B5" s="6">
        <v>28</v>
      </c>
      <c r="C5" s="4">
        <v>16.100000000000001</v>
      </c>
      <c r="D5" s="6">
        <v>18</v>
      </c>
      <c r="E5" s="6">
        <v>42</v>
      </c>
      <c r="F5" s="6">
        <v>32</v>
      </c>
      <c r="G5" s="11">
        <v>67.099999999999994</v>
      </c>
      <c r="H5" s="11">
        <v>67.8</v>
      </c>
      <c r="I5" s="6">
        <v>1671</v>
      </c>
      <c r="J5" s="6">
        <v>1577</v>
      </c>
      <c r="K5" s="6">
        <v>996</v>
      </c>
      <c r="L5" s="6">
        <v>954</v>
      </c>
      <c r="M5" s="4">
        <v>177.8637554585153</v>
      </c>
      <c r="N5" s="4">
        <v>172.98193548387098</v>
      </c>
      <c r="O5" s="11">
        <v>89.378771587193611</v>
      </c>
      <c r="P5" s="11">
        <v>86.060664419836314</v>
      </c>
      <c r="Q5" s="11">
        <v>302.07423580786025</v>
      </c>
      <c r="R5" s="11">
        <v>318.22580645161293</v>
      </c>
      <c r="S5" s="13">
        <f t="shared" si="0"/>
        <v>5.3468878603821661</v>
      </c>
      <c r="T5" s="4">
        <v>4153.4436681222705</v>
      </c>
      <c r="U5" s="4">
        <v>4224.2374193548394</v>
      </c>
      <c r="V5" s="11">
        <v>86.179970289911196</v>
      </c>
      <c r="W5" s="11">
        <v>80.738482785834094</v>
      </c>
      <c r="X5" s="11">
        <v>19.271929837312754</v>
      </c>
      <c r="Y5" s="11">
        <v>19.168074545312237</v>
      </c>
      <c r="Z5" s="13">
        <f t="shared" si="1"/>
        <v>-0.53889409559514434</v>
      </c>
      <c r="AA5" s="11">
        <v>20.22600304476677</v>
      </c>
      <c r="AB5" s="11">
        <v>20.556770035993964</v>
      </c>
      <c r="AC5" s="13">
        <f t="shared" si="2"/>
        <v>1.6353551934858195</v>
      </c>
      <c r="AD5" s="11">
        <v>52.847805788982257</v>
      </c>
      <c r="AE5" s="11">
        <v>48.944954128440372</v>
      </c>
      <c r="AF5" s="11">
        <v>64.595912439049684</v>
      </c>
      <c r="AG5" s="11">
        <v>58.811162079510702</v>
      </c>
      <c r="AH5" s="6">
        <v>10.25</v>
      </c>
      <c r="AI5" s="6">
        <v>15.86</v>
      </c>
      <c r="AJ5" s="13">
        <f t="shared" si="3"/>
        <v>54.731707317073166</v>
      </c>
      <c r="AK5" s="6">
        <v>19</v>
      </c>
      <c r="AL5" s="6">
        <v>20</v>
      </c>
      <c r="AM5" s="6">
        <v>199</v>
      </c>
      <c r="AN5" s="6">
        <v>201</v>
      </c>
      <c r="AO5" s="12">
        <v>418</v>
      </c>
      <c r="AP5" s="12">
        <v>475</v>
      </c>
      <c r="AQ5" s="13">
        <f t="shared" si="4"/>
        <v>13.636363636363635</v>
      </c>
      <c r="AR5" s="11">
        <v>71.825633383010441</v>
      </c>
      <c r="AS5" s="11">
        <v>77.168141592920364</v>
      </c>
      <c r="AT5" s="13">
        <f t="shared" si="5"/>
        <v>6.9232044463282252</v>
      </c>
      <c r="AU5" s="4">
        <v>4819.5</v>
      </c>
      <c r="AV5" s="4">
        <v>5232</v>
      </c>
      <c r="AW5" s="13">
        <f t="shared" si="6"/>
        <v>8.5589791472144423</v>
      </c>
      <c r="AX5" s="13">
        <v>1.0950000000000002</v>
      </c>
      <c r="AY5" s="13">
        <v>1.1200000000000001</v>
      </c>
      <c r="AZ5" s="13">
        <f t="shared" si="7"/>
        <v>2.2831050228310419</v>
      </c>
      <c r="BA5" s="4">
        <v>144.5</v>
      </c>
      <c r="BB5" s="4">
        <v>190</v>
      </c>
      <c r="BC5" s="13">
        <f t="shared" si="8"/>
        <v>31.487889273356402</v>
      </c>
      <c r="BD5" s="4">
        <v>47.5</v>
      </c>
      <c r="BE5" s="4">
        <v>60.5</v>
      </c>
      <c r="BF5" s="13">
        <f t="shared" si="9"/>
        <v>27.368421052631582</v>
      </c>
      <c r="BG5" s="4">
        <v>5271.5</v>
      </c>
      <c r="BH5" s="4">
        <v>5851.5</v>
      </c>
      <c r="BI5" s="13">
        <f t="shared" si="10"/>
        <v>11.00256094090866</v>
      </c>
      <c r="BJ5" s="13">
        <v>9.94</v>
      </c>
      <c r="BK5" s="6">
        <v>8.61</v>
      </c>
      <c r="BL5" s="13">
        <f t="shared" si="11"/>
        <v>-13.380281690140846</v>
      </c>
      <c r="BM5" s="6">
        <v>18</v>
      </c>
      <c r="BN5" s="6">
        <v>16</v>
      </c>
      <c r="BO5" s="4">
        <v>183</v>
      </c>
      <c r="BP5" s="4">
        <v>175.96666666666667</v>
      </c>
      <c r="BQ5" s="6">
        <v>195</v>
      </c>
      <c r="BR5" s="6">
        <v>181</v>
      </c>
      <c r="BS5" s="11">
        <v>324.89999999999998</v>
      </c>
      <c r="BT5" s="11">
        <v>325.33333333333331</v>
      </c>
      <c r="BU5" s="13">
        <f t="shared" si="12"/>
        <v>0.1333743716015196</v>
      </c>
      <c r="BV5" s="11">
        <v>89.063872462565257</v>
      </c>
      <c r="BW5" s="11">
        <v>82.06867991845057</v>
      </c>
      <c r="BX5" s="4">
        <v>4292.4333333333334</v>
      </c>
      <c r="BY5" s="4">
        <v>4293.833333333333</v>
      </c>
      <c r="BZ5" s="13">
        <v>0.97533333333333361</v>
      </c>
      <c r="CA5" s="13">
        <v>0.91200000000000025</v>
      </c>
      <c r="CB5" s="4">
        <v>123.4</v>
      </c>
      <c r="CC5" s="4">
        <v>128.93333333333334</v>
      </c>
      <c r="CD5" s="4">
        <v>43.833333333333336</v>
      </c>
      <c r="CE5" s="4">
        <v>45.966666666666669</v>
      </c>
      <c r="CF5" s="4">
        <v>4191.333333333333</v>
      </c>
      <c r="CG5" s="4">
        <v>3923.5</v>
      </c>
      <c r="CH5" s="19">
        <v>288</v>
      </c>
      <c r="CI5" s="19">
        <v>290</v>
      </c>
      <c r="CJ5" s="25">
        <f t="shared" si="13"/>
        <v>0.69444444444444442</v>
      </c>
      <c r="CK5" s="25">
        <v>6.8449999999999998</v>
      </c>
      <c r="CL5" s="25">
        <v>6.77</v>
      </c>
      <c r="CM5" s="25">
        <f t="shared" si="14"/>
        <v>-1.0956902848794767</v>
      </c>
      <c r="CN5" s="3">
        <v>982.5</v>
      </c>
      <c r="CO5" s="3">
        <v>979.5</v>
      </c>
      <c r="CP5" s="2">
        <f t="shared" si="15"/>
        <v>-0.30534351145038169</v>
      </c>
      <c r="CQ5" s="3">
        <v>14.64649</v>
      </c>
      <c r="CR5" s="3">
        <v>14.447369999999999</v>
      </c>
      <c r="CS5" s="3">
        <v>167</v>
      </c>
      <c r="CT5" s="3">
        <v>160.33330000000001</v>
      </c>
      <c r="CU5" s="3">
        <v>49</v>
      </c>
      <c r="CV5" s="3">
        <v>48.166670000000003</v>
      </c>
      <c r="CW5" s="3">
        <v>2883</v>
      </c>
      <c r="CX5" s="3">
        <v>2942.5</v>
      </c>
      <c r="CY5" s="3">
        <v>3001</v>
      </c>
      <c r="CZ5" s="3">
        <v>3166.5</v>
      </c>
      <c r="DA5" s="3">
        <v>5884.5</v>
      </c>
      <c r="DB5" s="3">
        <v>6109</v>
      </c>
      <c r="DC5" s="2">
        <f t="shared" si="16"/>
        <v>3.8151074857676952</v>
      </c>
      <c r="DD5" s="38">
        <v>5130</v>
      </c>
      <c r="DE5" s="38">
        <v>4400</v>
      </c>
      <c r="DF5" s="38">
        <v>4340</v>
      </c>
      <c r="DG5" s="38">
        <v>5390</v>
      </c>
      <c r="DH5" s="38">
        <v>8920</v>
      </c>
      <c r="DI5" s="38">
        <v>5020</v>
      </c>
      <c r="DJ5" s="38">
        <v>5310</v>
      </c>
    </row>
    <row r="6" spans="1:114">
      <c r="A6" s="52"/>
      <c r="B6" s="6">
        <v>8</v>
      </c>
      <c r="C6" s="4">
        <v>19.8</v>
      </c>
      <c r="D6" s="6">
        <v>20</v>
      </c>
      <c r="E6" s="6">
        <v>49</v>
      </c>
      <c r="F6" s="6">
        <v>24</v>
      </c>
      <c r="G6" s="6">
        <v>57.5</v>
      </c>
      <c r="H6" s="11">
        <v>57.2</v>
      </c>
      <c r="I6" s="6">
        <v>1578</v>
      </c>
      <c r="J6" s="6">
        <v>1552</v>
      </c>
      <c r="K6" s="6">
        <v>885</v>
      </c>
      <c r="L6" s="6">
        <v>910</v>
      </c>
      <c r="M6" s="4">
        <v>164.08875379939209</v>
      </c>
      <c r="N6" s="4">
        <v>177.62105263157895</v>
      </c>
      <c r="O6" s="11">
        <v>84.148078871483122</v>
      </c>
      <c r="P6" s="11">
        <v>90.162970878974079</v>
      </c>
      <c r="Q6" s="11">
        <v>175.91185410334347</v>
      </c>
      <c r="R6" s="11">
        <v>198.0263157894737</v>
      </c>
      <c r="S6" s="13">
        <f t="shared" si="0"/>
        <v>12.57133113561442</v>
      </c>
      <c r="T6" s="4">
        <v>2387.8145896656538</v>
      </c>
      <c r="U6" s="4">
        <v>2741.3894736842103</v>
      </c>
      <c r="V6" s="11">
        <v>75.539847822387017</v>
      </c>
      <c r="W6" s="11">
        <v>81.991609800634379</v>
      </c>
      <c r="X6" s="11">
        <v>20.429543185281318</v>
      </c>
      <c r="Y6" s="11">
        <v>19.834584551819088</v>
      </c>
      <c r="Z6" s="13">
        <f t="shared" si="1"/>
        <v>-2.9122463878236622</v>
      </c>
      <c r="AA6" s="11" t="s">
        <v>1</v>
      </c>
      <c r="AB6" s="11" t="s">
        <v>1</v>
      </c>
      <c r="AC6" s="13" t="s">
        <v>1</v>
      </c>
      <c r="AD6" s="11">
        <v>75.159759569756417</v>
      </c>
      <c r="AE6" s="11">
        <v>73.683266038582317</v>
      </c>
      <c r="AF6" s="11" t="s">
        <v>1</v>
      </c>
      <c r="AG6" s="11" t="s">
        <v>1</v>
      </c>
      <c r="AH6" s="13">
        <v>13.71</v>
      </c>
      <c r="AI6" s="6">
        <v>12.69</v>
      </c>
      <c r="AJ6" s="13">
        <f t="shared" si="3"/>
        <v>-7.439824945295415</v>
      </c>
      <c r="AK6" s="6">
        <v>17</v>
      </c>
      <c r="AL6" s="6">
        <v>19</v>
      </c>
      <c r="AM6" s="6">
        <v>195</v>
      </c>
      <c r="AN6" s="6">
        <v>197</v>
      </c>
      <c r="AO6" s="12">
        <v>281</v>
      </c>
      <c r="AP6" s="12">
        <v>290</v>
      </c>
      <c r="AQ6" s="13">
        <f t="shared" si="4"/>
        <v>3.2028469750889679</v>
      </c>
      <c r="AR6" s="11">
        <v>54.973913043478262</v>
      </c>
      <c r="AS6" s="11">
        <v>58.4527972027972</v>
      </c>
      <c r="AT6" s="13">
        <f t="shared" si="5"/>
        <v>5.9516127983563099</v>
      </c>
      <c r="AU6" s="4">
        <v>3161</v>
      </c>
      <c r="AV6" s="4">
        <v>3343.5</v>
      </c>
      <c r="AW6" s="13">
        <f t="shared" si="6"/>
        <v>5.7734894020879466</v>
      </c>
      <c r="AX6" s="13">
        <v>1.22</v>
      </c>
      <c r="AY6" s="13">
        <v>1.145</v>
      </c>
      <c r="AZ6" s="13">
        <f t="shared" si="7"/>
        <v>-6.1475409836065538</v>
      </c>
      <c r="BA6" s="4">
        <v>128.5</v>
      </c>
      <c r="BB6" s="4">
        <v>147</v>
      </c>
      <c r="BC6" s="13">
        <f t="shared" si="8"/>
        <v>14.396887159533073</v>
      </c>
      <c r="BD6" s="4">
        <v>52.5</v>
      </c>
      <c r="BE6" s="4">
        <v>57</v>
      </c>
      <c r="BF6" s="13">
        <f t="shared" si="9"/>
        <v>8.5714285714285712</v>
      </c>
      <c r="BG6" s="4">
        <v>3846</v>
      </c>
      <c r="BH6" s="4">
        <v>3827</v>
      </c>
      <c r="BI6" s="13">
        <f t="shared" si="10"/>
        <v>-0.49401976079043158</v>
      </c>
      <c r="BJ6" s="13">
        <v>13.85</v>
      </c>
      <c r="BK6" s="13">
        <v>11.83</v>
      </c>
      <c r="BL6" s="13">
        <f t="shared" si="11"/>
        <v>-14.58483754512635</v>
      </c>
      <c r="BM6" s="6">
        <v>17</v>
      </c>
      <c r="BN6" s="6">
        <v>20</v>
      </c>
      <c r="BO6" s="4">
        <v>182.5</v>
      </c>
      <c r="BP6" s="4">
        <v>183.06666666666666</v>
      </c>
      <c r="BQ6" s="6">
        <v>194</v>
      </c>
      <c r="BR6" s="6">
        <v>192</v>
      </c>
      <c r="BS6" s="11">
        <v>193.66666666666666</v>
      </c>
      <c r="BT6" s="11">
        <v>199.33333333333334</v>
      </c>
      <c r="BU6" s="13">
        <f t="shared" si="12"/>
        <v>2.9259896729776349</v>
      </c>
      <c r="BV6" s="11">
        <v>85.200885795634306</v>
      </c>
      <c r="BW6" s="11">
        <v>83.332834853696241</v>
      </c>
      <c r="BX6" s="4">
        <v>2693.2</v>
      </c>
      <c r="BY6" s="4">
        <v>2786.2333333333331</v>
      </c>
      <c r="BZ6" s="13">
        <v>0.9750000000000002</v>
      </c>
      <c r="CA6" s="13">
        <v>0.93366666666666631</v>
      </c>
      <c r="CB6" s="4">
        <v>97.86666666666666</v>
      </c>
      <c r="CC6" s="4">
        <v>103.03333333333333</v>
      </c>
      <c r="CD6" s="4">
        <v>44.3</v>
      </c>
      <c r="CE6" s="4">
        <v>43.8</v>
      </c>
      <c r="CF6" s="4">
        <v>2636.2</v>
      </c>
      <c r="CG6" s="4">
        <v>2614.6666666666665</v>
      </c>
      <c r="CH6" s="19">
        <v>178</v>
      </c>
      <c r="CI6" s="23">
        <v>182</v>
      </c>
      <c r="CJ6" s="25">
        <f t="shared" si="13"/>
        <v>2.2471910112359552</v>
      </c>
      <c r="CK6" s="25">
        <v>6.5966666666666667</v>
      </c>
      <c r="CL6" s="26">
        <v>8.26</v>
      </c>
      <c r="CM6" s="25">
        <f t="shared" si="14"/>
        <v>25.21475492673067</v>
      </c>
      <c r="CN6" s="3">
        <v>579.5</v>
      </c>
      <c r="CO6" s="3">
        <v>612</v>
      </c>
      <c r="CP6" s="2">
        <f t="shared" si="15"/>
        <v>5.6082830025884389</v>
      </c>
      <c r="CQ6" s="3">
        <v>10.0885575</v>
      </c>
      <c r="CR6" s="3">
        <v>10.70121</v>
      </c>
      <c r="CS6" s="3">
        <v>138.66669999999999</v>
      </c>
      <c r="CT6" s="3">
        <v>140.66669999999999</v>
      </c>
      <c r="CU6" s="3">
        <v>41.5</v>
      </c>
      <c r="CV6" s="3">
        <v>42.5</v>
      </c>
      <c r="CW6" s="3">
        <v>1735.5</v>
      </c>
      <c r="CX6" s="3">
        <v>1849</v>
      </c>
      <c r="CY6" s="3">
        <v>2447</v>
      </c>
      <c r="CZ6" s="3">
        <v>2502</v>
      </c>
      <c r="DA6" s="3">
        <v>4183</v>
      </c>
      <c r="DB6" s="3">
        <v>4351</v>
      </c>
      <c r="DC6" s="2">
        <f t="shared" si="16"/>
        <v>4.0162562754004298</v>
      </c>
      <c r="DD6" s="38">
        <v>4520</v>
      </c>
      <c r="DE6" s="38">
        <v>6210</v>
      </c>
      <c r="DF6" s="38">
        <v>5330</v>
      </c>
      <c r="DG6" s="38">
        <v>5740</v>
      </c>
      <c r="DH6" s="38">
        <v>8570</v>
      </c>
      <c r="DI6" s="38">
        <v>5670</v>
      </c>
      <c r="DJ6" s="38">
        <v>5290</v>
      </c>
    </row>
    <row r="7" spans="1:114">
      <c r="A7" s="52"/>
      <c r="B7" s="6">
        <v>1</v>
      </c>
      <c r="C7" s="4">
        <v>19.5</v>
      </c>
      <c r="D7" s="6">
        <v>19</v>
      </c>
      <c r="E7" s="6">
        <v>48</v>
      </c>
      <c r="F7" s="6">
        <v>24</v>
      </c>
      <c r="G7" s="6">
        <v>52.3</v>
      </c>
      <c r="H7" s="11">
        <v>52.6</v>
      </c>
      <c r="I7" s="6">
        <v>1605</v>
      </c>
      <c r="J7" s="6">
        <v>1600</v>
      </c>
      <c r="K7" s="6">
        <v>916</v>
      </c>
      <c r="L7" s="6">
        <v>824</v>
      </c>
      <c r="M7" s="4">
        <v>181.04122137404582</v>
      </c>
      <c r="N7" s="4">
        <v>178.81360544217685</v>
      </c>
      <c r="O7" s="11">
        <v>89.624367016854364</v>
      </c>
      <c r="P7" s="11">
        <v>89.406802721088425</v>
      </c>
      <c r="Q7" s="11">
        <v>167.36641221374043</v>
      </c>
      <c r="R7" s="11">
        <v>178.65646258503401</v>
      </c>
      <c r="S7" s="13">
        <f t="shared" si="0"/>
        <v>6.7457085456759796</v>
      </c>
      <c r="T7" s="4">
        <v>2394.1862595419843</v>
      </c>
      <c r="U7" s="4">
        <v>2586.4142857142856</v>
      </c>
      <c r="V7" s="11">
        <v>78.330975283559113</v>
      </c>
      <c r="W7" s="11">
        <v>81.978265791261023</v>
      </c>
      <c r="X7" s="11">
        <v>19.367156692571623</v>
      </c>
      <c r="Y7" s="11">
        <v>19.130620976546179</v>
      </c>
      <c r="Z7" s="13">
        <f t="shared" si="1"/>
        <v>-1.2213239133660123</v>
      </c>
      <c r="AA7" s="11" t="s">
        <v>1</v>
      </c>
      <c r="AB7" s="11" t="s">
        <v>1</v>
      </c>
      <c r="AC7" s="13" t="s">
        <v>1</v>
      </c>
      <c r="AD7" s="11">
        <v>81.086209716996564</v>
      </c>
      <c r="AE7" s="11">
        <v>80.595879556259916</v>
      </c>
      <c r="AF7" s="11" t="s">
        <v>1</v>
      </c>
      <c r="AG7" s="11" t="s">
        <v>1</v>
      </c>
      <c r="AH7" s="13">
        <v>12.73</v>
      </c>
      <c r="AI7" s="6">
        <v>8.6300000000000008</v>
      </c>
      <c r="AJ7" s="13">
        <f t="shared" si="3"/>
        <v>-32.207384131971715</v>
      </c>
      <c r="AK7" s="6">
        <v>18</v>
      </c>
      <c r="AL7" s="6">
        <v>19</v>
      </c>
      <c r="AM7" s="6">
        <v>202</v>
      </c>
      <c r="AN7" s="6">
        <v>200</v>
      </c>
      <c r="AO7" s="12">
        <v>258</v>
      </c>
      <c r="AP7" s="12">
        <v>250</v>
      </c>
      <c r="AQ7" s="13">
        <f t="shared" si="4"/>
        <v>-3.1007751937984498</v>
      </c>
      <c r="AR7" s="11">
        <v>58.441682600382414</v>
      </c>
      <c r="AS7" s="11">
        <v>59.980988593155892</v>
      </c>
      <c r="AT7" s="13">
        <f t="shared" si="5"/>
        <v>2.566323144845799</v>
      </c>
      <c r="AU7" s="4">
        <v>3056.5</v>
      </c>
      <c r="AV7" s="4">
        <v>3155</v>
      </c>
      <c r="AW7" s="13">
        <f t="shared" si="6"/>
        <v>3.2226402748241449</v>
      </c>
      <c r="AX7" s="13">
        <v>1.1549999999999998</v>
      </c>
      <c r="AY7" s="13">
        <v>1.08</v>
      </c>
      <c r="AZ7" s="13">
        <f t="shared" si="7"/>
        <v>-6.4935064935064721</v>
      </c>
      <c r="BA7" s="4">
        <v>135</v>
      </c>
      <c r="BB7" s="4">
        <v>122.5</v>
      </c>
      <c r="BC7" s="13">
        <f t="shared" si="8"/>
        <v>-9.2592592592592595</v>
      </c>
      <c r="BD7" s="4">
        <v>66.5</v>
      </c>
      <c r="BE7" s="4">
        <v>55</v>
      </c>
      <c r="BF7" s="13">
        <f t="shared" si="9"/>
        <v>-17.293233082706767</v>
      </c>
      <c r="BG7" s="4">
        <v>3532</v>
      </c>
      <c r="BH7" s="4">
        <v>3413</v>
      </c>
      <c r="BI7" s="13">
        <f t="shared" si="10"/>
        <v>-3.3691959229898072</v>
      </c>
      <c r="BJ7" s="13">
        <v>11.94</v>
      </c>
      <c r="BK7" s="13">
        <v>10.9</v>
      </c>
      <c r="BL7" s="13">
        <f t="shared" si="11"/>
        <v>-8.7102177554438782</v>
      </c>
      <c r="BM7" s="6">
        <v>17</v>
      </c>
      <c r="BN7" s="6">
        <v>20</v>
      </c>
      <c r="BO7" s="4">
        <v>191.73333333333332</v>
      </c>
      <c r="BP7" s="4">
        <v>189.7</v>
      </c>
      <c r="BQ7" s="6">
        <v>201</v>
      </c>
      <c r="BR7" s="6">
        <v>202</v>
      </c>
      <c r="BS7" s="11">
        <v>184.7</v>
      </c>
      <c r="BT7" s="11">
        <v>191.46666666666667</v>
      </c>
      <c r="BU7" s="13">
        <f t="shared" si="12"/>
        <v>3.6635986284064321</v>
      </c>
      <c r="BV7" s="11">
        <v>83.895523201919417</v>
      </c>
      <c r="BW7" s="11">
        <v>87.911251980982556</v>
      </c>
      <c r="BX7" s="4">
        <v>2564.2666666666669</v>
      </c>
      <c r="BY7" s="4">
        <v>2773.6</v>
      </c>
      <c r="BZ7" s="13">
        <v>0.98799999999999977</v>
      </c>
      <c r="CA7" s="13">
        <v>0.97266666666666679</v>
      </c>
      <c r="CB7" s="4">
        <v>102.36666666666666</v>
      </c>
      <c r="CC7" s="4">
        <v>105.26666666666667</v>
      </c>
      <c r="CD7" s="4">
        <v>56.1</v>
      </c>
      <c r="CE7" s="4">
        <v>54.366666666666667</v>
      </c>
      <c r="CF7" s="4">
        <v>2540.5666666666666</v>
      </c>
      <c r="CG7" s="4">
        <v>2700.2666666666669</v>
      </c>
      <c r="CH7" s="19">
        <v>164</v>
      </c>
      <c r="CI7" s="19">
        <v>147</v>
      </c>
      <c r="CJ7" s="25">
        <f t="shared" si="13"/>
        <v>-10.365853658536585</v>
      </c>
      <c r="CK7" s="25">
        <v>8.1399999999999988</v>
      </c>
      <c r="CL7" s="25">
        <v>6.5433333333333339</v>
      </c>
      <c r="CM7" s="25">
        <f t="shared" si="14"/>
        <v>-19.615069615069597</v>
      </c>
      <c r="CN7" s="28">
        <v>551.73186391826562</v>
      </c>
      <c r="CO7" s="3">
        <v>552.16896995248635</v>
      </c>
      <c r="CP7" s="2">
        <f t="shared" si="15"/>
        <v>7.9224359295929012E-2</v>
      </c>
      <c r="CQ7" s="28">
        <v>10.558639539546189</v>
      </c>
      <c r="CR7" s="3">
        <v>10.504721424952212</v>
      </c>
      <c r="CS7" s="28">
        <v>133.66669999999999</v>
      </c>
      <c r="CT7" s="3">
        <v>133.66669999999999</v>
      </c>
      <c r="CU7" s="28">
        <v>41</v>
      </c>
      <c r="CV7" s="3">
        <v>40.75</v>
      </c>
      <c r="CW7" s="28">
        <v>1693.727202485652</v>
      </c>
      <c r="CX7" s="3">
        <v>1684.2904800196172</v>
      </c>
      <c r="CY7" s="28">
        <v>2437.3635352842307</v>
      </c>
      <c r="CZ7" s="3">
        <v>2448.867139660425</v>
      </c>
      <c r="DA7" s="28">
        <v>4131.0907377698823</v>
      </c>
      <c r="DB7" s="3">
        <v>4133.6576196800424</v>
      </c>
      <c r="DC7" s="2">
        <f t="shared" si="16"/>
        <v>6.2135694253617146E-2</v>
      </c>
      <c r="DD7" s="38">
        <v>4360</v>
      </c>
      <c r="DE7" s="38">
        <v>5110</v>
      </c>
      <c r="DF7" s="38">
        <v>5330</v>
      </c>
      <c r="DG7" s="38">
        <v>5020</v>
      </c>
      <c r="DH7" s="38">
        <v>8300</v>
      </c>
      <c r="DI7" s="38">
        <v>5760</v>
      </c>
      <c r="DJ7" s="38">
        <v>7180</v>
      </c>
    </row>
    <row r="8" spans="1:114">
      <c r="A8" s="52"/>
      <c r="B8" s="6">
        <v>16</v>
      </c>
      <c r="C8" s="4">
        <v>16.100000000000001</v>
      </c>
      <c r="D8" s="6">
        <v>17</v>
      </c>
      <c r="E8" s="6">
        <v>44</v>
      </c>
      <c r="F8" s="6">
        <v>31</v>
      </c>
      <c r="G8" s="11">
        <v>74</v>
      </c>
      <c r="H8" s="11">
        <v>73</v>
      </c>
      <c r="I8" s="6">
        <v>2100</v>
      </c>
      <c r="J8" s="6">
        <v>2098</v>
      </c>
      <c r="K8" s="6">
        <v>1321</v>
      </c>
      <c r="L8" s="6">
        <v>1335</v>
      </c>
      <c r="M8" s="4">
        <v>180.40220588235294</v>
      </c>
      <c r="N8" s="4">
        <v>171.20402684563757</v>
      </c>
      <c r="O8" s="11">
        <v>91.112225193107548</v>
      </c>
      <c r="P8" s="11">
        <v>88.706749660952113</v>
      </c>
      <c r="Q8" s="11">
        <v>326.93014705882354</v>
      </c>
      <c r="R8" s="11">
        <v>339.59731543624162</v>
      </c>
      <c r="S8" s="13">
        <f t="shared" si="0"/>
        <v>3.8745794755779785</v>
      </c>
      <c r="T8" s="4">
        <v>4504.3558823529411</v>
      </c>
      <c r="U8" s="4">
        <v>4386.1194630872478</v>
      </c>
      <c r="V8" s="11">
        <v>91.255184002288118</v>
      </c>
      <c r="W8" s="11">
        <v>85.699872276030632</v>
      </c>
      <c r="X8" s="11" t="s">
        <v>1</v>
      </c>
      <c r="Y8" s="11">
        <v>19.995926650730095</v>
      </c>
      <c r="Z8" s="13" t="s">
        <v>1</v>
      </c>
      <c r="AA8" s="11">
        <v>19.857171968891659</v>
      </c>
      <c r="AB8" s="11">
        <v>21.107285574556826</v>
      </c>
      <c r="AC8" s="13">
        <f t="shared" si="2"/>
        <v>6.2955269140217984</v>
      </c>
      <c r="AD8" s="11" t="s">
        <v>1</v>
      </c>
      <c r="AE8" s="11">
        <v>48.401719421649076</v>
      </c>
      <c r="AF8" s="11">
        <v>64.388168557536474</v>
      </c>
      <c r="AG8" s="11">
        <v>58.81985150449394</v>
      </c>
      <c r="AH8" s="6">
        <v>10.029999999999999</v>
      </c>
      <c r="AI8" s="6">
        <v>9.8699999999999992</v>
      </c>
      <c r="AJ8" s="13">
        <f t="shared" si="3"/>
        <v>-1.5952143569292139</v>
      </c>
      <c r="AK8" s="6">
        <v>20</v>
      </c>
      <c r="AL8" s="6">
        <v>19</v>
      </c>
      <c r="AM8" s="6">
        <v>198</v>
      </c>
      <c r="AN8" s="6">
        <v>193</v>
      </c>
      <c r="AO8" s="12">
        <v>439</v>
      </c>
      <c r="AP8" s="12">
        <v>454</v>
      </c>
      <c r="AQ8" s="13">
        <f t="shared" si="4"/>
        <v>3.416856492027335</v>
      </c>
      <c r="AR8" s="11">
        <v>66.702702702702709</v>
      </c>
      <c r="AS8" s="11">
        <v>70.109589041095887</v>
      </c>
      <c r="AT8" s="13">
        <f t="shared" si="5"/>
        <v>4.8593728546835102</v>
      </c>
      <c r="AU8" s="4">
        <v>4936</v>
      </c>
      <c r="AV8" s="4">
        <v>5118</v>
      </c>
      <c r="AW8" s="13">
        <f t="shared" si="6"/>
        <v>3.6871961102106972</v>
      </c>
      <c r="AX8" s="13">
        <v>1.1100000000000001</v>
      </c>
      <c r="AY8" s="13">
        <v>1.0950000000000002</v>
      </c>
      <c r="AZ8" s="13">
        <f t="shared" si="7"/>
        <v>-1.3513513513513424</v>
      </c>
      <c r="BA8" s="4">
        <v>188</v>
      </c>
      <c r="BB8" s="4">
        <v>189</v>
      </c>
      <c r="BC8" s="13">
        <f t="shared" si="8"/>
        <v>0.53191489361702127</v>
      </c>
      <c r="BD8" s="4">
        <v>67.5</v>
      </c>
      <c r="BE8" s="4">
        <v>64.5</v>
      </c>
      <c r="BF8" s="13">
        <f t="shared" si="9"/>
        <v>-4.4444444444444446</v>
      </c>
      <c r="BG8" s="4">
        <v>5487</v>
      </c>
      <c r="BH8" s="4">
        <v>5588</v>
      </c>
      <c r="BI8" s="13">
        <f t="shared" si="10"/>
        <v>1.8407144158921085</v>
      </c>
      <c r="BJ8" s="13">
        <v>5.32</v>
      </c>
      <c r="BK8" s="6">
        <v>7.55</v>
      </c>
      <c r="BL8" s="13">
        <f t="shared" si="11"/>
        <v>41.917293233082695</v>
      </c>
      <c r="BM8" s="6">
        <v>20</v>
      </c>
      <c r="BN8" s="6">
        <v>19</v>
      </c>
      <c r="BO8" s="4">
        <v>182.7</v>
      </c>
      <c r="BP8" s="4">
        <v>176.36666666666667</v>
      </c>
      <c r="BQ8" s="6">
        <v>191</v>
      </c>
      <c r="BR8" s="6">
        <v>189</v>
      </c>
      <c r="BS8" s="11">
        <v>331.5</v>
      </c>
      <c r="BT8" s="11">
        <v>351.23333333333335</v>
      </c>
      <c r="BU8" s="13">
        <f t="shared" si="12"/>
        <v>5.9527400703871338</v>
      </c>
      <c r="BV8" s="11">
        <v>92.863434571207108</v>
      </c>
      <c r="BW8" s="11">
        <v>91.394396588341252</v>
      </c>
      <c r="BX8" s="4">
        <v>4583.739130434783</v>
      </c>
      <c r="BY8" s="4">
        <v>4677.565217391304</v>
      </c>
      <c r="BZ8" s="13">
        <v>0.95521739130434746</v>
      </c>
      <c r="CA8" s="13">
        <v>0.94043478260869551</v>
      </c>
      <c r="CB8" s="4">
        <v>142.34782608695653</v>
      </c>
      <c r="CC8" s="4">
        <v>133.78260869565219</v>
      </c>
      <c r="CD8" s="4">
        <v>56.565217391304351</v>
      </c>
      <c r="CE8" s="4">
        <v>53.782608695652172</v>
      </c>
      <c r="CF8" s="4">
        <v>4378.173913043478</v>
      </c>
      <c r="CG8" s="4">
        <v>4414.347826086957</v>
      </c>
      <c r="CH8" s="19">
        <v>301</v>
      </c>
      <c r="CI8" s="19">
        <v>307</v>
      </c>
      <c r="CJ8" s="25">
        <f t="shared" si="13"/>
        <v>1.9933554817275747</v>
      </c>
      <c r="CK8" s="25">
        <v>3.8933333333333331</v>
      </c>
      <c r="CL8" s="25">
        <v>3.7900000000000005</v>
      </c>
      <c r="CM8" s="25">
        <f t="shared" si="14"/>
        <v>-2.6541095890410773</v>
      </c>
      <c r="CN8" s="3">
        <v>961.5</v>
      </c>
      <c r="CO8" s="3">
        <v>921</v>
      </c>
      <c r="CP8" s="2">
        <f t="shared" si="15"/>
        <v>-4.2121684867394693</v>
      </c>
      <c r="CQ8" s="3">
        <v>13.002829999999999</v>
      </c>
      <c r="CR8" s="3">
        <v>12.62618</v>
      </c>
      <c r="CS8" s="3">
        <v>153.33330000000001</v>
      </c>
      <c r="CT8" s="3">
        <v>139.66669999999999</v>
      </c>
      <c r="CU8" s="3">
        <v>43.833329999999997</v>
      </c>
      <c r="CV8" s="3">
        <v>39.25</v>
      </c>
      <c r="CW8" s="3">
        <v>2750.5</v>
      </c>
      <c r="CX8" s="3">
        <v>2590</v>
      </c>
      <c r="CY8" s="3">
        <v>3524</v>
      </c>
      <c r="CZ8" s="3">
        <v>4008.5</v>
      </c>
      <c r="DA8" s="3">
        <v>6274.5</v>
      </c>
      <c r="DB8" s="3">
        <v>6599</v>
      </c>
      <c r="DC8" s="2">
        <f t="shared" si="16"/>
        <v>5.1717268308231725</v>
      </c>
      <c r="DD8" s="38">
        <v>4350</v>
      </c>
      <c r="DE8" s="38">
        <v>5900</v>
      </c>
      <c r="DF8" s="38">
        <v>6510</v>
      </c>
      <c r="DG8" s="38">
        <v>7580</v>
      </c>
      <c r="DH8" s="38">
        <v>9880</v>
      </c>
      <c r="DI8" s="38">
        <v>4580</v>
      </c>
      <c r="DJ8" s="38">
        <v>4750</v>
      </c>
    </row>
    <row r="9" spans="1:114">
      <c r="A9" s="52"/>
      <c r="B9" s="6">
        <v>32</v>
      </c>
      <c r="C9" s="4" t="s">
        <v>1</v>
      </c>
      <c r="D9" s="6">
        <v>17</v>
      </c>
      <c r="E9" s="6" t="s">
        <v>1</v>
      </c>
      <c r="F9" s="6">
        <v>27</v>
      </c>
      <c r="G9" s="6">
        <v>81.5</v>
      </c>
      <c r="H9" s="11">
        <v>81.2</v>
      </c>
      <c r="I9" s="6">
        <v>2845</v>
      </c>
      <c r="J9" s="6">
        <v>2782</v>
      </c>
      <c r="K9" s="6">
        <v>1646</v>
      </c>
      <c r="L9" s="6">
        <v>1648</v>
      </c>
      <c r="M9" s="4">
        <v>171.0670157068063</v>
      </c>
      <c r="N9" s="4">
        <v>166.87323943661968</v>
      </c>
      <c r="O9" s="11">
        <v>90.0352714246349</v>
      </c>
      <c r="P9" s="11">
        <v>89.716795396032083</v>
      </c>
      <c r="Q9" s="11">
        <v>362.30366492146601</v>
      </c>
      <c r="R9" s="11">
        <v>372.00704225352109</v>
      </c>
      <c r="S9" s="13">
        <f t="shared" si="0"/>
        <v>2.6782443214198275</v>
      </c>
      <c r="T9" s="4">
        <v>5093.6586387434554</v>
      </c>
      <c r="U9" s="4">
        <v>5162.9154929577462</v>
      </c>
      <c r="V9" s="11">
        <v>84.894310645724261</v>
      </c>
      <c r="W9" s="11">
        <v>79.113017054210019</v>
      </c>
      <c r="X9" s="11">
        <v>17.025812065078064</v>
      </c>
      <c r="Y9" s="11">
        <v>18.041890490236227</v>
      </c>
      <c r="Z9" s="13">
        <f t="shared" si="1"/>
        <v>5.9678705560380232</v>
      </c>
      <c r="AA9" s="11">
        <v>18.432631155311604</v>
      </c>
      <c r="AB9" s="11">
        <v>19.210195385161231</v>
      </c>
      <c r="AC9" s="13">
        <f t="shared" si="2"/>
        <v>4.2184114861190718</v>
      </c>
      <c r="AD9" s="11">
        <v>45.924875974486177</v>
      </c>
      <c r="AE9" s="11">
        <v>42.555930125651244</v>
      </c>
      <c r="AF9" s="11">
        <v>54.539727537601379</v>
      </c>
      <c r="AG9" s="11">
        <v>51.268771069567876</v>
      </c>
      <c r="AH9" s="13">
        <v>15.06</v>
      </c>
      <c r="AI9" s="6">
        <v>13.98</v>
      </c>
      <c r="AJ9" s="13">
        <f t="shared" si="3"/>
        <v>-7.1713147410358573</v>
      </c>
      <c r="AK9" s="6">
        <v>19</v>
      </c>
      <c r="AL9" s="6">
        <v>19</v>
      </c>
      <c r="AM9" s="6">
        <v>190</v>
      </c>
      <c r="AN9" s="6">
        <v>186</v>
      </c>
      <c r="AO9" s="12">
        <v>542</v>
      </c>
      <c r="AP9" s="12">
        <v>540</v>
      </c>
      <c r="AQ9" s="13">
        <f t="shared" si="4"/>
        <v>-0.36900369003690037</v>
      </c>
      <c r="AR9" s="11">
        <v>77.907975460122699</v>
      </c>
      <c r="AS9" s="11">
        <v>80.369458128078819</v>
      </c>
      <c r="AT9" s="13">
        <f t="shared" si="5"/>
        <v>3.0627090505368813</v>
      </c>
      <c r="AU9" s="4">
        <v>6349.5</v>
      </c>
      <c r="AV9" s="4">
        <v>6526</v>
      </c>
      <c r="AW9" s="13">
        <f t="shared" si="6"/>
        <v>2.7797464367273017</v>
      </c>
      <c r="AX9" s="13">
        <v>1.1349999999999998</v>
      </c>
      <c r="AY9" s="13">
        <v>1.1100000000000001</v>
      </c>
      <c r="AZ9" s="13">
        <f t="shared" si="7"/>
        <v>-2.2026431718061406</v>
      </c>
      <c r="BA9" s="4">
        <v>193.5</v>
      </c>
      <c r="BB9" s="4">
        <v>207.5</v>
      </c>
      <c r="BC9" s="13">
        <f t="shared" si="8"/>
        <v>7.2351421188630489</v>
      </c>
      <c r="BD9" s="4">
        <v>52.5</v>
      </c>
      <c r="BE9" s="4">
        <v>58.5</v>
      </c>
      <c r="BF9" s="13">
        <f t="shared" si="9"/>
        <v>11.428571428571429</v>
      </c>
      <c r="BG9" s="4" t="s">
        <v>1</v>
      </c>
      <c r="BH9" s="4" t="s">
        <v>1</v>
      </c>
      <c r="BI9" s="13" t="s">
        <v>1</v>
      </c>
      <c r="BJ9" s="13">
        <v>16.47</v>
      </c>
      <c r="BK9" s="13">
        <v>16.8</v>
      </c>
      <c r="BL9" s="13">
        <f t="shared" si="11"/>
        <v>2.003642987249556</v>
      </c>
      <c r="BM9" s="6">
        <v>19</v>
      </c>
      <c r="BN9" s="6">
        <v>19</v>
      </c>
      <c r="BO9" s="4">
        <v>174.06666666666666</v>
      </c>
      <c r="BP9" s="4">
        <v>174.53333333333333</v>
      </c>
      <c r="BQ9" s="6">
        <v>183</v>
      </c>
      <c r="BR9" s="6">
        <v>186</v>
      </c>
      <c r="BS9" s="11">
        <v>409.5</v>
      </c>
      <c r="BT9" s="11">
        <v>434.7</v>
      </c>
      <c r="BU9" s="13">
        <f t="shared" si="12"/>
        <v>6.1538461538461515</v>
      </c>
      <c r="BV9" s="11">
        <v>86.16846470850723</v>
      </c>
      <c r="BW9" s="11">
        <v>86.463377260190001</v>
      </c>
      <c r="BX9" s="4">
        <v>5471.2666666666664</v>
      </c>
      <c r="BY9" s="4">
        <v>5642.6</v>
      </c>
      <c r="BZ9" s="13">
        <v>0.95033333333333336</v>
      </c>
      <c r="CA9" s="13">
        <v>0.92433333333333323</v>
      </c>
      <c r="CB9" s="4">
        <v>142.6</v>
      </c>
      <c r="CC9" s="4">
        <v>151.66666666666666</v>
      </c>
      <c r="CD9" s="4">
        <v>42.833333333333336</v>
      </c>
      <c r="CE9" s="4">
        <v>44.166666666666664</v>
      </c>
      <c r="CF9" s="4">
        <v>5238.666666666667</v>
      </c>
      <c r="CG9" s="4">
        <v>5242.1333333333332</v>
      </c>
      <c r="CH9" s="19">
        <v>337</v>
      </c>
      <c r="CI9" s="23">
        <v>373</v>
      </c>
      <c r="CJ9" s="25">
        <f t="shared" si="13"/>
        <v>10.682492581602373</v>
      </c>
      <c r="CK9" s="25">
        <v>6.2766666666666664</v>
      </c>
      <c r="CL9" s="26">
        <v>11.7</v>
      </c>
      <c r="CM9" s="25">
        <f t="shared" si="14"/>
        <v>86.404673393520966</v>
      </c>
      <c r="CN9" s="3">
        <v>1194</v>
      </c>
      <c r="CO9" s="3">
        <v>1215.5</v>
      </c>
      <c r="CP9" s="2">
        <f t="shared" si="15"/>
        <v>1.8006700167504188</v>
      </c>
      <c r="CQ9" s="3">
        <v>14.653385</v>
      </c>
      <c r="CR9" s="3">
        <v>14.977235</v>
      </c>
      <c r="CS9" s="3">
        <v>166.66669999999999</v>
      </c>
      <c r="CT9" s="3">
        <v>173.33330000000001</v>
      </c>
      <c r="CU9" s="3">
        <v>48.5</v>
      </c>
      <c r="CV9" s="3">
        <v>51.166670000000003</v>
      </c>
      <c r="CW9" s="3">
        <v>3474.5</v>
      </c>
      <c r="CX9" s="3">
        <v>3589.5</v>
      </c>
      <c r="CY9" s="3">
        <v>3690</v>
      </c>
      <c r="CZ9" s="3">
        <v>3426</v>
      </c>
      <c r="DA9" s="3">
        <v>7165</v>
      </c>
      <c r="DB9" s="3">
        <v>7015.5</v>
      </c>
      <c r="DC9" s="2">
        <f t="shared" si="16"/>
        <v>-2.0865317515701327</v>
      </c>
      <c r="DD9" s="38">
        <v>4120</v>
      </c>
      <c r="DE9" s="38">
        <v>3490</v>
      </c>
      <c r="DF9" s="38">
        <v>3030</v>
      </c>
      <c r="DG9" s="38">
        <v>3370</v>
      </c>
      <c r="DH9" s="38">
        <v>6180</v>
      </c>
      <c r="DI9" s="38">
        <v>4650</v>
      </c>
      <c r="DJ9" s="38">
        <v>7070</v>
      </c>
    </row>
    <row r="10" spans="1:114" ht="16.5" thickBot="1">
      <c r="A10" s="52"/>
      <c r="B10" s="8">
        <v>17</v>
      </c>
      <c r="C10" s="30">
        <v>20</v>
      </c>
      <c r="D10" s="8">
        <v>19</v>
      </c>
      <c r="E10" s="8">
        <v>32</v>
      </c>
      <c r="F10" s="8">
        <v>27</v>
      </c>
      <c r="G10" s="14">
        <v>64.7</v>
      </c>
      <c r="H10" s="14">
        <v>63.5</v>
      </c>
      <c r="I10" s="8">
        <v>2146</v>
      </c>
      <c r="J10" s="8">
        <v>2133</v>
      </c>
      <c r="K10" s="8">
        <v>1307</v>
      </c>
      <c r="L10" s="8">
        <v>1251</v>
      </c>
      <c r="M10" s="30">
        <v>147.49651162790698</v>
      </c>
      <c r="N10" s="30">
        <v>152.72738853503185</v>
      </c>
      <c r="O10" s="14">
        <v>83.33136250164236</v>
      </c>
      <c r="P10" s="14">
        <v>82.555345154071276</v>
      </c>
      <c r="Q10" s="14">
        <v>282.70348837209303</v>
      </c>
      <c r="R10" s="14">
        <v>289.33121019108279</v>
      </c>
      <c r="S10" s="13">
        <f t="shared" si="0"/>
        <v>2.3444075123213119</v>
      </c>
      <c r="T10" s="30">
        <v>3711.1197674418599</v>
      </c>
      <c r="U10" s="30">
        <v>3862.8242038216558</v>
      </c>
      <c r="V10" s="14">
        <v>82.893003516682157</v>
      </c>
      <c r="W10" s="14">
        <v>80.905313725450952</v>
      </c>
      <c r="X10" s="14">
        <v>19.892280384185177</v>
      </c>
      <c r="Y10" s="14">
        <v>19.844250528696193</v>
      </c>
      <c r="Z10" s="13">
        <f t="shared" si="1"/>
        <v>-0.24144972100417927</v>
      </c>
      <c r="AA10" s="14">
        <v>21.014414857484944</v>
      </c>
      <c r="AB10" s="14">
        <v>20.249955466297941</v>
      </c>
      <c r="AC10" s="13">
        <f t="shared" si="2"/>
        <v>-3.6377857597815386</v>
      </c>
      <c r="AD10" s="14">
        <v>54.992182264909538</v>
      </c>
      <c r="AE10" s="14">
        <v>51.57398680490104</v>
      </c>
      <c r="AF10" s="14">
        <v>66.928746928746932</v>
      </c>
      <c r="AG10" s="14">
        <v>64.689496282333224</v>
      </c>
      <c r="AH10" s="8">
        <v>10.95</v>
      </c>
      <c r="AI10" s="8">
        <v>12.69</v>
      </c>
      <c r="AJ10" s="13">
        <f t="shared" si="3"/>
        <v>15.890410958904114</v>
      </c>
      <c r="AK10" s="8">
        <v>19</v>
      </c>
      <c r="AL10" s="8">
        <v>18</v>
      </c>
      <c r="AM10" s="8">
        <v>177</v>
      </c>
      <c r="AN10" s="8">
        <v>185</v>
      </c>
      <c r="AO10" s="31">
        <v>400</v>
      </c>
      <c r="AP10" s="31">
        <v>428</v>
      </c>
      <c r="AQ10" s="13">
        <f t="shared" si="4"/>
        <v>7.0000000000000009</v>
      </c>
      <c r="AR10" s="14">
        <v>69.196290571870165</v>
      </c>
      <c r="AS10" s="14">
        <v>75.188976377952756</v>
      </c>
      <c r="AT10" s="13">
        <f t="shared" si="5"/>
        <v>7.9701654348359936</v>
      </c>
      <c r="AU10" s="30">
        <v>4477</v>
      </c>
      <c r="AV10" s="30">
        <v>4774.5</v>
      </c>
      <c r="AW10" s="13">
        <f t="shared" si="6"/>
        <v>6.6450748268930093</v>
      </c>
      <c r="AX10" s="32">
        <v>1.1549999999999998</v>
      </c>
      <c r="AY10" s="32">
        <v>1.1949999999999998</v>
      </c>
      <c r="AZ10" s="13">
        <f t="shared" si="7"/>
        <v>3.4632034632034667</v>
      </c>
      <c r="BA10" s="30">
        <v>165.5</v>
      </c>
      <c r="BB10" s="30">
        <v>179</v>
      </c>
      <c r="BC10" s="13">
        <f t="shared" si="8"/>
        <v>8.1570996978851973</v>
      </c>
      <c r="BD10" s="30">
        <v>63</v>
      </c>
      <c r="BE10" s="30">
        <v>60.5</v>
      </c>
      <c r="BF10" s="13">
        <f t="shared" si="9"/>
        <v>-3.9682539682539679</v>
      </c>
      <c r="BG10" s="30">
        <v>5175.5</v>
      </c>
      <c r="BH10" s="30">
        <v>5703</v>
      </c>
      <c r="BI10" s="13">
        <f t="shared" si="10"/>
        <v>10.192251956332722</v>
      </c>
      <c r="BJ10" s="32">
        <v>9.4600000000000009</v>
      </c>
      <c r="BK10" s="8">
        <v>13.97</v>
      </c>
      <c r="BL10" s="13">
        <f t="shared" si="11"/>
        <v>47.674418604651159</v>
      </c>
      <c r="BM10" s="8">
        <v>18</v>
      </c>
      <c r="BN10" s="8">
        <v>18</v>
      </c>
      <c r="BO10" s="30">
        <v>163.69999999999999</v>
      </c>
      <c r="BP10" s="30">
        <v>171.83333333333334</v>
      </c>
      <c r="BQ10" s="8">
        <v>172</v>
      </c>
      <c r="BR10" s="8">
        <v>180</v>
      </c>
      <c r="BS10" s="14">
        <v>303.33333333333331</v>
      </c>
      <c r="BT10" s="14">
        <v>318.3</v>
      </c>
      <c r="BU10" s="13">
        <f t="shared" si="12"/>
        <v>4.934065934065945</v>
      </c>
      <c r="BV10" s="14">
        <v>90.105725560271011</v>
      </c>
      <c r="BW10" s="14">
        <v>89.232380353963762</v>
      </c>
      <c r="BX10" s="30">
        <v>4034.0333333333333</v>
      </c>
      <c r="BY10" s="30">
        <v>4260.3999999999996</v>
      </c>
      <c r="BZ10" s="32">
        <v>0.96966666666666645</v>
      </c>
      <c r="CA10" s="32">
        <v>0.96866666666666679</v>
      </c>
      <c r="CB10" s="30">
        <v>121.6</v>
      </c>
      <c r="CC10" s="30">
        <v>139.9</v>
      </c>
      <c r="CD10" s="30">
        <v>46.4</v>
      </c>
      <c r="CE10" s="30">
        <v>49.4</v>
      </c>
      <c r="CF10" s="30">
        <v>3920.2666666666669</v>
      </c>
      <c r="CG10" s="30">
        <v>4133.4333333333334</v>
      </c>
      <c r="CH10" s="21">
        <v>287</v>
      </c>
      <c r="CI10" s="21">
        <v>297</v>
      </c>
      <c r="CJ10" s="25">
        <f t="shared" si="13"/>
        <v>3.484320557491289</v>
      </c>
      <c r="CK10" s="33">
        <v>9.39</v>
      </c>
      <c r="CL10" s="33">
        <v>11.49</v>
      </c>
      <c r="CM10" s="25">
        <f t="shared" si="14"/>
        <v>22.364217252396159</v>
      </c>
      <c r="CN10" s="37">
        <v>864.5</v>
      </c>
      <c r="CO10" s="37">
        <v>856</v>
      </c>
      <c r="CP10" s="2">
        <f t="shared" si="15"/>
        <v>-0.98322729901677264</v>
      </c>
      <c r="CQ10" s="37">
        <v>13.369250000000001</v>
      </c>
      <c r="CR10" s="37">
        <v>13.488375</v>
      </c>
      <c r="CS10" s="37">
        <v>151</v>
      </c>
      <c r="CT10" s="37">
        <v>154</v>
      </c>
      <c r="CU10" s="37">
        <v>43</v>
      </c>
      <c r="CV10" s="37">
        <v>44.25</v>
      </c>
      <c r="CW10" s="37">
        <v>2463</v>
      </c>
      <c r="CX10" s="37">
        <v>2460.5</v>
      </c>
      <c r="CY10" s="37">
        <v>3264.5</v>
      </c>
      <c r="CZ10" s="37">
        <v>3100.5</v>
      </c>
      <c r="DA10" s="37">
        <v>5727.5</v>
      </c>
      <c r="DB10" s="37">
        <v>5561</v>
      </c>
      <c r="DC10" s="2">
        <f t="shared" si="16"/>
        <v>-2.9070274989087737</v>
      </c>
      <c r="DD10" s="39">
        <v>3820</v>
      </c>
      <c r="DE10" s="39">
        <v>7810</v>
      </c>
      <c r="DF10" s="39">
        <v>7930</v>
      </c>
      <c r="DG10" s="39">
        <v>7310</v>
      </c>
      <c r="DH10" s="39">
        <v>7120</v>
      </c>
      <c r="DI10" s="39">
        <v>2320</v>
      </c>
      <c r="DJ10" s="39">
        <v>2150</v>
      </c>
    </row>
    <row r="11" spans="1:114">
      <c r="A11" s="52" t="s">
        <v>3</v>
      </c>
      <c r="B11" s="6">
        <v>25</v>
      </c>
      <c r="C11" s="4" t="s">
        <v>1</v>
      </c>
      <c r="D11" s="6">
        <v>17</v>
      </c>
      <c r="E11" s="6" t="s">
        <v>1</v>
      </c>
      <c r="F11" s="6">
        <v>30</v>
      </c>
      <c r="G11" s="6">
        <v>76.599999999999994</v>
      </c>
      <c r="H11" s="11">
        <v>73.5</v>
      </c>
      <c r="I11" s="6">
        <v>1957</v>
      </c>
      <c r="J11" s="6">
        <v>1713</v>
      </c>
      <c r="K11" s="6">
        <v>1123</v>
      </c>
      <c r="L11" s="6">
        <v>960</v>
      </c>
      <c r="M11" s="4">
        <v>182.9979094076655</v>
      </c>
      <c r="N11" s="4">
        <v>179.90813397129187</v>
      </c>
      <c r="O11" s="11">
        <v>92.423186569527999</v>
      </c>
      <c r="P11" s="11">
        <v>90.406097473010988</v>
      </c>
      <c r="Q11" s="11">
        <v>380.13937282229961</v>
      </c>
      <c r="R11" s="11">
        <v>406.1004784688995</v>
      </c>
      <c r="S11" s="13">
        <f t="shared" si="0"/>
        <v>6.8293650967682584</v>
      </c>
      <c r="T11" s="4">
        <v>5076.3463414634143</v>
      </c>
      <c r="U11" s="4">
        <v>5191.4813397129183</v>
      </c>
      <c r="V11" s="11">
        <v>92.230129750425405</v>
      </c>
      <c r="W11" s="11">
        <v>89.477444669302272</v>
      </c>
      <c r="X11" s="11">
        <v>18.745718692087511</v>
      </c>
      <c r="Y11" s="11">
        <v>19.681916653565633</v>
      </c>
      <c r="Z11" s="13">
        <f t="shared" si="1"/>
        <v>4.9941961514299642</v>
      </c>
      <c r="AA11" s="11">
        <v>19.6751664645004</v>
      </c>
      <c r="AB11" s="11">
        <v>20.376542838317228</v>
      </c>
      <c r="AC11" s="13">
        <f t="shared" si="2"/>
        <v>3.5647798715315093</v>
      </c>
      <c r="AD11" s="11">
        <v>47.790697674418603</v>
      </c>
      <c r="AE11" s="11">
        <v>43.081695966907958</v>
      </c>
      <c r="AF11" s="11">
        <v>58.277616279069775</v>
      </c>
      <c r="AG11" s="11">
        <v>53.260944501895906</v>
      </c>
      <c r="AH11" s="13">
        <v>10.029999999999999</v>
      </c>
      <c r="AI11" s="6">
        <v>11.42</v>
      </c>
      <c r="AJ11" s="13">
        <f t="shared" si="3"/>
        <v>13.858424725822537</v>
      </c>
      <c r="AK11" s="6">
        <v>20</v>
      </c>
      <c r="AL11" s="6">
        <v>20</v>
      </c>
      <c r="AM11" s="6">
        <v>198</v>
      </c>
      <c r="AN11" s="6">
        <v>199</v>
      </c>
      <c r="AO11" s="12">
        <v>501</v>
      </c>
      <c r="AP11" s="12">
        <v>554</v>
      </c>
      <c r="AQ11" s="13">
        <f t="shared" si="4"/>
        <v>10.578842315369261</v>
      </c>
      <c r="AR11" s="11">
        <v>71.853785900783294</v>
      </c>
      <c r="AS11" s="11">
        <v>78.938775510204081</v>
      </c>
      <c r="AT11" s="13">
        <f t="shared" si="5"/>
        <v>8.9752970750159928</v>
      </c>
      <c r="AU11" s="4">
        <v>5504</v>
      </c>
      <c r="AV11" s="4">
        <v>5802</v>
      </c>
      <c r="AW11" s="13">
        <f t="shared" si="6"/>
        <v>5.4142441860465116</v>
      </c>
      <c r="AX11" s="13">
        <v>1.07</v>
      </c>
      <c r="AY11" s="13">
        <v>1.06</v>
      </c>
      <c r="AZ11" s="13">
        <f t="shared" si="7"/>
        <v>-0.93457943925233722</v>
      </c>
      <c r="BA11" s="4">
        <v>185.5</v>
      </c>
      <c r="BB11" s="4">
        <v>193.5</v>
      </c>
      <c r="BC11" s="13">
        <f t="shared" si="8"/>
        <v>4.3126684636118604</v>
      </c>
      <c r="BD11" s="4">
        <v>70</v>
      </c>
      <c r="BE11" s="4">
        <v>68</v>
      </c>
      <c r="BF11" s="13">
        <f t="shared" si="9"/>
        <v>-2.8571428571428572</v>
      </c>
      <c r="BG11" s="4">
        <v>5901.5</v>
      </c>
      <c r="BH11" s="4">
        <v>6156.5</v>
      </c>
      <c r="BI11" s="13">
        <f t="shared" si="10"/>
        <v>4.320935355418114</v>
      </c>
      <c r="BJ11" s="13">
        <v>7.93</v>
      </c>
      <c r="BK11" s="13">
        <v>7.42</v>
      </c>
      <c r="BL11" s="13">
        <f t="shared" si="11"/>
        <v>-6.4312736443883969</v>
      </c>
      <c r="BM11" s="6">
        <v>20</v>
      </c>
      <c r="BN11" s="6">
        <v>20</v>
      </c>
      <c r="BO11" s="4">
        <v>189.23333333333332</v>
      </c>
      <c r="BP11" s="4">
        <v>186.86666666666667</v>
      </c>
      <c r="BQ11" s="6">
        <v>194</v>
      </c>
      <c r="BR11" s="6">
        <v>191</v>
      </c>
      <c r="BS11" s="11">
        <v>401.33333333333331</v>
      </c>
      <c r="BT11" s="11">
        <v>414.66666666666669</v>
      </c>
      <c r="BU11" s="13">
        <f t="shared" si="12"/>
        <v>3.3222591362126339</v>
      </c>
      <c r="BV11" s="11">
        <v>93.556807170542626</v>
      </c>
      <c r="BW11" s="11">
        <v>89.897161898196018</v>
      </c>
      <c r="BX11" s="4">
        <v>5149.3666666666668</v>
      </c>
      <c r="BY11" s="4">
        <v>5215.833333333333</v>
      </c>
      <c r="BZ11" s="13">
        <v>0.95199999999999996</v>
      </c>
      <c r="CA11" s="13">
        <v>0.94566666666666666</v>
      </c>
      <c r="CB11" s="4">
        <v>160.1</v>
      </c>
      <c r="CC11" s="4">
        <v>170.96666666666667</v>
      </c>
      <c r="CD11" s="4">
        <v>63.966666666666669</v>
      </c>
      <c r="CE11" s="4">
        <v>64.7</v>
      </c>
      <c r="CF11" s="4">
        <v>4908.0666666666666</v>
      </c>
      <c r="CG11" s="4">
        <v>4941.0333333333338</v>
      </c>
      <c r="CH11" s="19">
        <v>338</v>
      </c>
      <c r="CI11" s="19">
        <v>354</v>
      </c>
      <c r="CJ11" s="25">
        <f t="shared" si="13"/>
        <v>4.7337278106508878</v>
      </c>
      <c r="CK11" s="25">
        <v>5.038333333333334</v>
      </c>
      <c r="CL11" s="25">
        <v>4.5866666666666669</v>
      </c>
      <c r="CM11" s="25">
        <f t="shared" si="14"/>
        <v>-8.9646046973205493</v>
      </c>
      <c r="CN11" s="3">
        <v>1127</v>
      </c>
      <c r="CO11" s="3">
        <v>1121.6082683890768</v>
      </c>
      <c r="CP11" s="2">
        <f t="shared" si="15"/>
        <v>-0.47841451738449126</v>
      </c>
      <c r="CQ11" s="3">
        <v>14.83597</v>
      </c>
      <c r="CR11" s="3">
        <v>15.263761474681317</v>
      </c>
      <c r="CS11" s="3">
        <v>158</v>
      </c>
      <c r="CT11" s="3">
        <v>160.33330000000001</v>
      </c>
      <c r="CU11" s="3">
        <v>46</v>
      </c>
      <c r="CV11" s="3">
        <v>46.5</v>
      </c>
      <c r="CW11" s="3">
        <v>3282.5</v>
      </c>
      <c r="CX11" s="3">
        <v>3253.6823264469745</v>
      </c>
      <c r="CY11" s="3">
        <v>3853</v>
      </c>
      <c r="CZ11" s="3">
        <v>3743.4947196755511</v>
      </c>
      <c r="DA11" s="3">
        <v>7135.5</v>
      </c>
      <c r="DB11" s="3">
        <v>6997.177046122526</v>
      </c>
      <c r="DC11" s="2">
        <f t="shared" si="16"/>
        <v>-1.9385180278533247</v>
      </c>
      <c r="DD11" s="38">
        <v>14720</v>
      </c>
      <c r="DE11" s="38">
        <v>12860</v>
      </c>
      <c r="DF11" s="38">
        <v>8500</v>
      </c>
      <c r="DG11" s="38">
        <v>6010</v>
      </c>
      <c r="DH11" s="38">
        <v>3650</v>
      </c>
      <c r="DI11" s="38">
        <v>580</v>
      </c>
      <c r="DJ11" s="38">
        <v>520</v>
      </c>
    </row>
    <row r="12" spans="1:114">
      <c r="A12" s="52"/>
      <c r="B12" s="6">
        <v>19</v>
      </c>
      <c r="C12" s="4" t="s">
        <v>1</v>
      </c>
      <c r="D12" s="6">
        <v>17</v>
      </c>
      <c r="E12" s="6" t="s">
        <v>1</v>
      </c>
      <c r="F12" s="6">
        <v>30</v>
      </c>
      <c r="G12" s="6">
        <v>70.8</v>
      </c>
      <c r="H12" s="11">
        <v>71.8</v>
      </c>
      <c r="I12" s="6">
        <v>2125</v>
      </c>
      <c r="J12" s="6">
        <v>2099</v>
      </c>
      <c r="K12" s="6">
        <v>1322</v>
      </c>
      <c r="L12" s="6">
        <v>1271</v>
      </c>
      <c r="M12" s="4">
        <v>176.13496503496503</v>
      </c>
      <c r="N12" s="4">
        <v>180.49591836734692</v>
      </c>
      <c r="O12" s="11">
        <v>88.067482517482503</v>
      </c>
      <c r="P12" s="11">
        <v>91.622293587485743</v>
      </c>
      <c r="Q12" s="11">
        <v>309.52797202797206</v>
      </c>
      <c r="R12" s="11">
        <v>335.96938775510205</v>
      </c>
      <c r="S12" s="13">
        <f t="shared" si="0"/>
        <v>8.5424963546559471</v>
      </c>
      <c r="T12" s="4">
        <v>4082.841258741259</v>
      </c>
      <c r="U12" s="4">
        <v>4357.9163265306124</v>
      </c>
      <c r="V12" s="11">
        <v>86.436779056658381</v>
      </c>
      <c r="W12" s="11">
        <v>88.955222015321738</v>
      </c>
      <c r="X12" s="11">
        <v>19.476214911818158</v>
      </c>
      <c r="Y12" s="11">
        <v>19.457109552670509</v>
      </c>
      <c r="Z12" s="13">
        <f t="shared" si="1"/>
        <v>-9.8095852988637405E-2</v>
      </c>
      <c r="AA12" s="11">
        <v>20.408242911443537</v>
      </c>
      <c r="AB12" s="11">
        <v>21.025099371160771</v>
      </c>
      <c r="AC12" s="13">
        <f t="shared" si="2"/>
        <v>3.0225848564912114</v>
      </c>
      <c r="AD12" s="11">
        <v>53.477294379167994</v>
      </c>
      <c r="AE12" s="11">
        <v>51.965707287201475</v>
      </c>
      <c r="AF12" s="11">
        <v>65.320207473271935</v>
      </c>
      <c r="AG12" s="11">
        <v>61.971830985915496</v>
      </c>
      <c r="AH12" s="13">
        <v>10.85</v>
      </c>
      <c r="AI12" s="6">
        <v>10.49</v>
      </c>
      <c r="AJ12" s="13">
        <f t="shared" si="3"/>
        <v>-3.3179723502304097</v>
      </c>
      <c r="AK12" s="6">
        <v>20</v>
      </c>
      <c r="AL12" s="6">
        <v>20</v>
      </c>
      <c r="AM12" s="6">
        <v>200</v>
      </c>
      <c r="AN12" s="6">
        <v>197</v>
      </c>
      <c r="AO12" s="12">
        <v>433</v>
      </c>
      <c r="AP12" s="12">
        <v>463</v>
      </c>
      <c r="AQ12" s="13">
        <f t="shared" si="4"/>
        <v>6.9284064665127012</v>
      </c>
      <c r="AR12" s="11">
        <v>66.716101694915253</v>
      </c>
      <c r="AS12" s="11">
        <v>68.231197771587745</v>
      </c>
      <c r="AT12" s="13">
        <f t="shared" si="5"/>
        <v>2.2205327271909563</v>
      </c>
      <c r="AU12" s="4">
        <v>4723.5</v>
      </c>
      <c r="AV12" s="4">
        <v>4899</v>
      </c>
      <c r="AW12" s="13">
        <f t="shared" si="6"/>
        <v>3.7154652270562085</v>
      </c>
      <c r="AX12" s="13">
        <v>1.1299999999999999</v>
      </c>
      <c r="AY12" s="13">
        <v>1.05</v>
      </c>
      <c r="AZ12" s="13">
        <f t="shared" si="7"/>
        <v>-7.0796460176991021</v>
      </c>
      <c r="BA12" s="4">
        <v>167.5</v>
      </c>
      <c r="BB12" s="4">
        <v>148</v>
      </c>
      <c r="BC12" s="13">
        <f t="shared" si="8"/>
        <v>-11.641791044776118</v>
      </c>
      <c r="BD12" s="4">
        <v>67</v>
      </c>
      <c r="BE12" s="4">
        <v>54</v>
      </c>
      <c r="BF12" s="13">
        <f t="shared" si="9"/>
        <v>-19.402985074626866</v>
      </c>
      <c r="BG12" s="4">
        <v>5342</v>
      </c>
      <c r="BH12" s="4">
        <v>5142.5</v>
      </c>
      <c r="BI12" s="13">
        <f t="shared" si="10"/>
        <v>-3.7345563459378512</v>
      </c>
      <c r="BJ12" s="13">
        <v>8.18</v>
      </c>
      <c r="BK12" s="13">
        <v>8.34</v>
      </c>
      <c r="BL12" s="13">
        <f t="shared" si="11"/>
        <v>1.9559902200489014</v>
      </c>
      <c r="BM12" s="6">
        <v>19</v>
      </c>
      <c r="BN12" s="6">
        <v>20</v>
      </c>
      <c r="BO12" s="4">
        <v>184.03333333333333</v>
      </c>
      <c r="BP12" s="4">
        <v>186.13333333333333</v>
      </c>
      <c r="BQ12" s="6">
        <v>194</v>
      </c>
      <c r="BR12" s="6">
        <v>193</v>
      </c>
      <c r="BS12" s="11">
        <v>320.5</v>
      </c>
      <c r="BT12" s="11">
        <v>351.33333333333331</v>
      </c>
      <c r="BU12" s="13">
        <f t="shared" si="12"/>
        <v>9.6203848153926099</v>
      </c>
      <c r="BV12" s="11">
        <v>90.207120426237609</v>
      </c>
      <c r="BW12" s="11">
        <v>87.811117915220805</v>
      </c>
      <c r="BX12" s="4">
        <v>4260.9333333333334</v>
      </c>
      <c r="BY12" s="4">
        <v>4301.8666666666668</v>
      </c>
      <c r="BZ12" s="13">
        <v>0.95233333333333314</v>
      </c>
      <c r="CA12" s="13">
        <v>0.94366666666666688</v>
      </c>
      <c r="CB12" s="4">
        <v>128.36666666666667</v>
      </c>
      <c r="CC12" s="4">
        <v>130.46666666666667</v>
      </c>
      <c r="CD12" s="4">
        <v>57.666666666666664</v>
      </c>
      <c r="CE12" s="4">
        <v>52.56666666666667</v>
      </c>
      <c r="CF12" s="4">
        <v>4062.1666666666665</v>
      </c>
      <c r="CG12" s="4">
        <v>4060.6666666666665</v>
      </c>
      <c r="CH12" s="19">
        <v>293</v>
      </c>
      <c r="CI12" s="19">
        <v>283</v>
      </c>
      <c r="CJ12" s="25">
        <f t="shared" si="13"/>
        <v>-3.4129692832764507</v>
      </c>
      <c r="CK12" s="25">
        <v>6.748333333333334</v>
      </c>
      <c r="CL12" s="25">
        <v>6.8633333333333333</v>
      </c>
      <c r="CM12" s="25">
        <f t="shared" si="14"/>
        <v>1.7041244751790463</v>
      </c>
      <c r="CN12" s="3">
        <v>916</v>
      </c>
      <c r="CO12" s="3">
        <v>912.16568520727401</v>
      </c>
      <c r="CP12" s="2">
        <f t="shared" si="15"/>
        <v>-0.41859331798318677</v>
      </c>
      <c r="CQ12" s="3">
        <v>12.938829999999999</v>
      </c>
      <c r="CR12" s="3">
        <v>12.710736312079026</v>
      </c>
      <c r="CS12" s="3">
        <v>161.66669999999999</v>
      </c>
      <c r="CT12" s="3">
        <v>159.66669999999999</v>
      </c>
      <c r="CU12" s="3">
        <v>44</v>
      </c>
      <c r="CV12" s="3">
        <v>45.166670000000003</v>
      </c>
      <c r="CW12" s="3">
        <v>2493</v>
      </c>
      <c r="CX12" s="3">
        <v>2581.3202921511393</v>
      </c>
      <c r="CY12" s="3">
        <v>3173</v>
      </c>
      <c r="CZ12" s="3">
        <v>3133.7982247799055</v>
      </c>
      <c r="DA12" s="3">
        <v>5666</v>
      </c>
      <c r="DB12" s="3">
        <v>5715.6185169310447</v>
      </c>
      <c r="DC12" s="2">
        <f t="shared" si="16"/>
        <v>0.87572391336118471</v>
      </c>
      <c r="DD12" s="38">
        <v>15190</v>
      </c>
      <c r="DE12" s="38">
        <v>10600</v>
      </c>
      <c r="DF12" s="38">
        <v>7160</v>
      </c>
      <c r="DG12" s="38">
        <v>5320</v>
      </c>
      <c r="DH12" s="38">
        <v>4630</v>
      </c>
      <c r="DI12" s="38">
        <v>1410</v>
      </c>
      <c r="DJ12" s="38">
        <v>1350</v>
      </c>
    </row>
    <row r="13" spans="1:114">
      <c r="A13" s="52"/>
      <c r="B13" s="6">
        <v>17</v>
      </c>
      <c r="C13" s="4">
        <v>20</v>
      </c>
      <c r="D13" s="6">
        <v>19</v>
      </c>
      <c r="E13" s="6">
        <v>32</v>
      </c>
      <c r="F13" s="6">
        <v>27</v>
      </c>
      <c r="G13" s="11">
        <v>64.7</v>
      </c>
      <c r="H13" s="11">
        <v>63.5</v>
      </c>
      <c r="I13" s="6">
        <v>2146</v>
      </c>
      <c r="J13" s="6">
        <v>2133</v>
      </c>
      <c r="K13" s="6">
        <v>1307</v>
      </c>
      <c r="L13" s="6">
        <v>1251</v>
      </c>
      <c r="M13" s="4">
        <v>147.49651162790698</v>
      </c>
      <c r="N13" s="4">
        <v>152.72738853503185</v>
      </c>
      <c r="O13" s="11">
        <v>83.33136250164236</v>
      </c>
      <c r="P13" s="11">
        <v>82.555345154071276</v>
      </c>
      <c r="Q13" s="11">
        <v>282.70348837209303</v>
      </c>
      <c r="R13" s="11">
        <v>289.33121019108279</v>
      </c>
      <c r="S13" s="13">
        <f t="shared" si="0"/>
        <v>2.3444075123213119</v>
      </c>
      <c r="T13" s="4">
        <v>3711.1197674418599</v>
      </c>
      <c r="U13" s="4">
        <v>3862.8242038216558</v>
      </c>
      <c r="V13" s="11">
        <v>82.893003516682157</v>
      </c>
      <c r="W13" s="11">
        <v>80.905313725450952</v>
      </c>
      <c r="X13" s="11">
        <v>19.892280384185177</v>
      </c>
      <c r="Y13" s="11">
        <v>19.844250528696193</v>
      </c>
      <c r="Z13" s="13">
        <f t="shared" si="1"/>
        <v>-0.24144972100417927</v>
      </c>
      <c r="AA13" s="11">
        <v>21.014414857484944</v>
      </c>
      <c r="AB13" s="11">
        <v>20.249955466297941</v>
      </c>
      <c r="AC13" s="13">
        <f t="shared" si="2"/>
        <v>-3.6377857597815386</v>
      </c>
      <c r="AD13" s="11">
        <v>54.992182264909538</v>
      </c>
      <c r="AE13" s="11">
        <v>51.57398680490104</v>
      </c>
      <c r="AF13" s="11">
        <v>66.928746928746932</v>
      </c>
      <c r="AG13" s="11">
        <v>64.689496282333224</v>
      </c>
      <c r="AH13" s="6">
        <v>10.95</v>
      </c>
      <c r="AI13" s="6">
        <v>12.69</v>
      </c>
      <c r="AJ13" s="13">
        <f t="shared" si="3"/>
        <v>15.890410958904114</v>
      </c>
      <c r="AK13" s="6">
        <v>19</v>
      </c>
      <c r="AL13" s="6">
        <v>18</v>
      </c>
      <c r="AM13" s="6">
        <v>177</v>
      </c>
      <c r="AN13" s="6">
        <v>185</v>
      </c>
      <c r="AO13" s="12">
        <v>400</v>
      </c>
      <c r="AP13" s="12">
        <v>428</v>
      </c>
      <c r="AQ13" s="13">
        <f t="shared" si="4"/>
        <v>7.0000000000000009</v>
      </c>
      <c r="AR13" s="11">
        <v>69.196290571870165</v>
      </c>
      <c r="AS13" s="11">
        <v>75.188976377952756</v>
      </c>
      <c r="AT13" s="13">
        <f t="shared" si="5"/>
        <v>7.9701654348359936</v>
      </c>
      <c r="AU13" s="4">
        <v>4477</v>
      </c>
      <c r="AV13" s="4">
        <v>4774.5</v>
      </c>
      <c r="AW13" s="13">
        <f t="shared" si="6"/>
        <v>6.6450748268930093</v>
      </c>
      <c r="AX13" s="13">
        <v>1.1549999999999998</v>
      </c>
      <c r="AY13" s="13">
        <v>1.1949999999999998</v>
      </c>
      <c r="AZ13" s="13">
        <f t="shared" si="7"/>
        <v>3.4632034632034667</v>
      </c>
      <c r="BA13" s="4">
        <v>165.5</v>
      </c>
      <c r="BB13" s="4">
        <v>179</v>
      </c>
      <c r="BC13" s="13">
        <f t="shared" si="8"/>
        <v>8.1570996978851973</v>
      </c>
      <c r="BD13" s="4">
        <v>63</v>
      </c>
      <c r="BE13" s="4">
        <v>60.5</v>
      </c>
      <c r="BF13" s="13">
        <f t="shared" si="9"/>
        <v>-3.9682539682539679</v>
      </c>
      <c r="BG13" s="4">
        <v>5175.5</v>
      </c>
      <c r="BH13" s="4">
        <v>5703</v>
      </c>
      <c r="BI13" s="13">
        <f t="shared" si="10"/>
        <v>10.192251956332722</v>
      </c>
      <c r="BJ13" s="13">
        <v>9.4600000000000009</v>
      </c>
      <c r="BK13" s="6">
        <v>13.97</v>
      </c>
      <c r="BL13" s="13">
        <f t="shared" si="11"/>
        <v>47.674418604651159</v>
      </c>
      <c r="BM13" s="6">
        <v>18</v>
      </c>
      <c r="BN13" s="6">
        <v>18</v>
      </c>
      <c r="BO13" s="4">
        <v>163.69999999999999</v>
      </c>
      <c r="BP13" s="4">
        <v>171.83333333333334</v>
      </c>
      <c r="BQ13" s="6">
        <v>172</v>
      </c>
      <c r="BR13" s="6">
        <v>180</v>
      </c>
      <c r="BS13" s="11">
        <v>303.33333333333331</v>
      </c>
      <c r="BT13" s="11">
        <v>318.3</v>
      </c>
      <c r="BU13" s="13">
        <f t="shared" si="12"/>
        <v>4.934065934065945</v>
      </c>
      <c r="BV13" s="11">
        <v>90.105725560271011</v>
      </c>
      <c r="BW13" s="11">
        <v>89.232380353963762</v>
      </c>
      <c r="BX13" s="4">
        <v>4034.0333333333333</v>
      </c>
      <c r="BY13" s="4">
        <v>4260.3999999999996</v>
      </c>
      <c r="BZ13" s="13">
        <v>0.96966666666666645</v>
      </c>
      <c r="CA13" s="13">
        <v>0.96866666666666679</v>
      </c>
      <c r="CB13" s="4">
        <v>121.6</v>
      </c>
      <c r="CC13" s="4">
        <v>139.9</v>
      </c>
      <c r="CD13" s="4">
        <v>46.4</v>
      </c>
      <c r="CE13" s="4">
        <v>49.4</v>
      </c>
      <c r="CF13" s="4">
        <v>3920.2666666666669</v>
      </c>
      <c r="CG13" s="4">
        <v>4133.4333333333334</v>
      </c>
      <c r="CH13" s="19">
        <v>287</v>
      </c>
      <c r="CI13" s="19">
        <v>297</v>
      </c>
      <c r="CJ13" s="25">
        <f t="shared" si="13"/>
        <v>3.484320557491289</v>
      </c>
      <c r="CK13" s="25">
        <v>9.39</v>
      </c>
      <c r="CL13" s="25">
        <v>11.49</v>
      </c>
      <c r="CM13" s="25">
        <f t="shared" si="14"/>
        <v>22.364217252396159</v>
      </c>
      <c r="CN13" s="3">
        <v>864.5</v>
      </c>
      <c r="CO13" s="3">
        <v>856</v>
      </c>
      <c r="CP13" s="2">
        <f t="shared" si="15"/>
        <v>-0.98322729901677264</v>
      </c>
      <c r="CQ13" s="3">
        <v>13.369250000000001</v>
      </c>
      <c r="CR13" s="3">
        <v>13.488375</v>
      </c>
      <c r="CS13" s="3">
        <v>151</v>
      </c>
      <c r="CT13" s="3">
        <v>154</v>
      </c>
      <c r="CU13" s="3">
        <v>43</v>
      </c>
      <c r="CV13" s="3">
        <v>44.25</v>
      </c>
      <c r="CW13" s="3">
        <v>2463</v>
      </c>
      <c r="CX13" s="3">
        <v>2460.5</v>
      </c>
      <c r="CY13" s="3">
        <v>3264.5</v>
      </c>
      <c r="CZ13" s="3">
        <v>3100.5</v>
      </c>
      <c r="DA13" s="3">
        <v>5727.5</v>
      </c>
      <c r="DB13" s="3">
        <v>5561</v>
      </c>
      <c r="DC13" s="2">
        <f t="shared" si="16"/>
        <v>-2.9070274989087737</v>
      </c>
      <c r="DD13" s="38">
        <v>3820</v>
      </c>
      <c r="DE13" s="38">
        <v>7810</v>
      </c>
      <c r="DF13" s="38">
        <v>7930</v>
      </c>
      <c r="DG13" s="38">
        <v>7310</v>
      </c>
      <c r="DH13" s="38">
        <v>7120</v>
      </c>
      <c r="DI13" s="38">
        <v>2320</v>
      </c>
      <c r="DJ13" s="38">
        <v>2150</v>
      </c>
    </row>
    <row r="14" spans="1:114">
      <c r="A14" s="52"/>
      <c r="B14" s="6">
        <v>15</v>
      </c>
      <c r="C14" s="4" t="s">
        <v>1</v>
      </c>
      <c r="D14" s="6">
        <v>17</v>
      </c>
      <c r="E14" s="6" t="s">
        <v>1</v>
      </c>
      <c r="F14" s="6">
        <v>31</v>
      </c>
      <c r="G14" s="6">
        <v>61.6</v>
      </c>
      <c r="H14" s="11">
        <v>62.9</v>
      </c>
      <c r="I14" s="6">
        <v>1839</v>
      </c>
      <c r="J14" s="6">
        <v>1797</v>
      </c>
      <c r="K14" s="6">
        <v>958</v>
      </c>
      <c r="L14" s="6">
        <v>931</v>
      </c>
      <c r="M14" s="4">
        <v>180.61720430107528</v>
      </c>
      <c r="N14" s="4">
        <v>174.79999999999998</v>
      </c>
      <c r="O14" s="11">
        <v>90.308602150537595</v>
      </c>
      <c r="P14" s="11">
        <v>89.183673469387742</v>
      </c>
      <c r="Q14" s="11">
        <v>233.19892473118281</v>
      </c>
      <c r="R14" s="11">
        <v>265</v>
      </c>
      <c r="S14" s="13">
        <f t="shared" si="0"/>
        <v>13.636887608069156</v>
      </c>
      <c r="T14" s="4">
        <v>3231.6580645161293</v>
      </c>
      <c r="U14" s="4">
        <v>3560.08</v>
      </c>
      <c r="V14" s="11">
        <v>79.971741264937606</v>
      </c>
      <c r="W14" s="11">
        <v>81.326784694460315</v>
      </c>
      <c r="X14" s="11">
        <v>19.188091513398636</v>
      </c>
      <c r="Y14" s="11">
        <v>19.811359928877749</v>
      </c>
      <c r="Z14" s="13">
        <f t="shared" si="1"/>
        <v>3.2482043096568445</v>
      </c>
      <c r="AA14" s="11">
        <v>20.15973400075007</v>
      </c>
      <c r="AB14" s="11">
        <v>20.642403436023283</v>
      </c>
      <c r="AC14" s="13">
        <f t="shared" si="2"/>
        <v>2.3942252177298284</v>
      </c>
      <c r="AD14" s="11">
        <v>64.028705765899531</v>
      </c>
      <c r="AE14" s="11">
        <v>57.247287264420336</v>
      </c>
      <c r="AF14" s="11">
        <v>77.64414748824548</v>
      </c>
      <c r="AG14" s="11">
        <v>70.158766419189035</v>
      </c>
      <c r="AH14" s="13">
        <v>12.53</v>
      </c>
      <c r="AI14" s="6">
        <v>12.53</v>
      </c>
      <c r="AJ14" s="13">
        <f t="shared" si="3"/>
        <v>0</v>
      </c>
      <c r="AK14" s="6">
        <v>20</v>
      </c>
      <c r="AL14" s="6">
        <v>19</v>
      </c>
      <c r="AM14" s="6">
        <v>200</v>
      </c>
      <c r="AN14" s="6">
        <v>196</v>
      </c>
      <c r="AO14" s="12">
        <v>365</v>
      </c>
      <c r="AP14" s="12">
        <v>406</v>
      </c>
      <c r="AQ14" s="13">
        <f t="shared" si="4"/>
        <v>11.232876712328768</v>
      </c>
      <c r="AR14" s="11">
        <v>65.600649350649348</v>
      </c>
      <c r="AS14" s="11">
        <v>69.594594594594597</v>
      </c>
      <c r="AT14" s="13">
        <f t="shared" si="5"/>
        <v>5.7388727777077344</v>
      </c>
      <c r="AU14" s="4">
        <v>4041</v>
      </c>
      <c r="AV14" s="4">
        <v>4377.5</v>
      </c>
      <c r="AW14" s="13">
        <f t="shared" si="6"/>
        <v>8.3271467458549875</v>
      </c>
      <c r="AX14" s="13">
        <v>1.115</v>
      </c>
      <c r="AY14" s="13">
        <v>1.0950000000000002</v>
      </c>
      <c r="AZ14" s="13">
        <f t="shared" si="7"/>
        <v>-1.793721973094152</v>
      </c>
      <c r="BA14" s="4">
        <v>148</v>
      </c>
      <c r="BB14" s="4">
        <v>143</v>
      </c>
      <c r="BC14" s="13">
        <f t="shared" si="8"/>
        <v>-3.3783783783783785</v>
      </c>
      <c r="BD14" s="4">
        <v>56</v>
      </c>
      <c r="BE14" s="4">
        <v>49</v>
      </c>
      <c r="BF14" s="13">
        <f t="shared" si="9"/>
        <v>-12.5</v>
      </c>
      <c r="BG14" s="4">
        <v>4511.5</v>
      </c>
      <c r="BH14" s="4">
        <v>4798</v>
      </c>
      <c r="BI14" s="13">
        <f t="shared" si="10"/>
        <v>6.3504377701429675</v>
      </c>
      <c r="BJ14" s="13">
        <v>11.68</v>
      </c>
      <c r="BK14" s="13">
        <v>10</v>
      </c>
      <c r="BL14" s="13">
        <f t="shared" si="11"/>
        <v>-14.383561643835616</v>
      </c>
      <c r="BM14" s="6">
        <v>20</v>
      </c>
      <c r="BN14" s="6">
        <v>20</v>
      </c>
      <c r="BO14" s="4">
        <v>187.53333333333333</v>
      </c>
      <c r="BP14" s="4">
        <v>178.76666666666668</v>
      </c>
      <c r="BQ14" s="6">
        <v>192</v>
      </c>
      <c r="BR14" s="6">
        <v>185</v>
      </c>
      <c r="BS14" s="11">
        <v>271</v>
      </c>
      <c r="BT14" s="11">
        <v>306.43333333333334</v>
      </c>
      <c r="BU14" s="13">
        <f t="shared" si="12"/>
        <v>13.075030750307503</v>
      </c>
      <c r="BV14" s="11">
        <v>88.480574115317992</v>
      </c>
      <c r="BW14" s="11">
        <v>87.712925947077849</v>
      </c>
      <c r="BX14" s="4">
        <v>3575.5</v>
      </c>
      <c r="BY14" s="4">
        <v>3839.6333333333332</v>
      </c>
      <c r="BZ14" s="13">
        <v>0.93066666666666642</v>
      </c>
      <c r="CA14" s="13">
        <v>0.92999999999999994</v>
      </c>
      <c r="CB14" s="4">
        <v>109.26666666666667</v>
      </c>
      <c r="CC14" s="4">
        <v>109.4</v>
      </c>
      <c r="CD14" s="4">
        <v>45.2</v>
      </c>
      <c r="CE14" s="4">
        <v>41.2</v>
      </c>
      <c r="CF14" s="4">
        <v>3330.4333333333334</v>
      </c>
      <c r="CG14" s="4">
        <v>3580.1666666666665</v>
      </c>
      <c r="CH14" s="19">
        <v>254</v>
      </c>
      <c r="CI14" s="23">
        <v>279</v>
      </c>
      <c r="CJ14" s="25">
        <f t="shared" si="13"/>
        <v>9.8425196850393704</v>
      </c>
      <c r="CK14" s="25">
        <v>7.1599999999999993</v>
      </c>
      <c r="CL14" s="26">
        <v>8.73</v>
      </c>
      <c r="CM14" s="25">
        <f t="shared" si="14"/>
        <v>21.927374301675997</v>
      </c>
      <c r="CN14" s="3">
        <v>761</v>
      </c>
      <c r="CO14" s="3">
        <v>775.5</v>
      </c>
      <c r="CP14" s="2">
        <f t="shared" si="15"/>
        <v>1.9053876478318004</v>
      </c>
      <c r="CQ14" s="3">
        <v>12.359125000000001</v>
      </c>
      <c r="CR14" s="3">
        <v>12.342169999999999</v>
      </c>
      <c r="CS14" s="3">
        <v>145.33335</v>
      </c>
      <c r="CT14" s="3">
        <v>136.33330000000001</v>
      </c>
      <c r="CU14" s="3">
        <v>42</v>
      </c>
      <c r="CV14" s="3">
        <v>40.25</v>
      </c>
      <c r="CW14" s="3">
        <v>2199.5</v>
      </c>
      <c r="CX14" s="3">
        <v>2291.5</v>
      </c>
      <c r="CY14" s="3">
        <v>3038</v>
      </c>
      <c r="CZ14" s="3">
        <v>3402</v>
      </c>
      <c r="DA14" s="3">
        <v>5238</v>
      </c>
      <c r="DB14" s="3">
        <v>5693.5</v>
      </c>
      <c r="DC14" s="2">
        <f t="shared" si="16"/>
        <v>8.6960672012218403</v>
      </c>
      <c r="DD14" s="38">
        <v>2730</v>
      </c>
      <c r="DE14" s="38">
        <v>7530</v>
      </c>
      <c r="DF14" s="38">
        <v>8390</v>
      </c>
      <c r="DG14" s="38">
        <v>8460</v>
      </c>
      <c r="DH14" s="38">
        <v>10730</v>
      </c>
      <c r="DI14" s="38">
        <v>4010</v>
      </c>
      <c r="DJ14" s="38">
        <v>2950</v>
      </c>
    </row>
    <row r="15" spans="1:114">
      <c r="A15" s="52"/>
      <c r="B15" s="6">
        <v>8</v>
      </c>
      <c r="C15" s="4">
        <v>19.8</v>
      </c>
      <c r="D15" s="6">
        <v>20</v>
      </c>
      <c r="E15" s="6">
        <v>49</v>
      </c>
      <c r="F15" s="6">
        <v>24</v>
      </c>
      <c r="G15" s="6">
        <v>57.5</v>
      </c>
      <c r="H15" s="11">
        <v>57.2</v>
      </c>
      <c r="I15" s="6">
        <v>1578</v>
      </c>
      <c r="J15" s="6">
        <v>1552</v>
      </c>
      <c r="K15" s="6">
        <v>885</v>
      </c>
      <c r="L15" s="6">
        <v>910</v>
      </c>
      <c r="M15" s="4">
        <v>164.08875379939209</v>
      </c>
      <c r="N15" s="4">
        <v>177.62105263157895</v>
      </c>
      <c r="O15" s="11">
        <v>84.148078871483122</v>
      </c>
      <c r="P15" s="11">
        <v>90.162970878974079</v>
      </c>
      <c r="Q15" s="11">
        <v>175.91185410334347</v>
      </c>
      <c r="R15" s="11">
        <v>198.0263157894737</v>
      </c>
      <c r="S15" s="13">
        <f t="shared" si="0"/>
        <v>12.57133113561442</v>
      </c>
      <c r="T15" s="4">
        <v>2387.8145896656538</v>
      </c>
      <c r="U15" s="4">
        <v>2741.3894736842103</v>
      </c>
      <c r="V15" s="11">
        <v>75.539847822387017</v>
      </c>
      <c r="W15" s="11">
        <v>81.991609800634379</v>
      </c>
      <c r="X15" s="11">
        <v>20.429543185281318</v>
      </c>
      <c r="Y15" s="11">
        <v>19.834584551819088</v>
      </c>
      <c r="Z15" s="13">
        <f t="shared" si="1"/>
        <v>-2.9122463878236622</v>
      </c>
      <c r="AA15" s="11" t="s">
        <v>1</v>
      </c>
      <c r="AB15" s="11" t="s">
        <v>1</v>
      </c>
      <c r="AC15" s="13" t="s">
        <v>1</v>
      </c>
      <c r="AD15" s="11">
        <v>75.159759569756417</v>
      </c>
      <c r="AE15" s="11">
        <v>73.683266038582317</v>
      </c>
      <c r="AF15" s="11" t="s">
        <v>1</v>
      </c>
      <c r="AG15" s="11" t="s">
        <v>1</v>
      </c>
      <c r="AH15" s="13">
        <v>13.71</v>
      </c>
      <c r="AI15" s="6">
        <v>12.69</v>
      </c>
      <c r="AJ15" s="13">
        <f t="shared" si="3"/>
        <v>-7.439824945295415</v>
      </c>
      <c r="AK15" s="6">
        <v>17</v>
      </c>
      <c r="AL15" s="6">
        <v>19</v>
      </c>
      <c r="AM15" s="6">
        <v>195</v>
      </c>
      <c r="AN15" s="6">
        <v>197</v>
      </c>
      <c r="AO15" s="12">
        <v>281</v>
      </c>
      <c r="AP15" s="12">
        <v>290</v>
      </c>
      <c r="AQ15" s="13">
        <f t="shared" si="4"/>
        <v>3.2028469750889679</v>
      </c>
      <c r="AR15" s="11">
        <v>54.973913043478262</v>
      </c>
      <c r="AS15" s="11">
        <v>58.4527972027972</v>
      </c>
      <c r="AT15" s="13">
        <f t="shared" si="5"/>
        <v>5.9516127983563099</v>
      </c>
      <c r="AU15" s="4">
        <v>3161</v>
      </c>
      <c r="AV15" s="4">
        <v>3343.5</v>
      </c>
      <c r="AW15" s="13">
        <f t="shared" si="6"/>
        <v>5.7734894020879466</v>
      </c>
      <c r="AX15" s="13">
        <v>1.22</v>
      </c>
      <c r="AY15" s="13">
        <v>1.145</v>
      </c>
      <c r="AZ15" s="13">
        <f t="shared" si="7"/>
        <v>-6.1475409836065538</v>
      </c>
      <c r="BA15" s="4">
        <v>128.5</v>
      </c>
      <c r="BB15" s="4">
        <v>147</v>
      </c>
      <c r="BC15" s="13">
        <f t="shared" si="8"/>
        <v>14.396887159533073</v>
      </c>
      <c r="BD15" s="4">
        <v>52.5</v>
      </c>
      <c r="BE15" s="4">
        <v>57</v>
      </c>
      <c r="BF15" s="13">
        <f t="shared" si="9"/>
        <v>8.5714285714285712</v>
      </c>
      <c r="BG15" s="4">
        <v>3846</v>
      </c>
      <c r="BH15" s="4">
        <v>3827</v>
      </c>
      <c r="BI15" s="13">
        <f t="shared" si="10"/>
        <v>-0.49401976079043158</v>
      </c>
      <c r="BJ15" s="13">
        <v>13.85</v>
      </c>
      <c r="BK15" s="13">
        <v>11.83</v>
      </c>
      <c r="BL15" s="13">
        <f t="shared" si="11"/>
        <v>-14.58483754512635</v>
      </c>
      <c r="BM15" s="6">
        <v>17</v>
      </c>
      <c r="BN15" s="6">
        <v>20</v>
      </c>
      <c r="BO15" s="4">
        <v>182.5</v>
      </c>
      <c r="BP15" s="4">
        <v>183.06666666666666</v>
      </c>
      <c r="BQ15" s="6">
        <v>194</v>
      </c>
      <c r="BR15" s="6">
        <v>192</v>
      </c>
      <c r="BS15" s="11">
        <v>193.66666666666666</v>
      </c>
      <c r="BT15" s="11">
        <v>199.33333333333334</v>
      </c>
      <c r="BU15" s="13">
        <f t="shared" si="12"/>
        <v>2.9259896729776349</v>
      </c>
      <c r="BV15" s="11">
        <v>85.200885795634306</v>
      </c>
      <c r="BW15" s="11">
        <v>83.332834853696241</v>
      </c>
      <c r="BX15" s="4">
        <v>2693.2</v>
      </c>
      <c r="BY15" s="4">
        <v>2786.2333333333331</v>
      </c>
      <c r="BZ15" s="13">
        <v>0.9750000000000002</v>
      </c>
      <c r="CA15" s="13">
        <v>0.93366666666666631</v>
      </c>
      <c r="CB15" s="4">
        <v>97.86666666666666</v>
      </c>
      <c r="CC15" s="4">
        <v>103.03333333333333</v>
      </c>
      <c r="CD15" s="4">
        <v>44.3</v>
      </c>
      <c r="CE15" s="4">
        <v>43.8</v>
      </c>
      <c r="CF15" s="4">
        <v>2636.2</v>
      </c>
      <c r="CG15" s="4">
        <v>2614.6666666666665</v>
      </c>
      <c r="CH15" s="19">
        <v>178</v>
      </c>
      <c r="CI15" s="23">
        <v>182</v>
      </c>
      <c r="CJ15" s="25">
        <f t="shared" si="13"/>
        <v>2.2471910112359552</v>
      </c>
      <c r="CK15" s="25">
        <v>6.5966666666666667</v>
      </c>
      <c r="CL15" s="26">
        <v>8.26</v>
      </c>
      <c r="CM15" s="25">
        <f t="shared" si="14"/>
        <v>25.21475492673067</v>
      </c>
      <c r="CN15" s="3">
        <v>579.5</v>
      </c>
      <c r="CO15" s="3">
        <v>612</v>
      </c>
      <c r="CP15" s="2">
        <f t="shared" si="15"/>
        <v>5.6082830025884389</v>
      </c>
      <c r="CQ15" s="3">
        <v>10.0885575</v>
      </c>
      <c r="CR15" s="3">
        <v>10.70121</v>
      </c>
      <c r="CS15" s="3">
        <v>138.66669999999999</v>
      </c>
      <c r="CT15" s="3">
        <v>140.66669999999999</v>
      </c>
      <c r="CU15" s="3">
        <v>41.5</v>
      </c>
      <c r="CV15" s="3">
        <v>42.5</v>
      </c>
      <c r="CW15" s="3">
        <v>1735.5</v>
      </c>
      <c r="CX15" s="3">
        <v>1849</v>
      </c>
      <c r="CY15" s="3">
        <v>2447</v>
      </c>
      <c r="CZ15" s="3">
        <v>2502</v>
      </c>
      <c r="DA15" s="3">
        <v>4183</v>
      </c>
      <c r="DB15" s="3">
        <v>4351</v>
      </c>
      <c r="DC15" s="2">
        <f t="shared" si="16"/>
        <v>4.0162562754004298</v>
      </c>
      <c r="DD15" s="38">
        <v>4520</v>
      </c>
      <c r="DE15" s="38">
        <v>6210</v>
      </c>
      <c r="DF15" s="38">
        <v>5330</v>
      </c>
      <c r="DG15" s="38">
        <v>5740</v>
      </c>
      <c r="DH15" s="38">
        <v>8570</v>
      </c>
      <c r="DI15" s="38">
        <v>5670</v>
      </c>
      <c r="DJ15" s="38">
        <v>5290</v>
      </c>
    </row>
    <row r="16" spans="1:114">
      <c r="A16" s="52"/>
      <c r="B16" s="6">
        <v>16</v>
      </c>
      <c r="C16" s="4">
        <v>16.100000000000001</v>
      </c>
      <c r="D16" s="6">
        <v>17</v>
      </c>
      <c r="E16" s="6">
        <v>44</v>
      </c>
      <c r="F16" s="6">
        <v>31</v>
      </c>
      <c r="G16" s="11">
        <v>74</v>
      </c>
      <c r="H16" s="11">
        <v>73</v>
      </c>
      <c r="I16" s="6">
        <v>2100</v>
      </c>
      <c r="J16" s="6">
        <v>2098</v>
      </c>
      <c r="K16" s="6">
        <v>1321</v>
      </c>
      <c r="L16" s="6">
        <v>1335</v>
      </c>
      <c r="M16" s="4">
        <v>180.40220588235294</v>
      </c>
      <c r="N16" s="4">
        <v>171.20402684563757</v>
      </c>
      <c r="O16" s="11">
        <v>91.112225193107548</v>
      </c>
      <c r="P16" s="11">
        <v>88.706749660952113</v>
      </c>
      <c r="Q16" s="11">
        <v>326.93014705882354</v>
      </c>
      <c r="R16" s="11">
        <v>339.59731543624162</v>
      </c>
      <c r="S16" s="13">
        <f t="shared" si="0"/>
        <v>3.8745794755779785</v>
      </c>
      <c r="T16" s="4">
        <v>4504.3558823529411</v>
      </c>
      <c r="U16" s="4">
        <v>4386.1194630872478</v>
      </c>
      <c r="V16" s="11">
        <v>91.255184002288118</v>
      </c>
      <c r="W16" s="11">
        <v>85.699872276030632</v>
      </c>
      <c r="X16" s="11" t="s">
        <v>1</v>
      </c>
      <c r="Y16" s="11">
        <v>19.995926650730095</v>
      </c>
      <c r="Z16" s="13" t="s">
        <v>1</v>
      </c>
      <c r="AA16" s="11">
        <v>19.857171968891659</v>
      </c>
      <c r="AB16" s="11">
        <v>21.107285574556826</v>
      </c>
      <c r="AC16" s="13">
        <f t="shared" si="2"/>
        <v>6.2955269140217984</v>
      </c>
      <c r="AD16" s="11" t="s">
        <v>1</v>
      </c>
      <c r="AE16" s="11">
        <v>48.401719421649076</v>
      </c>
      <c r="AF16" s="11">
        <v>64.388168557536474</v>
      </c>
      <c r="AG16" s="11">
        <v>58.81985150449394</v>
      </c>
      <c r="AH16" s="6">
        <v>10.029999999999999</v>
      </c>
      <c r="AI16" s="6">
        <v>9.8699999999999992</v>
      </c>
      <c r="AJ16" s="13">
        <f t="shared" si="3"/>
        <v>-1.5952143569292139</v>
      </c>
      <c r="AK16" s="6">
        <v>20</v>
      </c>
      <c r="AL16" s="6">
        <v>19</v>
      </c>
      <c r="AM16" s="6">
        <v>198</v>
      </c>
      <c r="AN16" s="6">
        <v>193</v>
      </c>
      <c r="AO16" s="12">
        <v>439</v>
      </c>
      <c r="AP16" s="12">
        <v>454</v>
      </c>
      <c r="AQ16" s="13">
        <f t="shared" si="4"/>
        <v>3.416856492027335</v>
      </c>
      <c r="AR16" s="11">
        <v>66.702702702702709</v>
      </c>
      <c r="AS16" s="11">
        <v>70.109589041095887</v>
      </c>
      <c r="AT16" s="13">
        <f t="shared" si="5"/>
        <v>4.8593728546835102</v>
      </c>
      <c r="AU16" s="4">
        <v>4936</v>
      </c>
      <c r="AV16" s="4">
        <v>5118</v>
      </c>
      <c r="AW16" s="13">
        <f t="shared" si="6"/>
        <v>3.6871961102106972</v>
      </c>
      <c r="AX16" s="13">
        <v>1.1100000000000001</v>
      </c>
      <c r="AY16" s="13">
        <v>1.0950000000000002</v>
      </c>
      <c r="AZ16" s="13">
        <f t="shared" si="7"/>
        <v>-1.3513513513513424</v>
      </c>
      <c r="BA16" s="4">
        <v>188</v>
      </c>
      <c r="BB16" s="4">
        <v>189</v>
      </c>
      <c r="BC16" s="13">
        <f t="shared" si="8"/>
        <v>0.53191489361702127</v>
      </c>
      <c r="BD16" s="4">
        <v>67.5</v>
      </c>
      <c r="BE16" s="4">
        <v>64.5</v>
      </c>
      <c r="BF16" s="13">
        <f t="shared" si="9"/>
        <v>-4.4444444444444446</v>
      </c>
      <c r="BG16" s="4">
        <v>5487</v>
      </c>
      <c r="BH16" s="4">
        <v>5588</v>
      </c>
      <c r="BI16" s="13">
        <f t="shared" si="10"/>
        <v>1.8407144158921085</v>
      </c>
      <c r="BJ16" s="13">
        <v>5.32</v>
      </c>
      <c r="BK16" s="6">
        <v>7.55</v>
      </c>
      <c r="BL16" s="13">
        <f t="shared" si="11"/>
        <v>41.917293233082695</v>
      </c>
      <c r="BM16" s="6">
        <v>20</v>
      </c>
      <c r="BN16" s="6">
        <v>19</v>
      </c>
      <c r="BO16" s="4">
        <v>182.7</v>
      </c>
      <c r="BP16" s="4">
        <v>176.36666666666667</v>
      </c>
      <c r="BQ16" s="6">
        <v>191</v>
      </c>
      <c r="BR16" s="6">
        <v>189</v>
      </c>
      <c r="BS16" s="11">
        <v>331.5</v>
      </c>
      <c r="BT16" s="11">
        <v>351.23333333333335</v>
      </c>
      <c r="BU16" s="13">
        <f t="shared" si="12"/>
        <v>5.9527400703871338</v>
      </c>
      <c r="BV16" s="11">
        <v>92.863434571207108</v>
      </c>
      <c r="BW16" s="11">
        <v>91.394396588341252</v>
      </c>
      <c r="BX16" s="4">
        <v>4583.739130434783</v>
      </c>
      <c r="BY16" s="4">
        <v>4677.565217391304</v>
      </c>
      <c r="BZ16" s="13">
        <v>0.95521739130434746</v>
      </c>
      <c r="CA16" s="13">
        <v>0.94043478260869551</v>
      </c>
      <c r="CB16" s="4">
        <v>142.34782608695653</v>
      </c>
      <c r="CC16" s="4">
        <v>133.78260869565219</v>
      </c>
      <c r="CD16" s="4">
        <v>56.565217391304351</v>
      </c>
      <c r="CE16" s="4">
        <v>53.782608695652172</v>
      </c>
      <c r="CF16" s="4">
        <v>4378.173913043478</v>
      </c>
      <c r="CG16" s="4">
        <v>4414.347826086957</v>
      </c>
      <c r="CH16" s="19">
        <v>301</v>
      </c>
      <c r="CI16" s="19">
        <v>307</v>
      </c>
      <c r="CJ16" s="25">
        <f t="shared" si="13"/>
        <v>1.9933554817275747</v>
      </c>
      <c r="CK16" s="25">
        <v>3.8933333333333331</v>
      </c>
      <c r="CL16" s="25">
        <v>3.7900000000000005</v>
      </c>
      <c r="CM16" s="25">
        <f t="shared" si="14"/>
        <v>-2.6541095890410773</v>
      </c>
      <c r="CN16" s="3">
        <v>961.5</v>
      </c>
      <c r="CO16" s="3">
        <v>921</v>
      </c>
      <c r="CP16" s="2">
        <f t="shared" si="15"/>
        <v>-4.2121684867394693</v>
      </c>
      <c r="CQ16" s="3">
        <v>13.002829999999999</v>
      </c>
      <c r="CR16" s="3">
        <v>12.62618</v>
      </c>
      <c r="CS16" s="3">
        <v>153.33330000000001</v>
      </c>
      <c r="CT16" s="3">
        <v>139.66669999999999</v>
      </c>
      <c r="CU16" s="3">
        <v>43.833329999999997</v>
      </c>
      <c r="CV16" s="3">
        <v>39.25</v>
      </c>
      <c r="CW16" s="3">
        <v>2750.5</v>
      </c>
      <c r="CX16" s="3">
        <v>2590</v>
      </c>
      <c r="CY16" s="3">
        <v>3524</v>
      </c>
      <c r="CZ16" s="3">
        <v>4008.5</v>
      </c>
      <c r="DA16" s="3">
        <v>6274.5</v>
      </c>
      <c r="DB16" s="3">
        <v>6599</v>
      </c>
      <c r="DC16" s="2">
        <f t="shared" si="16"/>
        <v>5.1717268308231725</v>
      </c>
      <c r="DD16" s="38">
        <v>4350</v>
      </c>
      <c r="DE16" s="38">
        <v>5900</v>
      </c>
      <c r="DF16" s="38">
        <v>6510</v>
      </c>
      <c r="DG16" s="38">
        <v>7580</v>
      </c>
      <c r="DH16" s="38">
        <v>9880</v>
      </c>
      <c r="DI16" s="38">
        <v>4580</v>
      </c>
      <c r="DJ16" s="38">
        <v>4750</v>
      </c>
    </row>
    <row r="17" spans="1:114">
      <c r="A17" s="52"/>
      <c r="B17" s="6">
        <v>13</v>
      </c>
      <c r="C17" s="4">
        <v>19.5</v>
      </c>
      <c r="D17" s="6">
        <v>18</v>
      </c>
      <c r="E17" s="6">
        <v>48</v>
      </c>
      <c r="F17" s="6">
        <v>24</v>
      </c>
      <c r="G17" s="6">
        <v>71.2</v>
      </c>
      <c r="H17" s="11">
        <v>71.8</v>
      </c>
      <c r="I17" s="6">
        <v>2093</v>
      </c>
      <c r="J17" s="6">
        <v>2008</v>
      </c>
      <c r="K17" s="6">
        <v>1335</v>
      </c>
      <c r="L17" s="6">
        <v>1292</v>
      </c>
      <c r="M17" s="4">
        <v>183.37606837606836</v>
      </c>
      <c r="N17" s="4">
        <v>185.9327731092437</v>
      </c>
      <c r="O17" s="11">
        <v>90.333038608900679</v>
      </c>
      <c r="P17" s="11">
        <v>91.143516230021419</v>
      </c>
      <c r="Q17" s="11">
        <v>272.86324786324786</v>
      </c>
      <c r="R17" s="11">
        <v>287.28991596638656</v>
      </c>
      <c r="S17" s="13">
        <f t="shared" si="0"/>
        <v>5.2871422648934292</v>
      </c>
      <c r="T17" s="4">
        <v>3632.6683760683763</v>
      </c>
      <c r="U17" s="4">
        <v>3978.5537815126049</v>
      </c>
      <c r="V17" s="11">
        <v>83.251251886521743</v>
      </c>
      <c r="W17" s="11">
        <v>77.690954530611293</v>
      </c>
      <c r="X17" s="11">
        <v>19.382219587216646</v>
      </c>
      <c r="Y17" s="11">
        <v>18.931869750510302</v>
      </c>
      <c r="Z17" s="13">
        <f t="shared" si="1"/>
        <v>-2.3235204548160633</v>
      </c>
      <c r="AA17" s="11">
        <v>20.334428947545014</v>
      </c>
      <c r="AB17" s="11">
        <v>19.657623034004715</v>
      </c>
      <c r="AC17" s="13">
        <f t="shared" si="2"/>
        <v>-3.3283743314660938</v>
      </c>
      <c r="AD17" s="11">
        <v>58.170046980634808</v>
      </c>
      <c r="AE17" s="11">
        <v>50.629759812536619</v>
      </c>
      <c r="AF17" s="11">
        <v>70.965967686490188</v>
      </c>
      <c r="AG17" s="11">
        <v>62.409685608279631</v>
      </c>
      <c r="AH17" s="13">
        <v>9.75</v>
      </c>
      <c r="AI17" s="6">
        <v>12.94</v>
      </c>
      <c r="AJ17" s="13">
        <f t="shared" si="3"/>
        <v>32.717948717948715</v>
      </c>
      <c r="AK17" s="6">
        <v>19</v>
      </c>
      <c r="AL17" s="6">
        <v>20</v>
      </c>
      <c r="AM17" s="6">
        <v>203</v>
      </c>
      <c r="AN17" s="6">
        <v>204</v>
      </c>
      <c r="AO17" s="12">
        <v>379</v>
      </c>
      <c r="AP17" s="12">
        <v>425</v>
      </c>
      <c r="AQ17" s="13">
        <f t="shared" si="4"/>
        <v>12.137203166226913</v>
      </c>
      <c r="AR17" s="11">
        <v>61.28511235955056</v>
      </c>
      <c r="AS17" s="11">
        <v>71.32311977715878</v>
      </c>
      <c r="AT17" s="13">
        <f t="shared" si="5"/>
        <v>14.073988138728181</v>
      </c>
      <c r="AU17" s="4">
        <v>4363.5</v>
      </c>
      <c r="AV17" s="4">
        <v>5121</v>
      </c>
      <c r="AW17" s="13">
        <f t="shared" si="6"/>
        <v>17.359917497421794</v>
      </c>
      <c r="AX17" s="13">
        <v>1.1299999999999999</v>
      </c>
      <c r="AY17" s="13">
        <v>1.125</v>
      </c>
      <c r="AZ17" s="13">
        <f t="shared" si="7"/>
        <v>-0.44247787610618533</v>
      </c>
      <c r="BA17" s="4">
        <v>178</v>
      </c>
      <c r="BB17" s="4">
        <v>207</v>
      </c>
      <c r="BC17" s="13">
        <f t="shared" si="8"/>
        <v>16.292134831460675</v>
      </c>
      <c r="BD17" s="4">
        <v>53.5</v>
      </c>
      <c r="BE17" s="4">
        <v>55.5</v>
      </c>
      <c r="BF17" s="13">
        <f t="shared" si="9"/>
        <v>3.7383177570093453</v>
      </c>
      <c r="BG17" s="4">
        <v>4928</v>
      </c>
      <c r="BH17" s="4">
        <v>5744</v>
      </c>
      <c r="BI17" s="13">
        <f t="shared" si="10"/>
        <v>16.558441558441558</v>
      </c>
      <c r="BJ17" s="13">
        <v>6.72</v>
      </c>
      <c r="BK17" s="13">
        <v>7.43</v>
      </c>
      <c r="BL17" s="13">
        <f t="shared" si="11"/>
        <v>10.56547619047619</v>
      </c>
      <c r="BM17" s="6">
        <v>18</v>
      </c>
      <c r="BN17" s="6">
        <v>19</v>
      </c>
      <c r="BO17" s="4">
        <v>190.1</v>
      </c>
      <c r="BP17" s="4">
        <v>187.4</v>
      </c>
      <c r="BQ17" s="6">
        <v>196</v>
      </c>
      <c r="BR17" s="6">
        <v>196</v>
      </c>
      <c r="BS17" s="11">
        <v>271.5</v>
      </c>
      <c r="BT17" s="11">
        <v>282.60000000000002</v>
      </c>
      <c r="BU17" s="13">
        <f t="shared" si="12"/>
        <v>4.0883977900552573</v>
      </c>
      <c r="BV17" s="11">
        <v>85.274053703067111</v>
      </c>
      <c r="BW17" s="11">
        <v>78.044652737095603</v>
      </c>
      <c r="BX17" s="4">
        <v>3720.9333333333334</v>
      </c>
      <c r="BY17" s="4">
        <v>3996.6666666666665</v>
      </c>
      <c r="BZ17" s="13">
        <v>0.93733333333333313</v>
      </c>
      <c r="CA17" s="13">
        <v>0.90233333333333343</v>
      </c>
      <c r="CB17" s="4">
        <v>124.86666666666666</v>
      </c>
      <c r="CC17" s="4">
        <v>125</v>
      </c>
      <c r="CD17" s="4">
        <v>45.3</v>
      </c>
      <c r="CE17" s="4">
        <v>43.166666666666664</v>
      </c>
      <c r="CF17" s="4">
        <v>3498.7666666666669</v>
      </c>
      <c r="CG17" s="4">
        <v>3616.4666666666667</v>
      </c>
      <c r="CH17" s="19">
        <v>255</v>
      </c>
      <c r="CI17" s="19">
        <v>256</v>
      </c>
      <c r="CJ17" s="25">
        <f t="shared" si="13"/>
        <v>0.39215686274509803</v>
      </c>
      <c r="CK17" s="25">
        <v>5.0199999999999996</v>
      </c>
      <c r="CL17" s="25">
        <v>7.0616666666666665</v>
      </c>
      <c r="CM17" s="25">
        <f t="shared" si="14"/>
        <v>40.670650730411694</v>
      </c>
      <c r="CN17" s="3">
        <v>968</v>
      </c>
      <c r="CO17" s="3">
        <v>1054.5</v>
      </c>
      <c r="CP17" s="2">
        <f t="shared" si="15"/>
        <v>8.9359504132231393</v>
      </c>
      <c r="CQ17" s="3">
        <v>13.607320000000001</v>
      </c>
      <c r="CR17" s="3">
        <v>14.692029999999999</v>
      </c>
      <c r="CS17" s="3">
        <v>165.66669999999999</v>
      </c>
      <c r="CT17" s="3">
        <v>161.66669999999999</v>
      </c>
      <c r="CU17" s="3">
        <v>47.166670000000003</v>
      </c>
      <c r="CV17" s="3">
        <v>45.5</v>
      </c>
      <c r="CW17" s="3">
        <v>2757.5</v>
      </c>
      <c r="CX17" s="3">
        <v>2968.5</v>
      </c>
      <c r="CY17" s="3">
        <v>3089</v>
      </c>
      <c r="CZ17" s="3">
        <v>3555.5</v>
      </c>
      <c r="DA17" s="3">
        <v>5847.5</v>
      </c>
      <c r="DB17" s="3">
        <v>6524.5</v>
      </c>
      <c r="DC17" s="2">
        <f t="shared" si="16"/>
        <v>11.577597263787943</v>
      </c>
      <c r="DD17" s="38">
        <v>5600</v>
      </c>
      <c r="DE17" s="38">
        <v>5680</v>
      </c>
      <c r="DF17" s="38">
        <v>5190</v>
      </c>
      <c r="DG17" s="38">
        <v>5820</v>
      </c>
      <c r="DH17" s="38">
        <v>8330</v>
      </c>
      <c r="DI17" s="38">
        <v>4940</v>
      </c>
      <c r="DJ17" s="38">
        <v>5400</v>
      </c>
    </row>
    <row r="18" spans="1:114">
      <c r="A18" s="52"/>
      <c r="B18" s="6">
        <v>1</v>
      </c>
      <c r="C18" s="4">
        <v>19.5</v>
      </c>
      <c r="D18" s="6">
        <v>19</v>
      </c>
      <c r="E18" s="6">
        <v>48</v>
      </c>
      <c r="F18" s="6">
        <v>24</v>
      </c>
      <c r="G18" s="6">
        <v>52.3</v>
      </c>
      <c r="H18" s="11">
        <v>52.6</v>
      </c>
      <c r="I18" s="6">
        <v>1605</v>
      </c>
      <c r="J18" s="6">
        <v>1600</v>
      </c>
      <c r="K18" s="6">
        <v>916</v>
      </c>
      <c r="L18" s="6">
        <v>824</v>
      </c>
      <c r="M18" s="4">
        <v>181.04122137404582</v>
      </c>
      <c r="N18" s="4">
        <v>178.81360544217685</v>
      </c>
      <c r="O18" s="11">
        <v>89.624367016854364</v>
      </c>
      <c r="P18" s="11">
        <v>89.406802721088425</v>
      </c>
      <c r="Q18" s="11">
        <v>167.36641221374043</v>
      </c>
      <c r="R18" s="11">
        <v>178.65646258503401</v>
      </c>
      <c r="S18" s="13">
        <f t="shared" si="0"/>
        <v>6.7457085456759796</v>
      </c>
      <c r="T18" s="4">
        <v>2394.1862595419843</v>
      </c>
      <c r="U18" s="4">
        <v>2586.4142857142856</v>
      </c>
      <c r="V18" s="11">
        <v>78.330975283559113</v>
      </c>
      <c r="W18" s="11">
        <v>81.978265791261023</v>
      </c>
      <c r="X18" s="11">
        <v>19.367156692571623</v>
      </c>
      <c r="Y18" s="11">
        <v>19.130620976546179</v>
      </c>
      <c r="Z18" s="13">
        <f t="shared" si="1"/>
        <v>-1.2213239133660123</v>
      </c>
      <c r="AA18" s="11" t="s">
        <v>1</v>
      </c>
      <c r="AB18" s="11" t="s">
        <v>1</v>
      </c>
      <c r="AC18" s="13" t="s">
        <v>1</v>
      </c>
      <c r="AD18" s="11">
        <v>81.086209716996564</v>
      </c>
      <c r="AE18" s="11">
        <v>80.595879556259916</v>
      </c>
      <c r="AF18" s="11" t="s">
        <v>1</v>
      </c>
      <c r="AG18" s="11" t="s">
        <v>1</v>
      </c>
      <c r="AH18" s="13">
        <v>12.73</v>
      </c>
      <c r="AI18" s="6">
        <v>8.6300000000000008</v>
      </c>
      <c r="AJ18" s="13">
        <f t="shared" si="3"/>
        <v>-32.207384131971715</v>
      </c>
      <c r="AK18" s="6">
        <v>18</v>
      </c>
      <c r="AL18" s="6">
        <v>19</v>
      </c>
      <c r="AM18" s="6">
        <v>202</v>
      </c>
      <c r="AN18" s="6">
        <v>200</v>
      </c>
      <c r="AO18" s="12">
        <v>258</v>
      </c>
      <c r="AP18" s="12">
        <v>250</v>
      </c>
      <c r="AQ18" s="13">
        <f t="shared" si="4"/>
        <v>-3.1007751937984498</v>
      </c>
      <c r="AR18" s="11">
        <v>58.441682600382414</v>
      </c>
      <c r="AS18" s="11">
        <v>59.980988593155892</v>
      </c>
      <c r="AT18" s="13">
        <f t="shared" si="5"/>
        <v>2.566323144845799</v>
      </c>
      <c r="AU18" s="4">
        <v>3056.5</v>
      </c>
      <c r="AV18" s="4">
        <v>3155</v>
      </c>
      <c r="AW18" s="13">
        <f t="shared" si="6"/>
        <v>3.2226402748241449</v>
      </c>
      <c r="AX18" s="13">
        <v>1.1549999999999998</v>
      </c>
      <c r="AY18" s="13">
        <v>1.08</v>
      </c>
      <c r="AZ18" s="13">
        <f t="shared" si="7"/>
        <v>-6.4935064935064721</v>
      </c>
      <c r="BA18" s="4">
        <v>135</v>
      </c>
      <c r="BB18" s="4">
        <v>122.5</v>
      </c>
      <c r="BC18" s="13">
        <f t="shared" si="8"/>
        <v>-9.2592592592592595</v>
      </c>
      <c r="BD18" s="4">
        <v>66.5</v>
      </c>
      <c r="BE18" s="4">
        <v>55</v>
      </c>
      <c r="BF18" s="13">
        <f t="shared" si="9"/>
        <v>-17.293233082706767</v>
      </c>
      <c r="BG18" s="4">
        <v>3532</v>
      </c>
      <c r="BH18" s="4">
        <v>3413</v>
      </c>
      <c r="BI18" s="13">
        <f t="shared" si="10"/>
        <v>-3.3691959229898072</v>
      </c>
      <c r="BJ18" s="13">
        <v>11.94</v>
      </c>
      <c r="BK18" s="13">
        <v>10.9</v>
      </c>
      <c r="BL18" s="13">
        <f t="shared" si="11"/>
        <v>-8.7102177554438782</v>
      </c>
      <c r="BM18" s="6">
        <v>17</v>
      </c>
      <c r="BN18" s="6">
        <v>20</v>
      </c>
      <c r="BO18" s="4">
        <v>191.73333333333332</v>
      </c>
      <c r="BP18" s="4">
        <v>189.7</v>
      </c>
      <c r="BQ18" s="6">
        <v>201</v>
      </c>
      <c r="BR18" s="6">
        <v>202</v>
      </c>
      <c r="BS18" s="11">
        <v>184.7</v>
      </c>
      <c r="BT18" s="11">
        <v>191.46666666666667</v>
      </c>
      <c r="BU18" s="13">
        <f t="shared" si="12"/>
        <v>3.6635986284064321</v>
      </c>
      <c r="BV18" s="11">
        <v>83.895523201919417</v>
      </c>
      <c r="BW18" s="11">
        <v>87.911251980982556</v>
      </c>
      <c r="BX18" s="4">
        <v>2564.2666666666669</v>
      </c>
      <c r="BY18" s="4">
        <v>2773.6</v>
      </c>
      <c r="BZ18" s="13">
        <v>0.98799999999999977</v>
      </c>
      <c r="CA18" s="13">
        <v>0.97266666666666679</v>
      </c>
      <c r="CB18" s="4">
        <v>102.36666666666666</v>
      </c>
      <c r="CC18" s="4">
        <v>105.26666666666667</v>
      </c>
      <c r="CD18" s="4">
        <v>56.1</v>
      </c>
      <c r="CE18" s="4">
        <v>54.366666666666667</v>
      </c>
      <c r="CF18" s="4">
        <v>2540.5666666666666</v>
      </c>
      <c r="CG18" s="4">
        <v>2700.2666666666669</v>
      </c>
      <c r="CH18" s="19">
        <v>164</v>
      </c>
      <c r="CI18" s="19">
        <v>147</v>
      </c>
      <c r="CJ18" s="25">
        <f t="shared" si="13"/>
        <v>-10.365853658536585</v>
      </c>
      <c r="CK18" s="25">
        <v>8.1399999999999988</v>
      </c>
      <c r="CL18" s="25">
        <v>6.5433333333333339</v>
      </c>
      <c r="CM18" s="25">
        <f t="shared" si="14"/>
        <v>-19.615069615069597</v>
      </c>
      <c r="CN18" s="28">
        <v>551.73186391826562</v>
      </c>
      <c r="CO18" s="3">
        <v>552.16896995248635</v>
      </c>
      <c r="CP18" s="2">
        <f t="shared" si="15"/>
        <v>7.9224359295929012E-2</v>
      </c>
      <c r="CQ18" s="28">
        <v>10.558639539546189</v>
      </c>
      <c r="CR18" s="3">
        <v>10.504721424952212</v>
      </c>
      <c r="CS18" s="28">
        <v>133.66669999999999</v>
      </c>
      <c r="CT18" s="3">
        <v>133.66669999999999</v>
      </c>
      <c r="CU18" s="28">
        <v>41</v>
      </c>
      <c r="CV18" s="3">
        <v>40.75</v>
      </c>
      <c r="CW18" s="28">
        <v>1693.727202485652</v>
      </c>
      <c r="CX18" s="3">
        <v>1684.2904800196172</v>
      </c>
      <c r="CY18" s="28">
        <v>2437.3635352842307</v>
      </c>
      <c r="CZ18" s="3">
        <v>2448.867139660425</v>
      </c>
      <c r="DA18" s="28">
        <v>4131.0907377698823</v>
      </c>
      <c r="DB18" s="3">
        <v>4133.6576196800424</v>
      </c>
      <c r="DC18" s="2">
        <f t="shared" si="16"/>
        <v>6.2135694253617146E-2</v>
      </c>
      <c r="DD18" s="38">
        <v>4360</v>
      </c>
      <c r="DE18" s="38">
        <v>5110</v>
      </c>
      <c r="DF18" s="38">
        <v>5330</v>
      </c>
      <c r="DG18" s="38">
        <v>5020</v>
      </c>
      <c r="DH18" s="38">
        <v>8300</v>
      </c>
      <c r="DI18" s="38">
        <v>5760</v>
      </c>
      <c r="DJ18" s="38">
        <v>7180</v>
      </c>
    </row>
    <row r="19" spans="1:114">
      <c r="A19" s="52"/>
      <c r="B19" s="6">
        <v>34</v>
      </c>
      <c r="C19" s="4">
        <v>16.100000000000001</v>
      </c>
      <c r="D19" s="6">
        <v>17</v>
      </c>
      <c r="E19" s="6">
        <v>43</v>
      </c>
      <c r="F19" s="6">
        <v>31</v>
      </c>
      <c r="G19" s="11">
        <v>82.8</v>
      </c>
      <c r="H19" s="11">
        <v>83.3</v>
      </c>
      <c r="I19" s="6">
        <v>1837</v>
      </c>
      <c r="J19" s="6">
        <v>1436</v>
      </c>
      <c r="K19" s="6">
        <v>1184</v>
      </c>
      <c r="L19" s="6">
        <v>1059</v>
      </c>
      <c r="M19" s="4">
        <v>179.44086021505379</v>
      </c>
      <c r="N19" s="4">
        <v>180.24259259259264</v>
      </c>
      <c r="O19" s="11">
        <v>89.274059808484481</v>
      </c>
      <c r="P19" s="11">
        <v>89.229006233956753</v>
      </c>
      <c r="Q19" s="11">
        <v>356.00358422939064</v>
      </c>
      <c r="R19" s="11">
        <v>404.74537037037038</v>
      </c>
      <c r="S19" s="13">
        <f t="shared" si="0"/>
        <v>13.691375115362042</v>
      </c>
      <c r="T19" s="4">
        <v>4768.9405017921144</v>
      </c>
      <c r="U19" s="4">
        <v>5298.2157407407403</v>
      </c>
      <c r="V19" s="11">
        <v>87.207470088545563</v>
      </c>
      <c r="W19" s="11">
        <v>87.711542765346252</v>
      </c>
      <c r="X19" s="11">
        <v>18.660896458717204</v>
      </c>
      <c r="Y19" s="11">
        <v>18.917710803229657</v>
      </c>
      <c r="Z19" s="13">
        <f t="shared" si="1"/>
        <v>1.3762165450121506</v>
      </c>
      <c r="AA19" s="11">
        <v>19.870369875295609</v>
      </c>
      <c r="AB19" s="11">
        <v>20.186349758464317</v>
      </c>
      <c r="AC19" s="13">
        <f t="shared" si="2"/>
        <v>1.5902063482047166</v>
      </c>
      <c r="AD19" s="11">
        <v>48.762914876108617</v>
      </c>
      <c r="AE19" s="11">
        <v>43.54606406754408</v>
      </c>
      <c r="AF19" s="11">
        <v>58.879034470147204</v>
      </c>
      <c r="AG19" s="11">
        <v>52.469166459730147</v>
      </c>
      <c r="AH19" s="6">
        <v>10.78</v>
      </c>
      <c r="AI19" s="6">
        <v>12.61</v>
      </c>
      <c r="AJ19" s="13">
        <f t="shared" si="3"/>
        <v>16.97588126159555</v>
      </c>
      <c r="AK19" s="6">
        <v>19</v>
      </c>
      <c r="AL19" s="6">
        <v>20</v>
      </c>
      <c r="AM19" s="6">
        <v>201</v>
      </c>
      <c r="AN19" s="6">
        <v>202</v>
      </c>
      <c r="AO19" s="12">
        <v>478</v>
      </c>
      <c r="AP19" s="12">
        <v>550</v>
      </c>
      <c r="AQ19" s="13">
        <f t="shared" si="4"/>
        <v>15.062761506276152</v>
      </c>
      <c r="AR19" s="11">
        <v>66.044685990338166</v>
      </c>
      <c r="AS19" s="11">
        <v>72.515006002400966</v>
      </c>
      <c r="AT19" s="13">
        <f t="shared" si="5"/>
        <v>8.9227325056672644</v>
      </c>
      <c r="AU19" s="4">
        <v>5468.5</v>
      </c>
      <c r="AV19" s="4">
        <v>6040.5</v>
      </c>
      <c r="AW19" s="13">
        <f t="shared" si="6"/>
        <v>10.459906738593764</v>
      </c>
      <c r="AX19" s="13">
        <v>1.0249999999999999</v>
      </c>
      <c r="AY19" s="13">
        <v>1.0750000000000002</v>
      </c>
      <c r="AZ19" s="13">
        <f t="shared" si="7"/>
        <v>4.8780487804878314</v>
      </c>
      <c r="BA19" s="4">
        <v>149</v>
      </c>
      <c r="BB19" s="4">
        <v>202</v>
      </c>
      <c r="BC19" s="13">
        <f t="shared" si="8"/>
        <v>35.570469798657719</v>
      </c>
      <c r="BD19" s="4">
        <v>53</v>
      </c>
      <c r="BE19" s="4">
        <v>71</v>
      </c>
      <c r="BF19" s="13">
        <f t="shared" si="9"/>
        <v>33.962264150943398</v>
      </c>
      <c r="BG19" s="4">
        <v>5595</v>
      </c>
      <c r="BH19" s="4">
        <v>6494.5</v>
      </c>
      <c r="BI19" s="13">
        <f t="shared" si="10"/>
        <v>16.07685433422699</v>
      </c>
      <c r="BJ19" s="13">
        <v>6.55</v>
      </c>
      <c r="BK19" s="6">
        <v>8.8000000000000007</v>
      </c>
      <c r="BL19" s="13">
        <f t="shared" si="11"/>
        <v>34.35114503816795</v>
      </c>
      <c r="BM19" s="6">
        <v>17</v>
      </c>
      <c r="BN19" s="6">
        <v>19</v>
      </c>
      <c r="BO19" s="4">
        <v>188.55172413793105</v>
      </c>
      <c r="BP19" s="4">
        <v>188.03333333333333</v>
      </c>
      <c r="BQ19" s="6">
        <v>174</v>
      </c>
      <c r="BR19" s="6">
        <v>197</v>
      </c>
      <c r="BS19" s="11">
        <v>361.93333333333334</v>
      </c>
      <c r="BT19" s="11">
        <v>415.66666666666669</v>
      </c>
      <c r="BU19" s="13">
        <f t="shared" si="12"/>
        <v>14.846196352919511</v>
      </c>
      <c r="BV19" s="11">
        <v>86.561823778610815</v>
      </c>
      <c r="BW19" s="11">
        <v>85.629776784482544</v>
      </c>
      <c r="BX19" s="4">
        <v>4733.6333333333332</v>
      </c>
      <c r="BY19" s="4">
        <v>5172.4666666666662</v>
      </c>
      <c r="BZ19" s="13">
        <v>0.93133333333333301</v>
      </c>
      <c r="CA19" s="13">
        <v>0.90433333333333354</v>
      </c>
      <c r="CB19" s="4">
        <v>126.03333333333333</v>
      </c>
      <c r="CC19" s="4">
        <v>143.93333333333334</v>
      </c>
      <c r="CD19" s="4">
        <v>51.766666666666666</v>
      </c>
      <c r="CE19" s="4">
        <v>58.3</v>
      </c>
      <c r="CF19" s="4">
        <v>4417.8666666666668</v>
      </c>
      <c r="CG19" s="4">
        <v>4670.2333333333336</v>
      </c>
      <c r="CH19" s="19">
        <v>289</v>
      </c>
      <c r="CI19" s="19">
        <v>343</v>
      </c>
      <c r="CJ19" s="25">
        <f t="shared" si="13"/>
        <v>18.685121107266436</v>
      </c>
      <c r="CK19" s="25">
        <v>4.67</v>
      </c>
      <c r="CL19" s="25">
        <v>4.125</v>
      </c>
      <c r="CM19" s="25">
        <f t="shared" si="14"/>
        <v>-11.670235546038544</v>
      </c>
      <c r="CN19" s="3">
        <v>1067</v>
      </c>
      <c r="CO19" s="3">
        <v>1051.5</v>
      </c>
      <c r="CP19" s="2">
        <f t="shared" si="15"/>
        <v>-1.4526710402999063</v>
      </c>
      <c r="CQ19" s="3">
        <v>12.891269999999999</v>
      </c>
      <c r="CR19" s="3">
        <v>12.631125000000001</v>
      </c>
      <c r="CS19" s="3">
        <v>162</v>
      </c>
      <c r="CT19" s="3">
        <v>158.33330000000001</v>
      </c>
      <c r="CU19" s="3">
        <v>45.666670000000003</v>
      </c>
      <c r="CV19" s="3">
        <v>45</v>
      </c>
      <c r="CW19" s="3">
        <v>3008.5</v>
      </c>
      <c r="CX19" s="3">
        <v>2989.5</v>
      </c>
      <c r="CY19" s="3">
        <v>3579.5</v>
      </c>
      <c r="CZ19" s="3">
        <v>3654.5</v>
      </c>
      <c r="DA19" s="3">
        <v>6588.5</v>
      </c>
      <c r="DB19" s="3">
        <v>6644.5</v>
      </c>
      <c r="DC19" s="2">
        <f t="shared" si="16"/>
        <v>0.84996584958640065</v>
      </c>
      <c r="DD19" s="38">
        <v>3200</v>
      </c>
      <c r="DE19" s="38">
        <v>4780</v>
      </c>
      <c r="DF19" s="38">
        <v>4600</v>
      </c>
      <c r="DG19" s="38">
        <v>6130</v>
      </c>
      <c r="DH19" s="38">
        <v>9160</v>
      </c>
      <c r="DI19" s="38">
        <v>5490</v>
      </c>
      <c r="DJ19" s="38">
        <v>5820</v>
      </c>
    </row>
    <row r="20" spans="1:114">
      <c r="A20" s="52" t="s">
        <v>4</v>
      </c>
      <c r="B20" s="6">
        <v>25</v>
      </c>
      <c r="C20" s="4" t="s">
        <v>1</v>
      </c>
      <c r="D20" s="6">
        <v>17</v>
      </c>
      <c r="E20" s="6" t="s">
        <v>1</v>
      </c>
      <c r="F20" s="6">
        <v>30</v>
      </c>
      <c r="G20" s="6">
        <v>76.599999999999994</v>
      </c>
      <c r="H20" s="11">
        <v>73.5</v>
      </c>
      <c r="I20" s="6">
        <v>1957</v>
      </c>
      <c r="J20" s="6">
        <v>1713</v>
      </c>
      <c r="K20" s="6">
        <v>1123</v>
      </c>
      <c r="L20" s="6">
        <v>960</v>
      </c>
      <c r="M20" s="4">
        <v>182.9979094076655</v>
      </c>
      <c r="N20" s="4">
        <v>179.90813397129187</v>
      </c>
      <c r="O20" s="11">
        <v>92.423186569527999</v>
      </c>
      <c r="P20" s="11">
        <v>90.406097473010988</v>
      </c>
      <c r="Q20" s="11">
        <v>380.13937282229961</v>
      </c>
      <c r="R20" s="11">
        <v>406.1004784688995</v>
      </c>
      <c r="S20" s="13">
        <f t="shared" si="0"/>
        <v>6.8293650967682584</v>
      </c>
      <c r="T20" s="4">
        <v>5076.3463414634143</v>
      </c>
      <c r="U20" s="4">
        <v>5191.4813397129183</v>
      </c>
      <c r="V20" s="11">
        <v>92.230129750425405</v>
      </c>
      <c r="W20" s="11">
        <v>89.477444669302272</v>
      </c>
      <c r="X20" s="11">
        <v>18.745718692087511</v>
      </c>
      <c r="Y20" s="11">
        <v>19.681916653565633</v>
      </c>
      <c r="Z20" s="13">
        <f t="shared" si="1"/>
        <v>4.9941961514299642</v>
      </c>
      <c r="AA20" s="11">
        <v>19.6751664645004</v>
      </c>
      <c r="AB20" s="11">
        <v>20.376542838317228</v>
      </c>
      <c r="AC20" s="13">
        <f t="shared" si="2"/>
        <v>3.5647798715315093</v>
      </c>
      <c r="AD20" s="11">
        <v>47.790697674418603</v>
      </c>
      <c r="AE20" s="11">
        <v>43.081695966907958</v>
      </c>
      <c r="AF20" s="11">
        <v>58.277616279069775</v>
      </c>
      <c r="AG20" s="11">
        <v>53.260944501895906</v>
      </c>
      <c r="AH20" s="13">
        <v>10.029999999999999</v>
      </c>
      <c r="AI20" s="6">
        <v>11.42</v>
      </c>
      <c r="AJ20" s="13">
        <f t="shared" si="3"/>
        <v>13.858424725822537</v>
      </c>
      <c r="AK20" s="6">
        <v>20</v>
      </c>
      <c r="AL20" s="6">
        <v>20</v>
      </c>
      <c r="AM20" s="6">
        <v>198</v>
      </c>
      <c r="AN20" s="6">
        <v>199</v>
      </c>
      <c r="AO20" s="12">
        <v>501</v>
      </c>
      <c r="AP20" s="12">
        <v>554</v>
      </c>
      <c r="AQ20" s="13">
        <f t="shared" si="4"/>
        <v>10.578842315369261</v>
      </c>
      <c r="AR20" s="11">
        <v>71.853785900783294</v>
      </c>
      <c r="AS20" s="11">
        <v>78.938775510204081</v>
      </c>
      <c r="AT20" s="13">
        <f t="shared" si="5"/>
        <v>8.9752970750159928</v>
      </c>
      <c r="AU20" s="4">
        <v>5504</v>
      </c>
      <c r="AV20" s="4">
        <v>5802</v>
      </c>
      <c r="AW20" s="13">
        <f t="shared" si="6"/>
        <v>5.4142441860465116</v>
      </c>
      <c r="AX20" s="13">
        <v>1.07</v>
      </c>
      <c r="AY20" s="13">
        <v>1.06</v>
      </c>
      <c r="AZ20" s="13">
        <f t="shared" si="7"/>
        <v>-0.93457943925233722</v>
      </c>
      <c r="BA20" s="4">
        <v>185.5</v>
      </c>
      <c r="BB20" s="4">
        <v>193.5</v>
      </c>
      <c r="BC20" s="13">
        <f t="shared" si="8"/>
        <v>4.3126684636118604</v>
      </c>
      <c r="BD20" s="4">
        <v>70</v>
      </c>
      <c r="BE20" s="4">
        <v>68</v>
      </c>
      <c r="BF20" s="13">
        <f t="shared" si="9"/>
        <v>-2.8571428571428572</v>
      </c>
      <c r="BG20" s="4">
        <v>5901.5</v>
      </c>
      <c r="BH20" s="4">
        <v>6156.5</v>
      </c>
      <c r="BI20" s="13">
        <f t="shared" si="10"/>
        <v>4.320935355418114</v>
      </c>
      <c r="BJ20" s="13">
        <v>7.93</v>
      </c>
      <c r="BK20" s="13">
        <v>7.42</v>
      </c>
      <c r="BL20" s="13">
        <f t="shared" si="11"/>
        <v>-6.4312736443883969</v>
      </c>
      <c r="BM20" s="6">
        <v>20</v>
      </c>
      <c r="BN20" s="6">
        <v>20</v>
      </c>
      <c r="BO20" s="4">
        <v>189.23333333333332</v>
      </c>
      <c r="BP20" s="4">
        <v>186.86666666666667</v>
      </c>
      <c r="BQ20" s="6">
        <v>194</v>
      </c>
      <c r="BR20" s="6">
        <v>191</v>
      </c>
      <c r="BS20" s="11">
        <v>401.33333333333331</v>
      </c>
      <c r="BT20" s="11">
        <v>414.66666666666669</v>
      </c>
      <c r="BU20" s="13">
        <f t="shared" si="12"/>
        <v>3.3222591362126339</v>
      </c>
      <c r="BV20" s="11">
        <v>93.556807170542626</v>
      </c>
      <c r="BW20" s="11">
        <v>89.897161898196018</v>
      </c>
      <c r="BX20" s="4">
        <v>5149.3666666666668</v>
      </c>
      <c r="BY20" s="4">
        <v>5215.833333333333</v>
      </c>
      <c r="BZ20" s="13">
        <v>0.95199999999999996</v>
      </c>
      <c r="CA20" s="13">
        <v>0.94566666666666666</v>
      </c>
      <c r="CB20" s="4">
        <v>160.1</v>
      </c>
      <c r="CC20" s="4">
        <v>170.96666666666667</v>
      </c>
      <c r="CD20" s="4">
        <v>63.966666666666669</v>
      </c>
      <c r="CE20" s="4">
        <v>64.7</v>
      </c>
      <c r="CF20" s="4">
        <v>4908.0666666666666</v>
      </c>
      <c r="CG20" s="4">
        <v>4941.0333333333338</v>
      </c>
      <c r="CH20" s="19">
        <v>338</v>
      </c>
      <c r="CI20" s="19">
        <v>354</v>
      </c>
      <c r="CJ20" s="25">
        <f t="shared" si="13"/>
        <v>4.7337278106508878</v>
      </c>
      <c r="CK20" s="25">
        <v>5.038333333333334</v>
      </c>
      <c r="CL20" s="25">
        <v>4.5866666666666669</v>
      </c>
      <c r="CM20" s="25">
        <f t="shared" si="14"/>
        <v>-8.9646046973205493</v>
      </c>
      <c r="CN20" s="3">
        <v>1127</v>
      </c>
      <c r="CO20" s="3">
        <v>1121.6082683890768</v>
      </c>
      <c r="CP20" s="2">
        <f t="shared" si="15"/>
        <v>-0.47841451738449126</v>
      </c>
      <c r="CQ20" s="3">
        <v>14.83597</v>
      </c>
      <c r="CR20" s="3">
        <v>15.263761474681317</v>
      </c>
      <c r="CS20" s="3">
        <v>158</v>
      </c>
      <c r="CT20" s="3">
        <v>160.33330000000001</v>
      </c>
      <c r="CU20" s="3">
        <v>46</v>
      </c>
      <c r="CV20" s="3">
        <v>46.5</v>
      </c>
      <c r="CW20" s="3">
        <v>3282.5</v>
      </c>
      <c r="CX20" s="3">
        <v>3253.6823264469745</v>
      </c>
      <c r="CY20" s="3">
        <v>3853</v>
      </c>
      <c r="CZ20" s="3">
        <v>3743.4947196755511</v>
      </c>
      <c r="DA20" s="3">
        <v>7135.5</v>
      </c>
      <c r="DB20" s="3">
        <v>6997.177046122526</v>
      </c>
      <c r="DC20" s="2">
        <f t="shared" si="16"/>
        <v>-1.9385180278533247</v>
      </c>
      <c r="DD20" s="38">
        <v>14720</v>
      </c>
      <c r="DE20" s="38">
        <v>12860</v>
      </c>
      <c r="DF20" s="38">
        <v>8500</v>
      </c>
      <c r="DG20" s="38">
        <v>6010</v>
      </c>
      <c r="DH20" s="38">
        <v>3650</v>
      </c>
      <c r="DI20" s="38">
        <v>580</v>
      </c>
      <c r="DJ20" s="38">
        <v>520</v>
      </c>
    </row>
    <row r="21" spans="1:114">
      <c r="A21" s="52"/>
      <c r="B21" s="6">
        <v>15</v>
      </c>
      <c r="C21" s="4" t="s">
        <v>1</v>
      </c>
      <c r="D21" s="6">
        <v>17</v>
      </c>
      <c r="E21" s="6" t="s">
        <v>1</v>
      </c>
      <c r="F21" s="6">
        <v>31</v>
      </c>
      <c r="G21" s="6">
        <v>61.6</v>
      </c>
      <c r="H21" s="11">
        <v>62.9</v>
      </c>
      <c r="I21" s="6">
        <v>1839</v>
      </c>
      <c r="J21" s="6">
        <v>1797</v>
      </c>
      <c r="K21" s="6">
        <v>958</v>
      </c>
      <c r="L21" s="6">
        <v>931</v>
      </c>
      <c r="M21" s="4">
        <v>180.61720430107528</v>
      </c>
      <c r="N21" s="4">
        <v>174.79999999999998</v>
      </c>
      <c r="O21" s="11">
        <v>90.308602150537595</v>
      </c>
      <c r="P21" s="11">
        <v>89.183673469387742</v>
      </c>
      <c r="Q21" s="11">
        <v>233.19892473118281</v>
      </c>
      <c r="R21" s="11">
        <v>265</v>
      </c>
      <c r="S21" s="13">
        <f t="shared" si="0"/>
        <v>13.636887608069156</v>
      </c>
      <c r="T21" s="4">
        <v>3231.6580645161293</v>
      </c>
      <c r="U21" s="4">
        <v>3560.08</v>
      </c>
      <c r="V21" s="11">
        <v>79.971741264937606</v>
      </c>
      <c r="W21" s="11">
        <v>81.326784694460315</v>
      </c>
      <c r="X21" s="11">
        <v>19.188091513398636</v>
      </c>
      <c r="Y21" s="11">
        <v>19.811359928877749</v>
      </c>
      <c r="Z21" s="13">
        <f t="shared" si="1"/>
        <v>3.2482043096568445</v>
      </c>
      <c r="AA21" s="11">
        <v>20.15973400075007</v>
      </c>
      <c r="AB21" s="11">
        <v>20.642403436023283</v>
      </c>
      <c r="AC21" s="13">
        <f t="shared" si="2"/>
        <v>2.3942252177298284</v>
      </c>
      <c r="AD21" s="11">
        <v>64.028705765899531</v>
      </c>
      <c r="AE21" s="11">
        <v>57.247287264420336</v>
      </c>
      <c r="AF21" s="11">
        <v>77.64414748824548</v>
      </c>
      <c r="AG21" s="11">
        <v>70.158766419189035</v>
      </c>
      <c r="AH21" s="13">
        <v>12.53</v>
      </c>
      <c r="AI21" s="6">
        <v>12.53</v>
      </c>
      <c r="AJ21" s="13">
        <f t="shared" si="3"/>
        <v>0</v>
      </c>
      <c r="AK21" s="6">
        <v>20</v>
      </c>
      <c r="AL21" s="6">
        <v>19</v>
      </c>
      <c r="AM21" s="6">
        <v>200</v>
      </c>
      <c r="AN21" s="6">
        <v>196</v>
      </c>
      <c r="AO21" s="12">
        <v>365</v>
      </c>
      <c r="AP21" s="12">
        <v>406</v>
      </c>
      <c r="AQ21" s="13">
        <f t="shared" si="4"/>
        <v>11.232876712328768</v>
      </c>
      <c r="AR21" s="11">
        <v>65.600649350649348</v>
      </c>
      <c r="AS21" s="11">
        <v>69.594594594594597</v>
      </c>
      <c r="AT21" s="13">
        <f t="shared" si="5"/>
        <v>5.7388727777077344</v>
      </c>
      <c r="AU21" s="4">
        <v>4041</v>
      </c>
      <c r="AV21" s="4">
        <v>4377.5</v>
      </c>
      <c r="AW21" s="13">
        <f t="shared" si="6"/>
        <v>8.3271467458549875</v>
      </c>
      <c r="AX21" s="13">
        <v>1.115</v>
      </c>
      <c r="AY21" s="13">
        <v>1.0950000000000002</v>
      </c>
      <c r="AZ21" s="13">
        <f t="shared" si="7"/>
        <v>-1.793721973094152</v>
      </c>
      <c r="BA21" s="4">
        <v>148</v>
      </c>
      <c r="BB21" s="4">
        <v>143</v>
      </c>
      <c r="BC21" s="13">
        <f t="shared" si="8"/>
        <v>-3.3783783783783785</v>
      </c>
      <c r="BD21" s="4">
        <v>56</v>
      </c>
      <c r="BE21" s="4">
        <v>49</v>
      </c>
      <c r="BF21" s="13">
        <f t="shared" si="9"/>
        <v>-12.5</v>
      </c>
      <c r="BG21" s="4">
        <v>4511.5</v>
      </c>
      <c r="BH21" s="4">
        <v>4798</v>
      </c>
      <c r="BI21" s="13">
        <f t="shared" si="10"/>
        <v>6.3504377701429675</v>
      </c>
      <c r="BJ21" s="13">
        <v>11.68</v>
      </c>
      <c r="BK21" s="13">
        <v>10</v>
      </c>
      <c r="BL21" s="13">
        <f t="shared" si="11"/>
        <v>-14.383561643835616</v>
      </c>
      <c r="BM21" s="6">
        <v>20</v>
      </c>
      <c r="BN21" s="6">
        <v>20</v>
      </c>
      <c r="BO21" s="4">
        <v>187.53333333333333</v>
      </c>
      <c r="BP21" s="4">
        <v>178.76666666666668</v>
      </c>
      <c r="BQ21" s="6">
        <v>192</v>
      </c>
      <c r="BR21" s="6">
        <v>185</v>
      </c>
      <c r="BS21" s="11">
        <v>271</v>
      </c>
      <c r="BT21" s="11">
        <v>306.43333333333334</v>
      </c>
      <c r="BU21" s="13">
        <f t="shared" si="12"/>
        <v>13.075030750307503</v>
      </c>
      <c r="BV21" s="11">
        <v>88.480574115317992</v>
      </c>
      <c r="BW21" s="11">
        <v>87.712925947077849</v>
      </c>
      <c r="BX21" s="4">
        <v>3575.5</v>
      </c>
      <c r="BY21" s="4">
        <v>3839.6333333333332</v>
      </c>
      <c r="BZ21" s="13">
        <v>0.93066666666666642</v>
      </c>
      <c r="CA21" s="13">
        <v>0.92999999999999994</v>
      </c>
      <c r="CB21" s="4">
        <v>109.26666666666667</v>
      </c>
      <c r="CC21" s="4">
        <v>109.4</v>
      </c>
      <c r="CD21" s="4">
        <v>45.2</v>
      </c>
      <c r="CE21" s="4">
        <v>41.2</v>
      </c>
      <c r="CF21" s="4">
        <v>3330.4333333333334</v>
      </c>
      <c r="CG21" s="4">
        <v>3580.1666666666665</v>
      </c>
      <c r="CH21" s="19">
        <v>254</v>
      </c>
      <c r="CI21" s="23">
        <v>279</v>
      </c>
      <c r="CJ21" s="25">
        <f t="shared" si="13"/>
        <v>9.8425196850393704</v>
      </c>
      <c r="CK21" s="25">
        <v>7.1599999999999993</v>
      </c>
      <c r="CL21" s="26">
        <v>8.73</v>
      </c>
      <c r="CM21" s="25">
        <f t="shared" si="14"/>
        <v>21.927374301675997</v>
      </c>
      <c r="CN21" s="3">
        <v>761</v>
      </c>
      <c r="CO21" s="3">
        <v>775.5</v>
      </c>
      <c r="CP21" s="2">
        <f t="shared" si="15"/>
        <v>1.9053876478318004</v>
      </c>
      <c r="CQ21" s="3">
        <v>12.359125000000001</v>
      </c>
      <c r="CR21" s="3">
        <v>12.342169999999999</v>
      </c>
      <c r="CS21" s="3">
        <v>145.33335</v>
      </c>
      <c r="CT21" s="3">
        <v>136.33330000000001</v>
      </c>
      <c r="CU21" s="3">
        <v>42</v>
      </c>
      <c r="CV21" s="3">
        <v>40.25</v>
      </c>
      <c r="CW21" s="3">
        <v>2199.5</v>
      </c>
      <c r="CX21" s="3">
        <v>2291.5</v>
      </c>
      <c r="CY21" s="3">
        <v>3038</v>
      </c>
      <c r="CZ21" s="3">
        <v>3402</v>
      </c>
      <c r="DA21" s="3">
        <v>5238</v>
      </c>
      <c r="DB21" s="3">
        <v>5693.5</v>
      </c>
      <c r="DC21" s="2">
        <f t="shared" si="16"/>
        <v>8.6960672012218403</v>
      </c>
      <c r="DD21" s="38">
        <v>2730</v>
      </c>
      <c r="DE21" s="38">
        <v>7530</v>
      </c>
      <c r="DF21" s="38">
        <v>8390</v>
      </c>
      <c r="DG21" s="38">
        <v>8460</v>
      </c>
      <c r="DH21" s="38">
        <v>10730</v>
      </c>
      <c r="DI21" s="38">
        <v>4010</v>
      </c>
      <c r="DJ21" s="38">
        <v>2950</v>
      </c>
    </row>
    <row r="22" spans="1:114">
      <c r="A22" s="52"/>
      <c r="B22" s="6">
        <v>17</v>
      </c>
      <c r="C22" s="4">
        <v>20</v>
      </c>
      <c r="D22" s="6">
        <v>19</v>
      </c>
      <c r="E22" s="6">
        <v>32</v>
      </c>
      <c r="F22" s="6">
        <v>27</v>
      </c>
      <c r="G22" s="11">
        <v>64.7</v>
      </c>
      <c r="H22" s="11">
        <v>63.5</v>
      </c>
      <c r="I22" s="6">
        <v>2146</v>
      </c>
      <c r="J22" s="6">
        <v>2133</v>
      </c>
      <c r="K22" s="6">
        <v>1307</v>
      </c>
      <c r="L22" s="6">
        <v>1251</v>
      </c>
      <c r="M22" s="4">
        <v>147.49651162790698</v>
      </c>
      <c r="N22" s="4">
        <v>152.72738853503185</v>
      </c>
      <c r="O22" s="11">
        <v>83.33136250164236</v>
      </c>
      <c r="P22" s="11">
        <v>82.555345154071276</v>
      </c>
      <c r="Q22" s="11">
        <v>282.70348837209303</v>
      </c>
      <c r="R22" s="11">
        <v>289.33121019108279</v>
      </c>
      <c r="S22" s="13">
        <f t="shared" si="0"/>
        <v>2.3444075123213119</v>
      </c>
      <c r="T22" s="4">
        <v>3711.1197674418599</v>
      </c>
      <c r="U22" s="4">
        <v>3862.8242038216558</v>
      </c>
      <c r="V22" s="11">
        <v>82.893003516682157</v>
      </c>
      <c r="W22" s="11">
        <v>80.905313725450952</v>
      </c>
      <c r="X22" s="11">
        <v>19.892280384185177</v>
      </c>
      <c r="Y22" s="11">
        <v>19.844250528696193</v>
      </c>
      <c r="Z22" s="13">
        <f t="shared" si="1"/>
        <v>-0.24144972100417927</v>
      </c>
      <c r="AA22" s="11">
        <v>21.014414857484944</v>
      </c>
      <c r="AB22" s="11">
        <v>20.249955466297941</v>
      </c>
      <c r="AC22" s="13">
        <f t="shared" si="2"/>
        <v>-3.6377857597815386</v>
      </c>
      <c r="AD22" s="11">
        <v>54.992182264909538</v>
      </c>
      <c r="AE22" s="11">
        <v>51.57398680490104</v>
      </c>
      <c r="AF22" s="11">
        <v>66.928746928746932</v>
      </c>
      <c r="AG22" s="11">
        <v>64.689496282333224</v>
      </c>
      <c r="AH22" s="6">
        <v>10.95</v>
      </c>
      <c r="AI22" s="6">
        <v>12.69</v>
      </c>
      <c r="AJ22" s="13">
        <f t="shared" si="3"/>
        <v>15.890410958904114</v>
      </c>
      <c r="AK22" s="6">
        <v>19</v>
      </c>
      <c r="AL22" s="6">
        <v>18</v>
      </c>
      <c r="AM22" s="6">
        <v>177</v>
      </c>
      <c r="AN22" s="6">
        <v>185</v>
      </c>
      <c r="AO22" s="12">
        <v>400</v>
      </c>
      <c r="AP22" s="12">
        <v>428</v>
      </c>
      <c r="AQ22" s="13">
        <f t="shared" si="4"/>
        <v>7.0000000000000009</v>
      </c>
      <c r="AR22" s="11">
        <v>69.196290571870165</v>
      </c>
      <c r="AS22" s="11">
        <v>75.188976377952756</v>
      </c>
      <c r="AT22" s="13">
        <f t="shared" si="5"/>
        <v>7.9701654348359936</v>
      </c>
      <c r="AU22" s="4">
        <v>4477</v>
      </c>
      <c r="AV22" s="4">
        <v>4774.5</v>
      </c>
      <c r="AW22" s="13">
        <f t="shared" si="6"/>
        <v>6.6450748268930093</v>
      </c>
      <c r="AX22" s="13">
        <v>1.1549999999999998</v>
      </c>
      <c r="AY22" s="13">
        <v>1.1949999999999998</v>
      </c>
      <c r="AZ22" s="13">
        <f t="shared" si="7"/>
        <v>3.4632034632034667</v>
      </c>
      <c r="BA22" s="4">
        <v>165.5</v>
      </c>
      <c r="BB22" s="4">
        <v>179</v>
      </c>
      <c r="BC22" s="13">
        <f t="shared" si="8"/>
        <v>8.1570996978851973</v>
      </c>
      <c r="BD22" s="4">
        <v>63</v>
      </c>
      <c r="BE22" s="4">
        <v>60.5</v>
      </c>
      <c r="BF22" s="13">
        <f t="shared" si="9"/>
        <v>-3.9682539682539679</v>
      </c>
      <c r="BG22" s="4">
        <v>5175.5</v>
      </c>
      <c r="BH22" s="4">
        <v>5703</v>
      </c>
      <c r="BI22" s="13">
        <f t="shared" si="10"/>
        <v>10.192251956332722</v>
      </c>
      <c r="BJ22" s="13">
        <v>9.4600000000000009</v>
      </c>
      <c r="BK22" s="6">
        <v>13.97</v>
      </c>
      <c r="BL22" s="13">
        <f t="shared" si="11"/>
        <v>47.674418604651159</v>
      </c>
      <c r="BM22" s="6">
        <v>18</v>
      </c>
      <c r="BN22" s="6">
        <v>18</v>
      </c>
      <c r="BO22" s="4">
        <v>163.69999999999999</v>
      </c>
      <c r="BP22" s="4">
        <v>171.83333333333334</v>
      </c>
      <c r="BQ22" s="6">
        <v>172</v>
      </c>
      <c r="BR22" s="6">
        <v>180</v>
      </c>
      <c r="BS22" s="11">
        <v>303.33333333333331</v>
      </c>
      <c r="BT22" s="11">
        <v>318.3</v>
      </c>
      <c r="BU22" s="13">
        <f t="shared" si="12"/>
        <v>4.934065934065945</v>
      </c>
      <c r="BV22" s="11">
        <v>90.105725560271011</v>
      </c>
      <c r="BW22" s="11">
        <v>89.232380353963762</v>
      </c>
      <c r="BX22" s="4">
        <v>4034.0333333333333</v>
      </c>
      <c r="BY22" s="4">
        <v>4260.3999999999996</v>
      </c>
      <c r="BZ22" s="13">
        <v>0.96966666666666645</v>
      </c>
      <c r="CA22" s="13">
        <v>0.96866666666666679</v>
      </c>
      <c r="CB22" s="4">
        <v>121.6</v>
      </c>
      <c r="CC22" s="4">
        <v>139.9</v>
      </c>
      <c r="CD22" s="4">
        <v>46.4</v>
      </c>
      <c r="CE22" s="4">
        <v>49.4</v>
      </c>
      <c r="CF22" s="4">
        <v>3920.2666666666669</v>
      </c>
      <c r="CG22" s="4">
        <v>4133.4333333333334</v>
      </c>
      <c r="CH22" s="19">
        <v>287</v>
      </c>
      <c r="CI22" s="19">
        <v>297</v>
      </c>
      <c r="CJ22" s="25">
        <f t="shared" si="13"/>
        <v>3.484320557491289</v>
      </c>
      <c r="CK22" s="25">
        <v>9.39</v>
      </c>
      <c r="CL22" s="25">
        <v>11.49</v>
      </c>
      <c r="CM22" s="25">
        <f t="shared" si="14"/>
        <v>22.364217252396159</v>
      </c>
      <c r="CN22" s="3">
        <v>864.5</v>
      </c>
      <c r="CO22" s="3">
        <v>856</v>
      </c>
      <c r="CP22" s="2">
        <f t="shared" si="15"/>
        <v>-0.98322729901677264</v>
      </c>
      <c r="CQ22" s="3">
        <v>13.369250000000001</v>
      </c>
      <c r="CR22" s="3">
        <v>13.488375</v>
      </c>
      <c r="CS22" s="3">
        <v>151</v>
      </c>
      <c r="CT22" s="3">
        <v>154</v>
      </c>
      <c r="CU22" s="3">
        <v>43</v>
      </c>
      <c r="CV22" s="3">
        <v>44.25</v>
      </c>
      <c r="CW22" s="3">
        <v>2463</v>
      </c>
      <c r="CX22" s="3">
        <v>2460.5</v>
      </c>
      <c r="CY22" s="3">
        <v>3264.5</v>
      </c>
      <c r="CZ22" s="3">
        <v>3100.5</v>
      </c>
      <c r="DA22" s="3">
        <v>5727.5</v>
      </c>
      <c r="DB22" s="3">
        <v>5561</v>
      </c>
      <c r="DC22" s="2">
        <f t="shared" si="16"/>
        <v>-2.9070274989087737</v>
      </c>
      <c r="DD22" s="38">
        <v>3820</v>
      </c>
      <c r="DE22" s="38">
        <v>7810</v>
      </c>
      <c r="DF22" s="38">
        <v>7930</v>
      </c>
      <c r="DG22" s="38">
        <v>7310</v>
      </c>
      <c r="DH22" s="38">
        <v>7120</v>
      </c>
      <c r="DI22" s="38">
        <v>2320</v>
      </c>
      <c r="DJ22" s="38">
        <v>2150</v>
      </c>
    </row>
    <row r="23" spans="1:114">
      <c r="A23" s="52"/>
      <c r="B23" s="6">
        <v>19</v>
      </c>
      <c r="C23" s="4" t="s">
        <v>1</v>
      </c>
      <c r="D23" s="6">
        <v>17</v>
      </c>
      <c r="E23" s="6" t="s">
        <v>1</v>
      </c>
      <c r="F23" s="6">
        <v>30</v>
      </c>
      <c r="G23" s="6">
        <v>70.8</v>
      </c>
      <c r="H23" s="11">
        <v>71.8</v>
      </c>
      <c r="I23" s="6">
        <v>2125</v>
      </c>
      <c r="J23" s="6">
        <v>2099</v>
      </c>
      <c r="K23" s="6">
        <v>1322</v>
      </c>
      <c r="L23" s="6">
        <v>1271</v>
      </c>
      <c r="M23" s="4">
        <v>176.13496503496503</v>
      </c>
      <c r="N23" s="4">
        <v>180.49591836734692</v>
      </c>
      <c r="O23" s="11">
        <v>88.067482517482503</v>
      </c>
      <c r="P23" s="11">
        <v>91.622293587485743</v>
      </c>
      <c r="Q23" s="11">
        <v>309.52797202797206</v>
      </c>
      <c r="R23" s="11">
        <v>335.96938775510205</v>
      </c>
      <c r="S23" s="13">
        <f t="shared" si="0"/>
        <v>8.5424963546559471</v>
      </c>
      <c r="T23" s="4">
        <v>4082.841258741259</v>
      </c>
      <c r="U23" s="4">
        <v>4357.9163265306124</v>
      </c>
      <c r="V23" s="11">
        <v>86.436779056658381</v>
      </c>
      <c r="W23" s="11">
        <v>88.955222015321738</v>
      </c>
      <c r="X23" s="11">
        <v>19.476214911818158</v>
      </c>
      <c r="Y23" s="11">
        <v>19.457109552670509</v>
      </c>
      <c r="Z23" s="13">
        <f t="shared" si="1"/>
        <v>-9.8095852988637405E-2</v>
      </c>
      <c r="AA23" s="11">
        <v>20.408242911443537</v>
      </c>
      <c r="AB23" s="11">
        <v>21.025099371160771</v>
      </c>
      <c r="AC23" s="13">
        <f t="shared" si="2"/>
        <v>3.0225848564912114</v>
      </c>
      <c r="AD23" s="11">
        <v>53.477294379167994</v>
      </c>
      <c r="AE23" s="11">
        <v>51.965707287201475</v>
      </c>
      <c r="AF23" s="11">
        <v>65.320207473271935</v>
      </c>
      <c r="AG23" s="11">
        <v>61.971830985915496</v>
      </c>
      <c r="AH23" s="13">
        <v>10.85</v>
      </c>
      <c r="AI23" s="6">
        <v>10.49</v>
      </c>
      <c r="AJ23" s="13">
        <f t="shared" si="3"/>
        <v>-3.3179723502304097</v>
      </c>
      <c r="AK23" s="6">
        <v>20</v>
      </c>
      <c r="AL23" s="6">
        <v>20</v>
      </c>
      <c r="AM23" s="6">
        <v>200</v>
      </c>
      <c r="AN23" s="6">
        <v>197</v>
      </c>
      <c r="AO23" s="12">
        <v>433</v>
      </c>
      <c r="AP23" s="12">
        <v>463</v>
      </c>
      <c r="AQ23" s="13">
        <f t="shared" si="4"/>
        <v>6.9284064665127012</v>
      </c>
      <c r="AR23" s="11">
        <v>66.716101694915253</v>
      </c>
      <c r="AS23" s="11">
        <v>68.231197771587745</v>
      </c>
      <c r="AT23" s="13">
        <f t="shared" si="5"/>
        <v>2.2205327271909563</v>
      </c>
      <c r="AU23" s="4">
        <v>4723.5</v>
      </c>
      <c r="AV23" s="4">
        <v>4899</v>
      </c>
      <c r="AW23" s="13">
        <f t="shared" si="6"/>
        <v>3.7154652270562085</v>
      </c>
      <c r="AX23" s="13">
        <v>1.1299999999999999</v>
      </c>
      <c r="AY23" s="13">
        <v>1.05</v>
      </c>
      <c r="AZ23" s="13">
        <f t="shared" si="7"/>
        <v>-7.0796460176991021</v>
      </c>
      <c r="BA23" s="4">
        <v>167.5</v>
      </c>
      <c r="BB23" s="4">
        <v>148</v>
      </c>
      <c r="BC23" s="13">
        <f t="shared" si="8"/>
        <v>-11.641791044776118</v>
      </c>
      <c r="BD23" s="4">
        <v>67</v>
      </c>
      <c r="BE23" s="4">
        <v>54</v>
      </c>
      <c r="BF23" s="13">
        <f t="shared" si="9"/>
        <v>-19.402985074626866</v>
      </c>
      <c r="BG23" s="4">
        <v>5342</v>
      </c>
      <c r="BH23" s="4">
        <v>5142.5</v>
      </c>
      <c r="BI23" s="13">
        <f t="shared" si="10"/>
        <v>-3.7345563459378512</v>
      </c>
      <c r="BJ23" s="13">
        <v>8.18</v>
      </c>
      <c r="BK23" s="13">
        <v>8.34</v>
      </c>
      <c r="BL23" s="13">
        <f t="shared" si="11"/>
        <v>1.9559902200489014</v>
      </c>
      <c r="BM23" s="6">
        <v>19</v>
      </c>
      <c r="BN23" s="6">
        <v>20</v>
      </c>
      <c r="BO23" s="4">
        <v>184.03333333333333</v>
      </c>
      <c r="BP23" s="4">
        <v>186.13333333333333</v>
      </c>
      <c r="BQ23" s="6">
        <v>194</v>
      </c>
      <c r="BR23" s="6">
        <v>193</v>
      </c>
      <c r="BS23" s="11">
        <v>320.5</v>
      </c>
      <c r="BT23" s="11">
        <v>351.33333333333331</v>
      </c>
      <c r="BU23" s="13">
        <f t="shared" si="12"/>
        <v>9.6203848153926099</v>
      </c>
      <c r="BV23" s="11">
        <v>90.207120426237609</v>
      </c>
      <c r="BW23" s="11">
        <v>87.811117915220805</v>
      </c>
      <c r="BX23" s="4">
        <v>4260.9333333333334</v>
      </c>
      <c r="BY23" s="4">
        <v>4301.8666666666668</v>
      </c>
      <c r="BZ23" s="13">
        <v>0.95233333333333314</v>
      </c>
      <c r="CA23" s="13">
        <v>0.94366666666666688</v>
      </c>
      <c r="CB23" s="4">
        <v>128.36666666666667</v>
      </c>
      <c r="CC23" s="4">
        <v>130.46666666666667</v>
      </c>
      <c r="CD23" s="4">
        <v>57.666666666666664</v>
      </c>
      <c r="CE23" s="4">
        <v>52.56666666666667</v>
      </c>
      <c r="CF23" s="4">
        <v>4062.1666666666665</v>
      </c>
      <c r="CG23" s="4">
        <v>4060.6666666666665</v>
      </c>
      <c r="CH23" s="19">
        <v>293</v>
      </c>
      <c r="CI23" s="19">
        <v>283</v>
      </c>
      <c r="CJ23" s="25">
        <f t="shared" si="13"/>
        <v>-3.4129692832764507</v>
      </c>
      <c r="CK23" s="25">
        <v>6.748333333333334</v>
      </c>
      <c r="CL23" s="25">
        <v>6.8633333333333333</v>
      </c>
      <c r="CM23" s="25">
        <f t="shared" si="14"/>
        <v>1.7041244751790463</v>
      </c>
      <c r="CN23" s="3">
        <v>916</v>
      </c>
      <c r="CO23" s="3">
        <v>912.16568520727401</v>
      </c>
      <c r="CP23" s="2">
        <f t="shared" si="15"/>
        <v>-0.41859331798318677</v>
      </c>
      <c r="CQ23" s="3">
        <v>12.938829999999999</v>
      </c>
      <c r="CR23" s="3">
        <v>12.710736312079026</v>
      </c>
      <c r="CS23" s="3">
        <v>161.66669999999999</v>
      </c>
      <c r="CT23" s="3">
        <v>159.66669999999999</v>
      </c>
      <c r="CU23" s="3">
        <v>44</v>
      </c>
      <c r="CV23" s="3">
        <v>45.166670000000003</v>
      </c>
      <c r="CW23" s="3">
        <v>2493</v>
      </c>
      <c r="CX23" s="3">
        <v>2581.3202921511393</v>
      </c>
      <c r="CY23" s="3">
        <v>3173</v>
      </c>
      <c r="CZ23" s="3">
        <v>3133.7982247799055</v>
      </c>
      <c r="DA23" s="3">
        <v>5666</v>
      </c>
      <c r="DB23" s="3">
        <v>5715.6185169310447</v>
      </c>
      <c r="DC23" s="2">
        <f t="shared" si="16"/>
        <v>0.87572391336118471</v>
      </c>
      <c r="DD23" s="38">
        <v>15190</v>
      </c>
      <c r="DE23" s="38">
        <v>10600</v>
      </c>
      <c r="DF23" s="38">
        <v>7160</v>
      </c>
      <c r="DG23" s="38">
        <v>5320</v>
      </c>
      <c r="DH23" s="38">
        <v>4630</v>
      </c>
      <c r="DI23" s="38">
        <v>1410</v>
      </c>
      <c r="DJ23" s="38">
        <v>1350</v>
      </c>
    </row>
    <row r="24" spans="1:114">
      <c r="A24" s="52"/>
      <c r="B24" s="6">
        <v>16</v>
      </c>
      <c r="C24" s="4">
        <v>16.100000000000001</v>
      </c>
      <c r="D24" s="6">
        <v>17</v>
      </c>
      <c r="E24" s="6">
        <v>44</v>
      </c>
      <c r="F24" s="6">
        <v>31</v>
      </c>
      <c r="G24" s="11">
        <v>74</v>
      </c>
      <c r="H24" s="11">
        <v>73</v>
      </c>
      <c r="I24" s="6">
        <v>2100</v>
      </c>
      <c r="J24" s="6">
        <v>2098</v>
      </c>
      <c r="K24" s="6">
        <v>1321</v>
      </c>
      <c r="L24" s="6">
        <v>1335</v>
      </c>
      <c r="M24" s="4">
        <v>180.40220588235294</v>
      </c>
      <c r="N24" s="4">
        <v>171.20402684563757</v>
      </c>
      <c r="O24" s="11">
        <v>91.112225193107548</v>
      </c>
      <c r="P24" s="11">
        <v>88.706749660952113</v>
      </c>
      <c r="Q24" s="11">
        <v>326.93014705882354</v>
      </c>
      <c r="R24" s="11">
        <v>339.59731543624162</v>
      </c>
      <c r="S24" s="13">
        <f t="shared" si="0"/>
        <v>3.8745794755779785</v>
      </c>
      <c r="T24" s="4">
        <v>4504.3558823529411</v>
      </c>
      <c r="U24" s="4">
        <v>4386.1194630872478</v>
      </c>
      <c r="V24" s="11">
        <v>91.255184002288118</v>
      </c>
      <c r="W24" s="11">
        <v>85.699872276030632</v>
      </c>
      <c r="X24" s="11" t="s">
        <v>1</v>
      </c>
      <c r="Y24" s="11">
        <v>19.995926650730095</v>
      </c>
      <c r="Z24" s="13" t="s">
        <v>1</v>
      </c>
      <c r="AA24" s="11">
        <v>19.857171968891659</v>
      </c>
      <c r="AB24" s="11">
        <v>21.107285574556826</v>
      </c>
      <c r="AC24" s="13">
        <f t="shared" si="2"/>
        <v>6.2955269140217984</v>
      </c>
      <c r="AD24" s="11" t="s">
        <v>1</v>
      </c>
      <c r="AE24" s="11">
        <v>48.401719421649076</v>
      </c>
      <c r="AF24" s="11">
        <v>64.388168557536474</v>
      </c>
      <c r="AG24" s="11">
        <v>58.81985150449394</v>
      </c>
      <c r="AH24" s="6">
        <v>10.029999999999999</v>
      </c>
      <c r="AI24" s="6">
        <v>9.8699999999999992</v>
      </c>
      <c r="AJ24" s="13">
        <f t="shared" si="3"/>
        <v>-1.5952143569292139</v>
      </c>
      <c r="AK24" s="6">
        <v>20</v>
      </c>
      <c r="AL24" s="6">
        <v>19</v>
      </c>
      <c r="AM24" s="6">
        <v>198</v>
      </c>
      <c r="AN24" s="6">
        <v>193</v>
      </c>
      <c r="AO24" s="12">
        <v>439</v>
      </c>
      <c r="AP24" s="12">
        <v>454</v>
      </c>
      <c r="AQ24" s="13">
        <f t="shared" si="4"/>
        <v>3.416856492027335</v>
      </c>
      <c r="AR24" s="11">
        <v>66.702702702702709</v>
      </c>
      <c r="AS24" s="11">
        <v>70.109589041095887</v>
      </c>
      <c r="AT24" s="13">
        <f t="shared" si="5"/>
        <v>4.8593728546835102</v>
      </c>
      <c r="AU24" s="4">
        <v>4936</v>
      </c>
      <c r="AV24" s="4">
        <v>5118</v>
      </c>
      <c r="AW24" s="13">
        <f t="shared" si="6"/>
        <v>3.6871961102106972</v>
      </c>
      <c r="AX24" s="13">
        <v>1.1100000000000001</v>
      </c>
      <c r="AY24" s="13">
        <v>1.0950000000000002</v>
      </c>
      <c r="AZ24" s="13">
        <f t="shared" si="7"/>
        <v>-1.3513513513513424</v>
      </c>
      <c r="BA24" s="4">
        <v>188</v>
      </c>
      <c r="BB24" s="4">
        <v>189</v>
      </c>
      <c r="BC24" s="13">
        <f t="shared" si="8"/>
        <v>0.53191489361702127</v>
      </c>
      <c r="BD24" s="4">
        <v>67.5</v>
      </c>
      <c r="BE24" s="4">
        <v>64.5</v>
      </c>
      <c r="BF24" s="13">
        <f t="shared" si="9"/>
        <v>-4.4444444444444446</v>
      </c>
      <c r="BG24" s="4">
        <v>5487</v>
      </c>
      <c r="BH24" s="4">
        <v>5588</v>
      </c>
      <c r="BI24" s="13">
        <f t="shared" si="10"/>
        <v>1.8407144158921085</v>
      </c>
      <c r="BJ24" s="13">
        <v>5.32</v>
      </c>
      <c r="BK24" s="6">
        <v>7.55</v>
      </c>
      <c r="BL24" s="13">
        <f t="shared" si="11"/>
        <v>41.917293233082695</v>
      </c>
      <c r="BM24" s="6">
        <v>20</v>
      </c>
      <c r="BN24" s="6">
        <v>19</v>
      </c>
      <c r="BO24" s="4">
        <v>182.7</v>
      </c>
      <c r="BP24" s="4">
        <v>176.36666666666667</v>
      </c>
      <c r="BQ24" s="6">
        <v>191</v>
      </c>
      <c r="BR24" s="6">
        <v>189</v>
      </c>
      <c r="BS24" s="11">
        <v>331.5</v>
      </c>
      <c r="BT24" s="11">
        <v>351.23333333333335</v>
      </c>
      <c r="BU24" s="13">
        <f t="shared" si="12"/>
        <v>5.9527400703871338</v>
      </c>
      <c r="BV24" s="11">
        <v>92.863434571207108</v>
      </c>
      <c r="BW24" s="11">
        <v>91.394396588341252</v>
      </c>
      <c r="BX24" s="4">
        <v>4583.739130434783</v>
      </c>
      <c r="BY24" s="4">
        <v>4677.565217391304</v>
      </c>
      <c r="BZ24" s="13">
        <v>0.95521739130434746</v>
      </c>
      <c r="CA24" s="13">
        <v>0.94043478260869551</v>
      </c>
      <c r="CB24" s="4">
        <v>142.34782608695653</v>
      </c>
      <c r="CC24" s="4">
        <v>133.78260869565219</v>
      </c>
      <c r="CD24" s="4">
        <v>56.565217391304351</v>
      </c>
      <c r="CE24" s="4">
        <v>53.782608695652172</v>
      </c>
      <c r="CF24" s="4">
        <v>4378.173913043478</v>
      </c>
      <c r="CG24" s="4">
        <v>4414.347826086957</v>
      </c>
      <c r="CH24" s="19">
        <v>301</v>
      </c>
      <c r="CI24" s="19">
        <v>307</v>
      </c>
      <c r="CJ24" s="25">
        <f t="shared" si="13"/>
        <v>1.9933554817275747</v>
      </c>
      <c r="CK24" s="25">
        <v>3.8933333333333331</v>
      </c>
      <c r="CL24" s="25">
        <v>3.7900000000000005</v>
      </c>
      <c r="CM24" s="25">
        <f t="shared" si="14"/>
        <v>-2.6541095890410773</v>
      </c>
      <c r="CN24" s="3">
        <v>961.5</v>
      </c>
      <c r="CO24" s="3">
        <v>921</v>
      </c>
      <c r="CP24" s="2">
        <f t="shared" si="15"/>
        <v>-4.2121684867394693</v>
      </c>
      <c r="CQ24" s="3">
        <v>13.002829999999999</v>
      </c>
      <c r="CR24" s="3">
        <v>12.62618</v>
      </c>
      <c r="CS24" s="3">
        <v>153.33330000000001</v>
      </c>
      <c r="CT24" s="3">
        <v>139.66669999999999</v>
      </c>
      <c r="CU24" s="3">
        <v>43.833329999999997</v>
      </c>
      <c r="CV24" s="3">
        <v>39.25</v>
      </c>
      <c r="CW24" s="3">
        <v>2750.5</v>
      </c>
      <c r="CX24" s="3">
        <v>2590</v>
      </c>
      <c r="CY24" s="3">
        <v>3524</v>
      </c>
      <c r="CZ24" s="3">
        <v>4008.5</v>
      </c>
      <c r="DA24" s="3">
        <v>6274.5</v>
      </c>
      <c r="DB24" s="3">
        <v>6599</v>
      </c>
      <c r="DC24" s="2">
        <f t="shared" si="16"/>
        <v>5.1717268308231725</v>
      </c>
      <c r="DD24" s="38">
        <v>4350</v>
      </c>
      <c r="DE24" s="38">
        <v>5900</v>
      </c>
      <c r="DF24" s="38">
        <v>6510</v>
      </c>
      <c r="DG24" s="38">
        <v>7580</v>
      </c>
      <c r="DH24" s="38">
        <v>9880</v>
      </c>
      <c r="DI24" s="38">
        <v>4580</v>
      </c>
      <c r="DJ24" s="38">
        <v>4750</v>
      </c>
    </row>
    <row r="25" spans="1:114">
      <c r="A25" s="52"/>
      <c r="B25" s="6">
        <v>8</v>
      </c>
      <c r="C25" s="4">
        <v>19.8</v>
      </c>
      <c r="D25" s="6">
        <v>20</v>
      </c>
      <c r="E25" s="6">
        <v>49</v>
      </c>
      <c r="F25" s="6">
        <v>24</v>
      </c>
      <c r="G25" s="6">
        <v>57.5</v>
      </c>
      <c r="H25" s="11">
        <v>57.2</v>
      </c>
      <c r="I25" s="6">
        <v>1578</v>
      </c>
      <c r="J25" s="6">
        <v>1552</v>
      </c>
      <c r="K25" s="6">
        <v>885</v>
      </c>
      <c r="L25" s="6">
        <v>910</v>
      </c>
      <c r="M25" s="4">
        <v>164.08875379939209</v>
      </c>
      <c r="N25" s="4">
        <v>177.62105263157895</v>
      </c>
      <c r="O25" s="11">
        <v>84.148078871483122</v>
      </c>
      <c r="P25" s="11">
        <v>90.162970878974079</v>
      </c>
      <c r="Q25" s="11">
        <v>175.91185410334347</v>
      </c>
      <c r="R25" s="11">
        <v>198.0263157894737</v>
      </c>
      <c r="S25" s="13">
        <f t="shared" si="0"/>
        <v>12.57133113561442</v>
      </c>
      <c r="T25" s="4">
        <v>2387.8145896656538</v>
      </c>
      <c r="U25" s="4">
        <v>2741.3894736842103</v>
      </c>
      <c r="V25" s="11">
        <v>75.539847822387017</v>
      </c>
      <c r="W25" s="11">
        <v>81.991609800634379</v>
      </c>
      <c r="X25" s="11">
        <v>20.429543185281318</v>
      </c>
      <c r="Y25" s="11">
        <v>19.834584551819088</v>
      </c>
      <c r="Z25" s="13">
        <f t="shared" si="1"/>
        <v>-2.9122463878236622</v>
      </c>
      <c r="AA25" s="11" t="s">
        <v>1</v>
      </c>
      <c r="AB25" s="11" t="s">
        <v>1</v>
      </c>
      <c r="AC25" s="13" t="s">
        <v>1</v>
      </c>
      <c r="AD25" s="11">
        <v>75.159759569756417</v>
      </c>
      <c r="AE25" s="11">
        <v>73.683266038582317</v>
      </c>
      <c r="AF25" s="11" t="s">
        <v>1</v>
      </c>
      <c r="AG25" s="11" t="s">
        <v>1</v>
      </c>
      <c r="AH25" s="13">
        <v>13.71</v>
      </c>
      <c r="AI25" s="6">
        <v>12.69</v>
      </c>
      <c r="AJ25" s="13">
        <f t="shared" si="3"/>
        <v>-7.439824945295415</v>
      </c>
      <c r="AK25" s="6">
        <v>17</v>
      </c>
      <c r="AL25" s="6">
        <v>19</v>
      </c>
      <c r="AM25" s="6">
        <v>195</v>
      </c>
      <c r="AN25" s="6">
        <v>197</v>
      </c>
      <c r="AO25" s="12">
        <v>281</v>
      </c>
      <c r="AP25" s="12">
        <v>290</v>
      </c>
      <c r="AQ25" s="13">
        <f t="shared" si="4"/>
        <v>3.2028469750889679</v>
      </c>
      <c r="AR25" s="11">
        <v>54.973913043478262</v>
      </c>
      <c r="AS25" s="11">
        <v>58.4527972027972</v>
      </c>
      <c r="AT25" s="13">
        <f t="shared" si="5"/>
        <v>5.9516127983563099</v>
      </c>
      <c r="AU25" s="4">
        <v>3161</v>
      </c>
      <c r="AV25" s="4">
        <v>3343.5</v>
      </c>
      <c r="AW25" s="13">
        <f t="shared" si="6"/>
        <v>5.7734894020879466</v>
      </c>
      <c r="AX25" s="13">
        <v>1.22</v>
      </c>
      <c r="AY25" s="13">
        <v>1.145</v>
      </c>
      <c r="AZ25" s="13">
        <f t="shared" si="7"/>
        <v>-6.1475409836065538</v>
      </c>
      <c r="BA25" s="4">
        <v>128.5</v>
      </c>
      <c r="BB25" s="4">
        <v>147</v>
      </c>
      <c r="BC25" s="13">
        <f t="shared" si="8"/>
        <v>14.396887159533073</v>
      </c>
      <c r="BD25" s="4">
        <v>52.5</v>
      </c>
      <c r="BE25" s="4">
        <v>57</v>
      </c>
      <c r="BF25" s="13">
        <f t="shared" si="9"/>
        <v>8.5714285714285712</v>
      </c>
      <c r="BG25" s="4">
        <v>3846</v>
      </c>
      <c r="BH25" s="4">
        <v>3827</v>
      </c>
      <c r="BI25" s="13">
        <f t="shared" si="10"/>
        <v>-0.49401976079043158</v>
      </c>
      <c r="BJ25" s="13">
        <v>13.85</v>
      </c>
      <c r="BK25" s="13">
        <v>11.83</v>
      </c>
      <c r="BL25" s="13">
        <f t="shared" si="11"/>
        <v>-14.58483754512635</v>
      </c>
      <c r="BM25" s="6">
        <v>17</v>
      </c>
      <c r="BN25" s="6">
        <v>20</v>
      </c>
      <c r="BO25" s="4">
        <v>182.5</v>
      </c>
      <c r="BP25" s="4">
        <v>183.06666666666666</v>
      </c>
      <c r="BQ25" s="6">
        <v>194</v>
      </c>
      <c r="BR25" s="6">
        <v>192</v>
      </c>
      <c r="BS25" s="11">
        <v>193.66666666666666</v>
      </c>
      <c r="BT25" s="11">
        <v>199.33333333333334</v>
      </c>
      <c r="BU25" s="13">
        <f t="shared" si="12"/>
        <v>2.9259896729776349</v>
      </c>
      <c r="BV25" s="11">
        <v>85.200885795634306</v>
      </c>
      <c r="BW25" s="11">
        <v>83.332834853696241</v>
      </c>
      <c r="BX25" s="4">
        <v>2693.2</v>
      </c>
      <c r="BY25" s="4">
        <v>2786.2333333333331</v>
      </c>
      <c r="BZ25" s="13">
        <v>0.9750000000000002</v>
      </c>
      <c r="CA25" s="13">
        <v>0.93366666666666631</v>
      </c>
      <c r="CB25" s="4">
        <v>97.86666666666666</v>
      </c>
      <c r="CC25" s="4">
        <v>103.03333333333333</v>
      </c>
      <c r="CD25" s="4">
        <v>44.3</v>
      </c>
      <c r="CE25" s="4">
        <v>43.8</v>
      </c>
      <c r="CF25" s="4">
        <v>2636.2</v>
      </c>
      <c r="CG25" s="4">
        <v>2614.6666666666665</v>
      </c>
      <c r="CH25" s="19">
        <v>178</v>
      </c>
      <c r="CI25" s="23">
        <v>182</v>
      </c>
      <c r="CJ25" s="25">
        <f t="shared" si="13"/>
        <v>2.2471910112359552</v>
      </c>
      <c r="CK25" s="25">
        <v>6.5966666666666667</v>
      </c>
      <c r="CL25" s="26">
        <v>8.26</v>
      </c>
      <c r="CM25" s="25">
        <f t="shared" si="14"/>
        <v>25.21475492673067</v>
      </c>
      <c r="CN25" s="3">
        <v>579.5</v>
      </c>
      <c r="CO25" s="3">
        <v>612</v>
      </c>
      <c r="CP25" s="2">
        <f t="shared" si="15"/>
        <v>5.6082830025884389</v>
      </c>
      <c r="CQ25" s="3">
        <v>10.0885575</v>
      </c>
      <c r="CR25" s="3">
        <v>10.70121</v>
      </c>
      <c r="CS25" s="3">
        <v>138.66669999999999</v>
      </c>
      <c r="CT25" s="3">
        <v>140.66669999999999</v>
      </c>
      <c r="CU25" s="3">
        <v>41.5</v>
      </c>
      <c r="CV25" s="3">
        <v>42.5</v>
      </c>
      <c r="CW25" s="3">
        <v>1735.5</v>
      </c>
      <c r="CX25" s="3">
        <v>1849</v>
      </c>
      <c r="CY25" s="3">
        <v>2447</v>
      </c>
      <c r="CZ25" s="3">
        <v>2502</v>
      </c>
      <c r="DA25" s="3">
        <v>4183</v>
      </c>
      <c r="DB25" s="3">
        <v>4351</v>
      </c>
      <c r="DC25" s="2">
        <f t="shared" si="16"/>
        <v>4.0162562754004298</v>
      </c>
      <c r="DD25" s="38">
        <v>4520</v>
      </c>
      <c r="DE25" s="38">
        <v>6210</v>
      </c>
      <c r="DF25" s="38">
        <v>5330</v>
      </c>
      <c r="DG25" s="38">
        <v>5740</v>
      </c>
      <c r="DH25" s="38">
        <v>8570</v>
      </c>
      <c r="DI25" s="38">
        <v>5670</v>
      </c>
      <c r="DJ25" s="38">
        <v>5290</v>
      </c>
    </row>
    <row r="26" spans="1:114">
      <c r="A26" s="52"/>
      <c r="B26" s="6">
        <v>1</v>
      </c>
      <c r="C26" s="4">
        <v>19.5</v>
      </c>
      <c r="D26" s="6">
        <v>19</v>
      </c>
      <c r="E26" s="6">
        <v>48</v>
      </c>
      <c r="F26" s="6">
        <v>24</v>
      </c>
      <c r="G26" s="6">
        <v>52.3</v>
      </c>
      <c r="H26" s="11">
        <v>52.6</v>
      </c>
      <c r="I26" s="6">
        <v>1605</v>
      </c>
      <c r="J26" s="6">
        <v>1600</v>
      </c>
      <c r="K26" s="6">
        <v>916</v>
      </c>
      <c r="L26" s="6">
        <v>824</v>
      </c>
      <c r="M26" s="4">
        <v>181.04122137404582</v>
      </c>
      <c r="N26" s="4">
        <v>178.81360544217685</v>
      </c>
      <c r="O26" s="11">
        <v>89.624367016854364</v>
      </c>
      <c r="P26" s="11">
        <v>89.406802721088425</v>
      </c>
      <c r="Q26" s="11">
        <v>167.36641221374043</v>
      </c>
      <c r="R26" s="11">
        <v>178.65646258503401</v>
      </c>
      <c r="S26" s="13">
        <f t="shared" si="0"/>
        <v>6.7457085456759796</v>
      </c>
      <c r="T26" s="4">
        <v>2394.1862595419843</v>
      </c>
      <c r="U26" s="4">
        <v>2586.4142857142856</v>
      </c>
      <c r="V26" s="11">
        <v>78.330975283559113</v>
      </c>
      <c r="W26" s="11">
        <v>81.978265791261023</v>
      </c>
      <c r="X26" s="11">
        <v>19.367156692571623</v>
      </c>
      <c r="Y26" s="11">
        <v>19.130620976546179</v>
      </c>
      <c r="Z26" s="13">
        <f t="shared" si="1"/>
        <v>-1.2213239133660123</v>
      </c>
      <c r="AA26" s="11" t="s">
        <v>1</v>
      </c>
      <c r="AB26" s="11" t="s">
        <v>1</v>
      </c>
      <c r="AC26" s="13" t="s">
        <v>1</v>
      </c>
      <c r="AD26" s="11">
        <v>81.086209716996564</v>
      </c>
      <c r="AE26" s="11">
        <v>80.595879556259916</v>
      </c>
      <c r="AF26" s="11" t="s">
        <v>1</v>
      </c>
      <c r="AG26" s="11" t="s">
        <v>1</v>
      </c>
      <c r="AH26" s="13">
        <v>12.73</v>
      </c>
      <c r="AI26" s="6">
        <v>8.6300000000000008</v>
      </c>
      <c r="AJ26" s="13">
        <f t="shared" si="3"/>
        <v>-32.207384131971715</v>
      </c>
      <c r="AK26" s="6">
        <v>18</v>
      </c>
      <c r="AL26" s="6">
        <v>19</v>
      </c>
      <c r="AM26" s="6">
        <v>202</v>
      </c>
      <c r="AN26" s="6">
        <v>200</v>
      </c>
      <c r="AO26" s="12">
        <v>258</v>
      </c>
      <c r="AP26" s="12">
        <v>250</v>
      </c>
      <c r="AQ26" s="13">
        <f t="shared" si="4"/>
        <v>-3.1007751937984498</v>
      </c>
      <c r="AR26" s="11">
        <v>58.441682600382414</v>
      </c>
      <c r="AS26" s="11">
        <v>59.980988593155892</v>
      </c>
      <c r="AT26" s="13">
        <f t="shared" si="5"/>
        <v>2.566323144845799</v>
      </c>
      <c r="AU26" s="4">
        <v>3056.5</v>
      </c>
      <c r="AV26" s="4">
        <v>3155</v>
      </c>
      <c r="AW26" s="13">
        <f t="shared" si="6"/>
        <v>3.2226402748241449</v>
      </c>
      <c r="AX26" s="13">
        <v>1.1549999999999998</v>
      </c>
      <c r="AY26" s="13">
        <v>1.08</v>
      </c>
      <c r="AZ26" s="13">
        <f t="shared" si="7"/>
        <v>-6.4935064935064721</v>
      </c>
      <c r="BA26" s="4">
        <v>135</v>
      </c>
      <c r="BB26" s="4">
        <v>122.5</v>
      </c>
      <c r="BC26" s="13">
        <f t="shared" si="8"/>
        <v>-9.2592592592592595</v>
      </c>
      <c r="BD26" s="4">
        <v>66.5</v>
      </c>
      <c r="BE26" s="4">
        <v>55</v>
      </c>
      <c r="BF26" s="13">
        <f t="shared" si="9"/>
        <v>-17.293233082706767</v>
      </c>
      <c r="BG26" s="4">
        <v>3532</v>
      </c>
      <c r="BH26" s="4">
        <v>3413</v>
      </c>
      <c r="BI26" s="13">
        <f t="shared" si="10"/>
        <v>-3.3691959229898072</v>
      </c>
      <c r="BJ26" s="13">
        <v>11.94</v>
      </c>
      <c r="BK26" s="13">
        <v>10.9</v>
      </c>
      <c r="BL26" s="13">
        <f t="shared" si="11"/>
        <v>-8.7102177554438782</v>
      </c>
      <c r="BM26" s="6">
        <v>17</v>
      </c>
      <c r="BN26" s="6">
        <v>20</v>
      </c>
      <c r="BO26" s="4">
        <v>191.73333333333332</v>
      </c>
      <c r="BP26" s="4">
        <v>189.7</v>
      </c>
      <c r="BQ26" s="6">
        <v>201</v>
      </c>
      <c r="BR26" s="6">
        <v>202</v>
      </c>
      <c r="BS26" s="11">
        <v>184.7</v>
      </c>
      <c r="BT26" s="11">
        <v>191.46666666666667</v>
      </c>
      <c r="BU26" s="13">
        <f t="shared" si="12"/>
        <v>3.6635986284064321</v>
      </c>
      <c r="BV26" s="11">
        <v>83.895523201919417</v>
      </c>
      <c r="BW26" s="11">
        <v>87.911251980982556</v>
      </c>
      <c r="BX26" s="4">
        <v>2564.2666666666669</v>
      </c>
      <c r="BY26" s="4">
        <v>2773.6</v>
      </c>
      <c r="BZ26" s="13">
        <v>0.98799999999999977</v>
      </c>
      <c r="CA26" s="13">
        <v>0.97266666666666679</v>
      </c>
      <c r="CB26" s="4">
        <v>102.36666666666666</v>
      </c>
      <c r="CC26" s="4">
        <v>105.26666666666667</v>
      </c>
      <c r="CD26" s="4">
        <v>56.1</v>
      </c>
      <c r="CE26" s="4">
        <v>54.366666666666667</v>
      </c>
      <c r="CF26" s="4">
        <v>2540.5666666666666</v>
      </c>
      <c r="CG26" s="4">
        <v>2700.2666666666669</v>
      </c>
      <c r="CH26" s="19">
        <v>164</v>
      </c>
      <c r="CI26" s="19">
        <v>147</v>
      </c>
      <c r="CJ26" s="25">
        <f t="shared" si="13"/>
        <v>-10.365853658536585</v>
      </c>
      <c r="CK26" s="25">
        <v>8.1399999999999988</v>
      </c>
      <c r="CL26" s="25">
        <v>6.5433333333333339</v>
      </c>
      <c r="CM26" s="25">
        <f t="shared" si="14"/>
        <v>-19.615069615069597</v>
      </c>
      <c r="CN26" s="28">
        <v>551.73186391826562</v>
      </c>
      <c r="CO26" s="3">
        <v>552.16896995248635</v>
      </c>
      <c r="CP26" s="2">
        <f t="shared" si="15"/>
        <v>7.9224359295929012E-2</v>
      </c>
      <c r="CQ26" s="28">
        <v>10.558639539546189</v>
      </c>
      <c r="CR26" s="3">
        <v>10.504721424952212</v>
      </c>
      <c r="CS26" s="28">
        <v>133.66669999999999</v>
      </c>
      <c r="CT26" s="3">
        <v>133.66669999999999</v>
      </c>
      <c r="CU26" s="28">
        <v>41</v>
      </c>
      <c r="CV26" s="3">
        <v>40.75</v>
      </c>
      <c r="CW26" s="28">
        <v>1693.727202485652</v>
      </c>
      <c r="CX26" s="3">
        <v>1684.2904800196172</v>
      </c>
      <c r="CY26" s="28">
        <v>2437.3635352842307</v>
      </c>
      <c r="CZ26" s="3">
        <v>2448.867139660425</v>
      </c>
      <c r="DA26" s="28">
        <v>4131.0907377698823</v>
      </c>
      <c r="DB26" s="3">
        <v>4133.6576196800424</v>
      </c>
      <c r="DC26" s="2">
        <f t="shared" si="16"/>
        <v>6.2135694253617146E-2</v>
      </c>
      <c r="DD26" s="38">
        <v>4360</v>
      </c>
      <c r="DE26" s="38">
        <v>5110</v>
      </c>
      <c r="DF26" s="38">
        <v>5330</v>
      </c>
      <c r="DG26" s="38">
        <v>5020</v>
      </c>
      <c r="DH26" s="38">
        <v>8300</v>
      </c>
      <c r="DI26" s="38">
        <v>5760</v>
      </c>
      <c r="DJ26" s="38">
        <v>7180</v>
      </c>
    </row>
    <row r="27" spans="1:114">
      <c r="A27" s="52"/>
      <c r="B27" s="6">
        <v>13</v>
      </c>
      <c r="C27" s="4">
        <v>19.5</v>
      </c>
      <c r="D27" s="6">
        <v>18</v>
      </c>
      <c r="E27" s="6">
        <v>48</v>
      </c>
      <c r="F27" s="6">
        <v>24</v>
      </c>
      <c r="G27" s="6">
        <v>71.2</v>
      </c>
      <c r="H27" s="11">
        <v>71.8</v>
      </c>
      <c r="I27" s="6">
        <v>2093</v>
      </c>
      <c r="J27" s="6">
        <v>2008</v>
      </c>
      <c r="K27" s="6">
        <v>1335</v>
      </c>
      <c r="L27" s="6">
        <v>1292</v>
      </c>
      <c r="M27" s="4">
        <v>183.37606837606836</v>
      </c>
      <c r="N27" s="4">
        <v>185.9327731092437</v>
      </c>
      <c r="O27" s="11">
        <v>90.333038608900679</v>
      </c>
      <c r="P27" s="11">
        <v>91.143516230021419</v>
      </c>
      <c r="Q27" s="11">
        <v>272.86324786324786</v>
      </c>
      <c r="R27" s="11">
        <v>287.28991596638656</v>
      </c>
      <c r="S27" s="13">
        <f t="shared" si="0"/>
        <v>5.2871422648934292</v>
      </c>
      <c r="T27" s="4">
        <v>3632.6683760683763</v>
      </c>
      <c r="U27" s="4">
        <v>3978.5537815126049</v>
      </c>
      <c r="V27" s="11">
        <v>83.251251886521743</v>
      </c>
      <c r="W27" s="11">
        <v>77.690954530611293</v>
      </c>
      <c r="X27" s="11">
        <v>19.382219587216646</v>
      </c>
      <c r="Y27" s="11">
        <v>18.931869750510302</v>
      </c>
      <c r="Z27" s="13">
        <f t="shared" si="1"/>
        <v>-2.3235204548160633</v>
      </c>
      <c r="AA27" s="11">
        <v>20.334428947545014</v>
      </c>
      <c r="AB27" s="11">
        <v>19.657623034004715</v>
      </c>
      <c r="AC27" s="13">
        <f t="shared" si="2"/>
        <v>-3.3283743314660938</v>
      </c>
      <c r="AD27" s="11">
        <v>58.170046980634808</v>
      </c>
      <c r="AE27" s="11">
        <v>50.629759812536619</v>
      </c>
      <c r="AF27" s="11">
        <v>70.965967686490188</v>
      </c>
      <c r="AG27" s="11">
        <v>62.409685608279631</v>
      </c>
      <c r="AH27" s="13">
        <v>9.75</v>
      </c>
      <c r="AI27" s="6">
        <v>12.94</v>
      </c>
      <c r="AJ27" s="13">
        <f t="shared" si="3"/>
        <v>32.717948717948715</v>
      </c>
      <c r="AK27" s="6">
        <v>19</v>
      </c>
      <c r="AL27" s="6">
        <v>20</v>
      </c>
      <c r="AM27" s="6">
        <v>203</v>
      </c>
      <c r="AN27" s="6">
        <v>204</v>
      </c>
      <c r="AO27" s="12">
        <v>379</v>
      </c>
      <c r="AP27" s="12">
        <v>425</v>
      </c>
      <c r="AQ27" s="13">
        <f t="shared" si="4"/>
        <v>12.137203166226913</v>
      </c>
      <c r="AR27" s="11">
        <v>61.28511235955056</v>
      </c>
      <c r="AS27" s="11">
        <v>71.32311977715878</v>
      </c>
      <c r="AT27" s="13">
        <f t="shared" si="5"/>
        <v>14.073988138728181</v>
      </c>
      <c r="AU27" s="4">
        <v>4363.5</v>
      </c>
      <c r="AV27" s="4">
        <v>5121</v>
      </c>
      <c r="AW27" s="13">
        <f t="shared" si="6"/>
        <v>17.359917497421794</v>
      </c>
      <c r="AX27" s="13">
        <v>1.1299999999999999</v>
      </c>
      <c r="AY27" s="13">
        <v>1.125</v>
      </c>
      <c r="AZ27" s="13">
        <f t="shared" si="7"/>
        <v>-0.44247787610618533</v>
      </c>
      <c r="BA27" s="4">
        <v>178</v>
      </c>
      <c r="BB27" s="4">
        <v>207</v>
      </c>
      <c r="BC27" s="13">
        <f t="shared" si="8"/>
        <v>16.292134831460675</v>
      </c>
      <c r="BD27" s="4">
        <v>53.5</v>
      </c>
      <c r="BE27" s="4">
        <v>55.5</v>
      </c>
      <c r="BF27" s="13">
        <f t="shared" si="9"/>
        <v>3.7383177570093453</v>
      </c>
      <c r="BG27" s="4">
        <v>4928</v>
      </c>
      <c r="BH27" s="4">
        <v>5744</v>
      </c>
      <c r="BI27" s="13">
        <f t="shared" si="10"/>
        <v>16.558441558441558</v>
      </c>
      <c r="BJ27" s="13">
        <v>6.72</v>
      </c>
      <c r="BK27" s="13">
        <v>7.43</v>
      </c>
      <c r="BL27" s="13">
        <f t="shared" si="11"/>
        <v>10.56547619047619</v>
      </c>
      <c r="BM27" s="6">
        <v>18</v>
      </c>
      <c r="BN27" s="6">
        <v>19</v>
      </c>
      <c r="BO27" s="4">
        <v>190.1</v>
      </c>
      <c r="BP27" s="4">
        <v>187.4</v>
      </c>
      <c r="BQ27" s="6">
        <v>196</v>
      </c>
      <c r="BR27" s="6">
        <v>196</v>
      </c>
      <c r="BS27" s="11">
        <v>271.5</v>
      </c>
      <c r="BT27" s="11">
        <v>282.60000000000002</v>
      </c>
      <c r="BU27" s="13">
        <f t="shared" si="12"/>
        <v>4.0883977900552573</v>
      </c>
      <c r="BV27" s="11">
        <v>85.274053703067111</v>
      </c>
      <c r="BW27" s="11">
        <v>78.044652737095603</v>
      </c>
      <c r="BX27" s="4">
        <v>3720.9333333333334</v>
      </c>
      <c r="BY27" s="4">
        <v>3996.6666666666665</v>
      </c>
      <c r="BZ27" s="13">
        <v>0.93733333333333313</v>
      </c>
      <c r="CA27" s="13">
        <v>0.90233333333333343</v>
      </c>
      <c r="CB27" s="4">
        <v>124.86666666666666</v>
      </c>
      <c r="CC27" s="4">
        <v>125</v>
      </c>
      <c r="CD27" s="4">
        <v>45.3</v>
      </c>
      <c r="CE27" s="4">
        <v>43.166666666666664</v>
      </c>
      <c r="CF27" s="4">
        <v>3498.7666666666669</v>
      </c>
      <c r="CG27" s="4">
        <v>3616.4666666666667</v>
      </c>
      <c r="CH27" s="19">
        <v>255</v>
      </c>
      <c r="CI27" s="19">
        <v>256</v>
      </c>
      <c r="CJ27" s="25">
        <f t="shared" si="13"/>
        <v>0.39215686274509803</v>
      </c>
      <c r="CK27" s="25">
        <v>5.0199999999999996</v>
      </c>
      <c r="CL27" s="25">
        <v>7.0616666666666665</v>
      </c>
      <c r="CM27" s="25">
        <f t="shared" si="14"/>
        <v>40.670650730411694</v>
      </c>
      <c r="CN27" s="3">
        <v>968</v>
      </c>
      <c r="CO27" s="3">
        <v>1054.5</v>
      </c>
      <c r="CP27" s="2">
        <f t="shared" si="15"/>
        <v>8.9359504132231393</v>
      </c>
      <c r="CQ27" s="3">
        <v>13.607320000000001</v>
      </c>
      <c r="CR27" s="3">
        <v>14.692029999999999</v>
      </c>
      <c r="CS27" s="3">
        <v>165.66669999999999</v>
      </c>
      <c r="CT27" s="3">
        <v>161.66669999999999</v>
      </c>
      <c r="CU27" s="3">
        <v>47.166670000000003</v>
      </c>
      <c r="CV27" s="3">
        <v>45.5</v>
      </c>
      <c r="CW27" s="3">
        <v>2757.5</v>
      </c>
      <c r="CX27" s="3">
        <v>2968.5</v>
      </c>
      <c r="CY27" s="3">
        <v>3089</v>
      </c>
      <c r="CZ27" s="3">
        <v>3555.5</v>
      </c>
      <c r="DA27" s="3">
        <v>5847.5</v>
      </c>
      <c r="DB27" s="3">
        <v>6524.5</v>
      </c>
      <c r="DC27" s="2">
        <f t="shared" si="16"/>
        <v>11.577597263787943</v>
      </c>
      <c r="DD27" s="38">
        <v>5600</v>
      </c>
      <c r="DE27" s="38">
        <v>5680</v>
      </c>
      <c r="DF27" s="38">
        <v>5190</v>
      </c>
      <c r="DG27" s="38">
        <v>5820</v>
      </c>
      <c r="DH27" s="38">
        <v>8330</v>
      </c>
      <c r="DI27" s="38">
        <v>4940</v>
      </c>
      <c r="DJ27" s="38">
        <v>5400</v>
      </c>
    </row>
    <row r="28" spans="1:114">
      <c r="A28" s="52"/>
      <c r="B28" s="6">
        <v>34</v>
      </c>
      <c r="C28" s="4">
        <v>16.100000000000001</v>
      </c>
      <c r="D28" s="6">
        <v>17</v>
      </c>
      <c r="E28" s="6">
        <v>43</v>
      </c>
      <c r="F28" s="6">
        <v>31</v>
      </c>
      <c r="G28" s="11">
        <v>82.8</v>
      </c>
      <c r="H28" s="11">
        <v>83.3</v>
      </c>
      <c r="I28" s="6">
        <v>1837</v>
      </c>
      <c r="J28" s="6">
        <v>1436</v>
      </c>
      <c r="K28" s="6">
        <v>1184</v>
      </c>
      <c r="L28" s="6">
        <v>1059</v>
      </c>
      <c r="M28" s="4">
        <v>179.44086021505379</v>
      </c>
      <c r="N28" s="4">
        <v>180.24259259259264</v>
      </c>
      <c r="O28" s="11">
        <v>89.274059808484481</v>
      </c>
      <c r="P28" s="11">
        <v>89.229006233956753</v>
      </c>
      <c r="Q28" s="11">
        <v>356.00358422939064</v>
      </c>
      <c r="R28" s="11">
        <v>404.74537037037038</v>
      </c>
      <c r="S28" s="13">
        <f t="shared" si="0"/>
        <v>13.691375115362042</v>
      </c>
      <c r="T28" s="4">
        <v>4768.9405017921144</v>
      </c>
      <c r="U28" s="4">
        <v>5298.2157407407403</v>
      </c>
      <c r="V28" s="11">
        <v>87.207470088545563</v>
      </c>
      <c r="W28" s="11">
        <v>87.711542765346252</v>
      </c>
      <c r="X28" s="11">
        <v>18.660896458717204</v>
      </c>
      <c r="Y28" s="11">
        <v>18.917710803229657</v>
      </c>
      <c r="Z28" s="13">
        <f t="shared" si="1"/>
        <v>1.3762165450121506</v>
      </c>
      <c r="AA28" s="11">
        <v>19.870369875295609</v>
      </c>
      <c r="AB28" s="11">
        <v>20.186349758464317</v>
      </c>
      <c r="AC28" s="13">
        <f t="shared" si="2"/>
        <v>1.5902063482047166</v>
      </c>
      <c r="AD28" s="11">
        <v>48.762914876108617</v>
      </c>
      <c r="AE28" s="11">
        <v>43.54606406754408</v>
      </c>
      <c r="AF28" s="11">
        <v>58.879034470147204</v>
      </c>
      <c r="AG28" s="11">
        <v>52.469166459730147</v>
      </c>
      <c r="AH28" s="6">
        <v>10.78</v>
      </c>
      <c r="AI28" s="6">
        <v>12.61</v>
      </c>
      <c r="AJ28" s="13">
        <f t="shared" si="3"/>
        <v>16.97588126159555</v>
      </c>
      <c r="AK28" s="6">
        <v>19</v>
      </c>
      <c r="AL28" s="6">
        <v>20</v>
      </c>
      <c r="AM28" s="6">
        <v>201</v>
      </c>
      <c r="AN28" s="6">
        <v>202</v>
      </c>
      <c r="AO28" s="12">
        <v>478</v>
      </c>
      <c r="AP28" s="12">
        <v>550</v>
      </c>
      <c r="AQ28" s="13">
        <f t="shared" si="4"/>
        <v>15.062761506276152</v>
      </c>
      <c r="AR28" s="11">
        <v>66.044685990338166</v>
      </c>
      <c r="AS28" s="11">
        <v>72.515006002400966</v>
      </c>
      <c r="AT28" s="13">
        <f t="shared" si="5"/>
        <v>8.9227325056672644</v>
      </c>
      <c r="AU28" s="4">
        <v>5468.5</v>
      </c>
      <c r="AV28" s="4">
        <v>6040.5</v>
      </c>
      <c r="AW28" s="13">
        <f t="shared" si="6"/>
        <v>10.459906738593764</v>
      </c>
      <c r="AX28" s="13">
        <v>1.0249999999999999</v>
      </c>
      <c r="AY28" s="13">
        <v>1.0750000000000002</v>
      </c>
      <c r="AZ28" s="13">
        <f t="shared" si="7"/>
        <v>4.8780487804878314</v>
      </c>
      <c r="BA28" s="4">
        <v>149</v>
      </c>
      <c r="BB28" s="4">
        <v>202</v>
      </c>
      <c r="BC28" s="13">
        <f t="shared" si="8"/>
        <v>35.570469798657719</v>
      </c>
      <c r="BD28" s="4">
        <v>53</v>
      </c>
      <c r="BE28" s="4">
        <v>71</v>
      </c>
      <c r="BF28" s="13">
        <f t="shared" si="9"/>
        <v>33.962264150943398</v>
      </c>
      <c r="BG28" s="4">
        <v>5595</v>
      </c>
      <c r="BH28" s="4">
        <v>6494.5</v>
      </c>
      <c r="BI28" s="13">
        <f t="shared" si="10"/>
        <v>16.07685433422699</v>
      </c>
      <c r="BJ28" s="13">
        <v>6.55</v>
      </c>
      <c r="BK28" s="6">
        <v>8.8000000000000007</v>
      </c>
      <c r="BL28" s="13">
        <f t="shared" si="11"/>
        <v>34.35114503816795</v>
      </c>
      <c r="BM28" s="6">
        <v>17</v>
      </c>
      <c r="BN28" s="6">
        <v>19</v>
      </c>
      <c r="BO28" s="4">
        <v>188.55172413793105</v>
      </c>
      <c r="BP28" s="4">
        <v>188.03333333333333</v>
      </c>
      <c r="BQ28" s="6">
        <v>174</v>
      </c>
      <c r="BR28" s="6">
        <v>197</v>
      </c>
      <c r="BS28" s="11">
        <v>361.93333333333334</v>
      </c>
      <c r="BT28" s="11">
        <v>415.66666666666669</v>
      </c>
      <c r="BU28" s="13">
        <f t="shared" si="12"/>
        <v>14.846196352919511</v>
      </c>
      <c r="BV28" s="11">
        <v>86.561823778610815</v>
      </c>
      <c r="BW28" s="11">
        <v>85.629776784482544</v>
      </c>
      <c r="BX28" s="4">
        <v>4733.6333333333332</v>
      </c>
      <c r="BY28" s="4">
        <v>5172.4666666666662</v>
      </c>
      <c r="BZ28" s="13">
        <v>0.93133333333333301</v>
      </c>
      <c r="CA28" s="13">
        <v>0.90433333333333354</v>
      </c>
      <c r="CB28" s="4">
        <v>126.03333333333333</v>
      </c>
      <c r="CC28" s="4">
        <v>143.93333333333334</v>
      </c>
      <c r="CD28" s="4">
        <v>51.766666666666666</v>
      </c>
      <c r="CE28" s="4">
        <v>58.3</v>
      </c>
      <c r="CF28" s="4">
        <v>4417.8666666666668</v>
      </c>
      <c r="CG28" s="4">
        <v>4670.2333333333336</v>
      </c>
      <c r="CH28" s="19">
        <v>289</v>
      </c>
      <c r="CI28" s="19">
        <v>343</v>
      </c>
      <c r="CJ28" s="25">
        <f t="shared" si="13"/>
        <v>18.685121107266436</v>
      </c>
      <c r="CK28" s="25">
        <v>4.67</v>
      </c>
      <c r="CL28" s="25">
        <v>4.125</v>
      </c>
      <c r="CM28" s="25">
        <f t="shared" si="14"/>
        <v>-11.670235546038544</v>
      </c>
      <c r="CN28" s="3">
        <v>1067</v>
      </c>
      <c r="CO28" s="3">
        <v>1051.5</v>
      </c>
      <c r="CP28" s="2">
        <f t="shared" si="15"/>
        <v>-1.4526710402999063</v>
      </c>
      <c r="CQ28" s="3">
        <v>12.891269999999999</v>
      </c>
      <c r="CR28" s="3">
        <v>12.631125000000001</v>
      </c>
      <c r="CS28" s="3">
        <v>162</v>
      </c>
      <c r="CT28" s="3">
        <v>158.33330000000001</v>
      </c>
      <c r="CU28" s="3">
        <v>45.666670000000003</v>
      </c>
      <c r="CV28" s="3">
        <v>45</v>
      </c>
      <c r="CW28" s="3">
        <v>3008.5</v>
      </c>
      <c r="CX28" s="3">
        <v>2989.5</v>
      </c>
      <c r="CY28" s="3">
        <v>3579.5</v>
      </c>
      <c r="CZ28" s="3">
        <v>3654.5</v>
      </c>
      <c r="DA28" s="3">
        <v>6588.5</v>
      </c>
      <c r="DB28" s="3">
        <v>6644.5</v>
      </c>
      <c r="DC28" s="2">
        <f t="shared" si="16"/>
        <v>0.84996584958640065</v>
      </c>
      <c r="DD28" s="38">
        <v>3200</v>
      </c>
      <c r="DE28" s="38">
        <v>4780</v>
      </c>
      <c r="DF28" s="38">
        <v>4600</v>
      </c>
      <c r="DG28" s="38">
        <v>6130</v>
      </c>
      <c r="DH28" s="38">
        <v>9160</v>
      </c>
      <c r="DI28" s="38">
        <v>5490</v>
      </c>
      <c r="DJ28" s="38">
        <v>5820</v>
      </c>
    </row>
    <row r="29" spans="1:114">
      <c r="A29" s="52" t="s">
        <v>5</v>
      </c>
      <c r="B29" s="6">
        <v>15</v>
      </c>
      <c r="C29" s="4" t="s">
        <v>1</v>
      </c>
      <c r="D29" s="6">
        <v>17</v>
      </c>
      <c r="E29" s="6" t="s">
        <v>1</v>
      </c>
      <c r="F29" s="6">
        <v>31</v>
      </c>
      <c r="G29" s="6">
        <v>61.6</v>
      </c>
      <c r="H29" s="11">
        <v>62.9</v>
      </c>
      <c r="I29" s="6">
        <v>1839</v>
      </c>
      <c r="J29" s="6">
        <v>1797</v>
      </c>
      <c r="K29" s="6">
        <v>958</v>
      </c>
      <c r="L29" s="6">
        <v>931</v>
      </c>
      <c r="M29" s="4">
        <v>180.61720430107528</v>
      </c>
      <c r="N29" s="4">
        <v>174.79999999999998</v>
      </c>
      <c r="O29" s="11">
        <v>90.308602150537595</v>
      </c>
      <c r="P29" s="11">
        <v>89.183673469387742</v>
      </c>
      <c r="Q29" s="11">
        <v>233.19892473118281</v>
      </c>
      <c r="R29" s="11">
        <v>265</v>
      </c>
      <c r="S29" s="13">
        <f t="shared" si="0"/>
        <v>13.636887608069156</v>
      </c>
      <c r="T29" s="4">
        <v>3231.6580645161293</v>
      </c>
      <c r="U29" s="4">
        <v>3560.08</v>
      </c>
      <c r="V29" s="11">
        <v>79.971741264937606</v>
      </c>
      <c r="W29" s="11">
        <v>81.326784694460315</v>
      </c>
      <c r="X29" s="11">
        <v>19.188091513398636</v>
      </c>
      <c r="Y29" s="11">
        <v>19.811359928877749</v>
      </c>
      <c r="Z29" s="13">
        <f t="shared" si="1"/>
        <v>3.2482043096568445</v>
      </c>
      <c r="AA29" s="11">
        <v>20.15973400075007</v>
      </c>
      <c r="AB29" s="11">
        <v>20.642403436023283</v>
      </c>
      <c r="AC29" s="13">
        <f t="shared" si="2"/>
        <v>2.3942252177298284</v>
      </c>
      <c r="AD29" s="11">
        <v>64.028705765899531</v>
      </c>
      <c r="AE29" s="11">
        <v>57.247287264420336</v>
      </c>
      <c r="AF29" s="11">
        <v>77.64414748824548</v>
      </c>
      <c r="AG29" s="11">
        <v>70.158766419189035</v>
      </c>
      <c r="AH29" s="13">
        <v>12.53</v>
      </c>
      <c r="AI29" s="6">
        <v>12.53</v>
      </c>
      <c r="AJ29" s="13">
        <f t="shared" si="3"/>
        <v>0</v>
      </c>
      <c r="AK29" s="6">
        <v>20</v>
      </c>
      <c r="AL29" s="6">
        <v>19</v>
      </c>
      <c r="AM29" s="6">
        <v>200</v>
      </c>
      <c r="AN29" s="6">
        <v>196</v>
      </c>
      <c r="AO29" s="12">
        <v>365</v>
      </c>
      <c r="AP29" s="12">
        <v>406</v>
      </c>
      <c r="AQ29" s="13">
        <f t="shared" si="4"/>
        <v>11.232876712328768</v>
      </c>
      <c r="AR29" s="11">
        <v>65.600649350649348</v>
      </c>
      <c r="AS29" s="11">
        <v>69.594594594594597</v>
      </c>
      <c r="AT29" s="13">
        <f t="shared" si="5"/>
        <v>5.7388727777077344</v>
      </c>
      <c r="AU29" s="4">
        <v>4041</v>
      </c>
      <c r="AV29" s="4">
        <v>4377.5</v>
      </c>
      <c r="AW29" s="13">
        <f t="shared" si="6"/>
        <v>8.3271467458549875</v>
      </c>
      <c r="AX29" s="13">
        <v>1.115</v>
      </c>
      <c r="AY29" s="13">
        <v>1.0950000000000002</v>
      </c>
      <c r="AZ29" s="13">
        <f t="shared" si="7"/>
        <v>-1.793721973094152</v>
      </c>
      <c r="BA29" s="4">
        <v>148</v>
      </c>
      <c r="BB29" s="4">
        <v>143</v>
      </c>
      <c r="BC29" s="13">
        <f t="shared" si="8"/>
        <v>-3.3783783783783785</v>
      </c>
      <c r="BD29" s="4">
        <v>56</v>
      </c>
      <c r="BE29" s="4">
        <v>49</v>
      </c>
      <c r="BF29" s="13">
        <f t="shared" si="9"/>
        <v>-12.5</v>
      </c>
      <c r="BG29" s="4">
        <v>4511.5</v>
      </c>
      <c r="BH29" s="4">
        <v>4798</v>
      </c>
      <c r="BI29" s="13">
        <f t="shared" si="10"/>
        <v>6.3504377701429675</v>
      </c>
      <c r="BJ29" s="13">
        <v>11.68</v>
      </c>
      <c r="BK29" s="13">
        <v>10</v>
      </c>
      <c r="BL29" s="13">
        <f t="shared" si="11"/>
        <v>-14.383561643835616</v>
      </c>
      <c r="BM29" s="6">
        <v>20</v>
      </c>
      <c r="BN29" s="6">
        <v>20</v>
      </c>
      <c r="BO29" s="4">
        <v>187.53333333333333</v>
      </c>
      <c r="BP29" s="4">
        <v>178.76666666666668</v>
      </c>
      <c r="BQ29" s="6">
        <v>192</v>
      </c>
      <c r="BR29" s="6">
        <v>185</v>
      </c>
      <c r="BS29" s="11">
        <v>271</v>
      </c>
      <c r="BT29" s="11">
        <v>306.43333333333334</v>
      </c>
      <c r="BU29" s="13">
        <f t="shared" si="12"/>
        <v>13.075030750307503</v>
      </c>
      <c r="BV29" s="11">
        <v>88.480574115317992</v>
      </c>
      <c r="BW29" s="11">
        <v>87.712925947077849</v>
      </c>
      <c r="BX29" s="4">
        <v>3575.5</v>
      </c>
      <c r="BY29" s="4">
        <v>3839.6333333333332</v>
      </c>
      <c r="BZ29" s="13">
        <v>0.93066666666666642</v>
      </c>
      <c r="CA29" s="13">
        <v>0.92999999999999994</v>
      </c>
      <c r="CB29" s="4">
        <v>109.26666666666667</v>
      </c>
      <c r="CC29" s="4">
        <v>109.4</v>
      </c>
      <c r="CD29" s="4">
        <v>45.2</v>
      </c>
      <c r="CE29" s="4">
        <v>41.2</v>
      </c>
      <c r="CF29" s="4">
        <v>3330.4333333333334</v>
      </c>
      <c r="CG29" s="4">
        <v>3580.1666666666665</v>
      </c>
      <c r="CH29" s="19">
        <v>254</v>
      </c>
      <c r="CI29" s="23">
        <v>279</v>
      </c>
      <c r="CJ29" s="25">
        <f t="shared" si="13"/>
        <v>9.8425196850393704</v>
      </c>
      <c r="CK29" s="25">
        <v>7.1599999999999993</v>
      </c>
      <c r="CL29" s="26">
        <v>8.73</v>
      </c>
      <c r="CM29" s="25">
        <f t="shared" si="14"/>
        <v>21.927374301675997</v>
      </c>
      <c r="CN29" s="3">
        <v>761</v>
      </c>
      <c r="CO29" s="3">
        <v>775.5</v>
      </c>
      <c r="CP29" s="2">
        <f t="shared" si="15"/>
        <v>1.9053876478318004</v>
      </c>
      <c r="CQ29" s="3">
        <v>12.359125000000001</v>
      </c>
      <c r="CR29" s="3">
        <v>12.342169999999999</v>
      </c>
      <c r="CS29" s="3">
        <v>145.33335</v>
      </c>
      <c r="CT29" s="3">
        <v>136.33330000000001</v>
      </c>
      <c r="CU29" s="3">
        <v>42</v>
      </c>
      <c r="CV29" s="3">
        <v>40.25</v>
      </c>
      <c r="CW29" s="3">
        <v>2199.5</v>
      </c>
      <c r="CX29" s="3">
        <v>2291.5</v>
      </c>
      <c r="CY29" s="3">
        <v>3038</v>
      </c>
      <c r="CZ29" s="3">
        <v>3402</v>
      </c>
      <c r="DA29" s="3">
        <v>5238</v>
      </c>
      <c r="DB29" s="3">
        <v>5693.5</v>
      </c>
      <c r="DC29" s="2">
        <f t="shared" si="16"/>
        <v>8.6960672012218403</v>
      </c>
      <c r="DD29" s="38">
        <v>2730</v>
      </c>
      <c r="DE29" s="38">
        <v>7530</v>
      </c>
      <c r="DF29" s="38">
        <v>8390</v>
      </c>
      <c r="DG29" s="38">
        <v>8460</v>
      </c>
      <c r="DH29" s="38">
        <v>10730</v>
      </c>
      <c r="DI29" s="38">
        <v>4010</v>
      </c>
      <c r="DJ29" s="38">
        <v>2950</v>
      </c>
    </row>
    <row r="30" spans="1:114">
      <c r="A30" s="52"/>
      <c r="B30" s="6">
        <v>16</v>
      </c>
      <c r="C30" s="4">
        <v>16.100000000000001</v>
      </c>
      <c r="D30" s="6">
        <v>17</v>
      </c>
      <c r="E30" s="6">
        <v>44</v>
      </c>
      <c r="F30" s="6">
        <v>31</v>
      </c>
      <c r="G30" s="11">
        <v>74</v>
      </c>
      <c r="H30" s="11">
        <v>73</v>
      </c>
      <c r="I30" s="6">
        <v>2100</v>
      </c>
      <c r="J30" s="6">
        <v>2098</v>
      </c>
      <c r="K30" s="6">
        <v>1321</v>
      </c>
      <c r="L30" s="6">
        <v>1335</v>
      </c>
      <c r="M30" s="4">
        <v>180.40220588235294</v>
      </c>
      <c r="N30" s="4">
        <v>171.20402684563757</v>
      </c>
      <c r="O30" s="11">
        <v>91.112225193107548</v>
      </c>
      <c r="P30" s="11">
        <v>88.706749660952113</v>
      </c>
      <c r="Q30" s="11">
        <v>326.93014705882354</v>
      </c>
      <c r="R30" s="11">
        <v>339.59731543624162</v>
      </c>
      <c r="S30" s="13">
        <f t="shared" si="0"/>
        <v>3.8745794755779785</v>
      </c>
      <c r="T30" s="4">
        <v>4504.3558823529411</v>
      </c>
      <c r="U30" s="4">
        <v>4386.1194630872478</v>
      </c>
      <c r="V30" s="11">
        <v>91.255184002288118</v>
      </c>
      <c r="W30" s="11">
        <v>85.699872276030632</v>
      </c>
      <c r="X30" s="11" t="s">
        <v>1</v>
      </c>
      <c r="Y30" s="11">
        <v>19.995926650730095</v>
      </c>
      <c r="Z30" s="13" t="s">
        <v>1</v>
      </c>
      <c r="AA30" s="11">
        <v>19.857171968891659</v>
      </c>
      <c r="AB30" s="11">
        <v>21.107285574556826</v>
      </c>
      <c r="AC30" s="13">
        <f t="shared" si="2"/>
        <v>6.2955269140217984</v>
      </c>
      <c r="AD30" s="11" t="s">
        <v>1</v>
      </c>
      <c r="AE30" s="11">
        <v>48.401719421649076</v>
      </c>
      <c r="AF30" s="11">
        <v>64.388168557536474</v>
      </c>
      <c r="AG30" s="11">
        <v>58.81985150449394</v>
      </c>
      <c r="AH30" s="6">
        <v>10.029999999999999</v>
      </c>
      <c r="AI30" s="6">
        <v>9.8699999999999992</v>
      </c>
      <c r="AJ30" s="13">
        <f t="shared" si="3"/>
        <v>-1.5952143569292139</v>
      </c>
      <c r="AK30" s="6">
        <v>20</v>
      </c>
      <c r="AL30" s="6">
        <v>19</v>
      </c>
      <c r="AM30" s="6">
        <v>198</v>
      </c>
      <c r="AN30" s="6">
        <v>193</v>
      </c>
      <c r="AO30" s="12">
        <v>439</v>
      </c>
      <c r="AP30" s="12">
        <v>454</v>
      </c>
      <c r="AQ30" s="13">
        <f t="shared" si="4"/>
        <v>3.416856492027335</v>
      </c>
      <c r="AR30" s="11">
        <v>66.702702702702709</v>
      </c>
      <c r="AS30" s="11">
        <v>70.109589041095887</v>
      </c>
      <c r="AT30" s="13">
        <f t="shared" si="5"/>
        <v>4.8593728546835102</v>
      </c>
      <c r="AU30" s="4">
        <v>4936</v>
      </c>
      <c r="AV30" s="4">
        <v>5118</v>
      </c>
      <c r="AW30" s="13">
        <f t="shared" si="6"/>
        <v>3.6871961102106972</v>
      </c>
      <c r="AX30" s="13">
        <v>1.1100000000000001</v>
      </c>
      <c r="AY30" s="13">
        <v>1.0950000000000002</v>
      </c>
      <c r="AZ30" s="13">
        <f t="shared" si="7"/>
        <v>-1.3513513513513424</v>
      </c>
      <c r="BA30" s="4">
        <v>188</v>
      </c>
      <c r="BB30" s="4">
        <v>189</v>
      </c>
      <c r="BC30" s="13">
        <f t="shared" si="8"/>
        <v>0.53191489361702127</v>
      </c>
      <c r="BD30" s="4">
        <v>67.5</v>
      </c>
      <c r="BE30" s="4">
        <v>64.5</v>
      </c>
      <c r="BF30" s="13">
        <f t="shared" si="9"/>
        <v>-4.4444444444444446</v>
      </c>
      <c r="BG30" s="4">
        <v>5487</v>
      </c>
      <c r="BH30" s="4">
        <v>5588</v>
      </c>
      <c r="BI30" s="13">
        <f t="shared" si="10"/>
        <v>1.8407144158921085</v>
      </c>
      <c r="BJ30" s="13">
        <v>5.32</v>
      </c>
      <c r="BK30" s="6">
        <v>7.55</v>
      </c>
      <c r="BL30" s="13">
        <f t="shared" si="11"/>
        <v>41.917293233082695</v>
      </c>
      <c r="BM30" s="6">
        <v>20</v>
      </c>
      <c r="BN30" s="6">
        <v>19</v>
      </c>
      <c r="BO30" s="4">
        <v>182.7</v>
      </c>
      <c r="BP30" s="4">
        <v>176.36666666666667</v>
      </c>
      <c r="BQ30" s="6">
        <v>191</v>
      </c>
      <c r="BR30" s="6">
        <v>189</v>
      </c>
      <c r="BS30" s="11">
        <v>331.5</v>
      </c>
      <c r="BT30" s="11">
        <v>351.23333333333335</v>
      </c>
      <c r="BU30" s="13">
        <f t="shared" si="12"/>
        <v>5.9527400703871338</v>
      </c>
      <c r="BV30" s="11">
        <v>92.863434571207108</v>
      </c>
      <c r="BW30" s="11">
        <v>91.394396588341252</v>
      </c>
      <c r="BX30" s="4">
        <v>4583.739130434783</v>
      </c>
      <c r="BY30" s="4">
        <v>4677.565217391304</v>
      </c>
      <c r="BZ30" s="13">
        <v>0.95521739130434746</v>
      </c>
      <c r="CA30" s="13">
        <v>0.94043478260869551</v>
      </c>
      <c r="CB30" s="4">
        <v>142.34782608695653</v>
      </c>
      <c r="CC30" s="4">
        <v>133.78260869565219</v>
      </c>
      <c r="CD30" s="4">
        <v>56.565217391304351</v>
      </c>
      <c r="CE30" s="4">
        <v>53.782608695652172</v>
      </c>
      <c r="CF30" s="4">
        <v>4378.173913043478</v>
      </c>
      <c r="CG30" s="4">
        <v>4414.347826086957</v>
      </c>
      <c r="CH30" s="19">
        <v>301</v>
      </c>
      <c r="CI30" s="19">
        <v>307</v>
      </c>
      <c r="CJ30" s="25">
        <f t="shared" si="13"/>
        <v>1.9933554817275747</v>
      </c>
      <c r="CK30" s="25">
        <v>3.8933333333333331</v>
      </c>
      <c r="CL30" s="25">
        <v>3.7900000000000005</v>
      </c>
      <c r="CM30" s="25">
        <f t="shared" si="14"/>
        <v>-2.6541095890410773</v>
      </c>
      <c r="CN30" s="3">
        <v>961.5</v>
      </c>
      <c r="CO30" s="3">
        <v>921</v>
      </c>
      <c r="CP30" s="2">
        <f t="shared" si="15"/>
        <v>-4.2121684867394693</v>
      </c>
      <c r="CQ30" s="3">
        <v>13.002829999999999</v>
      </c>
      <c r="CR30" s="3">
        <v>12.62618</v>
      </c>
      <c r="CS30" s="3">
        <v>153.33330000000001</v>
      </c>
      <c r="CT30" s="3">
        <v>139.66669999999999</v>
      </c>
      <c r="CU30" s="3">
        <v>43.833329999999997</v>
      </c>
      <c r="CV30" s="3">
        <v>39.25</v>
      </c>
      <c r="CW30" s="3">
        <v>2750.5</v>
      </c>
      <c r="CX30" s="3">
        <v>2590</v>
      </c>
      <c r="CY30" s="3">
        <v>3524</v>
      </c>
      <c r="CZ30" s="3">
        <v>4008.5</v>
      </c>
      <c r="DA30" s="3">
        <v>6274.5</v>
      </c>
      <c r="DB30" s="3">
        <v>6599</v>
      </c>
      <c r="DC30" s="2">
        <f t="shared" si="16"/>
        <v>5.1717268308231725</v>
      </c>
      <c r="DD30" s="38">
        <v>4350</v>
      </c>
      <c r="DE30" s="38">
        <v>5900</v>
      </c>
      <c r="DF30" s="38">
        <v>6510</v>
      </c>
      <c r="DG30" s="38">
        <v>7580</v>
      </c>
      <c r="DH30" s="38">
        <v>9880</v>
      </c>
      <c r="DI30" s="38">
        <v>4580</v>
      </c>
      <c r="DJ30" s="38">
        <v>4750</v>
      </c>
    </row>
    <row r="31" spans="1:114">
      <c r="A31" s="52"/>
      <c r="B31" s="6">
        <v>17</v>
      </c>
      <c r="C31" s="4">
        <v>20</v>
      </c>
      <c r="D31" s="6">
        <v>19</v>
      </c>
      <c r="E31" s="6">
        <v>32</v>
      </c>
      <c r="F31" s="6">
        <v>27</v>
      </c>
      <c r="G31" s="11">
        <v>64.7</v>
      </c>
      <c r="H31" s="11">
        <v>63.5</v>
      </c>
      <c r="I31" s="6">
        <v>2146</v>
      </c>
      <c r="J31" s="6">
        <v>2133</v>
      </c>
      <c r="K31" s="6">
        <v>1307</v>
      </c>
      <c r="L31" s="6">
        <v>1251</v>
      </c>
      <c r="M31" s="4">
        <v>147.49651162790698</v>
      </c>
      <c r="N31" s="4">
        <v>152.72738853503185</v>
      </c>
      <c r="O31" s="11">
        <v>83.33136250164236</v>
      </c>
      <c r="P31" s="11">
        <v>82.555345154071276</v>
      </c>
      <c r="Q31" s="11">
        <v>282.70348837209303</v>
      </c>
      <c r="R31" s="11">
        <v>289.33121019108279</v>
      </c>
      <c r="S31" s="13">
        <f t="shared" si="0"/>
        <v>2.3444075123213119</v>
      </c>
      <c r="T31" s="4">
        <v>3711.1197674418599</v>
      </c>
      <c r="U31" s="4">
        <v>3862.8242038216558</v>
      </c>
      <c r="V31" s="11">
        <v>82.893003516682157</v>
      </c>
      <c r="W31" s="11">
        <v>80.905313725450952</v>
      </c>
      <c r="X31" s="11">
        <v>19.892280384185177</v>
      </c>
      <c r="Y31" s="11">
        <v>19.844250528696193</v>
      </c>
      <c r="Z31" s="13">
        <f t="shared" si="1"/>
        <v>-0.24144972100417927</v>
      </c>
      <c r="AA31" s="11">
        <v>21.014414857484944</v>
      </c>
      <c r="AB31" s="11">
        <v>20.249955466297941</v>
      </c>
      <c r="AC31" s="13">
        <f t="shared" si="2"/>
        <v>-3.6377857597815386</v>
      </c>
      <c r="AD31" s="11">
        <v>54.992182264909538</v>
      </c>
      <c r="AE31" s="11">
        <v>51.57398680490104</v>
      </c>
      <c r="AF31" s="11">
        <v>66.928746928746932</v>
      </c>
      <c r="AG31" s="11">
        <v>64.689496282333224</v>
      </c>
      <c r="AH31" s="6">
        <v>10.95</v>
      </c>
      <c r="AI31" s="6">
        <v>12.69</v>
      </c>
      <c r="AJ31" s="13">
        <f t="shared" si="3"/>
        <v>15.890410958904114</v>
      </c>
      <c r="AK31" s="6">
        <v>19</v>
      </c>
      <c r="AL31" s="6">
        <v>18</v>
      </c>
      <c r="AM31" s="6">
        <v>177</v>
      </c>
      <c r="AN31" s="6">
        <v>185</v>
      </c>
      <c r="AO31" s="12">
        <v>400</v>
      </c>
      <c r="AP31" s="12">
        <v>428</v>
      </c>
      <c r="AQ31" s="13">
        <f t="shared" si="4"/>
        <v>7.0000000000000009</v>
      </c>
      <c r="AR31" s="11">
        <v>69.196290571870165</v>
      </c>
      <c r="AS31" s="11">
        <v>75.188976377952756</v>
      </c>
      <c r="AT31" s="13">
        <f t="shared" si="5"/>
        <v>7.9701654348359936</v>
      </c>
      <c r="AU31" s="4">
        <v>4477</v>
      </c>
      <c r="AV31" s="4">
        <v>4774.5</v>
      </c>
      <c r="AW31" s="13">
        <f t="shared" si="6"/>
        <v>6.6450748268930093</v>
      </c>
      <c r="AX31" s="13">
        <v>1.1549999999999998</v>
      </c>
      <c r="AY31" s="13">
        <v>1.1949999999999998</v>
      </c>
      <c r="AZ31" s="13">
        <f t="shared" si="7"/>
        <v>3.4632034632034667</v>
      </c>
      <c r="BA31" s="4">
        <v>165.5</v>
      </c>
      <c r="BB31" s="4">
        <v>179</v>
      </c>
      <c r="BC31" s="13">
        <f t="shared" si="8"/>
        <v>8.1570996978851973</v>
      </c>
      <c r="BD31" s="4">
        <v>63</v>
      </c>
      <c r="BE31" s="4">
        <v>60.5</v>
      </c>
      <c r="BF31" s="13">
        <f t="shared" si="9"/>
        <v>-3.9682539682539679</v>
      </c>
      <c r="BG31" s="4">
        <v>5175.5</v>
      </c>
      <c r="BH31" s="4">
        <v>5703</v>
      </c>
      <c r="BI31" s="13">
        <f t="shared" si="10"/>
        <v>10.192251956332722</v>
      </c>
      <c r="BJ31" s="13">
        <v>9.4600000000000009</v>
      </c>
      <c r="BK31" s="6">
        <v>13.97</v>
      </c>
      <c r="BL31" s="13">
        <f t="shared" si="11"/>
        <v>47.674418604651159</v>
      </c>
      <c r="BM31" s="6">
        <v>18</v>
      </c>
      <c r="BN31" s="6">
        <v>18</v>
      </c>
      <c r="BO31" s="4">
        <v>163.69999999999999</v>
      </c>
      <c r="BP31" s="4">
        <v>171.83333333333334</v>
      </c>
      <c r="BQ31" s="6">
        <v>172</v>
      </c>
      <c r="BR31" s="6">
        <v>180</v>
      </c>
      <c r="BS31" s="11">
        <v>303.33333333333331</v>
      </c>
      <c r="BT31" s="11">
        <v>318.3</v>
      </c>
      <c r="BU31" s="13">
        <f t="shared" si="12"/>
        <v>4.934065934065945</v>
      </c>
      <c r="BV31" s="11">
        <v>90.105725560271011</v>
      </c>
      <c r="BW31" s="11">
        <v>89.232380353963762</v>
      </c>
      <c r="BX31" s="4">
        <v>4034.0333333333333</v>
      </c>
      <c r="BY31" s="4">
        <v>4260.3999999999996</v>
      </c>
      <c r="BZ31" s="13">
        <v>0.96966666666666645</v>
      </c>
      <c r="CA31" s="13">
        <v>0.96866666666666679</v>
      </c>
      <c r="CB31" s="4">
        <v>121.6</v>
      </c>
      <c r="CC31" s="4">
        <v>139.9</v>
      </c>
      <c r="CD31" s="4">
        <v>46.4</v>
      </c>
      <c r="CE31" s="4">
        <v>49.4</v>
      </c>
      <c r="CF31" s="4">
        <v>3920.2666666666669</v>
      </c>
      <c r="CG31" s="4">
        <v>4133.4333333333334</v>
      </c>
      <c r="CH31" s="19">
        <v>287</v>
      </c>
      <c r="CI31" s="19">
        <v>297</v>
      </c>
      <c r="CJ31" s="25">
        <f t="shared" si="13"/>
        <v>3.484320557491289</v>
      </c>
      <c r="CK31" s="25">
        <v>9.39</v>
      </c>
      <c r="CL31" s="25">
        <v>11.49</v>
      </c>
      <c r="CM31" s="25">
        <f t="shared" si="14"/>
        <v>22.364217252396159</v>
      </c>
      <c r="CN31" s="3">
        <v>864.5</v>
      </c>
      <c r="CO31" s="3">
        <v>856</v>
      </c>
      <c r="CP31" s="2">
        <f t="shared" si="15"/>
        <v>-0.98322729901677264</v>
      </c>
      <c r="CQ31" s="3">
        <v>13.369250000000001</v>
      </c>
      <c r="CR31" s="3">
        <v>13.488375</v>
      </c>
      <c r="CS31" s="3">
        <v>151</v>
      </c>
      <c r="CT31" s="3">
        <v>154</v>
      </c>
      <c r="CU31" s="3">
        <v>43</v>
      </c>
      <c r="CV31" s="3">
        <v>44.25</v>
      </c>
      <c r="CW31" s="3">
        <v>2463</v>
      </c>
      <c r="CX31" s="3">
        <v>2460.5</v>
      </c>
      <c r="CY31" s="3">
        <v>3264.5</v>
      </c>
      <c r="CZ31" s="3">
        <v>3100.5</v>
      </c>
      <c r="DA31" s="3">
        <v>5727.5</v>
      </c>
      <c r="DB31" s="3">
        <v>5561</v>
      </c>
      <c r="DC31" s="2">
        <f t="shared" si="16"/>
        <v>-2.9070274989087737</v>
      </c>
      <c r="DD31" s="38">
        <v>3820</v>
      </c>
      <c r="DE31" s="38">
        <v>7810</v>
      </c>
      <c r="DF31" s="38">
        <v>7930</v>
      </c>
      <c r="DG31" s="38">
        <v>7310</v>
      </c>
      <c r="DH31" s="38">
        <v>7120</v>
      </c>
      <c r="DI31" s="38">
        <v>2320</v>
      </c>
      <c r="DJ31" s="38">
        <v>2150</v>
      </c>
    </row>
    <row r="32" spans="1:114">
      <c r="A32" s="52"/>
      <c r="B32" s="6">
        <v>34</v>
      </c>
      <c r="C32" s="4">
        <v>16.100000000000001</v>
      </c>
      <c r="D32" s="6">
        <v>17</v>
      </c>
      <c r="E32" s="6">
        <v>43</v>
      </c>
      <c r="F32" s="6">
        <v>31</v>
      </c>
      <c r="G32" s="11">
        <v>82.8</v>
      </c>
      <c r="H32" s="11">
        <v>83.3</v>
      </c>
      <c r="I32" s="6">
        <v>1837</v>
      </c>
      <c r="J32" s="6">
        <v>1436</v>
      </c>
      <c r="K32" s="6">
        <v>1184</v>
      </c>
      <c r="L32" s="6">
        <v>1059</v>
      </c>
      <c r="M32" s="4">
        <v>179.44086021505379</v>
      </c>
      <c r="N32" s="4">
        <v>180.24259259259264</v>
      </c>
      <c r="O32" s="11">
        <v>89.274059808484481</v>
      </c>
      <c r="P32" s="11">
        <v>89.229006233956753</v>
      </c>
      <c r="Q32" s="11">
        <v>356.00358422939064</v>
      </c>
      <c r="R32" s="11">
        <v>404.74537037037038</v>
      </c>
      <c r="S32" s="13">
        <f t="shared" si="0"/>
        <v>13.691375115362042</v>
      </c>
      <c r="T32" s="4">
        <v>4768.9405017921144</v>
      </c>
      <c r="U32" s="4">
        <v>5298.2157407407403</v>
      </c>
      <c r="V32" s="11">
        <v>87.207470088545563</v>
      </c>
      <c r="W32" s="11">
        <v>87.711542765346252</v>
      </c>
      <c r="X32" s="11">
        <v>18.660896458717204</v>
      </c>
      <c r="Y32" s="11">
        <v>18.917710803229657</v>
      </c>
      <c r="Z32" s="13">
        <f t="shared" si="1"/>
        <v>1.3762165450121506</v>
      </c>
      <c r="AA32" s="11">
        <v>19.870369875295609</v>
      </c>
      <c r="AB32" s="11">
        <v>20.186349758464317</v>
      </c>
      <c r="AC32" s="13">
        <f t="shared" si="2"/>
        <v>1.5902063482047166</v>
      </c>
      <c r="AD32" s="11">
        <v>48.762914876108617</v>
      </c>
      <c r="AE32" s="11">
        <v>43.54606406754408</v>
      </c>
      <c r="AF32" s="11">
        <v>58.879034470147204</v>
      </c>
      <c r="AG32" s="11">
        <v>52.469166459730147</v>
      </c>
      <c r="AH32" s="6">
        <v>10.78</v>
      </c>
      <c r="AI32" s="6">
        <v>12.61</v>
      </c>
      <c r="AJ32" s="13">
        <f t="shared" si="3"/>
        <v>16.97588126159555</v>
      </c>
      <c r="AK32" s="6">
        <v>19</v>
      </c>
      <c r="AL32" s="6">
        <v>20</v>
      </c>
      <c r="AM32" s="6">
        <v>201</v>
      </c>
      <c r="AN32" s="6">
        <v>202</v>
      </c>
      <c r="AO32" s="12">
        <v>478</v>
      </c>
      <c r="AP32" s="12">
        <v>550</v>
      </c>
      <c r="AQ32" s="13">
        <f t="shared" si="4"/>
        <v>15.062761506276152</v>
      </c>
      <c r="AR32" s="11">
        <v>66.044685990338166</v>
      </c>
      <c r="AS32" s="11">
        <v>72.515006002400966</v>
      </c>
      <c r="AT32" s="13">
        <f t="shared" si="5"/>
        <v>8.9227325056672644</v>
      </c>
      <c r="AU32" s="4">
        <v>5468.5</v>
      </c>
      <c r="AV32" s="4">
        <v>6040.5</v>
      </c>
      <c r="AW32" s="13">
        <f t="shared" si="6"/>
        <v>10.459906738593764</v>
      </c>
      <c r="AX32" s="13">
        <v>1.0249999999999999</v>
      </c>
      <c r="AY32" s="13">
        <v>1.0750000000000002</v>
      </c>
      <c r="AZ32" s="13">
        <f t="shared" si="7"/>
        <v>4.8780487804878314</v>
      </c>
      <c r="BA32" s="4">
        <v>149</v>
      </c>
      <c r="BB32" s="4">
        <v>202</v>
      </c>
      <c r="BC32" s="13">
        <f t="shared" si="8"/>
        <v>35.570469798657719</v>
      </c>
      <c r="BD32" s="4">
        <v>53</v>
      </c>
      <c r="BE32" s="4">
        <v>71</v>
      </c>
      <c r="BF32" s="13">
        <f t="shared" si="9"/>
        <v>33.962264150943398</v>
      </c>
      <c r="BG32" s="4">
        <v>5595</v>
      </c>
      <c r="BH32" s="4">
        <v>6494.5</v>
      </c>
      <c r="BI32" s="13">
        <f t="shared" si="10"/>
        <v>16.07685433422699</v>
      </c>
      <c r="BJ32" s="13">
        <v>6.55</v>
      </c>
      <c r="BK32" s="6">
        <v>8.8000000000000007</v>
      </c>
      <c r="BL32" s="13">
        <f t="shared" si="11"/>
        <v>34.35114503816795</v>
      </c>
      <c r="BM32" s="6">
        <v>17</v>
      </c>
      <c r="BN32" s="6">
        <v>19</v>
      </c>
      <c r="BO32" s="4">
        <v>188.55172413793105</v>
      </c>
      <c r="BP32" s="4">
        <v>188.03333333333333</v>
      </c>
      <c r="BQ32" s="6">
        <v>174</v>
      </c>
      <c r="BR32" s="6">
        <v>197</v>
      </c>
      <c r="BS32" s="11">
        <v>361.93333333333334</v>
      </c>
      <c r="BT32" s="11">
        <v>415.66666666666669</v>
      </c>
      <c r="BU32" s="13">
        <f t="shared" si="12"/>
        <v>14.846196352919511</v>
      </c>
      <c r="BV32" s="11">
        <v>86.561823778610815</v>
      </c>
      <c r="BW32" s="11">
        <v>85.629776784482544</v>
      </c>
      <c r="BX32" s="4">
        <v>4733.6333333333332</v>
      </c>
      <c r="BY32" s="4">
        <v>5172.4666666666662</v>
      </c>
      <c r="BZ32" s="13">
        <v>0.93133333333333301</v>
      </c>
      <c r="CA32" s="13">
        <v>0.90433333333333354</v>
      </c>
      <c r="CB32" s="4">
        <v>126.03333333333333</v>
      </c>
      <c r="CC32" s="4">
        <v>143.93333333333334</v>
      </c>
      <c r="CD32" s="4">
        <v>51.766666666666666</v>
      </c>
      <c r="CE32" s="4">
        <v>58.3</v>
      </c>
      <c r="CF32" s="4">
        <v>4417.8666666666668</v>
      </c>
      <c r="CG32" s="4">
        <v>4670.2333333333336</v>
      </c>
      <c r="CH32" s="19">
        <v>289</v>
      </c>
      <c r="CI32" s="19">
        <v>343</v>
      </c>
      <c r="CJ32" s="25">
        <f t="shared" si="13"/>
        <v>18.685121107266436</v>
      </c>
      <c r="CK32" s="25">
        <v>4.67</v>
      </c>
      <c r="CL32" s="25">
        <v>4.125</v>
      </c>
      <c r="CM32" s="25">
        <f t="shared" si="14"/>
        <v>-11.670235546038544</v>
      </c>
      <c r="CN32" s="3">
        <v>1067</v>
      </c>
      <c r="CO32" s="3">
        <v>1051.5</v>
      </c>
      <c r="CP32" s="2">
        <f t="shared" si="15"/>
        <v>-1.4526710402999063</v>
      </c>
      <c r="CQ32" s="3">
        <v>12.891269999999999</v>
      </c>
      <c r="CR32" s="3">
        <v>12.631125000000001</v>
      </c>
      <c r="CS32" s="3">
        <v>162</v>
      </c>
      <c r="CT32" s="3">
        <v>158.33330000000001</v>
      </c>
      <c r="CU32" s="3">
        <v>45.666670000000003</v>
      </c>
      <c r="CV32" s="3">
        <v>45</v>
      </c>
      <c r="CW32" s="3">
        <v>3008.5</v>
      </c>
      <c r="CX32" s="3">
        <v>2989.5</v>
      </c>
      <c r="CY32" s="3">
        <v>3579.5</v>
      </c>
      <c r="CZ32" s="3">
        <v>3654.5</v>
      </c>
      <c r="DA32" s="3">
        <v>6588.5</v>
      </c>
      <c r="DB32" s="3">
        <v>6644.5</v>
      </c>
      <c r="DC32" s="2">
        <f t="shared" si="16"/>
        <v>0.84996584958640065</v>
      </c>
      <c r="DD32" s="38">
        <v>3200</v>
      </c>
      <c r="DE32" s="38">
        <v>4780</v>
      </c>
      <c r="DF32" s="38">
        <v>4600</v>
      </c>
      <c r="DG32" s="38">
        <v>6130</v>
      </c>
      <c r="DH32" s="38">
        <v>9160</v>
      </c>
      <c r="DI32" s="38">
        <v>5490</v>
      </c>
      <c r="DJ32" s="38">
        <v>5820</v>
      </c>
    </row>
    <row r="33" spans="1:114">
      <c r="A33" s="52"/>
      <c r="B33" s="6">
        <v>15</v>
      </c>
      <c r="C33" s="4" t="s">
        <v>1</v>
      </c>
      <c r="D33" s="6">
        <v>17</v>
      </c>
      <c r="E33" s="6" t="s">
        <v>1</v>
      </c>
      <c r="F33" s="6">
        <v>31</v>
      </c>
      <c r="G33" s="6">
        <v>61.6</v>
      </c>
      <c r="H33" s="11">
        <v>62.9</v>
      </c>
      <c r="I33" s="6">
        <v>1839</v>
      </c>
      <c r="J33" s="6">
        <v>1797</v>
      </c>
      <c r="K33" s="6">
        <v>958</v>
      </c>
      <c r="L33" s="6">
        <v>931</v>
      </c>
      <c r="M33" s="4">
        <v>180.61720430107528</v>
      </c>
      <c r="N33" s="4">
        <v>174.79999999999998</v>
      </c>
      <c r="O33" s="11">
        <v>90.308602150537595</v>
      </c>
      <c r="P33" s="11">
        <v>89.183673469387742</v>
      </c>
      <c r="Q33" s="11">
        <v>233.19892473118281</v>
      </c>
      <c r="R33" s="11">
        <v>265</v>
      </c>
      <c r="S33" s="13">
        <f t="shared" si="0"/>
        <v>13.636887608069156</v>
      </c>
      <c r="T33" s="4">
        <v>3231.6580645161293</v>
      </c>
      <c r="U33" s="4">
        <v>3560.08</v>
      </c>
      <c r="V33" s="11">
        <v>79.971741264937606</v>
      </c>
      <c r="W33" s="11">
        <v>81.326784694460315</v>
      </c>
      <c r="X33" s="11">
        <v>19.188091513398636</v>
      </c>
      <c r="Y33" s="11">
        <v>19.811359928877749</v>
      </c>
      <c r="Z33" s="13">
        <f t="shared" si="1"/>
        <v>3.2482043096568445</v>
      </c>
      <c r="AA33" s="11">
        <v>20.15973400075007</v>
      </c>
      <c r="AB33" s="11">
        <v>20.642403436023283</v>
      </c>
      <c r="AC33" s="13">
        <f t="shared" si="2"/>
        <v>2.3942252177298284</v>
      </c>
      <c r="AD33" s="11">
        <v>64.028705765899531</v>
      </c>
      <c r="AE33" s="11">
        <v>57.247287264420336</v>
      </c>
      <c r="AF33" s="11">
        <v>77.64414748824548</v>
      </c>
      <c r="AG33" s="11">
        <v>70.158766419189035</v>
      </c>
      <c r="AH33" s="13">
        <v>12.53</v>
      </c>
      <c r="AI33" s="6">
        <v>12.53</v>
      </c>
      <c r="AJ33" s="13">
        <f t="shared" si="3"/>
        <v>0</v>
      </c>
      <c r="AK33" s="6">
        <v>20</v>
      </c>
      <c r="AL33" s="6">
        <v>19</v>
      </c>
      <c r="AM33" s="6">
        <v>200</v>
      </c>
      <c r="AN33" s="6">
        <v>196</v>
      </c>
      <c r="AO33" s="12">
        <v>365</v>
      </c>
      <c r="AP33" s="12">
        <v>406</v>
      </c>
      <c r="AQ33" s="13">
        <f t="shared" si="4"/>
        <v>11.232876712328768</v>
      </c>
      <c r="AR33" s="11">
        <v>65.600649350649348</v>
      </c>
      <c r="AS33" s="11">
        <v>69.594594594594597</v>
      </c>
      <c r="AT33" s="13">
        <f t="shared" si="5"/>
        <v>5.7388727777077344</v>
      </c>
      <c r="AU33" s="4">
        <v>4041</v>
      </c>
      <c r="AV33" s="4">
        <v>4377.5</v>
      </c>
      <c r="AW33" s="13">
        <f t="shared" si="6"/>
        <v>8.3271467458549875</v>
      </c>
      <c r="AX33" s="13">
        <v>1.115</v>
      </c>
      <c r="AY33" s="13">
        <v>1.0950000000000002</v>
      </c>
      <c r="AZ33" s="13">
        <f t="shared" si="7"/>
        <v>-1.793721973094152</v>
      </c>
      <c r="BA33" s="4">
        <v>148</v>
      </c>
      <c r="BB33" s="4">
        <v>143</v>
      </c>
      <c r="BC33" s="13">
        <f t="shared" si="8"/>
        <v>-3.3783783783783785</v>
      </c>
      <c r="BD33" s="4">
        <v>56</v>
      </c>
      <c r="BE33" s="4">
        <v>49</v>
      </c>
      <c r="BF33" s="13">
        <f t="shared" si="9"/>
        <v>-12.5</v>
      </c>
      <c r="BG33" s="4">
        <v>4511.5</v>
      </c>
      <c r="BH33" s="4">
        <v>4798</v>
      </c>
      <c r="BI33" s="13">
        <f t="shared" si="10"/>
        <v>6.3504377701429675</v>
      </c>
      <c r="BJ33" s="13">
        <v>11.68</v>
      </c>
      <c r="BK33" s="13">
        <v>10</v>
      </c>
      <c r="BL33" s="13">
        <f t="shared" si="11"/>
        <v>-14.383561643835616</v>
      </c>
      <c r="BM33" s="6">
        <v>20</v>
      </c>
      <c r="BN33" s="6">
        <v>20</v>
      </c>
      <c r="BO33" s="4">
        <v>187.53333333333333</v>
      </c>
      <c r="BP33" s="4">
        <v>178.76666666666668</v>
      </c>
      <c r="BQ33" s="6">
        <v>192</v>
      </c>
      <c r="BR33" s="6">
        <v>185</v>
      </c>
      <c r="BS33" s="11">
        <v>271</v>
      </c>
      <c r="BT33" s="11">
        <v>306.43333333333334</v>
      </c>
      <c r="BU33" s="13">
        <f t="shared" si="12"/>
        <v>13.075030750307503</v>
      </c>
      <c r="BV33" s="11">
        <v>88.480574115317992</v>
      </c>
      <c r="BW33" s="11">
        <v>87.712925947077849</v>
      </c>
      <c r="BX33" s="4">
        <v>3575.5</v>
      </c>
      <c r="BY33" s="4">
        <v>3839.6333333333332</v>
      </c>
      <c r="BZ33" s="13">
        <v>0.93066666666666642</v>
      </c>
      <c r="CA33" s="13">
        <v>0.92999999999999994</v>
      </c>
      <c r="CB33" s="4">
        <v>109.26666666666667</v>
      </c>
      <c r="CC33" s="4">
        <v>109.4</v>
      </c>
      <c r="CD33" s="4">
        <v>45.2</v>
      </c>
      <c r="CE33" s="4">
        <v>41.2</v>
      </c>
      <c r="CF33" s="4">
        <v>3330.4333333333334</v>
      </c>
      <c r="CG33" s="4">
        <v>3580.1666666666665</v>
      </c>
      <c r="CH33" s="19">
        <v>254</v>
      </c>
      <c r="CI33" s="23">
        <v>279</v>
      </c>
      <c r="CJ33" s="25">
        <f t="shared" si="13"/>
        <v>9.8425196850393704</v>
      </c>
      <c r="CK33" s="25">
        <v>7.1599999999999993</v>
      </c>
      <c r="CL33" s="26">
        <v>8.73</v>
      </c>
      <c r="CM33" s="25">
        <f t="shared" si="14"/>
        <v>21.927374301675997</v>
      </c>
      <c r="CN33" s="3">
        <v>761</v>
      </c>
      <c r="CO33" s="3">
        <v>775.5</v>
      </c>
      <c r="CP33" s="2">
        <f t="shared" si="15"/>
        <v>1.9053876478318004</v>
      </c>
      <c r="CQ33" s="3">
        <v>12.359125000000001</v>
      </c>
      <c r="CR33" s="3">
        <v>12.342169999999999</v>
      </c>
      <c r="CS33" s="3">
        <v>145.33335</v>
      </c>
      <c r="CT33" s="3">
        <v>136.33330000000001</v>
      </c>
      <c r="CU33" s="3">
        <v>42</v>
      </c>
      <c r="CV33" s="3">
        <v>40.25</v>
      </c>
      <c r="CW33" s="3">
        <v>2199.5</v>
      </c>
      <c r="CX33" s="3">
        <v>2291.5</v>
      </c>
      <c r="CY33" s="3">
        <v>3038</v>
      </c>
      <c r="CZ33" s="3">
        <v>3402</v>
      </c>
      <c r="DA33" s="3">
        <v>5238</v>
      </c>
      <c r="DB33" s="3">
        <v>5693.5</v>
      </c>
      <c r="DC33" s="2">
        <f t="shared" si="16"/>
        <v>8.6960672012218403</v>
      </c>
      <c r="DD33" s="38">
        <v>2730</v>
      </c>
      <c r="DE33" s="38">
        <v>7530</v>
      </c>
      <c r="DF33" s="38">
        <v>8390</v>
      </c>
      <c r="DG33" s="38">
        <v>8460</v>
      </c>
      <c r="DH33" s="38">
        <v>10730</v>
      </c>
      <c r="DI33" s="38">
        <v>4010</v>
      </c>
      <c r="DJ33" s="38">
        <v>2950</v>
      </c>
    </row>
    <row r="34" spans="1:114">
      <c r="A34" s="52"/>
      <c r="B34" s="6">
        <v>13</v>
      </c>
      <c r="C34" s="4">
        <v>19.5</v>
      </c>
      <c r="D34" s="6">
        <v>18</v>
      </c>
      <c r="E34" s="6">
        <v>48</v>
      </c>
      <c r="F34" s="6">
        <v>24</v>
      </c>
      <c r="G34" s="6">
        <v>71.2</v>
      </c>
      <c r="H34" s="11">
        <v>71.8</v>
      </c>
      <c r="I34" s="6">
        <v>2093</v>
      </c>
      <c r="J34" s="6">
        <v>2008</v>
      </c>
      <c r="K34" s="6">
        <v>1335</v>
      </c>
      <c r="L34" s="6">
        <v>1292</v>
      </c>
      <c r="M34" s="4">
        <v>183.37606837606836</v>
      </c>
      <c r="N34" s="4">
        <v>185.9327731092437</v>
      </c>
      <c r="O34" s="11">
        <v>90.333038608900679</v>
      </c>
      <c r="P34" s="11">
        <v>91.143516230021419</v>
      </c>
      <c r="Q34" s="11">
        <v>272.86324786324786</v>
      </c>
      <c r="R34" s="11">
        <v>287.28991596638656</v>
      </c>
      <c r="S34" s="13">
        <f t="shared" si="0"/>
        <v>5.2871422648934292</v>
      </c>
      <c r="T34" s="4">
        <v>3632.6683760683763</v>
      </c>
      <c r="U34" s="4">
        <v>3978.5537815126049</v>
      </c>
      <c r="V34" s="11">
        <v>83.251251886521743</v>
      </c>
      <c r="W34" s="11">
        <v>77.690954530611293</v>
      </c>
      <c r="X34" s="11">
        <v>19.382219587216646</v>
      </c>
      <c r="Y34" s="11">
        <v>18.931869750510302</v>
      </c>
      <c r="Z34" s="13">
        <f t="shared" si="1"/>
        <v>-2.3235204548160633</v>
      </c>
      <c r="AA34" s="11">
        <v>20.334428947545014</v>
      </c>
      <c r="AB34" s="11">
        <v>19.657623034004715</v>
      </c>
      <c r="AC34" s="13">
        <f t="shared" si="2"/>
        <v>-3.3283743314660938</v>
      </c>
      <c r="AD34" s="11">
        <v>58.170046980634808</v>
      </c>
      <c r="AE34" s="11">
        <v>50.629759812536619</v>
      </c>
      <c r="AF34" s="11">
        <v>70.965967686490188</v>
      </c>
      <c r="AG34" s="11">
        <v>62.409685608279631</v>
      </c>
      <c r="AH34" s="13">
        <v>9.75</v>
      </c>
      <c r="AI34" s="6">
        <v>12.94</v>
      </c>
      <c r="AJ34" s="13">
        <f t="shared" si="3"/>
        <v>32.717948717948715</v>
      </c>
      <c r="AK34" s="6">
        <v>19</v>
      </c>
      <c r="AL34" s="6">
        <v>20</v>
      </c>
      <c r="AM34" s="6">
        <v>203</v>
      </c>
      <c r="AN34" s="6">
        <v>204</v>
      </c>
      <c r="AO34" s="12">
        <v>379</v>
      </c>
      <c r="AP34" s="12">
        <v>425</v>
      </c>
      <c r="AQ34" s="13">
        <f t="shared" si="4"/>
        <v>12.137203166226913</v>
      </c>
      <c r="AR34" s="11">
        <v>61.28511235955056</v>
      </c>
      <c r="AS34" s="11">
        <v>71.32311977715878</v>
      </c>
      <c r="AT34" s="13">
        <f t="shared" si="5"/>
        <v>14.073988138728181</v>
      </c>
      <c r="AU34" s="4">
        <v>4363.5</v>
      </c>
      <c r="AV34" s="4">
        <v>5121</v>
      </c>
      <c r="AW34" s="13">
        <f t="shared" si="6"/>
        <v>17.359917497421794</v>
      </c>
      <c r="AX34" s="13">
        <v>1.1299999999999999</v>
      </c>
      <c r="AY34" s="13">
        <v>1.125</v>
      </c>
      <c r="AZ34" s="13">
        <f t="shared" si="7"/>
        <v>-0.44247787610618533</v>
      </c>
      <c r="BA34" s="4">
        <v>178</v>
      </c>
      <c r="BB34" s="4">
        <v>207</v>
      </c>
      <c r="BC34" s="13">
        <f t="shared" si="8"/>
        <v>16.292134831460675</v>
      </c>
      <c r="BD34" s="4">
        <v>53.5</v>
      </c>
      <c r="BE34" s="4">
        <v>55.5</v>
      </c>
      <c r="BF34" s="13">
        <f t="shared" si="9"/>
        <v>3.7383177570093453</v>
      </c>
      <c r="BG34" s="4">
        <v>4928</v>
      </c>
      <c r="BH34" s="4">
        <v>5744</v>
      </c>
      <c r="BI34" s="13">
        <f t="shared" si="10"/>
        <v>16.558441558441558</v>
      </c>
      <c r="BJ34" s="13">
        <v>6.72</v>
      </c>
      <c r="BK34" s="13">
        <v>7.43</v>
      </c>
      <c r="BL34" s="13">
        <f t="shared" si="11"/>
        <v>10.56547619047619</v>
      </c>
      <c r="BM34" s="6">
        <v>18</v>
      </c>
      <c r="BN34" s="6">
        <v>19</v>
      </c>
      <c r="BO34" s="4">
        <v>190.1</v>
      </c>
      <c r="BP34" s="4">
        <v>187.4</v>
      </c>
      <c r="BQ34" s="6">
        <v>196</v>
      </c>
      <c r="BR34" s="6">
        <v>196</v>
      </c>
      <c r="BS34" s="11">
        <v>271.5</v>
      </c>
      <c r="BT34" s="11">
        <v>282.60000000000002</v>
      </c>
      <c r="BU34" s="13">
        <f t="shared" si="12"/>
        <v>4.0883977900552573</v>
      </c>
      <c r="BV34" s="11">
        <v>85.274053703067111</v>
      </c>
      <c r="BW34" s="11">
        <v>78.044652737095603</v>
      </c>
      <c r="BX34" s="4">
        <v>3720.9333333333334</v>
      </c>
      <c r="BY34" s="4">
        <v>3996.6666666666665</v>
      </c>
      <c r="BZ34" s="13">
        <v>0.93733333333333313</v>
      </c>
      <c r="CA34" s="13">
        <v>0.90233333333333343</v>
      </c>
      <c r="CB34" s="4">
        <v>124.86666666666666</v>
      </c>
      <c r="CC34" s="4">
        <v>125</v>
      </c>
      <c r="CD34" s="4">
        <v>45.3</v>
      </c>
      <c r="CE34" s="4">
        <v>43.166666666666664</v>
      </c>
      <c r="CF34" s="4">
        <v>3498.7666666666669</v>
      </c>
      <c r="CG34" s="4">
        <v>3616.4666666666667</v>
      </c>
      <c r="CH34" s="19">
        <v>255</v>
      </c>
      <c r="CI34" s="19">
        <v>256</v>
      </c>
      <c r="CJ34" s="25">
        <f t="shared" si="13"/>
        <v>0.39215686274509803</v>
      </c>
      <c r="CK34" s="25">
        <v>5.0199999999999996</v>
      </c>
      <c r="CL34" s="25">
        <v>7.0616666666666665</v>
      </c>
      <c r="CM34" s="25">
        <f t="shared" si="14"/>
        <v>40.670650730411694</v>
      </c>
      <c r="CN34" s="3">
        <v>968</v>
      </c>
      <c r="CO34" s="3">
        <v>1054.5</v>
      </c>
      <c r="CP34" s="2">
        <f t="shared" si="15"/>
        <v>8.9359504132231393</v>
      </c>
      <c r="CQ34" s="3">
        <v>13.607320000000001</v>
      </c>
      <c r="CR34" s="3">
        <v>14.692029999999999</v>
      </c>
      <c r="CS34" s="3">
        <v>165.66669999999999</v>
      </c>
      <c r="CT34" s="3">
        <v>161.66669999999999</v>
      </c>
      <c r="CU34" s="3">
        <v>47.166670000000003</v>
      </c>
      <c r="CV34" s="3">
        <v>45.5</v>
      </c>
      <c r="CW34" s="3">
        <v>2757.5</v>
      </c>
      <c r="CX34" s="3">
        <v>2968.5</v>
      </c>
      <c r="CY34" s="3">
        <v>3089</v>
      </c>
      <c r="CZ34" s="3">
        <v>3555.5</v>
      </c>
      <c r="DA34" s="3">
        <v>5847.5</v>
      </c>
      <c r="DB34" s="3">
        <v>6524.5</v>
      </c>
      <c r="DC34" s="2">
        <f t="shared" si="16"/>
        <v>11.577597263787943</v>
      </c>
      <c r="DD34" s="38">
        <v>5600</v>
      </c>
      <c r="DE34" s="38">
        <v>5680</v>
      </c>
      <c r="DF34" s="38">
        <v>5190</v>
      </c>
      <c r="DG34" s="38">
        <v>5820</v>
      </c>
      <c r="DH34" s="38">
        <v>8330</v>
      </c>
      <c r="DI34" s="38">
        <v>4940</v>
      </c>
      <c r="DJ34" s="38">
        <v>5400</v>
      </c>
    </row>
    <row r="35" spans="1:114">
      <c r="A35" s="52"/>
      <c r="B35" s="6">
        <v>8</v>
      </c>
      <c r="C35" s="4">
        <v>19.8</v>
      </c>
      <c r="D35" s="6">
        <v>20</v>
      </c>
      <c r="E35" s="6">
        <v>49</v>
      </c>
      <c r="F35" s="6">
        <v>24</v>
      </c>
      <c r="G35" s="6">
        <v>57.5</v>
      </c>
      <c r="H35" s="11">
        <v>57.2</v>
      </c>
      <c r="I35" s="6">
        <v>1578</v>
      </c>
      <c r="J35" s="6">
        <v>1552</v>
      </c>
      <c r="K35" s="6">
        <v>885</v>
      </c>
      <c r="L35" s="6">
        <v>910</v>
      </c>
      <c r="M35" s="4">
        <v>164.08875379939209</v>
      </c>
      <c r="N35" s="4">
        <v>177.62105263157895</v>
      </c>
      <c r="O35" s="11">
        <v>84.148078871483122</v>
      </c>
      <c r="P35" s="11">
        <v>90.162970878974079</v>
      </c>
      <c r="Q35" s="11">
        <v>175.91185410334347</v>
      </c>
      <c r="R35" s="11">
        <v>198.0263157894737</v>
      </c>
      <c r="S35" s="13">
        <f t="shared" si="0"/>
        <v>12.57133113561442</v>
      </c>
      <c r="T35" s="4">
        <v>2387.8145896656538</v>
      </c>
      <c r="U35" s="4">
        <v>2741.3894736842103</v>
      </c>
      <c r="V35" s="11">
        <v>75.539847822387017</v>
      </c>
      <c r="W35" s="11">
        <v>81.991609800634379</v>
      </c>
      <c r="X35" s="11">
        <v>20.429543185281318</v>
      </c>
      <c r="Y35" s="11">
        <v>19.834584551819088</v>
      </c>
      <c r="Z35" s="13">
        <f t="shared" si="1"/>
        <v>-2.9122463878236622</v>
      </c>
      <c r="AA35" s="11" t="s">
        <v>1</v>
      </c>
      <c r="AB35" s="11" t="s">
        <v>1</v>
      </c>
      <c r="AC35" s="13" t="s">
        <v>1</v>
      </c>
      <c r="AD35" s="11">
        <v>75.159759569756417</v>
      </c>
      <c r="AE35" s="11">
        <v>73.683266038582317</v>
      </c>
      <c r="AF35" s="11" t="s">
        <v>1</v>
      </c>
      <c r="AG35" s="11" t="s">
        <v>1</v>
      </c>
      <c r="AH35" s="13">
        <v>13.71</v>
      </c>
      <c r="AI35" s="6">
        <v>12.69</v>
      </c>
      <c r="AJ35" s="13">
        <f t="shared" si="3"/>
        <v>-7.439824945295415</v>
      </c>
      <c r="AK35" s="6">
        <v>17</v>
      </c>
      <c r="AL35" s="6">
        <v>19</v>
      </c>
      <c r="AM35" s="6">
        <v>195</v>
      </c>
      <c r="AN35" s="6">
        <v>197</v>
      </c>
      <c r="AO35" s="12">
        <v>281</v>
      </c>
      <c r="AP35" s="12">
        <v>290</v>
      </c>
      <c r="AQ35" s="13">
        <f t="shared" si="4"/>
        <v>3.2028469750889679</v>
      </c>
      <c r="AR35" s="11">
        <v>54.973913043478262</v>
      </c>
      <c r="AS35" s="11">
        <v>58.4527972027972</v>
      </c>
      <c r="AT35" s="13">
        <f t="shared" si="5"/>
        <v>5.9516127983563099</v>
      </c>
      <c r="AU35" s="4">
        <v>3161</v>
      </c>
      <c r="AV35" s="4">
        <v>3343.5</v>
      </c>
      <c r="AW35" s="13">
        <f t="shared" si="6"/>
        <v>5.7734894020879466</v>
      </c>
      <c r="AX35" s="13">
        <v>1.22</v>
      </c>
      <c r="AY35" s="13">
        <v>1.145</v>
      </c>
      <c r="AZ35" s="13">
        <f t="shared" si="7"/>
        <v>-6.1475409836065538</v>
      </c>
      <c r="BA35" s="4">
        <v>128.5</v>
      </c>
      <c r="BB35" s="4">
        <v>147</v>
      </c>
      <c r="BC35" s="13">
        <f t="shared" si="8"/>
        <v>14.396887159533073</v>
      </c>
      <c r="BD35" s="4">
        <v>52.5</v>
      </c>
      <c r="BE35" s="4">
        <v>57</v>
      </c>
      <c r="BF35" s="13">
        <f t="shared" si="9"/>
        <v>8.5714285714285712</v>
      </c>
      <c r="BG35" s="4">
        <v>3846</v>
      </c>
      <c r="BH35" s="4">
        <v>3827</v>
      </c>
      <c r="BI35" s="13">
        <f t="shared" si="10"/>
        <v>-0.49401976079043158</v>
      </c>
      <c r="BJ35" s="13">
        <v>13.85</v>
      </c>
      <c r="BK35" s="13">
        <v>11.83</v>
      </c>
      <c r="BL35" s="13">
        <f t="shared" si="11"/>
        <v>-14.58483754512635</v>
      </c>
      <c r="BM35" s="6">
        <v>17</v>
      </c>
      <c r="BN35" s="6">
        <v>20</v>
      </c>
      <c r="BO35" s="4">
        <v>182.5</v>
      </c>
      <c r="BP35" s="4">
        <v>183.06666666666666</v>
      </c>
      <c r="BQ35" s="6">
        <v>194</v>
      </c>
      <c r="BR35" s="6">
        <v>192</v>
      </c>
      <c r="BS35" s="11">
        <v>193.66666666666666</v>
      </c>
      <c r="BT35" s="11">
        <v>199.33333333333334</v>
      </c>
      <c r="BU35" s="13">
        <f t="shared" si="12"/>
        <v>2.9259896729776349</v>
      </c>
      <c r="BV35" s="11">
        <v>85.200885795634306</v>
      </c>
      <c r="BW35" s="11">
        <v>83.332834853696241</v>
      </c>
      <c r="BX35" s="4">
        <v>2693.2</v>
      </c>
      <c r="BY35" s="4">
        <v>2786.2333333333331</v>
      </c>
      <c r="BZ35" s="13">
        <v>0.9750000000000002</v>
      </c>
      <c r="CA35" s="13">
        <v>0.93366666666666631</v>
      </c>
      <c r="CB35" s="4">
        <v>97.86666666666666</v>
      </c>
      <c r="CC35" s="4">
        <v>103.03333333333333</v>
      </c>
      <c r="CD35" s="4">
        <v>44.3</v>
      </c>
      <c r="CE35" s="4">
        <v>43.8</v>
      </c>
      <c r="CF35" s="4">
        <v>2636.2</v>
      </c>
      <c r="CG35" s="4">
        <v>2614.6666666666665</v>
      </c>
      <c r="CH35" s="19">
        <v>178</v>
      </c>
      <c r="CI35" s="23">
        <v>182</v>
      </c>
      <c r="CJ35" s="25">
        <f t="shared" si="13"/>
        <v>2.2471910112359552</v>
      </c>
      <c r="CK35" s="25">
        <v>6.5966666666666667</v>
      </c>
      <c r="CL35" s="26">
        <v>8.26</v>
      </c>
      <c r="CM35" s="25">
        <f t="shared" si="14"/>
        <v>25.21475492673067</v>
      </c>
      <c r="CN35" s="3">
        <v>579.5</v>
      </c>
      <c r="CO35" s="3">
        <v>612</v>
      </c>
      <c r="CP35" s="2">
        <f t="shared" si="15"/>
        <v>5.6082830025884389</v>
      </c>
      <c r="CQ35" s="3">
        <v>10.0885575</v>
      </c>
      <c r="CR35" s="3">
        <v>10.70121</v>
      </c>
      <c r="CS35" s="3">
        <v>138.66669999999999</v>
      </c>
      <c r="CT35" s="3">
        <v>140.66669999999999</v>
      </c>
      <c r="CU35" s="3">
        <v>41.5</v>
      </c>
      <c r="CV35" s="3">
        <v>42.5</v>
      </c>
      <c r="CW35" s="3">
        <v>1735.5</v>
      </c>
      <c r="CX35" s="3">
        <v>1849</v>
      </c>
      <c r="CY35" s="3">
        <v>2447</v>
      </c>
      <c r="CZ35" s="3">
        <v>2502</v>
      </c>
      <c r="DA35" s="3">
        <v>4183</v>
      </c>
      <c r="DB35" s="3">
        <v>4351</v>
      </c>
      <c r="DC35" s="2">
        <f t="shared" si="16"/>
        <v>4.0162562754004298</v>
      </c>
      <c r="DD35" s="38">
        <v>4520</v>
      </c>
      <c r="DE35" s="38">
        <v>6210</v>
      </c>
      <c r="DF35" s="38">
        <v>5330</v>
      </c>
      <c r="DG35" s="38">
        <v>5740</v>
      </c>
      <c r="DH35" s="38">
        <v>8570</v>
      </c>
      <c r="DI35" s="38">
        <v>5670</v>
      </c>
      <c r="DJ35" s="38">
        <v>5290</v>
      </c>
    </row>
    <row r="36" spans="1:114">
      <c r="A36" s="52"/>
      <c r="B36" s="6">
        <v>14</v>
      </c>
      <c r="C36" s="4" t="s">
        <v>1</v>
      </c>
      <c r="D36" s="6">
        <v>17</v>
      </c>
      <c r="E36" s="6" t="s">
        <v>1</v>
      </c>
      <c r="F36" s="6">
        <v>30</v>
      </c>
      <c r="G36" s="6">
        <v>82.9</v>
      </c>
      <c r="H36" s="11">
        <v>79.7</v>
      </c>
      <c r="I36" s="6">
        <v>2816</v>
      </c>
      <c r="J36" s="6">
        <v>2501</v>
      </c>
      <c r="K36" s="6">
        <v>2046</v>
      </c>
      <c r="L36" s="6">
        <v>1752</v>
      </c>
      <c r="M36" s="4">
        <v>170.35294117647058</v>
      </c>
      <c r="N36" s="4">
        <v>163.83478260869566</v>
      </c>
      <c r="O36" s="11">
        <v>90.1338313103019</v>
      </c>
      <c r="P36" s="11">
        <v>86.228832951945094</v>
      </c>
      <c r="Q36" s="11">
        <v>307.35294117647061</v>
      </c>
      <c r="R36" s="11">
        <v>312.68115942028987</v>
      </c>
      <c r="S36" s="13">
        <f t="shared" si="0"/>
        <v>1.7335829692809093</v>
      </c>
      <c r="T36" s="4">
        <v>4324.8352941176472</v>
      </c>
      <c r="U36" s="4">
        <v>4399.0753623188402</v>
      </c>
      <c r="V36" s="11">
        <v>81.516073774717697</v>
      </c>
      <c r="W36" s="11">
        <v>75.911567943379467</v>
      </c>
      <c r="X36" s="11">
        <v>17.94958637732163</v>
      </c>
      <c r="Y36" s="11">
        <v>18.191981801065744</v>
      </c>
      <c r="Z36" s="13">
        <f t="shared" si="1"/>
        <v>1.350423450706183</v>
      </c>
      <c r="AA36" s="11">
        <v>18.809509463341755</v>
      </c>
      <c r="AB36" s="11">
        <v>19.65238967276251</v>
      </c>
      <c r="AC36" s="13">
        <f t="shared" si="2"/>
        <v>4.4811387083935514</v>
      </c>
      <c r="AD36" s="11">
        <v>51.195928753180667</v>
      </c>
      <c r="AE36" s="11">
        <v>46.560828300258841</v>
      </c>
      <c r="AF36" s="11">
        <v>62.814060880218641</v>
      </c>
      <c r="AG36" s="11">
        <v>55.540983606557369</v>
      </c>
      <c r="AH36" s="13">
        <v>10.92</v>
      </c>
      <c r="AI36" s="6">
        <v>12.49</v>
      </c>
      <c r="AJ36" s="13">
        <f t="shared" si="3"/>
        <v>14.37728937728938</v>
      </c>
      <c r="AK36" s="6">
        <v>20</v>
      </c>
      <c r="AL36" s="6">
        <v>20</v>
      </c>
      <c r="AM36" s="6">
        <v>189</v>
      </c>
      <c r="AN36" s="6">
        <v>190</v>
      </c>
      <c r="AO36" s="12">
        <v>438</v>
      </c>
      <c r="AP36" s="12">
        <v>475</v>
      </c>
      <c r="AQ36" s="13">
        <f t="shared" si="4"/>
        <v>8.4474885844748862</v>
      </c>
      <c r="AR36" s="11">
        <v>63.998793727382385</v>
      </c>
      <c r="AS36" s="11">
        <v>72.710163111668749</v>
      </c>
      <c r="AT36" s="13">
        <f t="shared" si="5"/>
        <v>11.980951508673396</v>
      </c>
      <c r="AU36" s="4">
        <v>5305.5</v>
      </c>
      <c r="AV36" s="4">
        <v>5795</v>
      </c>
      <c r="AW36" s="13">
        <f t="shared" si="6"/>
        <v>9.2262746206766568</v>
      </c>
      <c r="AX36" s="13">
        <v>1.1150000000000002</v>
      </c>
      <c r="AY36" s="13">
        <v>1.1150000000000002</v>
      </c>
      <c r="AZ36" s="13">
        <f t="shared" si="7"/>
        <v>0</v>
      </c>
      <c r="BA36" s="4">
        <v>224.5</v>
      </c>
      <c r="BB36" s="4">
        <v>236</v>
      </c>
      <c r="BC36" s="13">
        <f t="shared" si="8"/>
        <v>5.1224944320712691</v>
      </c>
      <c r="BD36" s="4">
        <v>71.5</v>
      </c>
      <c r="BE36" s="4">
        <v>64</v>
      </c>
      <c r="BF36" s="13">
        <f t="shared" si="9"/>
        <v>-10.48951048951049</v>
      </c>
      <c r="BG36" s="4">
        <v>5927.5</v>
      </c>
      <c r="BH36" s="4">
        <v>6467</v>
      </c>
      <c r="BI36" s="13">
        <f t="shared" si="10"/>
        <v>9.1016448755799235</v>
      </c>
      <c r="BJ36" s="13">
        <v>9.85</v>
      </c>
      <c r="BK36" s="13">
        <v>11.61</v>
      </c>
      <c r="BL36" s="13">
        <f t="shared" si="11"/>
        <v>17.868020304568528</v>
      </c>
      <c r="BM36" s="6">
        <v>19</v>
      </c>
      <c r="BN36" s="6">
        <v>19</v>
      </c>
      <c r="BO36" s="4">
        <v>174.23333333333332</v>
      </c>
      <c r="BP36" s="4">
        <v>180.63333333333333</v>
      </c>
      <c r="BQ36" s="6">
        <v>186</v>
      </c>
      <c r="BR36" s="6">
        <v>188</v>
      </c>
      <c r="BS36" s="11">
        <v>322.60000000000002</v>
      </c>
      <c r="BT36" s="11">
        <v>348.5</v>
      </c>
      <c r="BU36" s="13">
        <f t="shared" si="12"/>
        <v>8.0285182889026583</v>
      </c>
      <c r="BV36" s="11">
        <v>84.789369522193937</v>
      </c>
      <c r="BW36" s="11">
        <v>86.275524877768206</v>
      </c>
      <c r="BX36" s="4">
        <v>4498.5</v>
      </c>
      <c r="BY36" s="4">
        <v>4999.666666666667</v>
      </c>
      <c r="BZ36" s="13">
        <v>0.96299999999999975</v>
      </c>
      <c r="CA36" s="13">
        <v>0.95566666666666622</v>
      </c>
      <c r="CB36" s="4">
        <v>143</v>
      </c>
      <c r="CC36" s="4">
        <v>173.5</v>
      </c>
      <c r="CD36" s="4">
        <v>49.06666666666667</v>
      </c>
      <c r="CE36" s="4">
        <v>51.266666666666666</v>
      </c>
      <c r="CF36" s="4">
        <v>4338.2333333333336</v>
      </c>
      <c r="CG36" s="4">
        <v>4796.6000000000004</v>
      </c>
      <c r="CH36" s="19">
        <v>275</v>
      </c>
      <c r="CI36" s="23">
        <v>300</v>
      </c>
      <c r="CJ36" s="25">
        <f t="shared" si="13"/>
        <v>9.0909090909090917</v>
      </c>
      <c r="CK36" s="25">
        <v>6.0233333333333334</v>
      </c>
      <c r="CL36" s="26">
        <v>9.77</v>
      </c>
      <c r="CM36" s="25">
        <f t="shared" si="14"/>
        <v>62.202545655783062</v>
      </c>
      <c r="CN36" s="3">
        <v>1029</v>
      </c>
      <c r="CO36" s="3">
        <v>1023</v>
      </c>
      <c r="CP36" s="2">
        <f t="shared" si="15"/>
        <v>-0.58309037900874638</v>
      </c>
      <c r="CQ36" s="3">
        <v>12.552005000000001</v>
      </c>
      <c r="CR36" s="3">
        <v>12.841725</v>
      </c>
      <c r="CS36" s="3">
        <v>157.33330000000001</v>
      </c>
      <c r="CT36" s="3">
        <v>150.33330000000001</v>
      </c>
      <c r="CU36" s="3">
        <v>45.683335</v>
      </c>
      <c r="CV36" s="3">
        <v>43</v>
      </c>
      <c r="CW36" s="3">
        <v>2988</v>
      </c>
      <c r="CX36" s="3">
        <v>2926.5</v>
      </c>
      <c r="CY36" s="3">
        <v>3553</v>
      </c>
      <c r="CZ36" s="3">
        <v>3880</v>
      </c>
      <c r="DA36" s="3">
        <v>6541.5</v>
      </c>
      <c r="DB36" s="3">
        <v>6807.5</v>
      </c>
      <c r="DC36" s="2">
        <f t="shared" si="16"/>
        <v>4.0663456393793469</v>
      </c>
      <c r="DD36" s="38">
        <v>1010</v>
      </c>
      <c r="DE36" s="38">
        <v>2820</v>
      </c>
      <c r="DF36" s="38">
        <v>4010</v>
      </c>
      <c r="DG36" s="38">
        <v>5560</v>
      </c>
      <c r="DH36" s="38">
        <v>11060</v>
      </c>
      <c r="DI36" s="38">
        <v>6710</v>
      </c>
      <c r="DJ36" s="38">
        <v>8010</v>
      </c>
    </row>
    <row r="37" spans="1:114">
      <c r="A37" s="52"/>
      <c r="B37" s="6">
        <v>28</v>
      </c>
      <c r="C37" s="4">
        <v>16.100000000000001</v>
      </c>
      <c r="D37" s="6">
        <v>18</v>
      </c>
      <c r="E37" s="6">
        <v>42</v>
      </c>
      <c r="F37" s="6">
        <v>32</v>
      </c>
      <c r="G37" s="11">
        <v>67.099999999999994</v>
      </c>
      <c r="H37" s="11">
        <v>67.8</v>
      </c>
      <c r="I37" s="6">
        <v>1671</v>
      </c>
      <c r="J37" s="6">
        <v>1577</v>
      </c>
      <c r="K37" s="6">
        <v>996</v>
      </c>
      <c r="L37" s="6">
        <v>954</v>
      </c>
      <c r="M37" s="4">
        <v>177.8637554585153</v>
      </c>
      <c r="N37" s="4">
        <v>172.98193548387098</v>
      </c>
      <c r="O37" s="11">
        <v>89.378771587193611</v>
      </c>
      <c r="P37" s="11">
        <v>86.060664419836314</v>
      </c>
      <c r="Q37" s="11">
        <v>302.07423580786025</v>
      </c>
      <c r="R37" s="11">
        <v>318.22580645161293</v>
      </c>
      <c r="S37" s="13">
        <f t="shared" si="0"/>
        <v>5.3468878603821661</v>
      </c>
      <c r="T37" s="4">
        <v>4153.4436681222705</v>
      </c>
      <c r="U37" s="4">
        <v>4224.2374193548394</v>
      </c>
      <c r="V37" s="11">
        <v>86.179970289911196</v>
      </c>
      <c r="W37" s="11">
        <v>80.738482785834094</v>
      </c>
      <c r="X37" s="11">
        <v>19.271929837312754</v>
      </c>
      <c r="Y37" s="11">
        <v>19.168074545312237</v>
      </c>
      <c r="Z37" s="13">
        <f t="shared" si="1"/>
        <v>-0.53889409559514434</v>
      </c>
      <c r="AA37" s="11">
        <v>20.22600304476677</v>
      </c>
      <c r="AB37" s="11">
        <v>20.556770035993964</v>
      </c>
      <c r="AC37" s="13">
        <f t="shared" si="2"/>
        <v>1.6353551934858195</v>
      </c>
      <c r="AD37" s="11">
        <v>52.847805788982257</v>
      </c>
      <c r="AE37" s="11">
        <v>48.944954128440372</v>
      </c>
      <c r="AF37" s="11">
        <v>64.595912439049684</v>
      </c>
      <c r="AG37" s="11">
        <v>58.811162079510702</v>
      </c>
      <c r="AH37" s="6">
        <v>10.25</v>
      </c>
      <c r="AI37" s="6">
        <v>15.86</v>
      </c>
      <c r="AJ37" s="13">
        <f t="shared" si="3"/>
        <v>54.731707317073166</v>
      </c>
      <c r="AK37" s="6">
        <v>19</v>
      </c>
      <c r="AL37" s="6">
        <v>20</v>
      </c>
      <c r="AM37" s="6">
        <v>199</v>
      </c>
      <c r="AN37" s="6">
        <v>201</v>
      </c>
      <c r="AO37" s="12">
        <v>418</v>
      </c>
      <c r="AP37" s="12">
        <v>475</v>
      </c>
      <c r="AQ37" s="13">
        <f t="shared" si="4"/>
        <v>13.636363636363635</v>
      </c>
      <c r="AR37" s="11">
        <v>71.825633383010441</v>
      </c>
      <c r="AS37" s="11">
        <v>77.168141592920364</v>
      </c>
      <c r="AT37" s="13">
        <f t="shared" si="5"/>
        <v>6.9232044463282252</v>
      </c>
      <c r="AU37" s="4">
        <v>4819.5</v>
      </c>
      <c r="AV37" s="4">
        <v>5232</v>
      </c>
      <c r="AW37" s="13">
        <f t="shared" si="6"/>
        <v>8.5589791472144423</v>
      </c>
      <c r="AX37" s="13">
        <v>1.0950000000000002</v>
      </c>
      <c r="AY37" s="13">
        <v>1.1200000000000001</v>
      </c>
      <c r="AZ37" s="13">
        <f t="shared" si="7"/>
        <v>2.2831050228310419</v>
      </c>
      <c r="BA37" s="4">
        <v>144.5</v>
      </c>
      <c r="BB37" s="4">
        <v>190</v>
      </c>
      <c r="BC37" s="13">
        <f t="shared" si="8"/>
        <v>31.487889273356402</v>
      </c>
      <c r="BD37" s="4">
        <v>47.5</v>
      </c>
      <c r="BE37" s="4">
        <v>60.5</v>
      </c>
      <c r="BF37" s="13">
        <f t="shared" si="9"/>
        <v>27.368421052631582</v>
      </c>
      <c r="BG37" s="4">
        <v>5271.5</v>
      </c>
      <c r="BH37" s="4">
        <v>5851.5</v>
      </c>
      <c r="BI37" s="13">
        <f t="shared" si="10"/>
        <v>11.00256094090866</v>
      </c>
      <c r="BJ37" s="13">
        <v>9.94</v>
      </c>
      <c r="BK37" s="6">
        <v>8.61</v>
      </c>
      <c r="BL37" s="13">
        <f t="shared" si="11"/>
        <v>-13.380281690140846</v>
      </c>
      <c r="BM37" s="6">
        <v>18</v>
      </c>
      <c r="BN37" s="6">
        <v>16</v>
      </c>
      <c r="BO37" s="4">
        <v>183</v>
      </c>
      <c r="BP37" s="4">
        <v>175.96666666666667</v>
      </c>
      <c r="BQ37" s="6">
        <v>195</v>
      </c>
      <c r="BR37" s="6">
        <v>181</v>
      </c>
      <c r="BS37" s="11">
        <v>324.89999999999998</v>
      </c>
      <c r="BT37" s="11">
        <v>325.33333333333331</v>
      </c>
      <c r="BU37" s="13">
        <f t="shared" si="12"/>
        <v>0.1333743716015196</v>
      </c>
      <c r="BV37" s="11">
        <v>89.063872462565257</v>
      </c>
      <c r="BW37" s="11">
        <v>82.06867991845057</v>
      </c>
      <c r="BX37" s="4">
        <v>4292.4333333333334</v>
      </c>
      <c r="BY37" s="4">
        <v>4293.833333333333</v>
      </c>
      <c r="BZ37" s="13">
        <v>0.97533333333333361</v>
      </c>
      <c r="CA37" s="13">
        <v>0.91200000000000025</v>
      </c>
      <c r="CB37" s="4">
        <v>123.4</v>
      </c>
      <c r="CC37" s="4">
        <v>128.93333333333334</v>
      </c>
      <c r="CD37" s="4">
        <v>43.833333333333336</v>
      </c>
      <c r="CE37" s="4">
        <v>45.966666666666669</v>
      </c>
      <c r="CF37" s="4">
        <v>4191.333333333333</v>
      </c>
      <c r="CG37" s="4">
        <v>3923.5</v>
      </c>
      <c r="CH37" s="19">
        <v>288</v>
      </c>
      <c r="CI37" s="19">
        <v>290</v>
      </c>
      <c r="CJ37" s="25">
        <f t="shared" si="13"/>
        <v>0.69444444444444442</v>
      </c>
      <c r="CK37" s="25">
        <v>6.8449999999999998</v>
      </c>
      <c r="CL37" s="25">
        <v>6.77</v>
      </c>
      <c r="CM37" s="25">
        <f t="shared" si="14"/>
        <v>-1.0956902848794767</v>
      </c>
      <c r="CN37" s="3">
        <v>982.5</v>
      </c>
      <c r="CO37" s="3">
        <v>979.5</v>
      </c>
      <c r="CP37" s="2">
        <f t="shared" si="15"/>
        <v>-0.30534351145038169</v>
      </c>
      <c r="CQ37" s="3">
        <v>14.64649</v>
      </c>
      <c r="CR37" s="3">
        <v>14.447369999999999</v>
      </c>
      <c r="CS37" s="3">
        <v>167</v>
      </c>
      <c r="CT37" s="3">
        <v>160.33330000000001</v>
      </c>
      <c r="CU37" s="3">
        <v>49</v>
      </c>
      <c r="CV37" s="3">
        <v>48.166670000000003</v>
      </c>
      <c r="CW37" s="3">
        <v>2883</v>
      </c>
      <c r="CX37" s="3">
        <v>2942.5</v>
      </c>
      <c r="CY37" s="3">
        <v>3001</v>
      </c>
      <c r="CZ37" s="3">
        <v>3166.5</v>
      </c>
      <c r="DA37" s="3">
        <v>5884.5</v>
      </c>
      <c r="DB37" s="3">
        <v>6109</v>
      </c>
      <c r="DC37" s="2">
        <f t="shared" si="16"/>
        <v>3.8151074857676952</v>
      </c>
      <c r="DD37" s="38">
        <v>5130</v>
      </c>
      <c r="DE37" s="38">
        <v>4400</v>
      </c>
      <c r="DF37" s="38">
        <v>4340</v>
      </c>
      <c r="DG37" s="38">
        <v>5390</v>
      </c>
      <c r="DH37" s="38">
        <v>8920</v>
      </c>
      <c r="DI37" s="38">
        <v>5020</v>
      </c>
      <c r="DJ37" s="38">
        <v>5310</v>
      </c>
    </row>
    <row r="38" spans="1:114">
      <c r="A38" s="52" t="s">
        <v>6</v>
      </c>
      <c r="B38" s="6">
        <v>23</v>
      </c>
      <c r="C38" s="4">
        <v>15.9</v>
      </c>
      <c r="D38" s="6">
        <v>18</v>
      </c>
      <c r="E38" s="6">
        <v>42</v>
      </c>
      <c r="F38" s="6">
        <v>33</v>
      </c>
      <c r="G38" s="11">
        <v>69.3</v>
      </c>
      <c r="H38" s="11">
        <v>69</v>
      </c>
      <c r="I38" s="6">
        <v>1884</v>
      </c>
      <c r="J38" s="6">
        <v>1945</v>
      </c>
      <c r="K38" s="6">
        <v>990</v>
      </c>
      <c r="L38" s="6">
        <v>1013</v>
      </c>
      <c r="M38" s="4">
        <v>165.98251366120218</v>
      </c>
      <c r="N38" s="4">
        <v>163.37735849056602</v>
      </c>
      <c r="O38" s="11">
        <v>91.199183330330868</v>
      </c>
      <c r="P38" s="11">
        <v>90.765199161425571</v>
      </c>
      <c r="Q38" s="11">
        <v>244.94535519125682</v>
      </c>
      <c r="R38" s="11">
        <v>263.44339622641508</v>
      </c>
      <c r="S38" s="13">
        <f t="shared" si="0"/>
        <v>7.5519052078839053</v>
      </c>
      <c r="T38" s="4">
        <v>3457.3344262295082</v>
      </c>
      <c r="U38" s="4">
        <v>3612.8735849056602</v>
      </c>
      <c r="V38" s="11">
        <v>85.20848863165763</v>
      </c>
      <c r="W38" s="11">
        <v>87.489371229099405</v>
      </c>
      <c r="X38" s="11">
        <v>19.378020666162225</v>
      </c>
      <c r="Y38" s="11">
        <v>19.198062146290518</v>
      </c>
      <c r="Z38" s="13">
        <f t="shared" si="1"/>
        <v>-0.92867338193084881</v>
      </c>
      <c r="AA38" s="11">
        <v>19.638168645428326</v>
      </c>
      <c r="AB38" s="11">
        <v>20.067433449859102</v>
      </c>
      <c r="AC38" s="13">
        <f t="shared" si="2"/>
        <v>2.1858698343071157</v>
      </c>
      <c r="AD38" s="11">
        <v>62.570548367221193</v>
      </c>
      <c r="AE38" s="11">
        <v>61.915486136336121</v>
      </c>
      <c r="AF38" s="11">
        <v>78.141712877387562</v>
      </c>
      <c r="AG38" s="11">
        <v>75.984986075796101</v>
      </c>
      <c r="AH38" s="6">
        <v>9.9499999999999993</v>
      </c>
      <c r="AI38" s="6">
        <v>10.26</v>
      </c>
      <c r="AJ38" s="13">
        <f t="shared" si="3"/>
        <v>3.1155778894472417</v>
      </c>
      <c r="AK38" s="6">
        <v>19</v>
      </c>
      <c r="AL38" s="6">
        <v>19</v>
      </c>
      <c r="AM38" s="6">
        <v>182</v>
      </c>
      <c r="AN38" s="6">
        <v>180</v>
      </c>
      <c r="AO38" s="12">
        <v>336</v>
      </c>
      <c r="AP38" s="12">
        <v>357</v>
      </c>
      <c r="AQ38" s="13">
        <f t="shared" si="4"/>
        <v>6.25</v>
      </c>
      <c r="AR38" s="11">
        <v>58.549783549783555</v>
      </c>
      <c r="AS38" s="11">
        <v>59.847826086956523</v>
      </c>
      <c r="AT38" s="13">
        <f t="shared" si="5"/>
        <v>2.1689050748258816</v>
      </c>
      <c r="AU38" s="4">
        <v>4057.5</v>
      </c>
      <c r="AV38" s="4">
        <v>4129.5</v>
      </c>
      <c r="AW38" s="13">
        <f t="shared" si="6"/>
        <v>1.7744916820702401</v>
      </c>
      <c r="AX38" s="13">
        <v>1.1000000000000001</v>
      </c>
      <c r="AY38" s="13">
        <v>1.085</v>
      </c>
      <c r="AZ38" s="13">
        <f t="shared" si="7"/>
        <v>-1.3636363636363749</v>
      </c>
      <c r="BA38" s="4">
        <v>131.5</v>
      </c>
      <c r="BB38" s="4">
        <v>141</v>
      </c>
      <c r="BC38" s="13">
        <f t="shared" si="8"/>
        <v>7.2243346007604554</v>
      </c>
      <c r="BD38" s="4">
        <v>53.5</v>
      </c>
      <c r="BE38" s="4">
        <v>58</v>
      </c>
      <c r="BF38" s="13">
        <f t="shared" si="9"/>
        <v>8.4112149532710276</v>
      </c>
      <c r="BG38" s="4">
        <v>4464.5</v>
      </c>
      <c r="BH38" s="4">
        <v>4476.5</v>
      </c>
      <c r="BI38" s="13">
        <f t="shared" si="10"/>
        <v>0.26878709821928548</v>
      </c>
      <c r="BJ38" s="13">
        <v>8.91</v>
      </c>
      <c r="BK38" s="6">
        <v>7.23</v>
      </c>
      <c r="BL38" s="13">
        <f t="shared" si="11"/>
        <v>-18.855218855218851</v>
      </c>
      <c r="BM38" s="6">
        <v>18</v>
      </c>
      <c r="BN38" s="6">
        <v>19</v>
      </c>
      <c r="BO38" s="4">
        <v>175.86666666666667</v>
      </c>
      <c r="BP38" s="4">
        <v>169</v>
      </c>
      <c r="BQ38" s="6">
        <v>180</v>
      </c>
      <c r="BR38" s="6">
        <v>175</v>
      </c>
      <c r="BS38" s="11">
        <v>259.5</v>
      </c>
      <c r="BT38" s="11">
        <v>273.66666666666669</v>
      </c>
      <c r="BU38" s="13">
        <f t="shared" si="12"/>
        <v>5.4592164418754088</v>
      </c>
      <c r="BV38" s="11">
        <v>94.163894023413405</v>
      </c>
      <c r="BW38" s="11">
        <v>91.184566331678553</v>
      </c>
      <c r="BX38" s="4">
        <v>3820.7</v>
      </c>
      <c r="BY38" s="4">
        <v>3765.4666666666667</v>
      </c>
      <c r="BZ38" s="13">
        <v>0.94100000000000006</v>
      </c>
      <c r="CA38" s="13">
        <v>0.92299999999999982</v>
      </c>
      <c r="CB38" s="4">
        <v>111.5</v>
      </c>
      <c r="CC38" s="4">
        <v>113.8</v>
      </c>
      <c r="CD38" s="4">
        <v>48.6</v>
      </c>
      <c r="CE38" s="4">
        <v>50.1</v>
      </c>
      <c r="CF38" s="4">
        <v>3597.4333333333334</v>
      </c>
      <c r="CG38" s="4">
        <v>3483.6333333333332</v>
      </c>
      <c r="CH38" s="19">
        <v>230</v>
      </c>
      <c r="CI38" s="19">
        <v>241</v>
      </c>
      <c r="CJ38" s="25">
        <f t="shared" si="13"/>
        <v>4.7826086956521738</v>
      </c>
      <c r="CK38" s="25">
        <v>5.8599999999999994</v>
      </c>
      <c r="CL38" s="25">
        <v>5.97</v>
      </c>
      <c r="CM38" s="25">
        <f t="shared" si="14"/>
        <v>1.8771331058020535</v>
      </c>
      <c r="CN38" s="3">
        <v>806</v>
      </c>
      <c r="CO38" s="3">
        <v>791.5</v>
      </c>
      <c r="CP38" s="2">
        <f t="shared" si="15"/>
        <v>-1.7990074441687345</v>
      </c>
      <c r="CQ38" s="3">
        <v>11.640585</v>
      </c>
      <c r="CR38" s="3">
        <v>11.483039999999999</v>
      </c>
      <c r="CS38" s="3">
        <v>143.66669999999999</v>
      </c>
      <c r="CT38" s="3">
        <v>137.33330000000001</v>
      </c>
      <c r="CU38" s="3">
        <v>43.5</v>
      </c>
      <c r="CV38" s="3">
        <v>41.166670000000003</v>
      </c>
      <c r="CW38" s="3">
        <v>2442</v>
      </c>
      <c r="CX38" s="3">
        <v>2374.5</v>
      </c>
      <c r="CY38" s="3">
        <v>3172</v>
      </c>
      <c r="CZ38" s="3">
        <v>3394</v>
      </c>
      <c r="DA38" s="3">
        <v>5614.5</v>
      </c>
      <c r="DB38" s="3">
        <v>5768.5</v>
      </c>
      <c r="DC38" s="2">
        <f t="shared" si="16"/>
        <v>2.7428978537714843</v>
      </c>
      <c r="DD38" s="38">
        <v>40</v>
      </c>
      <c r="DE38" s="38">
        <v>480</v>
      </c>
      <c r="DF38" s="38">
        <v>1260</v>
      </c>
      <c r="DG38" s="38">
        <v>3630</v>
      </c>
      <c r="DH38" s="38">
        <v>11900</v>
      </c>
      <c r="DI38" s="38">
        <v>9260</v>
      </c>
      <c r="DJ38" s="38">
        <v>10380</v>
      </c>
    </row>
    <row r="39" spans="1:114">
      <c r="A39" s="52"/>
      <c r="B39" s="6">
        <v>31</v>
      </c>
      <c r="C39" s="4" t="s">
        <v>1</v>
      </c>
      <c r="D39" s="6">
        <v>17</v>
      </c>
      <c r="E39" s="6" t="s">
        <v>1</v>
      </c>
      <c r="F39" s="6">
        <v>30</v>
      </c>
      <c r="G39" s="6">
        <v>70.400000000000006</v>
      </c>
      <c r="H39" s="11">
        <v>70.099999999999994</v>
      </c>
      <c r="I39" s="6">
        <v>2019</v>
      </c>
      <c r="J39" s="6">
        <v>2026</v>
      </c>
      <c r="K39" s="6">
        <v>1182</v>
      </c>
      <c r="L39" s="6">
        <v>1118</v>
      </c>
      <c r="M39" s="4">
        <v>160.4019011406844</v>
      </c>
      <c r="N39" s="4">
        <v>158.05503685503683</v>
      </c>
      <c r="O39" s="11">
        <v>88.619834884355996</v>
      </c>
      <c r="P39" s="11">
        <v>87.8083538083538</v>
      </c>
      <c r="Q39" s="11">
        <v>291.44486692015209</v>
      </c>
      <c r="R39" s="11">
        <v>293.67321867321868</v>
      </c>
      <c r="S39" s="13">
        <f t="shared" si="0"/>
        <v>0.76458775088912356</v>
      </c>
      <c r="T39" s="4">
        <v>3857.5673003802281</v>
      </c>
      <c r="U39" s="4">
        <v>3794.7331695331695</v>
      </c>
      <c r="V39" s="11">
        <v>87.791700054169965</v>
      </c>
      <c r="W39" s="11">
        <v>80.218437153222055</v>
      </c>
      <c r="X39" s="11">
        <v>20.001922135188622</v>
      </c>
      <c r="Y39" s="11">
        <v>19.828317858150818</v>
      </c>
      <c r="Z39" s="13">
        <f t="shared" si="1"/>
        <v>-0.86793797048328702</v>
      </c>
      <c r="AA39" s="11">
        <v>20.693161603540869</v>
      </c>
      <c r="AB39" s="11">
        <v>21.194329811553711</v>
      </c>
      <c r="AC39" s="13">
        <f t="shared" si="2"/>
        <v>2.4219025473955895</v>
      </c>
      <c r="AD39" s="11">
        <v>56.103777878925811</v>
      </c>
      <c r="AE39" s="11">
        <v>53.051474474157068</v>
      </c>
      <c r="AF39" s="11">
        <v>69.723865877712043</v>
      </c>
      <c r="AG39" s="11">
        <v>63.812845717506953</v>
      </c>
      <c r="AH39" s="13">
        <v>10.66</v>
      </c>
      <c r="AI39" s="6">
        <v>12.34</v>
      </c>
      <c r="AJ39" s="13">
        <f t="shared" si="3"/>
        <v>15.759849906191366</v>
      </c>
      <c r="AK39" s="6">
        <v>20</v>
      </c>
      <c r="AL39" s="6">
        <v>20</v>
      </c>
      <c r="AM39" s="6">
        <v>181</v>
      </c>
      <c r="AN39" s="6">
        <v>180</v>
      </c>
      <c r="AO39" s="12">
        <v>401</v>
      </c>
      <c r="AP39" s="12">
        <v>429</v>
      </c>
      <c r="AQ39" s="13">
        <f t="shared" si="4"/>
        <v>6.982543640897755</v>
      </c>
      <c r="AR39" s="11">
        <v>62.41477272727272</v>
      </c>
      <c r="AS39" s="11">
        <v>67.482168330955787</v>
      </c>
      <c r="AT39" s="13">
        <f t="shared" si="5"/>
        <v>7.5092364827858153</v>
      </c>
      <c r="AU39" s="4">
        <v>4394</v>
      </c>
      <c r="AV39" s="4">
        <v>4730.5</v>
      </c>
      <c r="AW39" s="13">
        <f t="shared" si="6"/>
        <v>7.6581702321347294</v>
      </c>
      <c r="AX39" s="13">
        <v>1.1200000000000001</v>
      </c>
      <c r="AY39" s="13">
        <v>1.125</v>
      </c>
      <c r="AZ39" s="13">
        <f t="shared" si="7"/>
        <v>0.44642857142856185</v>
      </c>
      <c r="BA39" s="4">
        <v>159</v>
      </c>
      <c r="BB39" s="4">
        <v>186.5</v>
      </c>
      <c r="BC39" s="13">
        <f t="shared" si="8"/>
        <v>17.29559748427673</v>
      </c>
      <c r="BD39" s="4">
        <v>59.5</v>
      </c>
      <c r="BE39" s="4">
        <v>62.5</v>
      </c>
      <c r="BF39" s="13">
        <f t="shared" si="9"/>
        <v>5.0420168067226889</v>
      </c>
      <c r="BG39" s="4">
        <v>4923</v>
      </c>
      <c r="BH39" s="4">
        <v>5300.5</v>
      </c>
      <c r="BI39" s="13">
        <f t="shared" si="10"/>
        <v>7.6680885638838108</v>
      </c>
      <c r="BJ39" s="13">
        <v>8.06</v>
      </c>
      <c r="BK39" s="13">
        <v>6.93</v>
      </c>
      <c r="BL39" s="13">
        <f t="shared" si="11"/>
        <v>-14.01985111662532</v>
      </c>
      <c r="BM39" s="6">
        <v>20</v>
      </c>
      <c r="BN39" s="6">
        <v>19</v>
      </c>
      <c r="BO39" s="4">
        <v>170.83333333333334</v>
      </c>
      <c r="BP39" s="4">
        <v>163.23333333333332</v>
      </c>
      <c r="BQ39" s="6">
        <v>174</v>
      </c>
      <c r="BR39" s="6">
        <v>167</v>
      </c>
      <c r="BS39" s="11">
        <v>301.66666666666669</v>
      </c>
      <c r="BT39" s="11">
        <v>293.94666666666666</v>
      </c>
      <c r="BU39" s="13">
        <f t="shared" si="12"/>
        <v>-2.5591160220994564</v>
      </c>
      <c r="BV39" s="11">
        <v>91.832802306175097</v>
      </c>
      <c r="BW39" s="11">
        <v>84.238452594863105</v>
      </c>
      <c r="BX39" s="4">
        <v>4035.1333333333332</v>
      </c>
      <c r="BY39" s="4">
        <v>3984.9</v>
      </c>
      <c r="BZ39" s="13">
        <v>0.95400000000000018</v>
      </c>
      <c r="CA39" s="13">
        <v>0.89566666666666661</v>
      </c>
      <c r="CB39" s="4">
        <v>129.30000000000001</v>
      </c>
      <c r="CC39" s="4">
        <v>124.56666666666666</v>
      </c>
      <c r="CD39" s="4">
        <v>55.266666666666666</v>
      </c>
      <c r="CE39" s="4">
        <v>55.266666666666666</v>
      </c>
      <c r="CF39" s="4">
        <v>3854.2</v>
      </c>
      <c r="CG39" s="4">
        <v>3572.2</v>
      </c>
      <c r="CH39" s="19">
        <v>254</v>
      </c>
      <c r="CI39" s="19">
        <v>270</v>
      </c>
      <c r="CJ39" s="25">
        <f t="shared" si="13"/>
        <v>6.2992125984251963</v>
      </c>
      <c r="CK39" s="25">
        <v>5.1683333333333339</v>
      </c>
      <c r="CL39" s="25">
        <v>6.9200000000000008</v>
      </c>
      <c r="CM39" s="25">
        <f t="shared" si="14"/>
        <v>33.892292808771366</v>
      </c>
      <c r="CN39" s="3">
        <v>839.56535656757069</v>
      </c>
      <c r="CO39" s="3">
        <v>847.5</v>
      </c>
      <c r="CP39" s="2">
        <f t="shared" si="15"/>
        <v>0.94508942875737956</v>
      </c>
      <c r="CQ39" s="3">
        <v>11.879346295156585</v>
      </c>
      <c r="CR39" s="3">
        <v>12.091995000000001</v>
      </c>
      <c r="CS39" s="3">
        <v>147</v>
      </c>
      <c r="CT39" s="3">
        <v>147.33330000000001</v>
      </c>
      <c r="CU39" s="3">
        <v>43.666670000000003</v>
      </c>
      <c r="CV39" s="3">
        <v>43.666670000000003</v>
      </c>
      <c r="CW39" s="3">
        <v>2494.9505367997876</v>
      </c>
      <c r="CX39" s="3">
        <v>2511.5</v>
      </c>
      <c r="CY39" s="3">
        <v>3218.6573420464529</v>
      </c>
      <c r="CZ39" s="3">
        <v>3240.5</v>
      </c>
      <c r="DA39" s="3">
        <v>5713.6078788462401</v>
      </c>
      <c r="DB39" s="3">
        <v>5753</v>
      </c>
      <c r="DC39" s="2">
        <f t="shared" si="16"/>
        <v>0.68944390285520385</v>
      </c>
      <c r="DD39" s="38">
        <v>1010</v>
      </c>
      <c r="DE39" s="38">
        <v>2130</v>
      </c>
      <c r="DF39" s="38">
        <v>2830</v>
      </c>
      <c r="DG39" s="38">
        <v>4440</v>
      </c>
      <c r="DH39" s="38">
        <v>11420</v>
      </c>
      <c r="DI39" s="38">
        <v>8010</v>
      </c>
      <c r="DJ39" s="38">
        <v>9800</v>
      </c>
    </row>
    <row r="40" spans="1:114">
      <c r="A40" s="52"/>
      <c r="B40" s="6">
        <v>14</v>
      </c>
      <c r="C40" s="4" t="s">
        <v>1</v>
      </c>
      <c r="D40" s="6">
        <v>17</v>
      </c>
      <c r="E40" s="6" t="s">
        <v>1</v>
      </c>
      <c r="F40" s="6">
        <v>30</v>
      </c>
      <c r="G40" s="6">
        <v>82.9</v>
      </c>
      <c r="H40" s="11">
        <v>79.7</v>
      </c>
      <c r="I40" s="6">
        <v>2816</v>
      </c>
      <c r="J40" s="6">
        <v>2501</v>
      </c>
      <c r="K40" s="6">
        <v>2046</v>
      </c>
      <c r="L40" s="6">
        <v>1752</v>
      </c>
      <c r="M40" s="4">
        <v>170.35294117647058</v>
      </c>
      <c r="N40" s="4">
        <v>163.83478260869566</v>
      </c>
      <c r="O40" s="11">
        <v>90.1338313103019</v>
      </c>
      <c r="P40" s="11">
        <v>86.228832951945094</v>
      </c>
      <c r="Q40" s="11">
        <v>307.35294117647061</v>
      </c>
      <c r="R40" s="11">
        <v>312.68115942028987</v>
      </c>
      <c r="S40" s="13">
        <f t="shared" si="0"/>
        <v>1.7335829692809093</v>
      </c>
      <c r="T40" s="4">
        <v>4324.8352941176472</v>
      </c>
      <c r="U40" s="4">
        <v>4399.0753623188402</v>
      </c>
      <c r="V40" s="11">
        <v>81.516073774717697</v>
      </c>
      <c r="W40" s="11">
        <v>75.911567943379467</v>
      </c>
      <c r="X40" s="11">
        <v>17.94958637732163</v>
      </c>
      <c r="Y40" s="11">
        <v>18.191981801065744</v>
      </c>
      <c r="Z40" s="13">
        <f t="shared" si="1"/>
        <v>1.350423450706183</v>
      </c>
      <c r="AA40" s="11">
        <v>18.809509463341755</v>
      </c>
      <c r="AB40" s="11">
        <v>19.65238967276251</v>
      </c>
      <c r="AC40" s="13">
        <f t="shared" si="2"/>
        <v>4.4811387083935514</v>
      </c>
      <c r="AD40" s="11">
        <v>51.195928753180667</v>
      </c>
      <c r="AE40" s="11">
        <v>46.560828300258841</v>
      </c>
      <c r="AF40" s="11">
        <v>62.814060880218641</v>
      </c>
      <c r="AG40" s="11">
        <v>55.540983606557369</v>
      </c>
      <c r="AH40" s="13">
        <v>10.92</v>
      </c>
      <c r="AI40" s="6">
        <v>12.49</v>
      </c>
      <c r="AJ40" s="13">
        <f t="shared" si="3"/>
        <v>14.37728937728938</v>
      </c>
      <c r="AK40" s="6">
        <v>20</v>
      </c>
      <c r="AL40" s="6">
        <v>20</v>
      </c>
      <c r="AM40" s="6">
        <v>189</v>
      </c>
      <c r="AN40" s="6">
        <v>190</v>
      </c>
      <c r="AO40" s="12">
        <v>438</v>
      </c>
      <c r="AP40" s="12">
        <v>475</v>
      </c>
      <c r="AQ40" s="13">
        <f t="shared" si="4"/>
        <v>8.4474885844748862</v>
      </c>
      <c r="AR40" s="11">
        <v>63.998793727382385</v>
      </c>
      <c r="AS40" s="11">
        <v>72.710163111668749</v>
      </c>
      <c r="AT40" s="13">
        <f t="shared" si="5"/>
        <v>11.980951508673396</v>
      </c>
      <c r="AU40" s="4">
        <v>5305.5</v>
      </c>
      <c r="AV40" s="4">
        <v>5795</v>
      </c>
      <c r="AW40" s="13">
        <f t="shared" si="6"/>
        <v>9.2262746206766568</v>
      </c>
      <c r="AX40" s="13">
        <v>1.1150000000000002</v>
      </c>
      <c r="AY40" s="13">
        <v>1.1150000000000002</v>
      </c>
      <c r="AZ40" s="13">
        <f t="shared" si="7"/>
        <v>0</v>
      </c>
      <c r="BA40" s="4">
        <v>224.5</v>
      </c>
      <c r="BB40" s="4">
        <v>236</v>
      </c>
      <c r="BC40" s="13">
        <f t="shared" si="8"/>
        <v>5.1224944320712691</v>
      </c>
      <c r="BD40" s="4">
        <v>71.5</v>
      </c>
      <c r="BE40" s="4">
        <v>64</v>
      </c>
      <c r="BF40" s="13">
        <f t="shared" si="9"/>
        <v>-10.48951048951049</v>
      </c>
      <c r="BG40" s="4">
        <v>5927.5</v>
      </c>
      <c r="BH40" s="4">
        <v>6467</v>
      </c>
      <c r="BI40" s="13">
        <f t="shared" si="10"/>
        <v>9.1016448755799235</v>
      </c>
      <c r="BJ40" s="13">
        <v>9.85</v>
      </c>
      <c r="BK40" s="13">
        <v>11.61</v>
      </c>
      <c r="BL40" s="13">
        <f t="shared" si="11"/>
        <v>17.868020304568528</v>
      </c>
      <c r="BM40" s="6">
        <v>19</v>
      </c>
      <c r="BN40" s="6">
        <v>19</v>
      </c>
      <c r="BO40" s="4">
        <v>174.23333333333332</v>
      </c>
      <c r="BP40" s="4">
        <v>180.63333333333333</v>
      </c>
      <c r="BQ40" s="6">
        <v>186</v>
      </c>
      <c r="BR40" s="6">
        <v>188</v>
      </c>
      <c r="BS40" s="11">
        <v>322.60000000000002</v>
      </c>
      <c r="BT40" s="11">
        <v>348.5</v>
      </c>
      <c r="BU40" s="13">
        <f t="shared" si="12"/>
        <v>8.0285182889026583</v>
      </c>
      <c r="BV40" s="11">
        <v>84.789369522193937</v>
      </c>
      <c r="BW40" s="11">
        <v>86.275524877768206</v>
      </c>
      <c r="BX40" s="4">
        <v>4498.5</v>
      </c>
      <c r="BY40" s="4">
        <v>4999.666666666667</v>
      </c>
      <c r="BZ40" s="13">
        <v>0.96299999999999975</v>
      </c>
      <c r="CA40" s="13">
        <v>0.95566666666666622</v>
      </c>
      <c r="CB40" s="4">
        <v>143</v>
      </c>
      <c r="CC40" s="4">
        <v>173.5</v>
      </c>
      <c r="CD40" s="4">
        <v>49.06666666666667</v>
      </c>
      <c r="CE40" s="4">
        <v>51.266666666666666</v>
      </c>
      <c r="CF40" s="4">
        <v>4338.2333333333336</v>
      </c>
      <c r="CG40" s="4">
        <v>4796.6000000000004</v>
      </c>
      <c r="CH40" s="19">
        <v>275</v>
      </c>
      <c r="CI40" s="23">
        <v>300</v>
      </c>
      <c r="CJ40" s="25">
        <f t="shared" si="13"/>
        <v>9.0909090909090917</v>
      </c>
      <c r="CK40" s="25">
        <v>6.0233333333333334</v>
      </c>
      <c r="CL40" s="26">
        <v>9.77</v>
      </c>
      <c r="CM40" s="25">
        <f t="shared" si="14"/>
        <v>62.202545655783062</v>
      </c>
      <c r="CN40" s="3">
        <v>1029</v>
      </c>
      <c r="CO40" s="3">
        <v>1023</v>
      </c>
      <c r="CP40" s="2">
        <f t="shared" si="15"/>
        <v>-0.58309037900874638</v>
      </c>
      <c r="CQ40" s="3">
        <v>12.552005000000001</v>
      </c>
      <c r="CR40" s="3">
        <v>12.841725</v>
      </c>
      <c r="CS40" s="3">
        <v>157.33330000000001</v>
      </c>
      <c r="CT40" s="3">
        <v>150.33330000000001</v>
      </c>
      <c r="CU40" s="3">
        <v>45.683335</v>
      </c>
      <c r="CV40" s="3">
        <v>43</v>
      </c>
      <c r="CW40" s="3">
        <v>2988</v>
      </c>
      <c r="CX40" s="3">
        <v>2926.5</v>
      </c>
      <c r="CY40" s="3">
        <v>3553</v>
      </c>
      <c r="CZ40" s="3">
        <v>3880</v>
      </c>
      <c r="DA40" s="3">
        <v>6541.5</v>
      </c>
      <c r="DB40" s="3">
        <v>6807.5</v>
      </c>
      <c r="DC40" s="2">
        <f t="shared" si="16"/>
        <v>4.0663456393793469</v>
      </c>
      <c r="DD40" s="38">
        <v>1010</v>
      </c>
      <c r="DE40" s="38">
        <v>2820</v>
      </c>
      <c r="DF40" s="38">
        <v>4010</v>
      </c>
      <c r="DG40" s="38">
        <v>5560</v>
      </c>
      <c r="DH40" s="38">
        <v>11060</v>
      </c>
      <c r="DI40" s="38">
        <v>6710</v>
      </c>
      <c r="DJ40" s="38">
        <v>8010</v>
      </c>
    </row>
    <row r="41" spans="1:114">
      <c r="A41" s="52"/>
      <c r="B41" s="6">
        <v>15</v>
      </c>
      <c r="C41" s="4" t="s">
        <v>1</v>
      </c>
      <c r="D41" s="6">
        <v>17</v>
      </c>
      <c r="E41" s="6" t="s">
        <v>1</v>
      </c>
      <c r="F41" s="6">
        <v>31</v>
      </c>
      <c r="G41" s="6">
        <v>61.6</v>
      </c>
      <c r="H41" s="11">
        <v>62.9</v>
      </c>
      <c r="I41" s="6">
        <v>1839</v>
      </c>
      <c r="J41" s="6">
        <v>1797</v>
      </c>
      <c r="K41" s="6">
        <v>958</v>
      </c>
      <c r="L41" s="6">
        <v>931</v>
      </c>
      <c r="M41" s="4">
        <v>180.61720430107528</v>
      </c>
      <c r="N41" s="4">
        <v>174.79999999999998</v>
      </c>
      <c r="O41" s="11">
        <v>90.308602150537595</v>
      </c>
      <c r="P41" s="11">
        <v>89.183673469387742</v>
      </c>
      <c r="Q41" s="11">
        <v>233.19892473118281</v>
      </c>
      <c r="R41" s="11">
        <v>265</v>
      </c>
      <c r="S41" s="13">
        <f t="shared" si="0"/>
        <v>13.636887608069156</v>
      </c>
      <c r="T41" s="4">
        <v>3231.6580645161293</v>
      </c>
      <c r="U41" s="4">
        <v>3560.08</v>
      </c>
      <c r="V41" s="11">
        <v>79.971741264937606</v>
      </c>
      <c r="W41" s="11">
        <v>81.326784694460315</v>
      </c>
      <c r="X41" s="11">
        <v>19.188091513398636</v>
      </c>
      <c r="Y41" s="11">
        <v>19.811359928877749</v>
      </c>
      <c r="Z41" s="13">
        <f t="shared" si="1"/>
        <v>3.2482043096568445</v>
      </c>
      <c r="AA41" s="11">
        <v>20.15973400075007</v>
      </c>
      <c r="AB41" s="11">
        <v>20.642403436023283</v>
      </c>
      <c r="AC41" s="13">
        <f t="shared" si="2"/>
        <v>2.3942252177298284</v>
      </c>
      <c r="AD41" s="11">
        <v>64.028705765899531</v>
      </c>
      <c r="AE41" s="11">
        <v>57.247287264420336</v>
      </c>
      <c r="AF41" s="11">
        <v>77.64414748824548</v>
      </c>
      <c r="AG41" s="11">
        <v>70.158766419189035</v>
      </c>
      <c r="AH41" s="13">
        <v>12.53</v>
      </c>
      <c r="AI41" s="6">
        <v>12.53</v>
      </c>
      <c r="AJ41" s="13">
        <f t="shared" si="3"/>
        <v>0</v>
      </c>
      <c r="AK41" s="6">
        <v>20</v>
      </c>
      <c r="AL41" s="6">
        <v>19</v>
      </c>
      <c r="AM41" s="6">
        <v>200</v>
      </c>
      <c r="AN41" s="6">
        <v>196</v>
      </c>
      <c r="AO41" s="12">
        <v>365</v>
      </c>
      <c r="AP41" s="12">
        <v>406</v>
      </c>
      <c r="AQ41" s="13">
        <f t="shared" si="4"/>
        <v>11.232876712328768</v>
      </c>
      <c r="AR41" s="11">
        <v>65.600649350649348</v>
      </c>
      <c r="AS41" s="11">
        <v>69.594594594594597</v>
      </c>
      <c r="AT41" s="13">
        <f t="shared" si="5"/>
        <v>5.7388727777077344</v>
      </c>
      <c r="AU41" s="4">
        <v>4041</v>
      </c>
      <c r="AV41" s="4">
        <v>4377.5</v>
      </c>
      <c r="AW41" s="13">
        <f t="shared" si="6"/>
        <v>8.3271467458549875</v>
      </c>
      <c r="AX41" s="13">
        <v>1.115</v>
      </c>
      <c r="AY41" s="13">
        <v>1.0950000000000002</v>
      </c>
      <c r="AZ41" s="13">
        <f t="shared" si="7"/>
        <v>-1.793721973094152</v>
      </c>
      <c r="BA41" s="4">
        <v>148</v>
      </c>
      <c r="BB41" s="4">
        <v>143</v>
      </c>
      <c r="BC41" s="13">
        <f t="shared" si="8"/>
        <v>-3.3783783783783785</v>
      </c>
      <c r="BD41" s="4">
        <v>56</v>
      </c>
      <c r="BE41" s="4">
        <v>49</v>
      </c>
      <c r="BF41" s="13">
        <f t="shared" si="9"/>
        <v>-12.5</v>
      </c>
      <c r="BG41" s="4">
        <v>4511.5</v>
      </c>
      <c r="BH41" s="4">
        <v>4798</v>
      </c>
      <c r="BI41" s="13">
        <f t="shared" si="10"/>
        <v>6.3504377701429675</v>
      </c>
      <c r="BJ41" s="13">
        <v>11.68</v>
      </c>
      <c r="BK41" s="13">
        <v>10</v>
      </c>
      <c r="BL41" s="13">
        <f t="shared" si="11"/>
        <v>-14.383561643835616</v>
      </c>
      <c r="BM41" s="6">
        <v>20</v>
      </c>
      <c r="BN41" s="6">
        <v>20</v>
      </c>
      <c r="BO41" s="4">
        <v>187.53333333333333</v>
      </c>
      <c r="BP41" s="4">
        <v>178.76666666666668</v>
      </c>
      <c r="BQ41" s="6">
        <v>192</v>
      </c>
      <c r="BR41" s="6">
        <v>185</v>
      </c>
      <c r="BS41" s="11">
        <v>271</v>
      </c>
      <c r="BT41" s="11">
        <v>306.43333333333334</v>
      </c>
      <c r="BU41" s="13">
        <f t="shared" si="12"/>
        <v>13.075030750307503</v>
      </c>
      <c r="BV41" s="11">
        <v>88.480574115317992</v>
      </c>
      <c r="BW41" s="11">
        <v>87.712925947077849</v>
      </c>
      <c r="BX41" s="4">
        <v>3575.5</v>
      </c>
      <c r="BY41" s="4">
        <v>3839.6333333333332</v>
      </c>
      <c r="BZ41" s="13">
        <v>0.93066666666666642</v>
      </c>
      <c r="CA41" s="13">
        <v>0.92999999999999994</v>
      </c>
      <c r="CB41" s="4">
        <v>109.26666666666667</v>
      </c>
      <c r="CC41" s="4">
        <v>109.4</v>
      </c>
      <c r="CD41" s="4">
        <v>45.2</v>
      </c>
      <c r="CE41" s="4">
        <v>41.2</v>
      </c>
      <c r="CF41" s="4">
        <v>3330.4333333333334</v>
      </c>
      <c r="CG41" s="4">
        <v>3580.1666666666665</v>
      </c>
      <c r="CH41" s="19">
        <v>254</v>
      </c>
      <c r="CI41" s="23">
        <v>279</v>
      </c>
      <c r="CJ41" s="25">
        <f t="shared" si="13"/>
        <v>9.8425196850393704</v>
      </c>
      <c r="CK41" s="25">
        <v>7.1599999999999993</v>
      </c>
      <c r="CL41" s="26">
        <v>8.73</v>
      </c>
      <c r="CM41" s="25">
        <f t="shared" si="14"/>
        <v>21.927374301675997</v>
      </c>
      <c r="CN41" s="3">
        <v>761</v>
      </c>
      <c r="CO41" s="3">
        <v>775.5</v>
      </c>
      <c r="CP41" s="2">
        <f t="shared" si="15"/>
        <v>1.9053876478318004</v>
      </c>
      <c r="CQ41" s="3">
        <v>12.359125000000001</v>
      </c>
      <c r="CR41" s="3">
        <v>12.342169999999999</v>
      </c>
      <c r="CS41" s="3">
        <v>145.33335</v>
      </c>
      <c r="CT41" s="3">
        <v>136.33330000000001</v>
      </c>
      <c r="CU41" s="3">
        <v>42</v>
      </c>
      <c r="CV41" s="3">
        <v>40.25</v>
      </c>
      <c r="CW41" s="3">
        <v>2199.5</v>
      </c>
      <c r="CX41" s="3">
        <v>2291.5</v>
      </c>
      <c r="CY41" s="3">
        <v>3038</v>
      </c>
      <c r="CZ41" s="3">
        <v>3402</v>
      </c>
      <c r="DA41" s="3">
        <v>5238</v>
      </c>
      <c r="DB41" s="3">
        <v>5693.5</v>
      </c>
      <c r="DC41" s="2">
        <f t="shared" si="16"/>
        <v>8.6960672012218403</v>
      </c>
      <c r="DD41" s="38">
        <v>2730</v>
      </c>
      <c r="DE41" s="38">
        <v>7530</v>
      </c>
      <c r="DF41" s="38">
        <v>8390</v>
      </c>
      <c r="DG41" s="38">
        <v>8460</v>
      </c>
      <c r="DH41" s="38">
        <v>10730</v>
      </c>
      <c r="DI41" s="38">
        <v>4010</v>
      </c>
      <c r="DJ41" s="38">
        <v>2950</v>
      </c>
    </row>
    <row r="42" spans="1:114">
      <c r="A42" s="52"/>
      <c r="B42" s="6">
        <v>12</v>
      </c>
      <c r="C42" s="4">
        <v>19.899999999999999</v>
      </c>
      <c r="D42" s="4">
        <v>19.2</v>
      </c>
      <c r="E42" s="6">
        <v>32</v>
      </c>
      <c r="F42" s="6">
        <v>27</v>
      </c>
      <c r="G42" s="11">
        <v>82.3</v>
      </c>
      <c r="H42" s="11">
        <v>82.1</v>
      </c>
      <c r="I42" s="6">
        <v>2730</v>
      </c>
      <c r="J42" s="6">
        <v>2927</v>
      </c>
      <c r="K42" s="6">
        <v>1723</v>
      </c>
      <c r="L42" s="6">
        <v>1788</v>
      </c>
      <c r="M42" s="4">
        <v>155.65600000000001</v>
      </c>
      <c r="N42" s="4">
        <v>161.98928571428573</v>
      </c>
      <c r="O42" s="11">
        <v>83.686021505376345</v>
      </c>
      <c r="P42" s="11">
        <v>85.2575187969925</v>
      </c>
      <c r="Q42" s="11">
        <v>357.88888888888891</v>
      </c>
      <c r="R42" s="11">
        <v>381.91964285714289</v>
      </c>
      <c r="S42" s="13">
        <f t="shared" si="0"/>
        <v>6.7145850889253582</v>
      </c>
      <c r="T42" s="4">
        <v>4670.5004444444439</v>
      </c>
      <c r="U42" s="4">
        <v>5062.1803571428582</v>
      </c>
      <c r="V42" s="11">
        <v>75.930750194187027</v>
      </c>
      <c r="W42" s="11">
        <v>81.294047810227369</v>
      </c>
      <c r="X42" s="11">
        <v>18.888473802984208</v>
      </c>
      <c r="Y42" s="11">
        <v>22.129834784672813</v>
      </c>
      <c r="Z42" s="13">
        <f t="shared" si="1"/>
        <v>17.160523478485057</v>
      </c>
      <c r="AA42" s="11">
        <v>19.604869006016063</v>
      </c>
      <c r="AB42" s="11">
        <v>20.458367747187207</v>
      </c>
      <c r="AC42" s="13">
        <f t="shared" si="2"/>
        <v>4.3535039224655598</v>
      </c>
      <c r="AD42" s="11">
        <v>42.344334254592745</v>
      </c>
      <c r="AE42" s="11">
        <v>36.110486590653608</v>
      </c>
      <c r="AF42" s="11">
        <v>52.098845716143714</v>
      </c>
      <c r="AG42" s="11">
        <v>49.651517584711733</v>
      </c>
      <c r="AH42" s="6">
        <v>14.07</v>
      </c>
      <c r="AI42" s="6">
        <v>13.94</v>
      </c>
      <c r="AJ42" s="13">
        <f t="shared" si="3"/>
        <v>-0.92395167022033242</v>
      </c>
      <c r="AK42" s="6">
        <v>19</v>
      </c>
      <c r="AL42" s="6">
        <v>18</v>
      </c>
      <c r="AM42" s="6">
        <v>186</v>
      </c>
      <c r="AN42" s="6">
        <v>190</v>
      </c>
      <c r="AO42" s="12">
        <v>528</v>
      </c>
      <c r="AP42" s="12">
        <v>539</v>
      </c>
      <c r="AQ42" s="13">
        <f t="shared" si="4"/>
        <v>2.083333333333333</v>
      </c>
      <c r="AR42" s="11">
        <v>74.738760631834751</v>
      </c>
      <c r="AS42" s="11">
        <v>75.846528623629723</v>
      </c>
      <c r="AT42" s="13">
        <f t="shared" si="5"/>
        <v>1.4605388168679496</v>
      </c>
      <c r="AU42" s="4">
        <v>6151</v>
      </c>
      <c r="AV42" s="4">
        <v>6227</v>
      </c>
      <c r="AW42" s="13">
        <f t="shared" si="6"/>
        <v>1.2355714517964558</v>
      </c>
      <c r="AX42" s="13">
        <v>1.1399999999999999</v>
      </c>
      <c r="AY42" s="13">
        <v>1.1349999999999998</v>
      </c>
      <c r="AZ42" s="13">
        <f t="shared" si="7"/>
        <v>-0.43859649122808031</v>
      </c>
      <c r="BA42" s="4">
        <v>201</v>
      </c>
      <c r="BB42" s="4">
        <v>208.5</v>
      </c>
      <c r="BC42" s="13">
        <f t="shared" si="8"/>
        <v>3.7313432835820892</v>
      </c>
      <c r="BD42" s="4">
        <v>56.5</v>
      </c>
      <c r="BE42" s="4">
        <v>59</v>
      </c>
      <c r="BF42" s="13">
        <f t="shared" si="9"/>
        <v>4.4247787610619467</v>
      </c>
      <c r="BG42" s="4">
        <v>6918</v>
      </c>
      <c r="BH42" s="4">
        <v>7053.5</v>
      </c>
      <c r="BI42" s="13">
        <f t="shared" si="10"/>
        <v>1.9586585718415725</v>
      </c>
      <c r="BJ42" s="13">
        <v>9.6999999999999993</v>
      </c>
      <c r="BK42" s="6">
        <v>10.98</v>
      </c>
      <c r="BL42" s="13">
        <f t="shared" si="11"/>
        <v>13.195876288659806</v>
      </c>
      <c r="BM42" s="6">
        <v>17</v>
      </c>
      <c r="BN42" s="6">
        <v>17</v>
      </c>
      <c r="BO42" s="4">
        <v>166.06666666666666</v>
      </c>
      <c r="BP42" s="4">
        <v>168.36666666666667</v>
      </c>
      <c r="BQ42" s="6">
        <v>175</v>
      </c>
      <c r="BR42" s="6">
        <v>180</v>
      </c>
      <c r="BS42" s="11">
        <v>377</v>
      </c>
      <c r="BT42" s="11">
        <v>389.83333333333331</v>
      </c>
      <c r="BU42" s="13">
        <f t="shared" si="12"/>
        <v>3.4040671971706402</v>
      </c>
      <c r="BV42" s="11">
        <v>82.525876551238284</v>
      </c>
      <c r="BW42" s="11">
        <v>81.462448477062253</v>
      </c>
      <c r="BX42" s="4">
        <v>5076.166666666667</v>
      </c>
      <c r="BY42" s="4">
        <v>5072.666666666667</v>
      </c>
      <c r="BZ42" s="13">
        <v>0.93399999999999972</v>
      </c>
      <c r="CA42" s="13">
        <v>0.93366666666666687</v>
      </c>
      <c r="CB42" s="4">
        <v>142.9</v>
      </c>
      <c r="CC42" s="4">
        <v>153.36666666666667</v>
      </c>
      <c r="CD42" s="4">
        <v>45.033333333333331</v>
      </c>
      <c r="CE42" s="4">
        <v>46.466666666666669</v>
      </c>
      <c r="CF42" s="4">
        <v>4760.333333333333</v>
      </c>
      <c r="CG42" s="4">
        <v>4755.333333333333</v>
      </c>
      <c r="CH42" s="19">
        <v>351</v>
      </c>
      <c r="CI42" s="19">
        <v>358</v>
      </c>
      <c r="CJ42" s="25">
        <f t="shared" si="13"/>
        <v>1.9943019943019942</v>
      </c>
      <c r="CK42" s="25">
        <v>6.419999999999999</v>
      </c>
      <c r="CL42" s="25">
        <v>6.36</v>
      </c>
      <c r="CM42" s="25">
        <f t="shared" si="14"/>
        <v>-0.93457943925231657</v>
      </c>
      <c r="CN42" s="3">
        <v>1084</v>
      </c>
      <c r="CO42" s="3">
        <v>1054</v>
      </c>
      <c r="CP42" s="2">
        <f t="shared" si="15"/>
        <v>-2.7675276752767526</v>
      </c>
      <c r="CQ42" s="3">
        <v>13.176795</v>
      </c>
      <c r="CR42" s="3">
        <v>12.840945000000001</v>
      </c>
      <c r="CS42" s="3">
        <v>153.33330000000001</v>
      </c>
      <c r="CT42" s="3">
        <v>149.33330000000001</v>
      </c>
      <c r="CU42" s="3">
        <v>44.5</v>
      </c>
      <c r="CV42" s="3">
        <v>43.75</v>
      </c>
      <c r="CW42" s="3">
        <v>3146.5</v>
      </c>
      <c r="CX42" s="3">
        <v>3088</v>
      </c>
      <c r="CY42" s="3">
        <v>3924.5</v>
      </c>
      <c r="CZ42" s="3">
        <v>3970.5</v>
      </c>
      <c r="DA42" s="3">
        <v>7072</v>
      </c>
      <c r="DB42" s="3">
        <v>7059.5</v>
      </c>
      <c r="DC42" s="2">
        <f t="shared" si="16"/>
        <v>-0.17675339366515838</v>
      </c>
      <c r="DD42" s="38">
        <v>500</v>
      </c>
      <c r="DE42" s="38">
        <v>1380</v>
      </c>
      <c r="DF42" s="38">
        <v>2960</v>
      </c>
      <c r="DG42" s="38">
        <v>5030</v>
      </c>
      <c r="DH42" s="38">
        <v>10200</v>
      </c>
      <c r="DI42" s="38">
        <v>7240</v>
      </c>
      <c r="DJ42" s="38">
        <v>8450</v>
      </c>
    </row>
    <row r="43" spans="1:114">
      <c r="A43" s="52"/>
      <c r="B43" s="6">
        <v>16</v>
      </c>
      <c r="C43" s="4">
        <v>16.100000000000001</v>
      </c>
      <c r="D43" s="6">
        <v>17</v>
      </c>
      <c r="E43" s="6">
        <v>44</v>
      </c>
      <c r="F43" s="6">
        <v>31</v>
      </c>
      <c r="G43" s="11">
        <v>74</v>
      </c>
      <c r="H43" s="11">
        <v>73</v>
      </c>
      <c r="I43" s="6">
        <v>2100</v>
      </c>
      <c r="J43" s="6">
        <v>2098</v>
      </c>
      <c r="K43" s="6">
        <v>1321</v>
      </c>
      <c r="L43" s="6">
        <v>1335</v>
      </c>
      <c r="M43" s="4">
        <v>180.40220588235294</v>
      </c>
      <c r="N43" s="4">
        <v>171.20402684563757</v>
      </c>
      <c r="O43" s="11">
        <v>91.112225193107548</v>
      </c>
      <c r="P43" s="11">
        <v>88.706749660952113</v>
      </c>
      <c r="Q43" s="11">
        <v>326.93014705882354</v>
      </c>
      <c r="R43" s="11">
        <v>339.59731543624162</v>
      </c>
      <c r="S43" s="13">
        <f t="shared" si="0"/>
        <v>3.8745794755779785</v>
      </c>
      <c r="T43" s="4">
        <v>4504.3558823529411</v>
      </c>
      <c r="U43" s="4">
        <v>4386.1194630872478</v>
      </c>
      <c r="V43" s="11">
        <v>91.255184002288118</v>
      </c>
      <c r="W43" s="11">
        <v>85.699872276030632</v>
      </c>
      <c r="X43" s="11" t="s">
        <v>1</v>
      </c>
      <c r="Y43" s="11">
        <v>19.995926650730095</v>
      </c>
      <c r="Z43" s="13" t="s">
        <v>1</v>
      </c>
      <c r="AA43" s="11">
        <v>19.857171968891659</v>
      </c>
      <c r="AB43" s="11">
        <v>21.107285574556826</v>
      </c>
      <c r="AC43" s="13">
        <f t="shared" si="2"/>
        <v>6.2955269140217984</v>
      </c>
      <c r="AD43" s="11" t="s">
        <v>1</v>
      </c>
      <c r="AE43" s="11">
        <v>48.401719421649076</v>
      </c>
      <c r="AF43" s="11">
        <v>64.388168557536474</v>
      </c>
      <c r="AG43" s="11">
        <v>58.81985150449394</v>
      </c>
      <c r="AH43" s="6">
        <v>10.029999999999999</v>
      </c>
      <c r="AI43" s="6">
        <v>9.8699999999999992</v>
      </c>
      <c r="AJ43" s="13">
        <f t="shared" si="3"/>
        <v>-1.5952143569292139</v>
      </c>
      <c r="AK43" s="6">
        <v>20</v>
      </c>
      <c r="AL43" s="6">
        <v>19</v>
      </c>
      <c r="AM43" s="6">
        <v>198</v>
      </c>
      <c r="AN43" s="6">
        <v>193</v>
      </c>
      <c r="AO43" s="12">
        <v>439</v>
      </c>
      <c r="AP43" s="12">
        <v>454</v>
      </c>
      <c r="AQ43" s="13">
        <f t="shared" si="4"/>
        <v>3.416856492027335</v>
      </c>
      <c r="AR43" s="11">
        <v>66.702702702702709</v>
      </c>
      <c r="AS43" s="11">
        <v>70.109589041095887</v>
      </c>
      <c r="AT43" s="13">
        <f t="shared" si="5"/>
        <v>4.8593728546835102</v>
      </c>
      <c r="AU43" s="4">
        <v>4936</v>
      </c>
      <c r="AV43" s="4">
        <v>5118</v>
      </c>
      <c r="AW43" s="13">
        <f t="shared" si="6"/>
        <v>3.6871961102106972</v>
      </c>
      <c r="AX43" s="13">
        <v>1.1100000000000001</v>
      </c>
      <c r="AY43" s="13">
        <v>1.0950000000000002</v>
      </c>
      <c r="AZ43" s="13">
        <f t="shared" si="7"/>
        <v>-1.3513513513513424</v>
      </c>
      <c r="BA43" s="4">
        <v>188</v>
      </c>
      <c r="BB43" s="4">
        <v>189</v>
      </c>
      <c r="BC43" s="13">
        <f t="shared" si="8"/>
        <v>0.53191489361702127</v>
      </c>
      <c r="BD43" s="4">
        <v>67.5</v>
      </c>
      <c r="BE43" s="4">
        <v>64.5</v>
      </c>
      <c r="BF43" s="13">
        <f t="shared" si="9"/>
        <v>-4.4444444444444446</v>
      </c>
      <c r="BG43" s="4">
        <v>5487</v>
      </c>
      <c r="BH43" s="4">
        <v>5588</v>
      </c>
      <c r="BI43" s="13">
        <f t="shared" si="10"/>
        <v>1.8407144158921085</v>
      </c>
      <c r="BJ43" s="13">
        <v>5.32</v>
      </c>
      <c r="BK43" s="6">
        <v>7.55</v>
      </c>
      <c r="BL43" s="13">
        <f t="shared" si="11"/>
        <v>41.917293233082695</v>
      </c>
      <c r="BM43" s="6">
        <v>20</v>
      </c>
      <c r="BN43" s="6">
        <v>19</v>
      </c>
      <c r="BO43" s="4">
        <v>182.7</v>
      </c>
      <c r="BP43" s="4">
        <v>176.36666666666667</v>
      </c>
      <c r="BQ43" s="6">
        <v>191</v>
      </c>
      <c r="BR43" s="6">
        <v>189</v>
      </c>
      <c r="BS43" s="11">
        <v>331.5</v>
      </c>
      <c r="BT43" s="11">
        <v>351.23333333333335</v>
      </c>
      <c r="BU43" s="13">
        <f t="shared" si="12"/>
        <v>5.9527400703871338</v>
      </c>
      <c r="BV43" s="11">
        <v>92.863434571207108</v>
      </c>
      <c r="BW43" s="11">
        <v>91.394396588341252</v>
      </c>
      <c r="BX43" s="4">
        <v>4583.739130434783</v>
      </c>
      <c r="BY43" s="4">
        <v>4677.565217391304</v>
      </c>
      <c r="BZ43" s="13">
        <v>0.95521739130434746</v>
      </c>
      <c r="CA43" s="13">
        <v>0.94043478260869551</v>
      </c>
      <c r="CB43" s="4">
        <v>142.34782608695653</v>
      </c>
      <c r="CC43" s="4">
        <v>133.78260869565219</v>
      </c>
      <c r="CD43" s="4">
        <v>56.565217391304351</v>
      </c>
      <c r="CE43" s="4">
        <v>53.782608695652172</v>
      </c>
      <c r="CF43" s="4">
        <v>4378.173913043478</v>
      </c>
      <c r="CG43" s="4">
        <v>4414.347826086957</v>
      </c>
      <c r="CH43" s="19">
        <v>301</v>
      </c>
      <c r="CI43" s="19">
        <v>307</v>
      </c>
      <c r="CJ43" s="25">
        <f t="shared" si="13"/>
        <v>1.9933554817275747</v>
      </c>
      <c r="CK43" s="25">
        <v>3.8933333333333331</v>
      </c>
      <c r="CL43" s="25">
        <v>3.7900000000000005</v>
      </c>
      <c r="CM43" s="25">
        <f t="shared" si="14"/>
        <v>-2.6541095890410773</v>
      </c>
      <c r="CN43" s="3">
        <v>961.5</v>
      </c>
      <c r="CO43" s="3">
        <v>921</v>
      </c>
      <c r="CP43" s="2">
        <f t="shared" si="15"/>
        <v>-4.2121684867394693</v>
      </c>
      <c r="CQ43" s="3">
        <v>13.002829999999999</v>
      </c>
      <c r="CR43" s="3">
        <v>12.62618</v>
      </c>
      <c r="CS43" s="3">
        <v>153.33330000000001</v>
      </c>
      <c r="CT43" s="3">
        <v>139.66669999999999</v>
      </c>
      <c r="CU43" s="3">
        <v>43.833329999999997</v>
      </c>
      <c r="CV43" s="3">
        <v>39.25</v>
      </c>
      <c r="CW43" s="3">
        <v>2750.5</v>
      </c>
      <c r="CX43" s="3">
        <v>2590</v>
      </c>
      <c r="CY43" s="3">
        <v>3524</v>
      </c>
      <c r="CZ43" s="3">
        <v>4008.5</v>
      </c>
      <c r="DA43" s="3">
        <v>6274.5</v>
      </c>
      <c r="DB43" s="3">
        <v>6599</v>
      </c>
      <c r="DC43" s="2">
        <f t="shared" si="16"/>
        <v>5.1717268308231725</v>
      </c>
      <c r="DD43" s="38">
        <v>4350</v>
      </c>
      <c r="DE43" s="38">
        <v>5900</v>
      </c>
      <c r="DF43" s="38">
        <v>6510</v>
      </c>
      <c r="DG43" s="38">
        <v>7580</v>
      </c>
      <c r="DH43" s="38">
        <v>9880</v>
      </c>
      <c r="DI43" s="38">
        <v>4580</v>
      </c>
      <c r="DJ43" s="38">
        <v>4750</v>
      </c>
    </row>
    <row r="44" spans="1:114">
      <c r="A44" s="52"/>
      <c r="B44" s="6">
        <v>34</v>
      </c>
      <c r="C44" s="4">
        <v>16.100000000000001</v>
      </c>
      <c r="D44" s="6">
        <v>17</v>
      </c>
      <c r="E44" s="6">
        <v>43</v>
      </c>
      <c r="F44" s="6">
        <v>31</v>
      </c>
      <c r="G44" s="11">
        <v>82.8</v>
      </c>
      <c r="H44" s="11">
        <v>83.3</v>
      </c>
      <c r="I44" s="6">
        <v>1837</v>
      </c>
      <c r="J44" s="6">
        <v>1436</v>
      </c>
      <c r="K44" s="6">
        <v>1184</v>
      </c>
      <c r="L44" s="6">
        <v>1059</v>
      </c>
      <c r="M44" s="4">
        <v>179.44086021505379</v>
      </c>
      <c r="N44" s="4">
        <v>180.24259259259264</v>
      </c>
      <c r="O44" s="11">
        <v>89.274059808484481</v>
      </c>
      <c r="P44" s="11">
        <v>89.229006233956753</v>
      </c>
      <c r="Q44" s="11">
        <v>356.00358422939064</v>
      </c>
      <c r="R44" s="11">
        <v>404.74537037037038</v>
      </c>
      <c r="S44" s="13">
        <f t="shared" si="0"/>
        <v>13.691375115362042</v>
      </c>
      <c r="T44" s="4">
        <v>4768.9405017921144</v>
      </c>
      <c r="U44" s="4">
        <v>5298.2157407407403</v>
      </c>
      <c r="V44" s="11">
        <v>87.207470088545563</v>
      </c>
      <c r="W44" s="11">
        <v>87.711542765346252</v>
      </c>
      <c r="X44" s="11">
        <v>18.660896458717204</v>
      </c>
      <c r="Y44" s="11">
        <v>18.917710803229657</v>
      </c>
      <c r="Z44" s="13">
        <f t="shared" si="1"/>
        <v>1.3762165450121506</v>
      </c>
      <c r="AA44" s="11">
        <v>19.870369875295609</v>
      </c>
      <c r="AB44" s="11">
        <v>20.186349758464317</v>
      </c>
      <c r="AC44" s="13">
        <f t="shared" si="2"/>
        <v>1.5902063482047166</v>
      </c>
      <c r="AD44" s="11">
        <v>48.762914876108617</v>
      </c>
      <c r="AE44" s="11">
        <v>43.54606406754408</v>
      </c>
      <c r="AF44" s="11">
        <v>58.879034470147204</v>
      </c>
      <c r="AG44" s="11">
        <v>52.469166459730147</v>
      </c>
      <c r="AH44" s="6">
        <v>10.78</v>
      </c>
      <c r="AI44" s="6">
        <v>12.61</v>
      </c>
      <c r="AJ44" s="13">
        <f t="shared" si="3"/>
        <v>16.97588126159555</v>
      </c>
      <c r="AK44" s="6">
        <v>19</v>
      </c>
      <c r="AL44" s="6">
        <v>20</v>
      </c>
      <c r="AM44" s="6">
        <v>201</v>
      </c>
      <c r="AN44" s="6">
        <v>202</v>
      </c>
      <c r="AO44" s="12">
        <v>478</v>
      </c>
      <c r="AP44" s="12">
        <v>550</v>
      </c>
      <c r="AQ44" s="13">
        <f t="shared" si="4"/>
        <v>15.062761506276152</v>
      </c>
      <c r="AR44" s="11">
        <v>66.044685990338166</v>
      </c>
      <c r="AS44" s="11">
        <v>72.515006002400966</v>
      </c>
      <c r="AT44" s="13">
        <f t="shared" si="5"/>
        <v>8.9227325056672644</v>
      </c>
      <c r="AU44" s="4">
        <v>5468.5</v>
      </c>
      <c r="AV44" s="4">
        <v>6040.5</v>
      </c>
      <c r="AW44" s="13">
        <f t="shared" si="6"/>
        <v>10.459906738593764</v>
      </c>
      <c r="AX44" s="13">
        <v>1.0249999999999999</v>
      </c>
      <c r="AY44" s="13">
        <v>1.0750000000000002</v>
      </c>
      <c r="AZ44" s="13">
        <f t="shared" si="7"/>
        <v>4.8780487804878314</v>
      </c>
      <c r="BA44" s="4">
        <v>149</v>
      </c>
      <c r="BB44" s="4">
        <v>202</v>
      </c>
      <c r="BC44" s="13">
        <f t="shared" si="8"/>
        <v>35.570469798657719</v>
      </c>
      <c r="BD44" s="4">
        <v>53</v>
      </c>
      <c r="BE44" s="4">
        <v>71</v>
      </c>
      <c r="BF44" s="13">
        <f t="shared" si="9"/>
        <v>33.962264150943398</v>
      </c>
      <c r="BG44" s="4">
        <v>5595</v>
      </c>
      <c r="BH44" s="4">
        <v>6494.5</v>
      </c>
      <c r="BI44" s="13">
        <f t="shared" si="10"/>
        <v>16.07685433422699</v>
      </c>
      <c r="BJ44" s="13">
        <v>6.55</v>
      </c>
      <c r="BK44" s="6">
        <v>8.8000000000000007</v>
      </c>
      <c r="BL44" s="13">
        <f t="shared" si="11"/>
        <v>34.35114503816795</v>
      </c>
      <c r="BM44" s="6">
        <v>17</v>
      </c>
      <c r="BN44" s="6">
        <v>19</v>
      </c>
      <c r="BO44" s="4">
        <v>188.55172413793105</v>
      </c>
      <c r="BP44" s="4">
        <v>188.03333333333333</v>
      </c>
      <c r="BQ44" s="6">
        <v>174</v>
      </c>
      <c r="BR44" s="6">
        <v>197</v>
      </c>
      <c r="BS44" s="11">
        <v>361.93333333333334</v>
      </c>
      <c r="BT44" s="11">
        <v>415.66666666666669</v>
      </c>
      <c r="BU44" s="13">
        <f t="shared" si="12"/>
        <v>14.846196352919511</v>
      </c>
      <c r="BV44" s="11">
        <v>86.561823778610815</v>
      </c>
      <c r="BW44" s="11">
        <v>85.629776784482544</v>
      </c>
      <c r="BX44" s="4">
        <v>4733.6333333333332</v>
      </c>
      <c r="BY44" s="4">
        <v>5172.4666666666662</v>
      </c>
      <c r="BZ44" s="13">
        <v>0.93133333333333301</v>
      </c>
      <c r="CA44" s="13">
        <v>0.90433333333333354</v>
      </c>
      <c r="CB44" s="4">
        <v>126.03333333333333</v>
      </c>
      <c r="CC44" s="4">
        <v>143.93333333333334</v>
      </c>
      <c r="CD44" s="4">
        <v>51.766666666666666</v>
      </c>
      <c r="CE44" s="4">
        <v>58.3</v>
      </c>
      <c r="CF44" s="4">
        <v>4417.8666666666668</v>
      </c>
      <c r="CG44" s="4">
        <v>4670.2333333333336</v>
      </c>
      <c r="CH44" s="19">
        <v>289</v>
      </c>
      <c r="CI44" s="19">
        <v>343</v>
      </c>
      <c r="CJ44" s="25">
        <f t="shared" si="13"/>
        <v>18.685121107266436</v>
      </c>
      <c r="CK44" s="25">
        <v>4.67</v>
      </c>
      <c r="CL44" s="25">
        <v>4.125</v>
      </c>
      <c r="CM44" s="25">
        <f t="shared" si="14"/>
        <v>-11.670235546038544</v>
      </c>
      <c r="CN44" s="3">
        <v>1067</v>
      </c>
      <c r="CO44" s="3">
        <v>1051.5</v>
      </c>
      <c r="CP44" s="2">
        <f t="shared" si="15"/>
        <v>-1.4526710402999063</v>
      </c>
      <c r="CQ44" s="3">
        <v>12.891269999999999</v>
      </c>
      <c r="CR44" s="3">
        <v>12.631125000000001</v>
      </c>
      <c r="CS44" s="3">
        <v>162</v>
      </c>
      <c r="CT44" s="3">
        <v>158.33330000000001</v>
      </c>
      <c r="CU44" s="3">
        <v>45.666670000000003</v>
      </c>
      <c r="CV44" s="3">
        <v>45</v>
      </c>
      <c r="CW44" s="3">
        <v>3008.5</v>
      </c>
      <c r="CX44" s="3">
        <v>2989.5</v>
      </c>
      <c r="CY44" s="3">
        <v>3579.5</v>
      </c>
      <c r="CZ44" s="3">
        <v>3654.5</v>
      </c>
      <c r="DA44" s="3">
        <v>6588.5</v>
      </c>
      <c r="DB44" s="3">
        <v>6644.5</v>
      </c>
      <c r="DC44" s="2">
        <f t="shared" si="16"/>
        <v>0.84996584958640065</v>
      </c>
      <c r="DD44" s="38">
        <v>3200</v>
      </c>
      <c r="DE44" s="38">
        <v>4780</v>
      </c>
      <c r="DF44" s="38">
        <v>4600</v>
      </c>
      <c r="DG44" s="38">
        <v>6130</v>
      </c>
      <c r="DH44" s="38">
        <v>9160</v>
      </c>
      <c r="DI44" s="38">
        <v>5490</v>
      </c>
      <c r="DJ44" s="38">
        <v>5820</v>
      </c>
    </row>
    <row r="45" spans="1:114">
      <c r="A45" s="52"/>
      <c r="B45" s="6">
        <v>28</v>
      </c>
      <c r="C45" s="4">
        <v>16.100000000000001</v>
      </c>
      <c r="D45" s="6">
        <v>18</v>
      </c>
      <c r="E45" s="6">
        <v>42</v>
      </c>
      <c r="F45" s="6">
        <v>32</v>
      </c>
      <c r="G45" s="11">
        <v>67.099999999999994</v>
      </c>
      <c r="H45" s="11">
        <v>67.8</v>
      </c>
      <c r="I45" s="6">
        <v>1671</v>
      </c>
      <c r="J45" s="6">
        <v>1577</v>
      </c>
      <c r="K45" s="6">
        <v>996</v>
      </c>
      <c r="L45" s="6">
        <v>954</v>
      </c>
      <c r="M45" s="4">
        <v>177.8637554585153</v>
      </c>
      <c r="N45" s="4">
        <v>172.98193548387098</v>
      </c>
      <c r="O45" s="11">
        <v>89.378771587193611</v>
      </c>
      <c r="P45" s="11">
        <v>86.060664419836314</v>
      </c>
      <c r="Q45" s="11">
        <v>302.07423580786025</v>
      </c>
      <c r="R45" s="11">
        <v>318.22580645161293</v>
      </c>
      <c r="S45" s="13">
        <f t="shared" si="0"/>
        <v>5.3468878603821661</v>
      </c>
      <c r="T45" s="4">
        <v>4153.4436681222705</v>
      </c>
      <c r="U45" s="4">
        <v>4224.2374193548394</v>
      </c>
      <c r="V45" s="11">
        <v>86.179970289911196</v>
      </c>
      <c r="W45" s="11">
        <v>80.738482785834094</v>
      </c>
      <c r="X45" s="11">
        <v>19.271929837312754</v>
      </c>
      <c r="Y45" s="11">
        <v>19.168074545312237</v>
      </c>
      <c r="Z45" s="13">
        <f t="shared" si="1"/>
        <v>-0.53889409559514434</v>
      </c>
      <c r="AA45" s="11">
        <v>20.22600304476677</v>
      </c>
      <c r="AB45" s="11">
        <v>20.556770035993964</v>
      </c>
      <c r="AC45" s="13">
        <f t="shared" si="2"/>
        <v>1.6353551934858195</v>
      </c>
      <c r="AD45" s="11">
        <v>52.847805788982257</v>
      </c>
      <c r="AE45" s="11">
        <v>48.944954128440372</v>
      </c>
      <c r="AF45" s="11">
        <v>64.595912439049684</v>
      </c>
      <c r="AG45" s="11">
        <v>58.811162079510702</v>
      </c>
      <c r="AH45" s="6">
        <v>10.25</v>
      </c>
      <c r="AI45" s="6">
        <v>15.86</v>
      </c>
      <c r="AJ45" s="13">
        <f t="shared" si="3"/>
        <v>54.731707317073166</v>
      </c>
      <c r="AK45" s="6">
        <v>19</v>
      </c>
      <c r="AL45" s="6">
        <v>20</v>
      </c>
      <c r="AM45" s="6">
        <v>199</v>
      </c>
      <c r="AN45" s="6">
        <v>201</v>
      </c>
      <c r="AO45" s="12">
        <v>418</v>
      </c>
      <c r="AP45" s="12">
        <v>475</v>
      </c>
      <c r="AQ45" s="13">
        <f t="shared" si="4"/>
        <v>13.636363636363635</v>
      </c>
      <c r="AR45" s="11">
        <v>71.825633383010441</v>
      </c>
      <c r="AS45" s="11">
        <v>77.168141592920364</v>
      </c>
      <c r="AT45" s="13">
        <f t="shared" si="5"/>
        <v>6.9232044463282252</v>
      </c>
      <c r="AU45" s="4">
        <v>4819.5</v>
      </c>
      <c r="AV45" s="4">
        <v>5232</v>
      </c>
      <c r="AW45" s="13">
        <f t="shared" si="6"/>
        <v>8.5589791472144423</v>
      </c>
      <c r="AX45" s="13">
        <v>1.0950000000000002</v>
      </c>
      <c r="AY45" s="13">
        <v>1.1200000000000001</v>
      </c>
      <c r="AZ45" s="13">
        <f t="shared" si="7"/>
        <v>2.2831050228310419</v>
      </c>
      <c r="BA45" s="4">
        <v>144.5</v>
      </c>
      <c r="BB45" s="4">
        <v>190</v>
      </c>
      <c r="BC45" s="13">
        <f t="shared" si="8"/>
        <v>31.487889273356402</v>
      </c>
      <c r="BD45" s="4">
        <v>47.5</v>
      </c>
      <c r="BE45" s="4">
        <v>60.5</v>
      </c>
      <c r="BF45" s="13">
        <f t="shared" si="9"/>
        <v>27.368421052631582</v>
      </c>
      <c r="BG45" s="4">
        <v>5271.5</v>
      </c>
      <c r="BH45" s="4">
        <v>5851.5</v>
      </c>
      <c r="BI45" s="13">
        <f t="shared" si="10"/>
        <v>11.00256094090866</v>
      </c>
      <c r="BJ45" s="13">
        <v>9.94</v>
      </c>
      <c r="BK45" s="6">
        <v>8.61</v>
      </c>
      <c r="BL45" s="13">
        <f t="shared" si="11"/>
        <v>-13.380281690140846</v>
      </c>
      <c r="BM45" s="6">
        <v>18</v>
      </c>
      <c r="BN45" s="6">
        <v>16</v>
      </c>
      <c r="BO45" s="4">
        <v>183</v>
      </c>
      <c r="BP45" s="4">
        <v>175.96666666666667</v>
      </c>
      <c r="BQ45" s="6">
        <v>195</v>
      </c>
      <c r="BR45" s="6">
        <v>181</v>
      </c>
      <c r="BS45" s="11">
        <v>324.89999999999998</v>
      </c>
      <c r="BT45" s="11">
        <v>325.33333333333331</v>
      </c>
      <c r="BU45" s="13">
        <f t="shared" si="12"/>
        <v>0.1333743716015196</v>
      </c>
      <c r="BV45" s="11">
        <v>89.063872462565257</v>
      </c>
      <c r="BW45" s="11">
        <v>82.06867991845057</v>
      </c>
      <c r="BX45" s="4">
        <v>4292.4333333333334</v>
      </c>
      <c r="BY45" s="4">
        <v>4293.833333333333</v>
      </c>
      <c r="BZ45" s="13">
        <v>0.97533333333333361</v>
      </c>
      <c r="CA45" s="13">
        <v>0.91200000000000025</v>
      </c>
      <c r="CB45" s="4">
        <v>123.4</v>
      </c>
      <c r="CC45" s="4">
        <v>128.93333333333334</v>
      </c>
      <c r="CD45" s="4">
        <v>43.833333333333336</v>
      </c>
      <c r="CE45" s="4">
        <v>45.966666666666669</v>
      </c>
      <c r="CF45" s="4">
        <v>4191.333333333333</v>
      </c>
      <c r="CG45" s="4">
        <v>3923.5</v>
      </c>
      <c r="CH45" s="19">
        <v>288</v>
      </c>
      <c r="CI45" s="19">
        <v>290</v>
      </c>
      <c r="CJ45" s="25">
        <f t="shared" si="13"/>
        <v>0.69444444444444442</v>
      </c>
      <c r="CK45" s="25">
        <v>6.8449999999999998</v>
      </c>
      <c r="CL45" s="25">
        <v>6.77</v>
      </c>
      <c r="CM45" s="25">
        <f t="shared" si="14"/>
        <v>-1.0956902848794767</v>
      </c>
      <c r="CN45" s="3">
        <v>982.5</v>
      </c>
      <c r="CO45" s="3">
        <v>979.5</v>
      </c>
      <c r="CP45" s="2">
        <f t="shared" si="15"/>
        <v>-0.30534351145038169</v>
      </c>
      <c r="CQ45" s="3">
        <v>14.64649</v>
      </c>
      <c r="CR45" s="3">
        <v>14.447369999999999</v>
      </c>
      <c r="CS45" s="3">
        <v>167</v>
      </c>
      <c r="CT45" s="3">
        <v>160.33330000000001</v>
      </c>
      <c r="CU45" s="3">
        <v>49</v>
      </c>
      <c r="CV45" s="3">
        <v>48.166670000000003</v>
      </c>
      <c r="CW45" s="3">
        <v>2883</v>
      </c>
      <c r="CX45" s="3">
        <v>2942.5</v>
      </c>
      <c r="CY45" s="3">
        <v>3001</v>
      </c>
      <c r="CZ45" s="3">
        <v>3166.5</v>
      </c>
      <c r="DA45" s="3">
        <v>5884.5</v>
      </c>
      <c r="DB45" s="3">
        <v>6109</v>
      </c>
      <c r="DC45" s="2">
        <f t="shared" si="16"/>
        <v>3.8151074857676952</v>
      </c>
      <c r="DD45" s="38">
        <v>5130</v>
      </c>
      <c r="DE45" s="38">
        <v>4400</v>
      </c>
      <c r="DF45" s="38">
        <v>4340</v>
      </c>
      <c r="DG45" s="38">
        <v>5390</v>
      </c>
      <c r="DH45" s="38">
        <v>8920</v>
      </c>
      <c r="DI45" s="38">
        <v>5020</v>
      </c>
      <c r="DJ45" s="38">
        <v>5310</v>
      </c>
    </row>
    <row r="46" spans="1:114">
      <c r="A46" s="52"/>
      <c r="B46" s="6">
        <v>8</v>
      </c>
      <c r="C46" s="4">
        <v>19.8</v>
      </c>
      <c r="D46" s="6">
        <v>20</v>
      </c>
      <c r="E46" s="6">
        <v>49</v>
      </c>
      <c r="F46" s="6">
        <v>24</v>
      </c>
      <c r="G46" s="6">
        <v>57.5</v>
      </c>
      <c r="H46" s="11">
        <v>57.2</v>
      </c>
      <c r="I46" s="6">
        <v>1578</v>
      </c>
      <c r="J46" s="6">
        <v>1552</v>
      </c>
      <c r="K46" s="6">
        <v>885</v>
      </c>
      <c r="L46" s="6">
        <v>910</v>
      </c>
      <c r="M46" s="4">
        <v>164.08875379939209</v>
      </c>
      <c r="N46" s="4">
        <v>177.62105263157895</v>
      </c>
      <c r="O46" s="11">
        <v>84.148078871483122</v>
      </c>
      <c r="P46" s="11">
        <v>90.162970878974079</v>
      </c>
      <c r="Q46" s="11">
        <v>175.91185410334347</v>
      </c>
      <c r="R46" s="11">
        <v>198.0263157894737</v>
      </c>
      <c r="S46" s="13">
        <f t="shared" si="0"/>
        <v>12.57133113561442</v>
      </c>
      <c r="T46" s="4">
        <v>2387.8145896656538</v>
      </c>
      <c r="U46" s="4">
        <v>2741.3894736842103</v>
      </c>
      <c r="V46" s="11">
        <v>75.539847822387017</v>
      </c>
      <c r="W46" s="11">
        <v>81.991609800634379</v>
      </c>
      <c r="X46" s="11">
        <v>20.429543185281318</v>
      </c>
      <c r="Y46" s="11">
        <v>19.834584551819088</v>
      </c>
      <c r="Z46" s="13">
        <f t="shared" si="1"/>
        <v>-2.9122463878236622</v>
      </c>
      <c r="AA46" s="11" t="s">
        <v>1</v>
      </c>
      <c r="AB46" s="11" t="s">
        <v>1</v>
      </c>
      <c r="AC46" s="13" t="s">
        <v>1</v>
      </c>
      <c r="AD46" s="11">
        <v>75.159759569756417</v>
      </c>
      <c r="AE46" s="11">
        <v>73.683266038582317</v>
      </c>
      <c r="AF46" s="11" t="s">
        <v>1</v>
      </c>
      <c r="AG46" s="11" t="s">
        <v>1</v>
      </c>
      <c r="AH46" s="13">
        <v>13.71</v>
      </c>
      <c r="AI46" s="6">
        <v>12.69</v>
      </c>
      <c r="AJ46" s="13">
        <f t="shared" si="3"/>
        <v>-7.439824945295415</v>
      </c>
      <c r="AK46" s="6">
        <v>17</v>
      </c>
      <c r="AL46" s="6">
        <v>19</v>
      </c>
      <c r="AM46" s="6">
        <v>195</v>
      </c>
      <c r="AN46" s="6">
        <v>197</v>
      </c>
      <c r="AO46" s="12">
        <v>281</v>
      </c>
      <c r="AP46" s="12">
        <v>290</v>
      </c>
      <c r="AQ46" s="13">
        <f t="shared" si="4"/>
        <v>3.2028469750889679</v>
      </c>
      <c r="AR46" s="11">
        <v>54.973913043478262</v>
      </c>
      <c r="AS46" s="11">
        <v>58.4527972027972</v>
      </c>
      <c r="AT46" s="13">
        <f t="shared" si="5"/>
        <v>5.9516127983563099</v>
      </c>
      <c r="AU46" s="4">
        <v>3161</v>
      </c>
      <c r="AV46" s="4">
        <v>3343.5</v>
      </c>
      <c r="AW46" s="13">
        <f t="shared" si="6"/>
        <v>5.7734894020879466</v>
      </c>
      <c r="AX46" s="13">
        <v>1.22</v>
      </c>
      <c r="AY46" s="13">
        <v>1.145</v>
      </c>
      <c r="AZ46" s="13">
        <f t="shared" si="7"/>
        <v>-6.1475409836065538</v>
      </c>
      <c r="BA46" s="4">
        <v>128.5</v>
      </c>
      <c r="BB46" s="4">
        <v>147</v>
      </c>
      <c r="BC46" s="13">
        <f t="shared" si="8"/>
        <v>14.396887159533073</v>
      </c>
      <c r="BD46" s="4">
        <v>52.5</v>
      </c>
      <c r="BE46" s="4">
        <v>57</v>
      </c>
      <c r="BF46" s="13">
        <f t="shared" si="9"/>
        <v>8.5714285714285712</v>
      </c>
      <c r="BG46" s="4">
        <v>3846</v>
      </c>
      <c r="BH46" s="4">
        <v>3827</v>
      </c>
      <c r="BI46" s="13">
        <f t="shared" si="10"/>
        <v>-0.49401976079043158</v>
      </c>
      <c r="BJ46" s="13">
        <v>13.85</v>
      </c>
      <c r="BK46" s="13">
        <v>11.83</v>
      </c>
      <c r="BL46" s="13">
        <f t="shared" si="11"/>
        <v>-14.58483754512635</v>
      </c>
      <c r="BM46" s="6">
        <v>17</v>
      </c>
      <c r="BN46" s="6">
        <v>20</v>
      </c>
      <c r="BO46" s="4">
        <v>182.5</v>
      </c>
      <c r="BP46" s="4">
        <v>183.06666666666666</v>
      </c>
      <c r="BQ46" s="6">
        <v>194</v>
      </c>
      <c r="BR46" s="6">
        <v>192</v>
      </c>
      <c r="BS46" s="11">
        <v>193.66666666666666</v>
      </c>
      <c r="BT46" s="11">
        <v>199.33333333333334</v>
      </c>
      <c r="BU46" s="13">
        <f t="shared" si="12"/>
        <v>2.9259896729776349</v>
      </c>
      <c r="BV46" s="11">
        <v>85.200885795634306</v>
      </c>
      <c r="BW46" s="11">
        <v>83.332834853696241</v>
      </c>
      <c r="BX46" s="4">
        <v>2693.2</v>
      </c>
      <c r="BY46" s="4">
        <v>2786.2333333333331</v>
      </c>
      <c r="BZ46" s="13">
        <v>0.9750000000000002</v>
      </c>
      <c r="CA46" s="13">
        <v>0.93366666666666631</v>
      </c>
      <c r="CB46" s="4">
        <v>97.86666666666666</v>
      </c>
      <c r="CC46" s="4">
        <v>103.03333333333333</v>
      </c>
      <c r="CD46" s="4">
        <v>44.3</v>
      </c>
      <c r="CE46" s="4">
        <v>43.8</v>
      </c>
      <c r="CF46" s="4">
        <v>2636.2</v>
      </c>
      <c r="CG46" s="4">
        <v>2614.6666666666665</v>
      </c>
      <c r="CH46" s="19">
        <v>178</v>
      </c>
      <c r="CI46" s="23">
        <v>182</v>
      </c>
      <c r="CJ46" s="25">
        <f t="shared" si="13"/>
        <v>2.2471910112359552</v>
      </c>
      <c r="CK46" s="25">
        <v>6.5966666666666667</v>
      </c>
      <c r="CL46" s="26">
        <v>8.26</v>
      </c>
      <c r="CM46" s="25">
        <f t="shared" si="14"/>
        <v>25.21475492673067</v>
      </c>
      <c r="CN46" s="3">
        <v>579.5</v>
      </c>
      <c r="CO46" s="3">
        <v>612</v>
      </c>
      <c r="CP46" s="2">
        <f t="shared" si="15"/>
        <v>5.6082830025884389</v>
      </c>
      <c r="CQ46" s="3">
        <v>10.0885575</v>
      </c>
      <c r="CR46" s="3">
        <v>10.70121</v>
      </c>
      <c r="CS46" s="3">
        <v>138.66669999999999</v>
      </c>
      <c r="CT46" s="3">
        <v>140.66669999999999</v>
      </c>
      <c r="CU46" s="3">
        <v>41.5</v>
      </c>
      <c r="CV46" s="3">
        <v>42.5</v>
      </c>
      <c r="CW46" s="3">
        <v>1735.5</v>
      </c>
      <c r="CX46" s="3">
        <v>1849</v>
      </c>
      <c r="CY46" s="3">
        <v>2447</v>
      </c>
      <c r="CZ46" s="3">
        <v>2502</v>
      </c>
      <c r="DA46" s="3">
        <v>4183</v>
      </c>
      <c r="DB46" s="3">
        <v>4351</v>
      </c>
      <c r="DC46" s="2">
        <f t="shared" si="16"/>
        <v>4.0162562754004298</v>
      </c>
      <c r="DD46" s="38">
        <v>4520</v>
      </c>
      <c r="DE46" s="38">
        <v>6210</v>
      </c>
      <c r="DF46" s="38">
        <v>5330</v>
      </c>
      <c r="DG46" s="38">
        <v>5740</v>
      </c>
      <c r="DH46" s="38">
        <v>8570</v>
      </c>
      <c r="DI46" s="38">
        <v>5670</v>
      </c>
      <c r="DJ46" s="38">
        <v>5290</v>
      </c>
    </row>
    <row r="47" spans="1:114">
      <c r="A47" s="52" t="s">
        <v>7</v>
      </c>
      <c r="B47" s="6">
        <v>23</v>
      </c>
      <c r="C47" s="4">
        <v>15.9</v>
      </c>
      <c r="D47" s="6">
        <v>18</v>
      </c>
      <c r="E47" s="6">
        <v>42</v>
      </c>
      <c r="F47" s="6">
        <v>33</v>
      </c>
      <c r="G47" s="11">
        <v>69.3</v>
      </c>
      <c r="H47" s="11">
        <v>69</v>
      </c>
      <c r="I47" s="6">
        <v>1884</v>
      </c>
      <c r="J47" s="6">
        <v>1945</v>
      </c>
      <c r="K47" s="6">
        <v>990</v>
      </c>
      <c r="L47" s="6">
        <v>1013</v>
      </c>
      <c r="M47" s="4">
        <v>165.98251366120218</v>
      </c>
      <c r="N47" s="4">
        <v>163.37735849056602</v>
      </c>
      <c r="O47" s="11">
        <v>91.199183330330868</v>
      </c>
      <c r="P47" s="11">
        <v>90.765199161425571</v>
      </c>
      <c r="Q47" s="11">
        <v>244.94535519125682</v>
      </c>
      <c r="R47" s="11">
        <v>263.44339622641508</v>
      </c>
      <c r="S47" s="13">
        <f t="shared" si="0"/>
        <v>7.5519052078839053</v>
      </c>
      <c r="T47" s="4">
        <v>3457.3344262295082</v>
      </c>
      <c r="U47" s="4">
        <v>3612.8735849056602</v>
      </c>
      <c r="V47" s="11">
        <v>85.20848863165763</v>
      </c>
      <c r="W47" s="11">
        <v>87.489371229099405</v>
      </c>
      <c r="X47" s="11">
        <v>19.378020666162225</v>
      </c>
      <c r="Y47" s="11">
        <v>19.198062146290518</v>
      </c>
      <c r="Z47" s="13">
        <f t="shared" si="1"/>
        <v>-0.92867338193084881</v>
      </c>
      <c r="AA47" s="11">
        <v>19.638168645428326</v>
      </c>
      <c r="AB47" s="11">
        <v>20.067433449859102</v>
      </c>
      <c r="AC47" s="13">
        <f t="shared" si="2"/>
        <v>2.1858698343071157</v>
      </c>
      <c r="AD47" s="11">
        <v>62.570548367221193</v>
      </c>
      <c r="AE47" s="11">
        <v>61.915486136336121</v>
      </c>
      <c r="AF47" s="11">
        <v>78.141712877387562</v>
      </c>
      <c r="AG47" s="11">
        <v>75.984986075796101</v>
      </c>
      <c r="AH47" s="6">
        <v>9.9499999999999993</v>
      </c>
      <c r="AI47" s="6">
        <v>10.26</v>
      </c>
      <c r="AJ47" s="13">
        <f t="shared" si="3"/>
        <v>3.1155778894472417</v>
      </c>
      <c r="AK47" s="6">
        <v>19</v>
      </c>
      <c r="AL47" s="6">
        <v>19</v>
      </c>
      <c r="AM47" s="6">
        <v>182</v>
      </c>
      <c r="AN47" s="6">
        <v>180</v>
      </c>
      <c r="AO47" s="12">
        <v>336</v>
      </c>
      <c r="AP47" s="12">
        <v>357</v>
      </c>
      <c r="AQ47" s="13">
        <f t="shared" si="4"/>
        <v>6.25</v>
      </c>
      <c r="AR47" s="11">
        <v>58.549783549783555</v>
      </c>
      <c r="AS47" s="11">
        <v>59.847826086956523</v>
      </c>
      <c r="AT47" s="13">
        <f t="shared" si="5"/>
        <v>2.1689050748258816</v>
      </c>
      <c r="AU47" s="4">
        <v>4057.5</v>
      </c>
      <c r="AV47" s="4">
        <v>4129.5</v>
      </c>
      <c r="AW47" s="13">
        <f t="shared" si="6"/>
        <v>1.7744916820702401</v>
      </c>
      <c r="AX47" s="13">
        <v>1.1000000000000001</v>
      </c>
      <c r="AY47" s="13">
        <v>1.085</v>
      </c>
      <c r="AZ47" s="13">
        <f t="shared" si="7"/>
        <v>-1.3636363636363749</v>
      </c>
      <c r="BA47" s="4">
        <v>131.5</v>
      </c>
      <c r="BB47" s="4">
        <v>141</v>
      </c>
      <c r="BC47" s="13">
        <f t="shared" si="8"/>
        <v>7.2243346007604554</v>
      </c>
      <c r="BD47" s="4">
        <v>53.5</v>
      </c>
      <c r="BE47" s="4">
        <v>58</v>
      </c>
      <c r="BF47" s="13">
        <f t="shared" si="9"/>
        <v>8.4112149532710276</v>
      </c>
      <c r="BG47" s="4">
        <v>4464.5</v>
      </c>
      <c r="BH47" s="4">
        <v>4476.5</v>
      </c>
      <c r="BI47" s="13">
        <f t="shared" si="10"/>
        <v>0.26878709821928548</v>
      </c>
      <c r="BJ47" s="13">
        <v>8.91</v>
      </c>
      <c r="BK47" s="6">
        <v>7.23</v>
      </c>
      <c r="BL47" s="13">
        <f t="shared" si="11"/>
        <v>-18.855218855218851</v>
      </c>
      <c r="BM47" s="6">
        <v>18</v>
      </c>
      <c r="BN47" s="6">
        <v>19</v>
      </c>
      <c r="BO47" s="4">
        <v>175.86666666666667</v>
      </c>
      <c r="BP47" s="4">
        <v>169</v>
      </c>
      <c r="BQ47" s="6">
        <v>180</v>
      </c>
      <c r="BR47" s="6">
        <v>175</v>
      </c>
      <c r="BS47" s="11">
        <v>259.5</v>
      </c>
      <c r="BT47" s="11">
        <v>273.66666666666669</v>
      </c>
      <c r="BU47" s="13">
        <f t="shared" si="12"/>
        <v>5.4592164418754088</v>
      </c>
      <c r="BV47" s="11">
        <v>94.163894023413405</v>
      </c>
      <c r="BW47" s="11">
        <v>91.184566331678553</v>
      </c>
      <c r="BX47" s="4">
        <v>3820.7</v>
      </c>
      <c r="BY47" s="4">
        <v>3765.4666666666667</v>
      </c>
      <c r="BZ47" s="13">
        <v>0.94100000000000006</v>
      </c>
      <c r="CA47" s="13">
        <v>0.92299999999999982</v>
      </c>
      <c r="CB47" s="4">
        <v>111.5</v>
      </c>
      <c r="CC47" s="4">
        <v>113.8</v>
      </c>
      <c r="CD47" s="4">
        <v>48.6</v>
      </c>
      <c r="CE47" s="4">
        <v>50.1</v>
      </c>
      <c r="CF47" s="4">
        <v>3597.4333333333334</v>
      </c>
      <c r="CG47" s="4">
        <v>3483.6333333333332</v>
      </c>
      <c r="CH47" s="19">
        <v>230</v>
      </c>
      <c r="CI47" s="19">
        <v>241</v>
      </c>
      <c r="CJ47" s="25">
        <f t="shared" si="13"/>
        <v>4.7826086956521738</v>
      </c>
      <c r="CK47" s="25">
        <v>5.8599999999999994</v>
      </c>
      <c r="CL47" s="25">
        <v>5.97</v>
      </c>
      <c r="CM47" s="25">
        <f t="shared" si="14"/>
        <v>1.8771331058020535</v>
      </c>
      <c r="CN47" s="3">
        <v>806</v>
      </c>
      <c r="CO47" s="3">
        <v>791.5</v>
      </c>
      <c r="CP47" s="2">
        <f t="shared" si="15"/>
        <v>-1.7990074441687345</v>
      </c>
      <c r="CQ47" s="3">
        <v>11.640585</v>
      </c>
      <c r="CR47" s="3">
        <v>11.483039999999999</v>
      </c>
      <c r="CS47" s="3">
        <v>143.66669999999999</v>
      </c>
      <c r="CT47" s="3">
        <v>137.33330000000001</v>
      </c>
      <c r="CU47" s="3">
        <v>43.5</v>
      </c>
      <c r="CV47" s="3">
        <v>41.166670000000003</v>
      </c>
      <c r="CW47" s="3">
        <v>2442</v>
      </c>
      <c r="CX47" s="3">
        <v>2374.5</v>
      </c>
      <c r="CY47" s="3">
        <v>3172</v>
      </c>
      <c r="CZ47" s="3">
        <v>3394</v>
      </c>
      <c r="DA47" s="3">
        <v>5614.5</v>
      </c>
      <c r="DB47" s="3">
        <v>5768.5</v>
      </c>
      <c r="DC47" s="2">
        <f t="shared" si="16"/>
        <v>2.7428978537714843</v>
      </c>
      <c r="DD47" s="38">
        <v>40</v>
      </c>
      <c r="DE47" s="38">
        <v>480</v>
      </c>
      <c r="DF47" s="38">
        <v>1260</v>
      </c>
      <c r="DG47" s="38">
        <v>3630</v>
      </c>
      <c r="DH47" s="38">
        <v>11900</v>
      </c>
      <c r="DI47" s="38">
        <v>9260</v>
      </c>
      <c r="DJ47" s="38">
        <v>10380</v>
      </c>
    </row>
    <row r="48" spans="1:114">
      <c r="A48" s="52"/>
      <c r="B48" s="6">
        <v>31</v>
      </c>
      <c r="C48" s="4" t="s">
        <v>1</v>
      </c>
      <c r="D48" s="6">
        <v>17</v>
      </c>
      <c r="E48" s="6" t="s">
        <v>1</v>
      </c>
      <c r="F48" s="6">
        <v>30</v>
      </c>
      <c r="G48" s="6">
        <v>70.400000000000006</v>
      </c>
      <c r="H48" s="11">
        <v>70.099999999999994</v>
      </c>
      <c r="I48" s="6">
        <v>2019</v>
      </c>
      <c r="J48" s="6">
        <v>2026</v>
      </c>
      <c r="K48" s="6">
        <v>1182</v>
      </c>
      <c r="L48" s="6">
        <v>1118</v>
      </c>
      <c r="M48" s="4">
        <v>160.4019011406844</v>
      </c>
      <c r="N48" s="4">
        <v>158.05503685503683</v>
      </c>
      <c r="O48" s="11">
        <v>88.619834884355996</v>
      </c>
      <c r="P48" s="11">
        <v>87.8083538083538</v>
      </c>
      <c r="Q48" s="11">
        <v>291.44486692015209</v>
      </c>
      <c r="R48" s="11">
        <v>293.67321867321868</v>
      </c>
      <c r="S48" s="13">
        <f t="shared" si="0"/>
        <v>0.76458775088912356</v>
      </c>
      <c r="T48" s="4">
        <v>3857.5673003802281</v>
      </c>
      <c r="U48" s="4">
        <v>3794.7331695331695</v>
      </c>
      <c r="V48" s="11">
        <v>87.791700054169965</v>
      </c>
      <c r="W48" s="11">
        <v>80.218437153222055</v>
      </c>
      <c r="X48" s="11">
        <v>20.001922135188622</v>
      </c>
      <c r="Y48" s="11">
        <v>19.828317858150818</v>
      </c>
      <c r="Z48" s="13">
        <f t="shared" si="1"/>
        <v>-0.86793797048328702</v>
      </c>
      <c r="AA48" s="11">
        <v>20.693161603540869</v>
      </c>
      <c r="AB48" s="11">
        <v>21.194329811553711</v>
      </c>
      <c r="AC48" s="13">
        <f t="shared" si="2"/>
        <v>2.4219025473955895</v>
      </c>
      <c r="AD48" s="11">
        <v>56.103777878925811</v>
      </c>
      <c r="AE48" s="11">
        <v>53.051474474157068</v>
      </c>
      <c r="AF48" s="11">
        <v>69.723865877712043</v>
      </c>
      <c r="AG48" s="11">
        <v>63.812845717506953</v>
      </c>
      <c r="AH48" s="13">
        <v>10.66</v>
      </c>
      <c r="AI48" s="6">
        <v>12.34</v>
      </c>
      <c r="AJ48" s="13">
        <f t="shared" si="3"/>
        <v>15.759849906191366</v>
      </c>
      <c r="AK48" s="6">
        <v>20</v>
      </c>
      <c r="AL48" s="6">
        <v>20</v>
      </c>
      <c r="AM48" s="6">
        <v>181</v>
      </c>
      <c r="AN48" s="6">
        <v>180</v>
      </c>
      <c r="AO48" s="12">
        <v>401</v>
      </c>
      <c r="AP48" s="12">
        <v>429</v>
      </c>
      <c r="AQ48" s="13">
        <f t="shared" si="4"/>
        <v>6.982543640897755</v>
      </c>
      <c r="AR48" s="11">
        <v>62.41477272727272</v>
      </c>
      <c r="AS48" s="11">
        <v>67.482168330955787</v>
      </c>
      <c r="AT48" s="13">
        <f t="shared" si="5"/>
        <v>7.5092364827858153</v>
      </c>
      <c r="AU48" s="4">
        <v>4394</v>
      </c>
      <c r="AV48" s="4">
        <v>4730.5</v>
      </c>
      <c r="AW48" s="13">
        <f t="shared" si="6"/>
        <v>7.6581702321347294</v>
      </c>
      <c r="AX48" s="13">
        <v>1.1200000000000001</v>
      </c>
      <c r="AY48" s="13">
        <v>1.125</v>
      </c>
      <c r="AZ48" s="13">
        <f t="shared" si="7"/>
        <v>0.44642857142856185</v>
      </c>
      <c r="BA48" s="4">
        <v>159</v>
      </c>
      <c r="BB48" s="4">
        <v>186.5</v>
      </c>
      <c r="BC48" s="13">
        <f t="shared" si="8"/>
        <v>17.29559748427673</v>
      </c>
      <c r="BD48" s="4">
        <v>59.5</v>
      </c>
      <c r="BE48" s="4">
        <v>62.5</v>
      </c>
      <c r="BF48" s="13">
        <f t="shared" si="9"/>
        <v>5.0420168067226889</v>
      </c>
      <c r="BG48" s="4">
        <v>4923</v>
      </c>
      <c r="BH48" s="4">
        <v>5300.5</v>
      </c>
      <c r="BI48" s="13">
        <f t="shared" si="10"/>
        <v>7.6680885638838108</v>
      </c>
      <c r="BJ48" s="13">
        <v>8.06</v>
      </c>
      <c r="BK48" s="13">
        <v>6.93</v>
      </c>
      <c r="BL48" s="13">
        <f t="shared" si="11"/>
        <v>-14.01985111662532</v>
      </c>
      <c r="BM48" s="6">
        <v>20</v>
      </c>
      <c r="BN48" s="6">
        <v>19</v>
      </c>
      <c r="BO48" s="4">
        <v>170.83333333333334</v>
      </c>
      <c r="BP48" s="4">
        <v>163.23333333333332</v>
      </c>
      <c r="BQ48" s="6">
        <v>174</v>
      </c>
      <c r="BR48" s="6">
        <v>167</v>
      </c>
      <c r="BS48" s="11">
        <v>301.66666666666669</v>
      </c>
      <c r="BT48" s="11">
        <v>293.94666666666666</v>
      </c>
      <c r="BU48" s="13">
        <f t="shared" si="12"/>
        <v>-2.5591160220994564</v>
      </c>
      <c r="BV48" s="11">
        <v>91.832802306175097</v>
      </c>
      <c r="BW48" s="11">
        <v>84.238452594863105</v>
      </c>
      <c r="BX48" s="4">
        <v>4035.1333333333332</v>
      </c>
      <c r="BY48" s="4">
        <v>3984.9</v>
      </c>
      <c r="BZ48" s="13">
        <v>0.95400000000000018</v>
      </c>
      <c r="CA48" s="13">
        <v>0.89566666666666661</v>
      </c>
      <c r="CB48" s="4">
        <v>129.30000000000001</v>
      </c>
      <c r="CC48" s="4">
        <v>124.56666666666666</v>
      </c>
      <c r="CD48" s="4">
        <v>55.266666666666666</v>
      </c>
      <c r="CE48" s="4">
        <v>55.266666666666666</v>
      </c>
      <c r="CF48" s="4">
        <v>3854.2</v>
      </c>
      <c r="CG48" s="4">
        <v>3572.2</v>
      </c>
      <c r="CH48" s="19">
        <v>254</v>
      </c>
      <c r="CI48" s="19">
        <v>270</v>
      </c>
      <c r="CJ48" s="25">
        <f t="shared" si="13"/>
        <v>6.2992125984251963</v>
      </c>
      <c r="CK48" s="25">
        <v>5.1683333333333339</v>
      </c>
      <c r="CL48" s="25">
        <v>6.9200000000000008</v>
      </c>
      <c r="CM48" s="25">
        <f t="shared" si="14"/>
        <v>33.892292808771366</v>
      </c>
      <c r="CN48" s="3">
        <v>839.56535656757069</v>
      </c>
      <c r="CO48" s="3">
        <v>847.5</v>
      </c>
      <c r="CP48" s="2">
        <f t="shared" si="15"/>
        <v>0.94508942875737956</v>
      </c>
      <c r="CQ48" s="3">
        <v>11.879346295156585</v>
      </c>
      <c r="CR48" s="3">
        <v>12.091995000000001</v>
      </c>
      <c r="CS48" s="3">
        <v>147</v>
      </c>
      <c r="CT48" s="3">
        <v>147.33330000000001</v>
      </c>
      <c r="CU48" s="3">
        <v>43.666670000000003</v>
      </c>
      <c r="CV48" s="3">
        <v>43.666670000000003</v>
      </c>
      <c r="CW48" s="3">
        <v>2494.9505367997876</v>
      </c>
      <c r="CX48" s="3">
        <v>2511.5</v>
      </c>
      <c r="CY48" s="3">
        <v>3218.6573420464529</v>
      </c>
      <c r="CZ48" s="3">
        <v>3240.5</v>
      </c>
      <c r="DA48" s="3">
        <v>5713.6078788462401</v>
      </c>
      <c r="DB48" s="3">
        <v>5753</v>
      </c>
      <c r="DC48" s="2">
        <f t="shared" si="16"/>
        <v>0.68944390285520385</v>
      </c>
      <c r="DD48" s="38">
        <v>1010</v>
      </c>
      <c r="DE48" s="38">
        <v>2130</v>
      </c>
      <c r="DF48" s="38">
        <v>2830</v>
      </c>
      <c r="DG48" s="38">
        <v>4440</v>
      </c>
      <c r="DH48" s="38">
        <v>11420</v>
      </c>
      <c r="DI48" s="38">
        <v>8010</v>
      </c>
      <c r="DJ48" s="38">
        <v>9800</v>
      </c>
    </row>
    <row r="49" spans="1:114">
      <c r="A49" s="52"/>
      <c r="B49" s="6">
        <v>12</v>
      </c>
      <c r="C49" s="4">
        <v>19.899999999999999</v>
      </c>
      <c r="D49" s="4">
        <v>19.2</v>
      </c>
      <c r="E49" s="6">
        <v>32</v>
      </c>
      <c r="F49" s="6">
        <v>27</v>
      </c>
      <c r="G49" s="11">
        <v>82.3</v>
      </c>
      <c r="H49" s="11">
        <v>82.1</v>
      </c>
      <c r="I49" s="6">
        <v>2730</v>
      </c>
      <c r="J49" s="6">
        <v>2927</v>
      </c>
      <c r="K49" s="6">
        <v>1723</v>
      </c>
      <c r="L49" s="6">
        <v>1788</v>
      </c>
      <c r="M49" s="4">
        <v>155.65600000000001</v>
      </c>
      <c r="N49" s="4">
        <v>161.98928571428573</v>
      </c>
      <c r="O49" s="11">
        <v>83.686021505376345</v>
      </c>
      <c r="P49" s="11">
        <v>85.2575187969925</v>
      </c>
      <c r="Q49" s="11">
        <v>357.88888888888891</v>
      </c>
      <c r="R49" s="11">
        <v>381.91964285714289</v>
      </c>
      <c r="S49" s="13">
        <f t="shared" si="0"/>
        <v>6.7145850889253582</v>
      </c>
      <c r="T49" s="4">
        <v>4670.5004444444439</v>
      </c>
      <c r="U49" s="4">
        <v>5062.1803571428582</v>
      </c>
      <c r="V49" s="11">
        <v>75.930750194187027</v>
      </c>
      <c r="W49" s="11">
        <v>81.294047810227369</v>
      </c>
      <c r="X49" s="11">
        <v>18.888473802984208</v>
      </c>
      <c r="Y49" s="11">
        <v>22.129834784672813</v>
      </c>
      <c r="Z49" s="13">
        <f t="shared" si="1"/>
        <v>17.160523478485057</v>
      </c>
      <c r="AA49" s="11">
        <v>19.604869006016063</v>
      </c>
      <c r="AB49" s="11">
        <v>20.458367747187207</v>
      </c>
      <c r="AC49" s="13">
        <f t="shared" si="2"/>
        <v>4.3535039224655598</v>
      </c>
      <c r="AD49" s="11">
        <v>42.344334254592745</v>
      </c>
      <c r="AE49" s="11">
        <v>36.110486590653608</v>
      </c>
      <c r="AF49" s="11">
        <v>52.098845716143714</v>
      </c>
      <c r="AG49" s="11">
        <v>49.651517584711733</v>
      </c>
      <c r="AH49" s="6">
        <v>14.07</v>
      </c>
      <c r="AI49" s="6">
        <v>13.94</v>
      </c>
      <c r="AJ49" s="13">
        <f t="shared" si="3"/>
        <v>-0.92395167022033242</v>
      </c>
      <c r="AK49" s="6">
        <v>19</v>
      </c>
      <c r="AL49" s="6">
        <v>18</v>
      </c>
      <c r="AM49" s="6">
        <v>186</v>
      </c>
      <c r="AN49" s="6">
        <v>190</v>
      </c>
      <c r="AO49" s="12">
        <v>528</v>
      </c>
      <c r="AP49" s="12">
        <v>539</v>
      </c>
      <c r="AQ49" s="13">
        <f t="shared" si="4"/>
        <v>2.083333333333333</v>
      </c>
      <c r="AR49" s="11">
        <v>74.738760631834751</v>
      </c>
      <c r="AS49" s="11">
        <v>75.846528623629723</v>
      </c>
      <c r="AT49" s="13">
        <f t="shared" si="5"/>
        <v>1.4605388168679496</v>
      </c>
      <c r="AU49" s="4">
        <v>6151</v>
      </c>
      <c r="AV49" s="4">
        <v>6227</v>
      </c>
      <c r="AW49" s="13">
        <f t="shared" si="6"/>
        <v>1.2355714517964558</v>
      </c>
      <c r="AX49" s="13">
        <v>1.1399999999999999</v>
      </c>
      <c r="AY49" s="13">
        <v>1.1349999999999998</v>
      </c>
      <c r="AZ49" s="13">
        <f t="shared" si="7"/>
        <v>-0.43859649122808031</v>
      </c>
      <c r="BA49" s="4">
        <v>201</v>
      </c>
      <c r="BB49" s="4">
        <v>208.5</v>
      </c>
      <c r="BC49" s="13">
        <f t="shared" si="8"/>
        <v>3.7313432835820892</v>
      </c>
      <c r="BD49" s="4">
        <v>56.5</v>
      </c>
      <c r="BE49" s="4">
        <v>59</v>
      </c>
      <c r="BF49" s="13">
        <f t="shared" si="9"/>
        <v>4.4247787610619467</v>
      </c>
      <c r="BG49" s="4">
        <v>6918</v>
      </c>
      <c r="BH49" s="4">
        <v>7053.5</v>
      </c>
      <c r="BI49" s="13">
        <f t="shared" si="10"/>
        <v>1.9586585718415725</v>
      </c>
      <c r="BJ49" s="13">
        <v>9.6999999999999993</v>
      </c>
      <c r="BK49" s="6">
        <v>10.98</v>
      </c>
      <c r="BL49" s="13">
        <f t="shared" si="11"/>
        <v>13.195876288659806</v>
      </c>
      <c r="BM49" s="6">
        <v>17</v>
      </c>
      <c r="BN49" s="6">
        <v>17</v>
      </c>
      <c r="BO49" s="4">
        <v>166.06666666666666</v>
      </c>
      <c r="BP49" s="4">
        <v>168.36666666666667</v>
      </c>
      <c r="BQ49" s="6">
        <v>175</v>
      </c>
      <c r="BR49" s="6">
        <v>180</v>
      </c>
      <c r="BS49" s="11">
        <v>377</v>
      </c>
      <c r="BT49" s="11">
        <v>389.83333333333331</v>
      </c>
      <c r="BU49" s="13">
        <f t="shared" si="12"/>
        <v>3.4040671971706402</v>
      </c>
      <c r="BV49" s="11">
        <v>82.525876551238284</v>
      </c>
      <c r="BW49" s="11">
        <v>81.462448477062253</v>
      </c>
      <c r="BX49" s="4">
        <v>5076.166666666667</v>
      </c>
      <c r="BY49" s="4">
        <v>5072.666666666667</v>
      </c>
      <c r="BZ49" s="13">
        <v>0.93399999999999972</v>
      </c>
      <c r="CA49" s="13">
        <v>0.93366666666666687</v>
      </c>
      <c r="CB49" s="4">
        <v>142.9</v>
      </c>
      <c r="CC49" s="4">
        <v>153.36666666666667</v>
      </c>
      <c r="CD49" s="4">
        <v>45.033333333333331</v>
      </c>
      <c r="CE49" s="4">
        <v>46.466666666666669</v>
      </c>
      <c r="CF49" s="4">
        <v>4760.333333333333</v>
      </c>
      <c r="CG49" s="4">
        <v>4755.333333333333</v>
      </c>
      <c r="CH49" s="19">
        <v>351</v>
      </c>
      <c r="CI49" s="19">
        <v>358</v>
      </c>
      <c r="CJ49" s="25">
        <f t="shared" si="13"/>
        <v>1.9943019943019942</v>
      </c>
      <c r="CK49" s="25">
        <v>6.419999999999999</v>
      </c>
      <c r="CL49" s="25">
        <v>6.36</v>
      </c>
      <c r="CM49" s="25">
        <f t="shared" si="14"/>
        <v>-0.93457943925231657</v>
      </c>
      <c r="CN49" s="3">
        <v>1084</v>
      </c>
      <c r="CO49" s="3">
        <v>1054</v>
      </c>
      <c r="CP49" s="2">
        <f t="shared" si="15"/>
        <v>-2.7675276752767526</v>
      </c>
      <c r="CQ49" s="3">
        <v>13.176795</v>
      </c>
      <c r="CR49" s="3">
        <v>12.840945000000001</v>
      </c>
      <c r="CS49" s="3">
        <v>153.33330000000001</v>
      </c>
      <c r="CT49" s="3">
        <v>149.33330000000001</v>
      </c>
      <c r="CU49" s="3">
        <v>44.5</v>
      </c>
      <c r="CV49" s="3">
        <v>43.75</v>
      </c>
      <c r="CW49" s="3">
        <v>3146.5</v>
      </c>
      <c r="CX49" s="3">
        <v>3088</v>
      </c>
      <c r="CY49" s="3">
        <v>3924.5</v>
      </c>
      <c r="CZ49" s="3">
        <v>3970.5</v>
      </c>
      <c r="DA49" s="3">
        <v>7072</v>
      </c>
      <c r="DB49" s="3">
        <v>7059.5</v>
      </c>
      <c r="DC49" s="2">
        <f t="shared" si="16"/>
        <v>-0.17675339366515838</v>
      </c>
      <c r="DD49" s="38">
        <v>500</v>
      </c>
      <c r="DE49" s="38">
        <v>1380</v>
      </c>
      <c r="DF49" s="38">
        <v>2960</v>
      </c>
      <c r="DG49" s="38">
        <v>5030</v>
      </c>
      <c r="DH49" s="38">
        <v>10200</v>
      </c>
      <c r="DI49" s="38">
        <v>7240</v>
      </c>
      <c r="DJ49" s="38">
        <v>8450</v>
      </c>
    </row>
    <row r="50" spans="1:114">
      <c r="A50" s="52"/>
      <c r="B50" s="6">
        <v>14</v>
      </c>
      <c r="C50" s="4" t="s">
        <v>1</v>
      </c>
      <c r="D50" s="6">
        <v>17</v>
      </c>
      <c r="E50" s="6" t="s">
        <v>1</v>
      </c>
      <c r="F50" s="6">
        <v>30</v>
      </c>
      <c r="G50" s="6">
        <v>82.9</v>
      </c>
      <c r="H50" s="11">
        <v>79.7</v>
      </c>
      <c r="I50" s="6">
        <v>2816</v>
      </c>
      <c r="J50" s="6">
        <v>2501</v>
      </c>
      <c r="K50" s="6">
        <v>2046</v>
      </c>
      <c r="L50" s="6">
        <v>1752</v>
      </c>
      <c r="M50" s="4">
        <v>170.35294117647058</v>
      </c>
      <c r="N50" s="4">
        <v>163.83478260869566</v>
      </c>
      <c r="O50" s="11">
        <v>90.1338313103019</v>
      </c>
      <c r="P50" s="11">
        <v>86.228832951945094</v>
      </c>
      <c r="Q50" s="11">
        <v>307.35294117647061</v>
      </c>
      <c r="R50" s="11">
        <v>312.68115942028987</v>
      </c>
      <c r="S50" s="13">
        <f t="shared" si="0"/>
        <v>1.7335829692809093</v>
      </c>
      <c r="T50" s="4">
        <v>4324.8352941176472</v>
      </c>
      <c r="U50" s="4">
        <v>4399.0753623188402</v>
      </c>
      <c r="V50" s="11">
        <v>81.516073774717697</v>
      </c>
      <c r="W50" s="11">
        <v>75.911567943379467</v>
      </c>
      <c r="X50" s="11">
        <v>17.94958637732163</v>
      </c>
      <c r="Y50" s="11">
        <v>18.191981801065744</v>
      </c>
      <c r="Z50" s="13">
        <f t="shared" si="1"/>
        <v>1.350423450706183</v>
      </c>
      <c r="AA50" s="11">
        <v>18.809509463341755</v>
      </c>
      <c r="AB50" s="11">
        <v>19.65238967276251</v>
      </c>
      <c r="AC50" s="13">
        <f t="shared" si="2"/>
        <v>4.4811387083935514</v>
      </c>
      <c r="AD50" s="11">
        <v>51.195928753180667</v>
      </c>
      <c r="AE50" s="11">
        <v>46.560828300258841</v>
      </c>
      <c r="AF50" s="11">
        <v>62.814060880218641</v>
      </c>
      <c r="AG50" s="11">
        <v>55.540983606557369</v>
      </c>
      <c r="AH50" s="13">
        <v>10.92</v>
      </c>
      <c r="AI50" s="6">
        <v>12.49</v>
      </c>
      <c r="AJ50" s="13">
        <f t="shared" si="3"/>
        <v>14.37728937728938</v>
      </c>
      <c r="AK50" s="6">
        <v>20</v>
      </c>
      <c r="AL50" s="6">
        <v>20</v>
      </c>
      <c r="AM50" s="6">
        <v>189</v>
      </c>
      <c r="AN50" s="6">
        <v>190</v>
      </c>
      <c r="AO50" s="12">
        <v>438</v>
      </c>
      <c r="AP50" s="12">
        <v>475</v>
      </c>
      <c r="AQ50" s="13">
        <f t="shared" si="4"/>
        <v>8.4474885844748862</v>
      </c>
      <c r="AR50" s="11">
        <v>63.998793727382385</v>
      </c>
      <c r="AS50" s="11">
        <v>72.710163111668749</v>
      </c>
      <c r="AT50" s="13">
        <f t="shared" si="5"/>
        <v>11.980951508673396</v>
      </c>
      <c r="AU50" s="4">
        <v>5305.5</v>
      </c>
      <c r="AV50" s="4">
        <v>5795</v>
      </c>
      <c r="AW50" s="13">
        <f t="shared" si="6"/>
        <v>9.2262746206766568</v>
      </c>
      <c r="AX50" s="13">
        <v>1.1150000000000002</v>
      </c>
      <c r="AY50" s="13">
        <v>1.1150000000000002</v>
      </c>
      <c r="AZ50" s="13">
        <f t="shared" si="7"/>
        <v>0</v>
      </c>
      <c r="BA50" s="4">
        <v>224.5</v>
      </c>
      <c r="BB50" s="4">
        <v>236</v>
      </c>
      <c r="BC50" s="13">
        <f t="shared" si="8"/>
        <v>5.1224944320712691</v>
      </c>
      <c r="BD50" s="4">
        <v>71.5</v>
      </c>
      <c r="BE50" s="4">
        <v>64</v>
      </c>
      <c r="BF50" s="13">
        <f t="shared" si="9"/>
        <v>-10.48951048951049</v>
      </c>
      <c r="BG50" s="4">
        <v>5927.5</v>
      </c>
      <c r="BH50" s="4">
        <v>6467</v>
      </c>
      <c r="BI50" s="13">
        <f t="shared" si="10"/>
        <v>9.1016448755799235</v>
      </c>
      <c r="BJ50" s="13">
        <v>9.85</v>
      </c>
      <c r="BK50" s="13">
        <v>11.61</v>
      </c>
      <c r="BL50" s="13">
        <f t="shared" si="11"/>
        <v>17.868020304568528</v>
      </c>
      <c r="BM50" s="6">
        <v>19</v>
      </c>
      <c r="BN50" s="6">
        <v>19</v>
      </c>
      <c r="BO50" s="4">
        <v>174.23333333333332</v>
      </c>
      <c r="BP50" s="4">
        <v>180.63333333333333</v>
      </c>
      <c r="BQ50" s="6">
        <v>186</v>
      </c>
      <c r="BR50" s="6">
        <v>188</v>
      </c>
      <c r="BS50" s="11">
        <v>322.60000000000002</v>
      </c>
      <c r="BT50" s="11">
        <v>348.5</v>
      </c>
      <c r="BU50" s="13">
        <f t="shared" si="12"/>
        <v>8.0285182889026583</v>
      </c>
      <c r="BV50" s="11">
        <v>84.789369522193937</v>
      </c>
      <c r="BW50" s="11">
        <v>86.275524877768206</v>
      </c>
      <c r="BX50" s="4">
        <v>4498.5</v>
      </c>
      <c r="BY50" s="4">
        <v>4999.666666666667</v>
      </c>
      <c r="BZ50" s="13">
        <v>0.96299999999999975</v>
      </c>
      <c r="CA50" s="13">
        <v>0.95566666666666622</v>
      </c>
      <c r="CB50" s="4">
        <v>143</v>
      </c>
      <c r="CC50" s="4">
        <v>173.5</v>
      </c>
      <c r="CD50" s="4">
        <v>49.06666666666667</v>
      </c>
      <c r="CE50" s="4">
        <v>51.266666666666666</v>
      </c>
      <c r="CF50" s="4">
        <v>4338.2333333333336</v>
      </c>
      <c r="CG50" s="4">
        <v>4796.6000000000004</v>
      </c>
      <c r="CH50" s="19">
        <v>275</v>
      </c>
      <c r="CI50" s="23">
        <v>300</v>
      </c>
      <c r="CJ50" s="25">
        <f t="shared" si="13"/>
        <v>9.0909090909090917</v>
      </c>
      <c r="CK50" s="25">
        <v>6.0233333333333334</v>
      </c>
      <c r="CL50" s="26">
        <v>9.77</v>
      </c>
      <c r="CM50" s="25">
        <f t="shared" si="14"/>
        <v>62.202545655783062</v>
      </c>
      <c r="CN50" s="3">
        <v>1029</v>
      </c>
      <c r="CO50" s="3">
        <v>1023</v>
      </c>
      <c r="CP50" s="2">
        <f t="shared" si="15"/>
        <v>-0.58309037900874638</v>
      </c>
      <c r="CQ50" s="3">
        <v>12.552005000000001</v>
      </c>
      <c r="CR50" s="3">
        <v>12.841725</v>
      </c>
      <c r="CS50" s="3">
        <v>157.33330000000001</v>
      </c>
      <c r="CT50" s="3">
        <v>150.33330000000001</v>
      </c>
      <c r="CU50" s="3">
        <v>45.683335</v>
      </c>
      <c r="CV50" s="3">
        <v>43</v>
      </c>
      <c r="CW50" s="3">
        <v>2988</v>
      </c>
      <c r="CX50" s="3">
        <v>2926.5</v>
      </c>
      <c r="CY50" s="3">
        <v>3553</v>
      </c>
      <c r="CZ50" s="3">
        <v>3880</v>
      </c>
      <c r="DA50" s="3">
        <v>6541.5</v>
      </c>
      <c r="DB50" s="3">
        <v>6807.5</v>
      </c>
      <c r="DC50" s="2">
        <f t="shared" si="16"/>
        <v>4.0663456393793469</v>
      </c>
      <c r="DD50" s="38">
        <v>1010</v>
      </c>
      <c r="DE50" s="38">
        <v>2820</v>
      </c>
      <c r="DF50" s="38">
        <v>4010</v>
      </c>
      <c r="DG50" s="38">
        <v>5560</v>
      </c>
      <c r="DH50" s="38">
        <v>11060</v>
      </c>
      <c r="DI50" s="38">
        <v>6710</v>
      </c>
      <c r="DJ50" s="38">
        <v>8010</v>
      </c>
    </row>
    <row r="51" spans="1:114">
      <c r="A51" s="52"/>
      <c r="B51" s="6">
        <v>29</v>
      </c>
      <c r="C51" s="4">
        <v>16.399999999999999</v>
      </c>
      <c r="D51" s="6">
        <v>18</v>
      </c>
      <c r="E51" s="6">
        <v>41</v>
      </c>
      <c r="F51" s="6">
        <v>33</v>
      </c>
      <c r="G51" s="11">
        <v>83.5</v>
      </c>
      <c r="H51" s="11">
        <v>85.6</v>
      </c>
      <c r="I51" s="6">
        <v>2599</v>
      </c>
      <c r="J51" s="6">
        <v>2554</v>
      </c>
      <c r="K51" s="6">
        <v>1629</v>
      </c>
      <c r="L51" s="6">
        <v>1477</v>
      </c>
      <c r="M51" s="4">
        <v>175.50957095709572</v>
      </c>
      <c r="N51" s="4">
        <v>172.67634854771785</v>
      </c>
      <c r="O51" s="11">
        <v>89.091152770099342</v>
      </c>
      <c r="P51" s="11">
        <v>87.652968805948149</v>
      </c>
      <c r="Q51" s="11">
        <v>304.37293729372936</v>
      </c>
      <c r="R51" s="11">
        <v>299.89626556016594</v>
      </c>
      <c r="S51" s="13">
        <f t="shared" si="0"/>
        <v>-1.4707850748384024</v>
      </c>
      <c r="T51" s="4">
        <v>4333.4970297029704</v>
      </c>
      <c r="U51" s="4">
        <v>4137.630705394191</v>
      </c>
      <c r="V51" s="11">
        <v>82.362387716487135</v>
      </c>
      <c r="W51" s="11">
        <v>76.658280785441235</v>
      </c>
      <c r="X51" s="11">
        <v>17.565171470200166</v>
      </c>
      <c r="Y51" s="11">
        <v>18.288234718369186</v>
      </c>
      <c r="Z51" s="13">
        <f t="shared" si="1"/>
        <v>4.1164599468654073</v>
      </c>
      <c r="AA51" s="11">
        <v>18.943156547781367</v>
      </c>
      <c r="AB51" s="11">
        <v>19.827340417764848</v>
      </c>
      <c r="AC51" s="13">
        <f t="shared" si="2"/>
        <v>4.6675635486264149</v>
      </c>
      <c r="AD51" s="11">
        <v>54.091038677183313</v>
      </c>
      <c r="AE51" s="11">
        <v>49.952755905511808</v>
      </c>
      <c r="AF51" s="11">
        <v>64.190820108334123</v>
      </c>
      <c r="AG51" s="11">
        <v>59.10514126910607</v>
      </c>
      <c r="AH51" s="6">
        <v>12.41</v>
      </c>
      <c r="AI51" s="6">
        <v>14.96</v>
      </c>
      <c r="AJ51" s="13">
        <f t="shared" si="3"/>
        <v>20.547945205479458</v>
      </c>
      <c r="AK51" s="6">
        <v>19</v>
      </c>
      <c r="AL51" s="6">
        <v>19</v>
      </c>
      <c r="AM51" s="6">
        <v>197</v>
      </c>
      <c r="AN51" s="6">
        <v>197</v>
      </c>
      <c r="AO51" s="12">
        <v>428</v>
      </c>
      <c r="AP51" s="12">
        <v>466</v>
      </c>
      <c r="AQ51" s="13">
        <f t="shared" si="4"/>
        <v>8.8785046728971952</v>
      </c>
      <c r="AR51" s="11">
        <v>63.011976047904191</v>
      </c>
      <c r="AS51" s="11">
        <v>63.054906542056081</v>
      </c>
      <c r="AT51" s="13">
        <f t="shared" si="5"/>
        <v>6.8084303833288104E-2</v>
      </c>
      <c r="AU51" s="4">
        <v>5261.5</v>
      </c>
      <c r="AV51" s="4">
        <v>5397.5</v>
      </c>
      <c r="AW51" s="13">
        <f t="shared" si="6"/>
        <v>2.5848142164781907</v>
      </c>
      <c r="AX51" s="13">
        <v>1.1099999999999999</v>
      </c>
      <c r="AY51" s="13">
        <v>1.145</v>
      </c>
      <c r="AZ51" s="13">
        <f t="shared" si="7"/>
        <v>3.1531531531531662</v>
      </c>
      <c r="BA51" s="4">
        <v>134</v>
      </c>
      <c r="BB51" s="4">
        <v>179</v>
      </c>
      <c r="BC51" s="13">
        <f t="shared" si="8"/>
        <v>33.582089552238806</v>
      </c>
      <c r="BD51" s="4">
        <v>35.5</v>
      </c>
      <c r="BE51" s="4">
        <v>49</v>
      </c>
      <c r="BF51" s="13">
        <f t="shared" si="9"/>
        <v>38.028169014084504</v>
      </c>
      <c r="BG51" s="4">
        <v>5838.5</v>
      </c>
      <c r="BH51" s="4">
        <v>6179</v>
      </c>
      <c r="BI51" s="13">
        <f t="shared" si="10"/>
        <v>5.8319773914532842</v>
      </c>
      <c r="BJ51" s="13">
        <v>9.65</v>
      </c>
      <c r="BK51" s="6">
        <v>13.77</v>
      </c>
      <c r="BL51" s="13">
        <f t="shared" si="11"/>
        <v>42.694300518134703</v>
      </c>
      <c r="BM51" s="6">
        <v>18</v>
      </c>
      <c r="BN51" s="6">
        <v>18</v>
      </c>
      <c r="BO51" s="4">
        <v>179.3</v>
      </c>
      <c r="BP51" s="4">
        <v>179.4</v>
      </c>
      <c r="BQ51" s="6">
        <v>185</v>
      </c>
      <c r="BR51" s="6">
        <v>188</v>
      </c>
      <c r="BS51" s="11">
        <v>306.66666666666669</v>
      </c>
      <c r="BT51" s="11">
        <v>315</v>
      </c>
      <c r="BU51" s="13">
        <f t="shared" si="12"/>
        <v>2.7173913043478199</v>
      </c>
      <c r="BV51" s="11">
        <v>85.708764927618844</v>
      </c>
      <c r="BW51" s="11">
        <v>79.960475528794206</v>
      </c>
      <c r="BX51" s="4">
        <v>4509.5666666666666</v>
      </c>
      <c r="BY51" s="4">
        <v>4315.8666666666668</v>
      </c>
      <c r="BZ51" s="13">
        <v>0.91166666666666674</v>
      </c>
      <c r="CA51" s="13">
        <v>0.94666666666666666</v>
      </c>
      <c r="CB51" s="4">
        <v>100.56666666666666</v>
      </c>
      <c r="CC51" s="4">
        <v>121.4</v>
      </c>
      <c r="CD51" s="4">
        <v>25.933333333333334</v>
      </c>
      <c r="CE51" s="4">
        <v>33.06666666666667</v>
      </c>
      <c r="CF51" s="4">
        <v>4120.5666666666666</v>
      </c>
      <c r="CG51" s="4">
        <v>4088.9666666666667</v>
      </c>
      <c r="CH51" s="19">
        <v>280</v>
      </c>
      <c r="CI51" s="19">
        <v>282</v>
      </c>
      <c r="CJ51" s="25">
        <f t="shared" si="13"/>
        <v>0.7142857142857143</v>
      </c>
      <c r="CK51" s="25">
        <v>7.3449999999999998</v>
      </c>
      <c r="CL51" s="25">
        <v>7.48</v>
      </c>
      <c r="CM51" s="25">
        <f t="shared" si="14"/>
        <v>1.8379850238257409</v>
      </c>
      <c r="CN51" s="3">
        <v>1076</v>
      </c>
      <c r="CO51" s="3">
        <v>1056.5</v>
      </c>
      <c r="CP51" s="2">
        <f t="shared" si="15"/>
        <v>-1.812267657992565</v>
      </c>
      <c r="CQ51" s="3">
        <v>12.889379999999999</v>
      </c>
      <c r="CR51" s="3">
        <v>12.349705</v>
      </c>
      <c r="CS51" s="3">
        <v>157.33330000000001</v>
      </c>
      <c r="CT51" s="3">
        <v>164.33330000000001</v>
      </c>
      <c r="CU51" s="3">
        <v>46.666670000000003</v>
      </c>
      <c r="CV51" s="3">
        <v>49</v>
      </c>
      <c r="CW51" s="3">
        <v>3192</v>
      </c>
      <c r="CX51" s="3">
        <v>3152</v>
      </c>
      <c r="CY51" s="3">
        <v>3648</v>
      </c>
      <c r="CZ51" s="3">
        <v>3280.5</v>
      </c>
      <c r="DA51" s="3">
        <v>6840</v>
      </c>
      <c r="DB51" s="3">
        <v>6432.5</v>
      </c>
      <c r="DC51" s="2">
        <f t="shared" si="16"/>
        <v>-5.9576023391812862</v>
      </c>
      <c r="DD51" s="38">
        <v>1100</v>
      </c>
      <c r="DE51" s="38">
        <v>3200</v>
      </c>
      <c r="DF51" s="38">
        <v>3620</v>
      </c>
      <c r="DG51" s="38">
        <v>3810</v>
      </c>
      <c r="DH51" s="38">
        <v>7150</v>
      </c>
      <c r="DI51" s="38">
        <v>6060</v>
      </c>
      <c r="DJ51" s="38">
        <v>9860</v>
      </c>
    </row>
    <row r="52" spans="1:114">
      <c r="A52" s="52"/>
      <c r="B52" s="6">
        <v>11</v>
      </c>
      <c r="C52" s="4">
        <v>15.6</v>
      </c>
      <c r="D52" s="6">
        <v>13</v>
      </c>
      <c r="E52" s="6">
        <v>36</v>
      </c>
      <c r="F52" s="6">
        <v>29</v>
      </c>
      <c r="G52" s="11">
        <v>66.7</v>
      </c>
      <c r="H52" s="11">
        <v>68.2</v>
      </c>
      <c r="I52" s="6">
        <v>2055</v>
      </c>
      <c r="J52" s="6">
        <v>1980</v>
      </c>
      <c r="K52" s="6">
        <v>1309</v>
      </c>
      <c r="L52" s="6">
        <v>1248</v>
      </c>
      <c r="M52" s="4">
        <v>173.21244813278011</v>
      </c>
      <c r="N52" s="4">
        <v>168.79925650557621</v>
      </c>
      <c r="O52" s="11">
        <v>94.137200072163111</v>
      </c>
      <c r="P52" s="11">
        <v>92.746844233833087</v>
      </c>
      <c r="Q52" s="11">
        <v>282.67634854771785</v>
      </c>
      <c r="R52" s="11">
        <v>303.90334572490707</v>
      </c>
      <c r="S52" s="13">
        <f t="shared" si="0"/>
        <v>7.5092936802973966</v>
      </c>
      <c r="T52" s="4">
        <v>4050.1020746887962</v>
      </c>
      <c r="U52" s="4">
        <v>4117.7003717472126</v>
      </c>
      <c r="V52" s="11">
        <v>86.977388053018274</v>
      </c>
      <c r="W52" s="11">
        <v>86.117334973276428</v>
      </c>
      <c r="X52" s="11">
        <v>18.337686651243843</v>
      </c>
      <c r="Y52" s="11">
        <v>19.535625980219571</v>
      </c>
      <c r="Z52" s="13">
        <f t="shared" si="1"/>
        <v>6.532663316582914</v>
      </c>
      <c r="AA52" s="11">
        <v>18.918815109732829</v>
      </c>
      <c r="AB52" s="11">
        <v>20.520436501532103</v>
      </c>
      <c r="AC52" s="13">
        <f t="shared" si="2"/>
        <v>8.4657595230438929</v>
      </c>
      <c r="AD52" s="11">
        <v>58.275528830666815</v>
      </c>
      <c r="AE52" s="11">
        <v>53.27198577852139</v>
      </c>
      <c r="AF52" s="11">
        <v>71.963921400193271</v>
      </c>
      <c r="AG52" s="11">
        <v>65.205479452054789</v>
      </c>
      <c r="AH52" s="6">
        <v>8.8699999999999992</v>
      </c>
      <c r="AI52" s="6">
        <v>9.58</v>
      </c>
      <c r="AJ52" s="13">
        <f t="shared" si="3"/>
        <v>8.0045095828635944</v>
      </c>
      <c r="AK52" s="6">
        <v>19</v>
      </c>
      <c r="AL52" s="6">
        <v>19</v>
      </c>
      <c r="AM52" s="6">
        <v>184</v>
      </c>
      <c r="AN52" s="6">
        <v>182</v>
      </c>
      <c r="AO52" s="12">
        <v>391</v>
      </c>
      <c r="AP52" s="12">
        <v>414</v>
      </c>
      <c r="AQ52" s="13">
        <f t="shared" si="4"/>
        <v>5.8823529411764701</v>
      </c>
      <c r="AR52" s="11">
        <v>69.812593703148423</v>
      </c>
      <c r="AS52" s="11">
        <v>70.109970674486803</v>
      </c>
      <c r="AT52" s="13">
        <f t="shared" si="5"/>
        <v>0.42415788863907838</v>
      </c>
      <c r="AU52" s="4">
        <v>4656.5</v>
      </c>
      <c r="AV52" s="4">
        <v>4781.5</v>
      </c>
      <c r="AW52" s="13">
        <f t="shared" si="6"/>
        <v>2.6844196284763235</v>
      </c>
      <c r="AX52" s="13">
        <v>1.0550000000000002</v>
      </c>
      <c r="AY52" s="13">
        <v>1.06</v>
      </c>
      <c r="AZ52" s="13">
        <f t="shared" si="7"/>
        <v>0.47393364928908932</v>
      </c>
      <c r="BA52" s="4">
        <v>161</v>
      </c>
      <c r="BB52" s="4">
        <v>184.5</v>
      </c>
      <c r="BC52" s="13">
        <f t="shared" si="8"/>
        <v>14.596273291925465</v>
      </c>
      <c r="BD52" s="4">
        <v>55</v>
      </c>
      <c r="BE52" s="4">
        <v>62</v>
      </c>
      <c r="BF52" s="13">
        <f t="shared" si="9"/>
        <v>12.727272727272727</v>
      </c>
      <c r="BG52" s="4">
        <v>4905.5</v>
      </c>
      <c r="BH52" s="4">
        <v>5071.5</v>
      </c>
      <c r="BI52" s="13">
        <f t="shared" si="10"/>
        <v>3.3839567832025277</v>
      </c>
      <c r="BJ52" s="13">
        <v>4.45</v>
      </c>
      <c r="BK52" s="13">
        <v>2.75</v>
      </c>
      <c r="BL52" s="13">
        <f t="shared" si="11"/>
        <v>-38.202247191011239</v>
      </c>
      <c r="BM52" s="6">
        <v>19</v>
      </c>
      <c r="BN52" s="6">
        <v>19</v>
      </c>
      <c r="BO52" s="4">
        <v>173.83333333333334</v>
      </c>
      <c r="BP52" s="4">
        <v>162.23333333333332</v>
      </c>
      <c r="BQ52" s="6">
        <v>175</v>
      </c>
      <c r="BR52" s="6">
        <v>166</v>
      </c>
      <c r="BS52" s="11">
        <v>281.8</v>
      </c>
      <c r="BT52" s="11">
        <v>278</v>
      </c>
      <c r="BU52" s="13">
        <f t="shared" si="12"/>
        <v>-1.3484740951029137</v>
      </c>
      <c r="BV52" s="11">
        <v>84.963670854361283</v>
      </c>
      <c r="BW52" s="11">
        <v>81.594339293805987</v>
      </c>
      <c r="BX52" s="4">
        <v>3956.3333333333298</v>
      </c>
      <c r="BY52" s="4">
        <v>3901.4333333333334</v>
      </c>
      <c r="BZ52" s="13">
        <v>0.91433333333333289</v>
      </c>
      <c r="CA52" s="13">
        <v>0.86033333333333317</v>
      </c>
      <c r="CB52" s="4">
        <v>117.86666666666666</v>
      </c>
      <c r="CC52" s="4">
        <v>108.16666666666667</v>
      </c>
      <c r="CD52" s="4">
        <v>46.633333333333333</v>
      </c>
      <c r="CE52" s="4">
        <v>47.533333333333331</v>
      </c>
      <c r="CF52" s="4">
        <v>3614.6666666666665</v>
      </c>
      <c r="CG52" s="4">
        <v>3359.8</v>
      </c>
      <c r="CH52" s="19">
        <v>251</v>
      </c>
      <c r="CI52" s="19">
        <v>267</v>
      </c>
      <c r="CJ52" s="25">
        <f t="shared" si="13"/>
        <v>6.3745019920318722</v>
      </c>
      <c r="CK52" s="25">
        <v>4.7766666666666664</v>
      </c>
      <c r="CL52" s="25">
        <v>6.79</v>
      </c>
      <c r="CM52" s="25">
        <f t="shared" si="14"/>
        <v>42.149337055129109</v>
      </c>
      <c r="CN52" s="28">
        <v>830</v>
      </c>
      <c r="CO52" s="3">
        <v>825.5</v>
      </c>
      <c r="CP52" s="2">
        <f t="shared" si="15"/>
        <v>-0.54216867469879515</v>
      </c>
      <c r="CQ52" s="28">
        <v>12.451905</v>
      </c>
      <c r="CR52" s="3">
        <v>12.10941</v>
      </c>
      <c r="CS52" s="28">
        <v>141.66669999999999</v>
      </c>
      <c r="CT52" s="3">
        <v>141</v>
      </c>
      <c r="CU52" s="28">
        <v>42.666670000000003</v>
      </c>
      <c r="CV52" s="3">
        <v>40.083335000000005</v>
      </c>
      <c r="CW52" s="28">
        <v>2500.5</v>
      </c>
      <c r="CX52" s="3">
        <v>2347.5</v>
      </c>
      <c r="CY52" s="28">
        <v>3361</v>
      </c>
      <c r="CZ52" s="3">
        <v>3509</v>
      </c>
      <c r="DA52" s="28">
        <v>5862</v>
      </c>
      <c r="DB52" s="3">
        <v>5857</v>
      </c>
      <c r="DC52" s="2">
        <f t="shared" si="16"/>
        <v>-8.529512111907199E-2</v>
      </c>
      <c r="DD52" s="38">
        <v>170</v>
      </c>
      <c r="DE52" s="38">
        <v>670</v>
      </c>
      <c r="DF52" s="38">
        <v>1140</v>
      </c>
      <c r="DG52" s="38">
        <v>2240</v>
      </c>
      <c r="DH52" s="38">
        <v>6330</v>
      </c>
      <c r="DI52" s="38">
        <v>6060</v>
      </c>
      <c r="DJ52" s="38">
        <v>12190</v>
      </c>
    </row>
    <row r="53" spans="1:114">
      <c r="A53" s="52"/>
      <c r="B53" s="6">
        <v>1</v>
      </c>
      <c r="C53" s="4">
        <v>19.5</v>
      </c>
      <c r="D53" s="6">
        <v>19</v>
      </c>
      <c r="E53" s="6">
        <v>48</v>
      </c>
      <c r="F53" s="6">
        <v>24</v>
      </c>
      <c r="G53" s="6">
        <v>52.3</v>
      </c>
      <c r="H53" s="11">
        <v>52.6</v>
      </c>
      <c r="I53" s="6">
        <v>1605</v>
      </c>
      <c r="J53" s="6">
        <v>1600</v>
      </c>
      <c r="K53" s="6">
        <v>916</v>
      </c>
      <c r="L53" s="6">
        <v>824</v>
      </c>
      <c r="M53" s="4">
        <v>181.04122137404582</v>
      </c>
      <c r="N53" s="4">
        <v>178.81360544217685</v>
      </c>
      <c r="O53" s="11">
        <v>89.624367016854364</v>
      </c>
      <c r="P53" s="11">
        <v>89.406802721088425</v>
      </c>
      <c r="Q53" s="11">
        <v>167.36641221374043</v>
      </c>
      <c r="R53" s="11">
        <v>178.65646258503401</v>
      </c>
      <c r="S53" s="13">
        <f t="shared" si="0"/>
        <v>6.7457085456759796</v>
      </c>
      <c r="T53" s="4">
        <v>2394.1862595419843</v>
      </c>
      <c r="U53" s="4">
        <v>2586.4142857142856</v>
      </c>
      <c r="V53" s="11">
        <v>78.330975283559113</v>
      </c>
      <c r="W53" s="11">
        <v>81.978265791261023</v>
      </c>
      <c r="X53" s="11">
        <v>19.367156692571623</v>
      </c>
      <c r="Y53" s="11">
        <v>19.130620976546179</v>
      </c>
      <c r="Z53" s="13">
        <f t="shared" si="1"/>
        <v>-1.2213239133660123</v>
      </c>
      <c r="AA53" s="11" t="s">
        <v>1</v>
      </c>
      <c r="AB53" s="11" t="s">
        <v>1</v>
      </c>
      <c r="AC53" s="13" t="s">
        <v>1</v>
      </c>
      <c r="AD53" s="11">
        <v>81.086209716996564</v>
      </c>
      <c r="AE53" s="11">
        <v>80.595879556259916</v>
      </c>
      <c r="AF53" s="11" t="s">
        <v>1</v>
      </c>
      <c r="AG53" s="11" t="s">
        <v>1</v>
      </c>
      <c r="AH53" s="13">
        <v>12.73</v>
      </c>
      <c r="AI53" s="6">
        <v>8.6300000000000008</v>
      </c>
      <c r="AJ53" s="13">
        <f t="shared" si="3"/>
        <v>-32.207384131971715</v>
      </c>
      <c r="AK53" s="6">
        <v>18</v>
      </c>
      <c r="AL53" s="6">
        <v>19</v>
      </c>
      <c r="AM53" s="6">
        <v>202</v>
      </c>
      <c r="AN53" s="6">
        <v>200</v>
      </c>
      <c r="AO53" s="12">
        <v>258</v>
      </c>
      <c r="AP53" s="12">
        <v>250</v>
      </c>
      <c r="AQ53" s="13">
        <f t="shared" si="4"/>
        <v>-3.1007751937984498</v>
      </c>
      <c r="AR53" s="11">
        <v>58.441682600382414</v>
      </c>
      <c r="AS53" s="11">
        <v>59.980988593155892</v>
      </c>
      <c r="AT53" s="13">
        <f t="shared" si="5"/>
        <v>2.566323144845799</v>
      </c>
      <c r="AU53" s="4">
        <v>3056.5</v>
      </c>
      <c r="AV53" s="4">
        <v>3155</v>
      </c>
      <c r="AW53" s="13">
        <f t="shared" si="6"/>
        <v>3.2226402748241449</v>
      </c>
      <c r="AX53" s="13">
        <v>1.1549999999999998</v>
      </c>
      <c r="AY53" s="13">
        <v>1.08</v>
      </c>
      <c r="AZ53" s="13">
        <f t="shared" si="7"/>
        <v>-6.4935064935064721</v>
      </c>
      <c r="BA53" s="4">
        <v>135</v>
      </c>
      <c r="BB53" s="4">
        <v>122.5</v>
      </c>
      <c r="BC53" s="13">
        <f t="shared" si="8"/>
        <v>-9.2592592592592595</v>
      </c>
      <c r="BD53" s="4">
        <v>66.5</v>
      </c>
      <c r="BE53" s="4">
        <v>55</v>
      </c>
      <c r="BF53" s="13">
        <f t="shared" si="9"/>
        <v>-17.293233082706767</v>
      </c>
      <c r="BG53" s="4">
        <v>3532</v>
      </c>
      <c r="BH53" s="4">
        <v>3413</v>
      </c>
      <c r="BI53" s="13">
        <f t="shared" si="10"/>
        <v>-3.3691959229898072</v>
      </c>
      <c r="BJ53" s="13">
        <v>11.94</v>
      </c>
      <c r="BK53" s="13">
        <v>10.9</v>
      </c>
      <c r="BL53" s="13">
        <f t="shared" si="11"/>
        <v>-8.7102177554438782</v>
      </c>
      <c r="BM53" s="6">
        <v>17</v>
      </c>
      <c r="BN53" s="6">
        <v>20</v>
      </c>
      <c r="BO53" s="4">
        <v>191.73333333333332</v>
      </c>
      <c r="BP53" s="4">
        <v>189.7</v>
      </c>
      <c r="BQ53" s="6">
        <v>201</v>
      </c>
      <c r="BR53" s="6">
        <v>202</v>
      </c>
      <c r="BS53" s="11">
        <v>184.7</v>
      </c>
      <c r="BT53" s="11">
        <v>191.46666666666667</v>
      </c>
      <c r="BU53" s="13">
        <f t="shared" si="12"/>
        <v>3.6635986284064321</v>
      </c>
      <c r="BV53" s="11">
        <v>83.895523201919417</v>
      </c>
      <c r="BW53" s="11">
        <v>87.911251980982556</v>
      </c>
      <c r="BX53" s="4">
        <v>2564.2666666666669</v>
      </c>
      <c r="BY53" s="4">
        <v>2773.6</v>
      </c>
      <c r="BZ53" s="13">
        <v>0.98799999999999977</v>
      </c>
      <c r="CA53" s="13">
        <v>0.97266666666666679</v>
      </c>
      <c r="CB53" s="4">
        <v>102.36666666666666</v>
      </c>
      <c r="CC53" s="4">
        <v>105.26666666666667</v>
      </c>
      <c r="CD53" s="4">
        <v>56.1</v>
      </c>
      <c r="CE53" s="4">
        <v>54.366666666666667</v>
      </c>
      <c r="CF53" s="4">
        <v>2540.5666666666666</v>
      </c>
      <c r="CG53" s="4">
        <v>2700.2666666666669</v>
      </c>
      <c r="CH53" s="19">
        <v>164</v>
      </c>
      <c r="CI53" s="19">
        <v>147</v>
      </c>
      <c r="CJ53" s="25">
        <f t="shared" si="13"/>
        <v>-10.365853658536585</v>
      </c>
      <c r="CK53" s="25">
        <v>8.1399999999999988</v>
      </c>
      <c r="CL53" s="25">
        <v>6.5433333333333339</v>
      </c>
      <c r="CM53" s="25">
        <f t="shared" si="14"/>
        <v>-19.615069615069597</v>
      </c>
      <c r="CN53" s="28">
        <v>551.73186391826562</v>
      </c>
      <c r="CO53" s="3">
        <v>552.16896995248635</v>
      </c>
      <c r="CP53" s="2">
        <f t="shared" si="15"/>
        <v>7.9224359295929012E-2</v>
      </c>
      <c r="CQ53" s="28">
        <v>10.558639539546189</v>
      </c>
      <c r="CR53" s="3">
        <v>10.504721424952212</v>
      </c>
      <c r="CS53" s="28">
        <v>133.66669999999999</v>
      </c>
      <c r="CT53" s="3">
        <v>133.66669999999999</v>
      </c>
      <c r="CU53" s="28">
        <v>41</v>
      </c>
      <c r="CV53" s="3">
        <v>40.75</v>
      </c>
      <c r="CW53" s="28">
        <v>1693.727202485652</v>
      </c>
      <c r="CX53" s="3">
        <v>1684.2904800196172</v>
      </c>
      <c r="CY53" s="28">
        <v>2437.3635352842307</v>
      </c>
      <c r="CZ53" s="3">
        <v>2448.867139660425</v>
      </c>
      <c r="DA53" s="28">
        <v>4131.0907377698823</v>
      </c>
      <c r="DB53" s="3">
        <v>4133.6576196800424</v>
      </c>
      <c r="DC53" s="2">
        <f t="shared" si="16"/>
        <v>6.2135694253617146E-2</v>
      </c>
      <c r="DD53" s="38">
        <v>4360</v>
      </c>
      <c r="DE53" s="38">
        <v>5110</v>
      </c>
      <c r="DF53" s="38">
        <v>5330</v>
      </c>
      <c r="DG53" s="38">
        <v>5020</v>
      </c>
      <c r="DH53" s="38">
        <v>8300</v>
      </c>
      <c r="DI53" s="38">
        <v>5760</v>
      </c>
      <c r="DJ53" s="38">
        <v>7180</v>
      </c>
    </row>
    <row r="54" spans="1:114">
      <c r="A54" s="52"/>
      <c r="B54" s="6">
        <v>2</v>
      </c>
      <c r="C54" s="4">
        <v>19.600000000000001</v>
      </c>
      <c r="D54" s="6">
        <v>19</v>
      </c>
      <c r="E54" s="6">
        <v>48</v>
      </c>
      <c r="F54" s="6">
        <v>23</v>
      </c>
      <c r="G54" s="6">
        <v>64.8</v>
      </c>
      <c r="H54" s="11">
        <v>65.900000000000006</v>
      </c>
      <c r="I54" s="6">
        <v>1925</v>
      </c>
      <c r="J54" s="6">
        <v>1792</v>
      </c>
      <c r="K54" s="6">
        <v>1176</v>
      </c>
      <c r="L54" s="6">
        <v>1057</v>
      </c>
      <c r="M54" s="4">
        <v>164.42755344418052</v>
      </c>
      <c r="N54" s="4">
        <v>162.96033057851238</v>
      </c>
      <c r="O54" s="11">
        <v>86.998705526021439</v>
      </c>
      <c r="P54" s="11">
        <v>87.144561806691115</v>
      </c>
      <c r="Q54" s="11">
        <v>236.04513064133016</v>
      </c>
      <c r="R54" s="11">
        <v>244.83471074380165</v>
      </c>
      <c r="S54" s="13">
        <f t="shared" si="0"/>
        <v>3.7236862622797453</v>
      </c>
      <c r="T54" s="4">
        <v>3373.9220902612824</v>
      </c>
      <c r="U54" s="4">
        <v>3447.8991735537193</v>
      </c>
      <c r="V54" s="11">
        <v>74.801509594530145</v>
      </c>
      <c r="W54" s="11">
        <v>74.092600699553429</v>
      </c>
      <c r="X54" s="11">
        <v>18.406088029931254</v>
      </c>
      <c r="Y54" s="11">
        <v>19.139791031455282</v>
      </c>
      <c r="Z54" s="13">
        <f t="shared" si="1"/>
        <v>3.9861973947473706</v>
      </c>
      <c r="AA54" s="11">
        <v>19.183548298112612</v>
      </c>
      <c r="AB54" s="11">
        <v>19.570669496193094</v>
      </c>
      <c r="AC54" s="13">
        <f t="shared" si="2"/>
        <v>2.0179853698836805</v>
      </c>
      <c r="AD54" s="11">
        <v>58.858219709566562</v>
      </c>
      <c r="AE54" s="11">
        <v>55.235843988395835</v>
      </c>
      <c r="AF54" s="11">
        <v>72.120607471455486</v>
      </c>
      <c r="AG54" s="11">
        <v>68.98463522080155</v>
      </c>
      <c r="AH54" s="13">
        <v>13.38</v>
      </c>
      <c r="AI54" s="6">
        <v>12.71</v>
      </c>
      <c r="AJ54" s="13">
        <f t="shared" si="3"/>
        <v>-5.0074738415545585</v>
      </c>
      <c r="AK54" s="6">
        <v>20</v>
      </c>
      <c r="AL54" s="6">
        <v>20</v>
      </c>
      <c r="AM54" s="6">
        <v>189</v>
      </c>
      <c r="AN54" s="6">
        <v>187</v>
      </c>
      <c r="AO54" s="12">
        <v>377</v>
      </c>
      <c r="AP54" s="12">
        <v>390</v>
      </c>
      <c r="AQ54" s="13">
        <f t="shared" si="4"/>
        <v>3.4482758620689653</v>
      </c>
      <c r="AR54" s="11">
        <v>69.606481481481481</v>
      </c>
      <c r="AS54" s="11">
        <v>70.614567526555376</v>
      </c>
      <c r="AT54" s="13">
        <f t="shared" si="5"/>
        <v>1.4275893493149181</v>
      </c>
      <c r="AU54" s="4">
        <v>4510.5</v>
      </c>
      <c r="AV54" s="4">
        <v>4653.5</v>
      </c>
      <c r="AW54" s="13">
        <f t="shared" si="6"/>
        <v>3.1703802239219598</v>
      </c>
      <c r="AX54" s="13">
        <v>1.1549999999999998</v>
      </c>
      <c r="AY54" s="13">
        <v>1.1200000000000001</v>
      </c>
      <c r="AZ54" s="13">
        <f t="shared" si="7"/>
        <v>-3.0303030303030045</v>
      </c>
      <c r="BA54" s="4">
        <v>172.5</v>
      </c>
      <c r="BB54" s="4">
        <v>177</v>
      </c>
      <c r="BC54" s="13">
        <f t="shared" si="8"/>
        <v>2.6086956521739131</v>
      </c>
      <c r="BD54" s="4">
        <v>54</v>
      </c>
      <c r="BE54" s="4">
        <v>49.5</v>
      </c>
      <c r="BF54" s="13">
        <f t="shared" si="9"/>
        <v>-8.3333333333333321</v>
      </c>
      <c r="BG54" s="4">
        <v>5223.5</v>
      </c>
      <c r="BH54" s="4">
        <v>5208</v>
      </c>
      <c r="BI54" s="13">
        <f t="shared" si="10"/>
        <v>-0.29673590504451042</v>
      </c>
      <c r="BJ54" s="13">
        <v>9.56</v>
      </c>
      <c r="BK54" s="13">
        <v>10.41</v>
      </c>
      <c r="BL54" s="13">
        <f t="shared" si="11"/>
        <v>8.8912133891213347</v>
      </c>
      <c r="BM54" s="6">
        <v>19</v>
      </c>
      <c r="BN54" s="6">
        <v>20</v>
      </c>
      <c r="BO54" s="4">
        <v>172</v>
      </c>
      <c r="BP54" s="4">
        <v>173.1</v>
      </c>
      <c r="BQ54" s="6">
        <v>181</v>
      </c>
      <c r="BR54" s="6">
        <v>181</v>
      </c>
      <c r="BS54" s="11">
        <v>248.65384615384616</v>
      </c>
      <c r="BT54" s="11">
        <v>262.5</v>
      </c>
      <c r="BU54" s="13">
        <f t="shared" si="12"/>
        <v>5.5684454756380477</v>
      </c>
      <c r="BV54" s="11">
        <v>79.888408528248902</v>
      </c>
      <c r="BW54" s="11">
        <v>79.425522008524055</v>
      </c>
      <c r="BX54" s="4">
        <v>3603.3666666666668</v>
      </c>
      <c r="BY54" s="4">
        <v>3696.0666666666666</v>
      </c>
      <c r="BZ54" s="13">
        <v>0.95700000000000018</v>
      </c>
      <c r="CA54" s="13">
        <v>0.92599999999999982</v>
      </c>
      <c r="CB54" s="4">
        <v>109.03333333333333</v>
      </c>
      <c r="CC54" s="4">
        <v>119.53333333333333</v>
      </c>
      <c r="CD54" s="4">
        <v>35.700000000000003</v>
      </c>
      <c r="CE54" s="4">
        <v>35.799999999999997</v>
      </c>
      <c r="CF54" s="4">
        <v>3461.7</v>
      </c>
      <c r="CG54" s="4">
        <v>3436.6666666666665</v>
      </c>
      <c r="CH54" s="19">
        <v>228</v>
      </c>
      <c r="CI54" s="23">
        <v>255</v>
      </c>
      <c r="CJ54" s="25">
        <f t="shared" si="13"/>
        <v>11.842105263157894</v>
      </c>
      <c r="CK54" s="25">
        <v>6.0283333333333333</v>
      </c>
      <c r="CL54" s="26">
        <v>7.17</v>
      </c>
      <c r="CM54" s="25">
        <f t="shared" si="14"/>
        <v>18.938346696157033</v>
      </c>
      <c r="CN54" s="28">
        <v>816</v>
      </c>
      <c r="CO54" s="3">
        <v>807</v>
      </c>
      <c r="CP54" s="2">
        <f t="shared" si="15"/>
        <v>-1.1029411764705883</v>
      </c>
      <c r="CQ54" s="28">
        <v>12.596064999999999</v>
      </c>
      <c r="CR54" s="3">
        <v>12.249980000000001</v>
      </c>
      <c r="CS54" s="28">
        <v>157.66669999999999</v>
      </c>
      <c r="CT54" s="3">
        <v>155.33330000000001</v>
      </c>
      <c r="CU54" s="28">
        <v>44.166670000000003</v>
      </c>
      <c r="CV54" s="3">
        <v>41.833329999999997</v>
      </c>
      <c r="CW54" s="28">
        <v>2286</v>
      </c>
      <c r="CX54" s="3">
        <v>2173.5</v>
      </c>
      <c r="CY54" s="28">
        <v>2890</v>
      </c>
      <c r="CZ54" s="3">
        <v>3022</v>
      </c>
      <c r="DA54" s="28">
        <v>5176.5</v>
      </c>
      <c r="DB54" s="3">
        <v>5196.5</v>
      </c>
      <c r="DC54" s="2">
        <f t="shared" si="16"/>
        <v>0.38636144112817539</v>
      </c>
      <c r="DD54" s="38">
        <v>40</v>
      </c>
      <c r="DE54" s="38">
        <v>310</v>
      </c>
      <c r="DF54" s="38">
        <v>700</v>
      </c>
      <c r="DG54" s="38">
        <v>1490</v>
      </c>
      <c r="DH54" s="38">
        <v>4670</v>
      </c>
      <c r="DI54" s="38">
        <v>5700</v>
      </c>
      <c r="DJ54" s="38">
        <v>10960</v>
      </c>
    </row>
    <row r="55" spans="1:114">
      <c r="A55" s="52"/>
      <c r="B55" s="6">
        <v>8</v>
      </c>
      <c r="C55" s="4">
        <v>19.8</v>
      </c>
      <c r="D55" s="6">
        <v>20</v>
      </c>
      <c r="E55" s="6">
        <v>49</v>
      </c>
      <c r="F55" s="6">
        <v>24</v>
      </c>
      <c r="G55" s="6">
        <v>57.5</v>
      </c>
      <c r="H55" s="11">
        <v>57.2</v>
      </c>
      <c r="I55" s="6">
        <v>1578</v>
      </c>
      <c r="J55" s="6">
        <v>1552</v>
      </c>
      <c r="K55" s="6">
        <v>885</v>
      </c>
      <c r="L55" s="6">
        <v>910</v>
      </c>
      <c r="M55" s="4">
        <v>164.08875379939209</v>
      </c>
      <c r="N55" s="4">
        <v>177.62105263157895</v>
      </c>
      <c r="O55" s="11">
        <v>84.148078871483122</v>
      </c>
      <c r="P55" s="11">
        <v>90.162970878974079</v>
      </c>
      <c r="Q55" s="11">
        <v>175.91185410334347</v>
      </c>
      <c r="R55" s="11">
        <v>198.0263157894737</v>
      </c>
      <c r="S55" s="13">
        <f t="shared" si="0"/>
        <v>12.57133113561442</v>
      </c>
      <c r="T55" s="4">
        <v>2387.8145896656538</v>
      </c>
      <c r="U55" s="4">
        <v>2741.3894736842103</v>
      </c>
      <c r="V55" s="11">
        <v>75.539847822387017</v>
      </c>
      <c r="W55" s="11">
        <v>81.991609800634379</v>
      </c>
      <c r="X55" s="11">
        <v>20.429543185281318</v>
      </c>
      <c r="Y55" s="11">
        <v>19.834584551819088</v>
      </c>
      <c r="Z55" s="13">
        <f t="shared" si="1"/>
        <v>-2.9122463878236622</v>
      </c>
      <c r="AA55" s="11" t="s">
        <v>1</v>
      </c>
      <c r="AB55" s="11" t="s">
        <v>1</v>
      </c>
      <c r="AC55" s="13" t="s">
        <v>1</v>
      </c>
      <c r="AD55" s="11">
        <v>75.159759569756417</v>
      </c>
      <c r="AE55" s="11">
        <v>73.683266038582317</v>
      </c>
      <c r="AF55" s="11" t="s">
        <v>1</v>
      </c>
      <c r="AG55" s="11" t="s">
        <v>1</v>
      </c>
      <c r="AH55" s="13">
        <v>13.71</v>
      </c>
      <c r="AI55" s="6">
        <v>12.69</v>
      </c>
      <c r="AJ55" s="13">
        <f t="shared" si="3"/>
        <v>-7.439824945295415</v>
      </c>
      <c r="AK55" s="6">
        <v>17</v>
      </c>
      <c r="AL55" s="6">
        <v>19</v>
      </c>
      <c r="AM55" s="6">
        <v>195</v>
      </c>
      <c r="AN55" s="6">
        <v>197</v>
      </c>
      <c r="AO55" s="12">
        <v>281</v>
      </c>
      <c r="AP55" s="12">
        <v>290</v>
      </c>
      <c r="AQ55" s="13">
        <f t="shared" si="4"/>
        <v>3.2028469750889679</v>
      </c>
      <c r="AR55" s="11">
        <v>54.973913043478262</v>
      </c>
      <c r="AS55" s="11">
        <v>58.4527972027972</v>
      </c>
      <c r="AT55" s="13">
        <f t="shared" si="5"/>
        <v>5.9516127983563099</v>
      </c>
      <c r="AU55" s="4">
        <v>3161</v>
      </c>
      <c r="AV55" s="4">
        <v>3343.5</v>
      </c>
      <c r="AW55" s="13">
        <f t="shared" si="6"/>
        <v>5.7734894020879466</v>
      </c>
      <c r="AX55" s="13">
        <v>1.22</v>
      </c>
      <c r="AY55" s="13">
        <v>1.145</v>
      </c>
      <c r="AZ55" s="13">
        <f t="shared" si="7"/>
        <v>-6.1475409836065538</v>
      </c>
      <c r="BA55" s="4">
        <v>128.5</v>
      </c>
      <c r="BB55" s="4">
        <v>147</v>
      </c>
      <c r="BC55" s="13">
        <f t="shared" si="8"/>
        <v>14.396887159533073</v>
      </c>
      <c r="BD55" s="4">
        <v>52.5</v>
      </c>
      <c r="BE55" s="4">
        <v>57</v>
      </c>
      <c r="BF55" s="13">
        <f t="shared" si="9"/>
        <v>8.5714285714285712</v>
      </c>
      <c r="BG55" s="4">
        <v>3846</v>
      </c>
      <c r="BH55" s="4">
        <v>3827</v>
      </c>
      <c r="BI55" s="13">
        <f t="shared" si="10"/>
        <v>-0.49401976079043158</v>
      </c>
      <c r="BJ55" s="13">
        <v>13.85</v>
      </c>
      <c r="BK55" s="13">
        <v>11.83</v>
      </c>
      <c r="BL55" s="13">
        <f t="shared" si="11"/>
        <v>-14.58483754512635</v>
      </c>
      <c r="BM55" s="6">
        <v>17</v>
      </c>
      <c r="BN55" s="6">
        <v>20</v>
      </c>
      <c r="BO55" s="4">
        <v>182.5</v>
      </c>
      <c r="BP55" s="4">
        <v>183.06666666666666</v>
      </c>
      <c r="BQ55" s="6">
        <v>194</v>
      </c>
      <c r="BR55" s="6">
        <v>192</v>
      </c>
      <c r="BS55" s="11">
        <v>193.66666666666666</v>
      </c>
      <c r="BT55" s="11">
        <v>199.33333333333334</v>
      </c>
      <c r="BU55" s="13">
        <f t="shared" si="12"/>
        <v>2.9259896729776349</v>
      </c>
      <c r="BV55" s="11">
        <v>85.200885795634306</v>
      </c>
      <c r="BW55" s="11">
        <v>83.332834853696241</v>
      </c>
      <c r="BX55" s="4">
        <v>2693.2</v>
      </c>
      <c r="BY55" s="4">
        <v>2786.2333333333331</v>
      </c>
      <c r="BZ55" s="13">
        <v>0.9750000000000002</v>
      </c>
      <c r="CA55" s="13">
        <v>0.93366666666666631</v>
      </c>
      <c r="CB55" s="4">
        <v>97.86666666666666</v>
      </c>
      <c r="CC55" s="4">
        <v>103.03333333333333</v>
      </c>
      <c r="CD55" s="4">
        <v>44.3</v>
      </c>
      <c r="CE55" s="4">
        <v>43.8</v>
      </c>
      <c r="CF55" s="4">
        <v>2636.2</v>
      </c>
      <c r="CG55" s="4">
        <v>2614.6666666666665</v>
      </c>
      <c r="CH55" s="19">
        <v>178</v>
      </c>
      <c r="CI55" s="23">
        <v>182</v>
      </c>
      <c r="CJ55" s="25">
        <f t="shared" si="13"/>
        <v>2.2471910112359552</v>
      </c>
      <c r="CK55" s="25">
        <v>6.5966666666666667</v>
      </c>
      <c r="CL55" s="26">
        <v>8.26</v>
      </c>
      <c r="CM55" s="25">
        <f t="shared" si="14"/>
        <v>25.21475492673067</v>
      </c>
      <c r="CN55" s="3">
        <v>579.5</v>
      </c>
      <c r="CO55" s="3">
        <v>612</v>
      </c>
      <c r="CP55" s="2">
        <f t="shared" si="15"/>
        <v>5.6082830025884389</v>
      </c>
      <c r="CQ55" s="3">
        <v>10.0885575</v>
      </c>
      <c r="CR55" s="3">
        <v>10.70121</v>
      </c>
      <c r="CS55" s="3">
        <v>138.66669999999999</v>
      </c>
      <c r="CT55" s="3">
        <v>140.66669999999999</v>
      </c>
      <c r="CU55" s="3">
        <v>41.5</v>
      </c>
      <c r="CV55" s="3">
        <v>42.5</v>
      </c>
      <c r="CW55" s="3">
        <v>1735.5</v>
      </c>
      <c r="CX55" s="3">
        <v>1849</v>
      </c>
      <c r="CY55" s="3">
        <v>2447</v>
      </c>
      <c r="CZ55" s="3">
        <v>2502</v>
      </c>
      <c r="DA55" s="3">
        <v>4183</v>
      </c>
      <c r="DB55" s="3">
        <v>4351</v>
      </c>
      <c r="DC55" s="2">
        <f t="shared" si="16"/>
        <v>4.0162562754004298</v>
      </c>
      <c r="DD55" s="38">
        <v>4520</v>
      </c>
      <c r="DE55" s="38">
        <v>6210</v>
      </c>
      <c r="DF55" s="38">
        <v>5330</v>
      </c>
      <c r="DG55" s="38">
        <v>5740</v>
      </c>
      <c r="DH55" s="38">
        <v>8570</v>
      </c>
      <c r="DI55" s="38">
        <v>5670</v>
      </c>
      <c r="DJ55" s="38">
        <v>5290</v>
      </c>
    </row>
    <row r="56" spans="1:114">
      <c r="A56" s="52" t="s">
        <v>8</v>
      </c>
      <c r="B56" s="6">
        <v>11</v>
      </c>
      <c r="C56" s="4">
        <v>15.6</v>
      </c>
      <c r="D56" s="6">
        <v>13</v>
      </c>
      <c r="E56" s="6">
        <v>36</v>
      </c>
      <c r="F56" s="6">
        <v>29</v>
      </c>
      <c r="G56" s="11">
        <v>66.7</v>
      </c>
      <c r="H56" s="11">
        <v>68.2</v>
      </c>
      <c r="I56" s="6">
        <v>2055</v>
      </c>
      <c r="J56" s="6">
        <v>1980</v>
      </c>
      <c r="K56" s="6">
        <v>1309</v>
      </c>
      <c r="L56" s="6">
        <v>1248</v>
      </c>
      <c r="M56" s="4">
        <v>173.21244813278011</v>
      </c>
      <c r="N56" s="4">
        <v>168.79925650557621</v>
      </c>
      <c r="O56" s="11">
        <v>94.137200072163111</v>
      </c>
      <c r="P56" s="11">
        <v>92.746844233833087</v>
      </c>
      <c r="Q56" s="11">
        <v>282.67634854771785</v>
      </c>
      <c r="R56" s="11">
        <v>303.90334572490707</v>
      </c>
      <c r="S56" s="13">
        <f t="shared" si="0"/>
        <v>7.5092936802973966</v>
      </c>
      <c r="T56" s="4">
        <v>4050.1020746887962</v>
      </c>
      <c r="U56" s="4">
        <v>4117.7003717472126</v>
      </c>
      <c r="V56" s="11">
        <v>86.977388053018274</v>
      </c>
      <c r="W56" s="11">
        <v>86.117334973276428</v>
      </c>
      <c r="X56" s="11">
        <v>18.337686651243843</v>
      </c>
      <c r="Y56" s="11">
        <v>19.535625980219571</v>
      </c>
      <c r="Z56" s="13">
        <f t="shared" si="1"/>
        <v>6.532663316582914</v>
      </c>
      <c r="AA56" s="11">
        <v>18.918815109732829</v>
      </c>
      <c r="AB56" s="11">
        <v>20.520436501532103</v>
      </c>
      <c r="AC56" s="13">
        <f t="shared" si="2"/>
        <v>8.4657595230438929</v>
      </c>
      <c r="AD56" s="11">
        <v>58.275528830666815</v>
      </c>
      <c r="AE56" s="11">
        <v>53.27198577852139</v>
      </c>
      <c r="AF56" s="11">
        <v>71.963921400193271</v>
      </c>
      <c r="AG56" s="11">
        <v>65.205479452054789</v>
      </c>
      <c r="AH56" s="6">
        <v>8.8699999999999992</v>
      </c>
      <c r="AI56" s="6">
        <v>9.58</v>
      </c>
      <c r="AJ56" s="13">
        <f t="shared" si="3"/>
        <v>8.0045095828635944</v>
      </c>
      <c r="AK56" s="6">
        <v>19</v>
      </c>
      <c r="AL56" s="6">
        <v>19</v>
      </c>
      <c r="AM56" s="6">
        <v>184</v>
      </c>
      <c r="AN56" s="6">
        <v>182</v>
      </c>
      <c r="AO56" s="12">
        <v>391</v>
      </c>
      <c r="AP56" s="12">
        <v>414</v>
      </c>
      <c r="AQ56" s="13">
        <f t="shared" si="4"/>
        <v>5.8823529411764701</v>
      </c>
      <c r="AR56" s="11">
        <v>69.812593703148423</v>
      </c>
      <c r="AS56" s="11">
        <v>70.109970674486803</v>
      </c>
      <c r="AT56" s="13">
        <f t="shared" si="5"/>
        <v>0.42415788863907838</v>
      </c>
      <c r="AU56" s="4">
        <v>4656.5</v>
      </c>
      <c r="AV56" s="4">
        <v>4781.5</v>
      </c>
      <c r="AW56" s="13">
        <f t="shared" si="6"/>
        <v>2.6844196284763235</v>
      </c>
      <c r="AX56" s="13">
        <v>1.0550000000000002</v>
      </c>
      <c r="AY56" s="13">
        <v>1.06</v>
      </c>
      <c r="AZ56" s="13">
        <f t="shared" si="7"/>
        <v>0.47393364928908932</v>
      </c>
      <c r="BA56" s="4">
        <v>161</v>
      </c>
      <c r="BB56" s="4">
        <v>184.5</v>
      </c>
      <c r="BC56" s="13">
        <f t="shared" si="8"/>
        <v>14.596273291925465</v>
      </c>
      <c r="BD56" s="4">
        <v>55</v>
      </c>
      <c r="BE56" s="4">
        <v>62</v>
      </c>
      <c r="BF56" s="13">
        <f t="shared" si="9"/>
        <v>12.727272727272727</v>
      </c>
      <c r="BG56" s="4">
        <v>4905.5</v>
      </c>
      <c r="BH56" s="4">
        <v>5071.5</v>
      </c>
      <c r="BI56" s="13">
        <f t="shared" si="10"/>
        <v>3.3839567832025277</v>
      </c>
      <c r="BJ56" s="13">
        <v>4.45</v>
      </c>
      <c r="BK56" s="13">
        <v>2.75</v>
      </c>
      <c r="BL56" s="13">
        <f t="shared" si="11"/>
        <v>-38.202247191011239</v>
      </c>
      <c r="BM56" s="6">
        <v>19</v>
      </c>
      <c r="BN56" s="6">
        <v>19</v>
      </c>
      <c r="BO56" s="4">
        <v>173.83333333333334</v>
      </c>
      <c r="BP56" s="4">
        <v>162.23333333333332</v>
      </c>
      <c r="BQ56" s="6">
        <v>175</v>
      </c>
      <c r="BR56" s="6">
        <v>166</v>
      </c>
      <c r="BS56" s="11">
        <v>281.8</v>
      </c>
      <c r="BT56" s="11">
        <v>278</v>
      </c>
      <c r="BU56" s="13">
        <f t="shared" si="12"/>
        <v>-1.3484740951029137</v>
      </c>
      <c r="BV56" s="11">
        <v>84.963670854361283</v>
      </c>
      <c r="BW56" s="11">
        <v>81.594339293805987</v>
      </c>
      <c r="BX56" s="4">
        <v>3956.3333333333298</v>
      </c>
      <c r="BY56" s="4">
        <v>3901.4333333333334</v>
      </c>
      <c r="BZ56" s="13">
        <v>0.91433333333333289</v>
      </c>
      <c r="CA56" s="13">
        <v>0.86033333333333317</v>
      </c>
      <c r="CB56" s="4">
        <v>117.86666666666666</v>
      </c>
      <c r="CC56" s="4">
        <v>108.16666666666667</v>
      </c>
      <c r="CD56" s="4">
        <v>46.633333333333333</v>
      </c>
      <c r="CE56" s="4">
        <v>47.533333333333331</v>
      </c>
      <c r="CF56" s="4">
        <v>3614.6666666666665</v>
      </c>
      <c r="CG56" s="4">
        <v>3359.8</v>
      </c>
      <c r="CH56" s="19">
        <v>251</v>
      </c>
      <c r="CI56" s="19">
        <v>267</v>
      </c>
      <c r="CJ56" s="25">
        <f t="shared" si="13"/>
        <v>6.3745019920318722</v>
      </c>
      <c r="CK56" s="25">
        <v>4.7766666666666664</v>
      </c>
      <c r="CL56" s="25">
        <v>6.79</v>
      </c>
      <c r="CM56" s="25">
        <f t="shared" si="14"/>
        <v>42.149337055129109</v>
      </c>
      <c r="CN56" s="28">
        <v>830</v>
      </c>
      <c r="CO56" s="3">
        <v>825.5</v>
      </c>
      <c r="CP56" s="2">
        <f t="shared" si="15"/>
        <v>-0.54216867469879515</v>
      </c>
      <c r="CQ56" s="28">
        <v>12.451905</v>
      </c>
      <c r="CR56" s="3">
        <v>12.10941</v>
      </c>
      <c r="CS56" s="28">
        <v>141.66669999999999</v>
      </c>
      <c r="CT56" s="3">
        <v>141</v>
      </c>
      <c r="CU56" s="28">
        <v>42.666670000000003</v>
      </c>
      <c r="CV56" s="3">
        <v>40.083335000000005</v>
      </c>
      <c r="CW56" s="28">
        <v>2500.5</v>
      </c>
      <c r="CX56" s="3">
        <v>2347.5</v>
      </c>
      <c r="CY56" s="28">
        <v>3361</v>
      </c>
      <c r="CZ56" s="3">
        <v>3509</v>
      </c>
      <c r="DA56" s="28">
        <v>5862</v>
      </c>
      <c r="DB56" s="3">
        <v>5857</v>
      </c>
      <c r="DC56" s="2">
        <f t="shared" si="16"/>
        <v>-8.529512111907199E-2</v>
      </c>
      <c r="DD56" s="38">
        <v>170</v>
      </c>
      <c r="DE56" s="38">
        <v>670</v>
      </c>
      <c r="DF56" s="38">
        <v>1140</v>
      </c>
      <c r="DG56" s="38">
        <v>2240</v>
      </c>
      <c r="DH56" s="38">
        <v>6330</v>
      </c>
      <c r="DI56" s="38">
        <v>6060</v>
      </c>
      <c r="DJ56" s="38">
        <v>12190</v>
      </c>
    </row>
    <row r="57" spans="1:114">
      <c r="A57" s="52"/>
      <c r="B57" s="6">
        <v>2</v>
      </c>
      <c r="C57" s="4">
        <v>19.600000000000001</v>
      </c>
      <c r="D57" s="6">
        <v>19</v>
      </c>
      <c r="E57" s="6">
        <v>48</v>
      </c>
      <c r="F57" s="6">
        <v>23</v>
      </c>
      <c r="G57" s="6">
        <v>64.8</v>
      </c>
      <c r="H57" s="11">
        <v>65.900000000000006</v>
      </c>
      <c r="I57" s="6">
        <v>1925</v>
      </c>
      <c r="J57" s="6">
        <v>1792</v>
      </c>
      <c r="K57" s="6">
        <v>1176</v>
      </c>
      <c r="L57" s="6">
        <v>1057</v>
      </c>
      <c r="M57" s="4">
        <v>164.42755344418052</v>
      </c>
      <c r="N57" s="4">
        <v>162.96033057851238</v>
      </c>
      <c r="O57" s="11">
        <v>86.998705526021439</v>
      </c>
      <c r="P57" s="11">
        <v>87.144561806691115</v>
      </c>
      <c r="Q57" s="11">
        <v>236.04513064133016</v>
      </c>
      <c r="R57" s="11">
        <v>244.83471074380165</v>
      </c>
      <c r="S57" s="13">
        <f t="shared" si="0"/>
        <v>3.7236862622797453</v>
      </c>
      <c r="T57" s="4">
        <v>3373.9220902612824</v>
      </c>
      <c r="U57" s="4">
        <v>3447.8991735537193</v>
      </c>
      <c r="V57" s="11">
        <v>74.801509594530145</v>
      </c>
      <c r="W57" s="11">
        <v>74.092600699553429</v>
      </c>
      <c r="X57" s="11">
        <v>18.406088029931254</v>
      </c>
      <c r="Y57" s="11">
        <v>19.139791031455282</v>
      </c>
      <c r="Z57" s="13">
        <f t="shared" si="1"/>
        <v>3.9861973947473706</v>
      </c>
      <c r="AA57" s="11">
        <v>19.183548298112612</v>
      </c>
      <c r="AB57" s="11">
        <v>19.570669496193094</v>
      </c>
      <c r="AC57" s="13">
        <f t="shared" si="2"/>
        <v>2.0179853698836805</v>
      </c>
      <c r="AD57" s="11">
        <v>58.858219709566562</v>
      </c>
      <c r="AE57" s="11">
        <v>55.235843988395835</v>
      </c>
      <c r="AF57" s="11">
        <v>72.120607471455486</v>
      </c>
      <c r="AG57" s="11">
        <v>68.98463522080155</v>
      </c>
      <c r="AH57" s="13">
        <v>13.38</v>
      </c>
      <c r="AI57" s="6">
        <v>12.71</v>
      </c>
      <c r="AJ57" s="13">
        <f t="shared" si="3"/>
        <v>-5.0074738415545585</v>
      </c>
      <c r="AK57" s="6">
        <v>20</v>
      </c>
      <c r="AL57" s="6">
        <v>20</v>
      </c>
      <c r="AM57" s="6">
        <v>189</v>
      </c>
      <c r="AN57" s="6">
        <v>187</v>
      </c>
      <c r="AO57" s="12">
        <v>377</v>
      </c>
      <c r="AP57" s="12">
        <v>390</v>
      </c>
      <c r="AQ57" s="13">
        <f t="shared" si="4"/>
        <v>3.4482758620689653</v>
      </c>
      <c r="AR57" s="11">
        <v>69.606481481481481</v>
      </c>
      <c r="AS57" s="11">
        <v>70.614567526555376</v>
      </c>
      <c r="AT57" s="13">
        <f t="shared" si="5"/>
        <v>1.4275893493149181</v>
      </c>
      <c r="AU57" s="4">
        <v>4510.5</v>
      </c>
      <c r="AV57" s="4">
        <v>4653.5</v>
      </c>
      <c r="AW57" s="13">
        <f t="shared" si="6"/>
        <v>3.1703802239219598</v>
      </c>
      <c r="AX57" s="13">
        <v>1.1549999999999998</v>
      </c>
      <c r="AY57" s="13">
        <v>1.1200000000000001</v>
      </c>
      <c r="AZ57" s="13">
        <f t="shared" si="7"/>
        <v>-3.0303030303030045</v>
      </c>
      <c r="BA57" s="4">
        <v>172.5</v>
      </c>
      <c r="BB57" s="4">
        <v>177</v>
      </c>
      <c r="BC57" s="13">
        <f t="shared" si="8"/>
        <v>2.6086956521739131</v>
      </c>
      <c r="BD57" s="4">
        <v>54</v>
      </c>
      <c r="BE57" s="4">
        <v>49.5</v>
      </c>
      <c r="BF57" s="13">
        <f t="shared" si="9"/>
        <v>-8.3333333333333321</v>
      </c>
      <c r="BG57" s="4">
        <v>5223.5</v>
      </c>
      <c r="BH57" s="4">
        <v>5208</v>
      </c>
      <c r="BI57" s="13">
        <f t="shared" si="10"/>
        <v>-0.29673590504451042</v>
      </c>
      <c r="BJ57" s="13">
        <v>9.56</v>
      </c>
      <c r="BK57" s="13">
        <v>10.41</v>
      </c>
      <c r="BL57" s="13">
        <f t="shared" si="11"/>
        <v>8.8912133891213347</v>
      </c>
      <c r="BM57" s="6">
        <v>19</v>
      </c>
      <c r="BN57" s="6">
        <v>20</v>
      </c>
      <c r="BO57" s="4">
        <v>172</v>
      </c>
      <c r="BP57" s="4">
        <v>173.1</v>
      </c>
      <c r="BQ57" s="6">
        <v>181</v>
      </c>
      <c r="BR57" s="6">
        <v>181</v>
      </c>
      <c r="BS57" s="11">
        <v>248.65384615384616</v>
      </c>
      <c r="BT57" s="11">
        <v>262.5</v>
      </c>
      <c r="BU57" s="13">
        <f t="shared" si="12"/>
        <v>5.5684454756380477</v>
      </c>
      <c r="BV57" s="11">
        <v>79.888408528248902</v>
      </c>
      <c r="BW57" s="11">
        <v>79.425522008524055</v>
      </c>
      <c r="BX57" s="4">
        <v>3603.3666666666668</v>
      </c>
      <c r="BY57" s="4">
        <v>3696.0666666666666</v>
      </c>
      <c r="BZ57" s="13">
        <v>0.95700000000000018</v>
      </c>
      <c r="CA57" s="13">
        <v>0.92599999999999982</v>
      </c>
      <c r="CB57" s="4">
        <v>109.03333333333333</v>
      </c>
      <c r="CC57" s="4">
        <v>119.53333333333333</v>
      </c>
      <c r="CD57" s="4">
        <v>35.700000000000003</v>
      </c>
      <c r="CE57" s="4">
        <v>35.799999999999997</v>
      </c>
      <c r="CF57" s="4">
        <v>3461.7</v>
      </c>
      <c r="CG57" s="4">
        <v>3436.6666666666665</v>
      </c>
      <c r="CH57" s="19">
        <v>228</v>
      </c>
      <c r="CI57" s="23">
        <v>255</v>
      </c>
      <c r="CJ57" s="25">
        <f t="shared" si="13"/>
        <v>11.842105263157894</v>
      </c>
      <c r="CK57" s="25">
        <v>6.0283333333333333</v>
      </c>
      <c r="CL57" s="26">
        <v>7.17</v>
      </c>
      <c r="CM57" s="25">
        <f t="shared" si="14"/>
        <v>18.938346696157033</v>
      </c>
      <c r="CN57" s="28">
        <v>816</v>
      </c>
      <c r="CO57" s="3">
        <v>807</v>
      </c>
      <c r="CP57" s="2">
        <f t="shared" si="15"/>
        <v>-1.1029411764705883</v>
      </c>
      <c r="CQ57" s="28">
        <v>12.596064999999999</v>
      </c>
      <c r="CR57" s="3">
        <v>12.249980000000001</v>
      </c>
      <c r="CS57" s="28">
        <v>157.66669999999999</v>
      </c>
      <c r="CT57" s="3">
        <v>155.33330000000001</v>
      </c>
      <c r="CU57" s="28">
        <v>44.166670000000003</v>
      </c>
      <c r="CV57" s="3">
        <v>41.833329999999997</v>
      </c>
      <c r="CW57" s="28">
        <v>2286</v>
      </c>
      <c r="CX57" s="3">
        <v>2173.5</v>
      </c>
      <c r="CY57" s="28">
        <v>2890</v>
      </c>
      <c r="CZ57" s="3">
        <v>3022</v>
      </c>
      <c r="DA57" s="28">
        <v>5176.5</v>
      </c>
      <c r="DB57" s="3">
        <v>5196.5</v>
      </c>
      <c r="DC57" s="2">
        <f t="shared" si="16"/>
        <v>0.38636144112817539</v>
      </c>
      <c r="DD57" s="38">
        <v>40</v>
      </c>
      <c r="DE57" s="38">
        <v>310</v>
      </c>
      <c r="DF57" s="38">
        <v>700</v>
      </c>
      <c r="DG57" s="38">
        <v>1490</v>
      </c>
      <c r="DH57" s="38">
        <v>4670</v>
      </c>
      <c r="DI57" s="38">
        <v>5700</v>
      </c>
      <c r="DJ57" s="38">
        <v>10960</v>
      </c>
    </row>
    <row r="58" spans="1:114">
      <c r="A58" s="52"/>
      <c r="B58" s="6">
        <v>24</v>
      </c>
      <c r="C58" s="4">
        <v>18.100000000000001</v>
      </c>
      <c r="D58" s="6">
        <v>18</v>
      </c>
      <c r="E58" s="6">
        <v>37</v>
      </c>
      <c r="F58" s="6">
        <v>25</v>
      </c>
      <c r="G58" s="11">
        <v>80.3</v>
      </c>
      <c r="H58" s="11">
        <v>81.900000000000006</v>
      </c>
      <c r="I58" s="6">
        <v>2564</v>
      </c>
      <c r="J58" s="6">
        <v>2671</v>
      </c>
      <c r="K58" s="6">
        <v>1596</v>
      </c>
      <c r="L58" s="6">
        <v>1615</v>
      </c>
      <c r="M58" s="4">
        <v>163.57962962962966</v>
      </c>
      <c r="N58" s="4">
        <v>173.75555555555556</v>
      </c>
      <c r="O58" s="11">
        <v>87.475737769855428</v>
      </c>
      <c r="P58" s="11">
        <v>90.028785261945885</v>
      </c>
      <c r="Q58" s="11">
        <v>228.00925925925924</v>
      </c>
      <c r="R58" s="11">
        <v>263.88888888888891</v>
      </c>
      <c r="S58" s="13">
        <f t="shared" si="0"/>
        <v>15.736040609137078</v>
      </c>
      <c r="T58" s="4">
        <v>3636.4259259259256</v>
      </c>
      <c r="U58" s="4">
        <v>4112.9555555555553</v>
      </c>
      <c r="V58" s="11">
        <v>82.589732589732577</v>
      </c>
      <c r="W58" s="11">
        <v>84.724596880328676</v>
      </c>
      <c r="X58" s="11">
        <v>16.438680393066246</v>
      </c>
      <c r="Y58" s="11">
        <v>16.946827530644899</v>
      </c>
      <c r="Z58" s="13">
        <f t="shared" si="1"/>
        <v>3.0911674503568269</v>
      </c>
      <c r="AA58" s="11">
        <v>17.323681906180806</v>
      </c>
      <c r="AB58" s="11">
        <v>17.785498802708677</v>
      </c>
      <c r="AC58" s="13">
        <f t="shared" si="2"/>
        <v>2.6658126085950733</v>
      </c>
      <c r="AD58" s="11">
        <v>67.208721326368376</v>
      </c>
      <c r="AE58" s="11">
        <v>59.396436296219996</v>
      </c>
      <c r="AF58" s="11">
        <v>81.630706336588702</v>
      </c>
      <c r="AG58" s="11">
        <v>73.095066433206298</v>
      </c>
      <c r="AH58" s="6">
        <v>9.76</v>
      </c>
      <c r="AI58" s="6">
        <v>9.15</v>
      </c>
      <c r="AJ58" s="13">
        <f t="shared" si="3"/>
        <v>-6.2499999999999947</v>
      </c>
      <c r="AK58" s="6">
        <v>19</v>
      </c>
      <c r="AL58" s="6">
        <v>20</v>
      </c>
      <c r="AM58" s="6">
        <v>187</v>
      </c>
      <c r="AN58" s="6">
        <v>193</v>
      </c>
      <c r="AO58" s="12">
        <v>340</v>
      </c>
      <c r="AP58" s="12">
        <v>377</v>
      </c>
      <c r="AQ58" s="13">
        <f t="shared" si="4"/>
        <v>10.882352941176471</v>
      </c>
      <c r="AR58" s="11">
        <v>54.831880448318806</v>
      </c>
      <c r="AS58" s="11">
        <v>59.273504273504273</v>
      </c>
      <c r="AT58" s="13">
        <f t="shared" si="5"/>
        <v>7.4934388975731734</v>
      </c>
      <c r="AU58" s="4">
        <v>4403</v>
      </c>
      <c r="AV58" s="4">
        <v>4854.5</v>
      </c>
      <c r="AW58" s="13">
        <f t="shared" si="6"/>
        <v>10.2543720190779</v>
      </c>
      <c r="AX58" s="13">
        <v>1.0950000000000002</v>
      </c>
      <c r="AY58" s="13">
        <v>1.08</v>
      </c>
      <c r="AZ58" s="13">
        <f t="shared" si="7"/>
        <v>-1.3698630136986412</v>
      </c>
      <c r="BA58" s="4">
        <v>163.5</v>
      </c>
      <c r="BB58" s="4">
        <v>162</v>
      </c>
      <c r="BC58" s="13">
        <f t="shared" si="8"/>
        <v>-0.91743119266055051</v>
      </c>
      <c r="BD58" s="4">
        <v>47</v>
      </c>
      <c r="BE58" s="4">
        <v>48.5</v>
      </c>
      <c r="BF58" s="13">
        <f t="shared" si="9"/>
        <v>3.1914893617021276</v>
      </c>
      <c r="BG58" s="4">
        <v>4820.5</v>
      </c>
      <c r="BH58" s="4">
        <v>5250</v>
      </c>
      <c r="BI58" s="13">
        <f t="shared" si="10"/>
        <v>8.909864121979048</v>
      </c>
      <c r="BJ58" s="13">
        <v>4.38</v>
      </c>
      <c r="BK58" s="13">
        <v>4.4000000000000004</v>
      </c>
      <c r="BL58" s="13">
        <f t="shared" si="11"/>
        <v>0.45662100456622062</v>
      </c>
      <c r="BM58" s="6">
        <v>18</v>
      </c>
      <c r="BN58" s="6">
        <v>19</v>
      </c>
      <c r="BO58" s="4">
        <v>164.8</v>
      </c>
      <c r="BP58" s="4">
        <v>167.56666666666666</v>
      </c>
      <c r="BQ58" s="6">
        <v>173</v>
      </c>
      <c r="BR58" s="6">
        <v>171</v>
      </c>
      <c r="BS58" s="11">
        <v>216.25</v>
      </c>
      <c r="BT58" s="11">
        <v>248.5</v>
      </c>
      <c r="BU58" s="13">
        <f t="shared" si="12"/>
        <v>14.913294797687863</v>
      </c>
      <c r="BV58" s="11">
        <v>79.568476039064279</v>
      </c>
      <c r="BW58" s="11">
        <v>80.056305146427718</v>
      </c>
      <c r="BX58" s="4">
        <v>3503.4</v>
      </c>
      <c r="BY58" s="4">
        <v>3886.3333333333335</v>
      </c>
      <c r="BZ58" s="13">
        <v>0.92600000000000005</v>
      </c>
      <c r="CA58" s="13">
        <v>0.8859999999999999</v>
      </c>
      <c r="CB58" s="4">
        <v>106.06666666666666</v>
      </c>
      <c r="CC58" s="4">
        <v>110.96666666666667</v>
      </c>
      <c r="CD58" s="4">
        <v>35.4</v>
      </c>
      <c r="CE58" s="4">
        <v>39.1</v>
      </c>
      <c r="CF58" s="4">
        <v>3245.5</v>
      </c>
      <c r="CG58" s="4">
        <v>3455</v>
      </c>
      <c r="CH58" s="19">
        <v>201</v>
      </c>
      <c r="CI58" s="24">
        <v>241</v>
      </c>
      <c r="CJ58" s="25">
        <f t="shared" si="13"/>
        <v>19.900497512437813</v>
      </c>
      <c r="CK58" s="25">
        <v>3.9550000000000001</v>
      </c>
      <c r="CL58" s="27">
        <v>5.5</v>
      </c>
      <c r="CM58" s="25">
        <f t="shared" si="14"/>
        <v>39.064475347661187</v>
      </c>
      <c r="CN58" s="3">
        <v>961</v>
      </c>
      <c r="CO58" s="3">
        <v>928</v>
      </c>
      <c r="CP58" s="2">
        <f t="shared" si="15"/>
        <v>-3.4339229968782519</v>
      </c>
      <c r="CQ58" s="3">
        <v>11.977650000000001</v>
      </c>
      <c r="CR58" s="3">
        <v>11.33708</v>
      </c>
      <c r="CS58" s="3">
        <v>148</v>
      </c>
      <c r="CT58" s="3">
        <v>158</v>
      </c>
      <c r="CU58" s="3">
        <v>42.25</v>
      </c>
      <c r="CV58" s="3">
        <v>44.166670000000003</v>
      </c>
      <c r="CW58" s="3">
        <v>2745</v>
      </c>
      <c r="CX58" s="3">
        <v>2595</v>
      </c>
      <c r="CY58" s="3">
        <v>3752.5</v>
      </c>
      <c r="CZ58" s="3">
        <v>3280.5</v>
      </c>
      <c r="DA58" s="3">
        <v>6498.5</v>
      </c>
      <c r="DB58" s="3">
        <v>5876</v>
      </c>
      <c r="DC58" s="2">
        <f t="shared" si="16"/>
        <v>-9.5791336462260528</v>
      </c>
      <c r="DD58" s="38">
        <v>20</v>
      </c>
      <c r="DE58" s="38">
        <v>40</v>
      </c>
      <c r="DF58" s="38">
        <v>130</v>
      </c>
      <c r="DG58" s="38">
        <v>420</v>
      </c>
      <c r="DH58" s="38">
        <v>2420</v>
      </c>
      <c r="DI58" s="38">
        <v>3890</v>
      </c>
      <c r="DJ58" s="38">
        <v>10770</v>
      </c>
    </row>
    <row r="59" spans="1:114">
      <c r="A59" s="52"/>
      <c r="B59" s="6">
        <v>23</v>
      </c>
      <c r="C59" s="4">
        <v>15.9</v>
      </c>
      <c r="D59" s="6">
        <v>18</v>
      </c>
      <c r="E59" s="6">
        <v>42</v>
      </c>
      <c r="F59" s="6">
        <v>33</v>
      </c>
      <c r="G59" s="11">
        <v>69.3</v>
      </c>
      <c r="H59" s="11">
        <v>69</v>
      </c>
      <c r="I59" s="6">
        <v>1884</v>
      </c>
      <c r="J59" s="6">
        <v>1945</v>
      </c>
      <c r="K59" s="6">
        <v>990</v>
      </c>
      <c r="L59" s="6">
        <v>1013</v>
      </c>
      <c r="M59" s="4">
        <v>165.98251366120218</v>
      </c>
      <c r="N59" s="4">
        <v>163.37735849056602</v>
      </c>
      <c r="O59" s="11">
        <v>91.199183330330868</v>
      </c>
      <c r="P59" s="11">
        <v>90.765199161425571</v>
      </c>
      <c r="Q59" s="11">
        <v>244.94535519125682</v>
      </c>
      <c r="R59" s="11">
        <v>263.44339622641508</v>
      </c>
      <c r="S59" s="13">
        <f t="shared" si="0"/>
        <v>7.5519052078839053</v>
      </c>
      <c r="T59" s="4">
        <v>3457.3344262295082</v>
      </c>
      <c r="U59" s="4">
        <v>3612.8735849056602</v>
      </c>
      <c r="V59" s="11">
        <v>85.20848863165763</v>
      </c>
      <c r="W59" s="11">
        <v>87.489371229099405</v>
      </c>
      <c r="X59" s="11">
        <v>19.378020666162225</v>
      </c>
      <c r="Y59" s="11">
        <v>19.198062146290518</v>
      </c>
      <c r="Z59" s="13">
        <f t="shared" si="1"/>
        <v>-0.92867338193084881</v>
      </c>
      <c r="AA59" s="11">
        <v>19.638168645428326</v>
      </c>
      <c r="AB59" s="11">
        <v>20.067433449859102</v>
      </c>
      <c r="AC59" s="13">
        <f t="shared" si="2"/>
        <v>2.1858698343071157</v>
      </c>
      <c r="AD59" s="11">
        <v>62.570548367221193</v>
      </c>
      <c r="AE59" s="11">
        <v>61.915486136336121</v>
      </c>
      <c r="AF59" s="11">
        <v>78.141712877387562</v>
      </c>
      <c r="AG59" s="11">
        <v>75.984986075796101</v>
      </c>
      <c r="AH59" s="6">
        <v>9.9499999999999993</v>
      </c>
      <c r="AI59" s="6">
        <v>10.26</v>
      </c>
      <c r="AJ59" s="13">
        <f t="shared" si="3"/>
        <v>3.1155778894472417</v>
      </c>
      <c r="AK59" s="6">
        <v>19</v>
      </c>
      <c r="AL59" s="6">
        <v>19</v>
      </c>
      <c r="AM59" s="6">
        <v>182</v>
      </c>
      <c r="AN59" s="6">
        <v>180</v>
      </c>
      <c r="AO59" s="12">
        <v>336</v>
      </c>
      <c r="AP59" s="12">
        <v>357</v>
      </c>
      <c r="AQ59" s="13">
        <f t="shared" si="4"/>
        <v>6.25</v>
      </c>
      <c r="AR59" s="11">
        <v>58.549783549783555</v>
      </c>
      <c r="AS59" s="11">
        <v>59.847826086956523</v>
      </c>
      <c r="AT59" s="13">
        <f t="shared" si="5"/>
        <v>2.1689050748258816</v>
      </c>
      <c r="AU59" s="4">
        <v>4057.5</v>
      </c>
      <c r="AV59" s="4">
        <v>4129.5</v>
      </c>
      <c r="AW59" s="13">
        <f t="shared" si="6"/>
        <v>1.7744916820702401</v>
      </c>
      <c r="AX59" s="13">
        <v>1.1000000000000001</v>
      </c>
      <c r="AY59" s="13">
        <v>1.085</v>
      </c>
      <c r="AZ59" s="13">
        <f t="shared" si="7"/>
        <v>-1.3636363636363749</v>
      </c>
      <c r="BA59" s="4">
        <v>131.5</v>
      </c>
      <c r="BB59" s="4">
        <v>141</v>
      </c>
      <c r="BC59" s="13">
        <f t="shared" si="8"/>
        <v>7.2243346007604554</v>
      </c>
      <c r="BD59" s="4">
        <v>53.5</v>
      </c>
      <c r="BE59" s="4">
        <v>58</v>
      </c>
      <c r="BF59" s="13">
        <f t="shared" si="9"/>
        <v>8.4112149532710276</v>
      </c>
      <c r="BG59" s="4">
        <v>4464.5</v>
      </c>
      <c r="BH59" s="4">
        <v>4476.5</v>
      </c>
      <c r="BI59" s="13">
        <f t="shared" si="10"/>
        <v>0.26878709821928548</v>
      </c>
      <c r="BJ59" s="13">
        <v>8.91</v>
      </c>
      <c r="BK59" s="6">
        <v>7.23</v>
      </c>
      <c r="BL59" s="13">
        <f t="shared" si="11"/>
        <v>-18.855218855218851</v>
      </c>
      <c r="BM59" s="6">
        <v>18</v>
      </c>
      <c r="BN59" s="6">
        <v>19</v>
      </c>
      <c r="BO59" s="4">
        <v>175.86666666666667</v>
      </c>
      <c r="BP59" s="4">
        <v>169</v>
      </c>
      <c r="BQ59" s="6">
        <v>180</v>
      </c>
      <c r="BR59" s="6">
        <v>175</v>
      </c>
      <c r="BS59" s="11">
        <v>259.5</v>
      </c>
      <c r="BT59" s="11">
        <v>273.66666666666669</v>
      </c>
      <c r="BU59" s="13">
        <f t="shared" si="12"/>
        <v>5.4592164418754088</v>
      </c>
      <c r="BV59" s="11">
        <v>94.163894023413405</v>
      </c>
      <c r="BW59" s="11">
        <v>91.184566331678553</v>
      </c>
      <c r="BX59" s="4">
        <v>3820.7</v>
      </c>
      <c r="BY59" s="4">
        <v>3765.4666666666667</v>
      </c>
      <c r="BZ59" s="13">
        <v>0.94100000000000006</v>
      </c>
      <c r="CA59" s="13">
        <v>0.92299999999999982</v>
      </c>
      <c r="CB59" s="4">
        <v>111.5</v>
      </c>
      <c r="CC59" s="4">
        <v>113.8</v>
      </c>
      <c r="CD59" s="4">
        <v>48.6</v>
      </c>
      <c r="CE59" s="4">
        <v>50.1</v>
      </c>
      <c r="CF59" s="4">
        <v>3597.4333333333334</v>
      </c>
      <c r="CG59" s="4">
        <v>3483.6333333333332</v>
      </c>
      <c r="CH59" s="19">
        <v>230</v>
      </c>
      <c r="CI59" s="19">
        <v>241</v>
      </c>
      <c r="CJ59" s="25">
        <f t="shared" si="13"/>
        <v>4.7826086956521738</v>
      </c>
      <c r="CK59" s="25">
        <v>5.8599999999999994</v>
      </c>
      <c r="CL59" s="25">
        <v>5.97</v>
      </c>
      <c r="CM59" s="25">
        <f t="shared" si="14"/>
        <v>1.8771331058020535</v>
      </c>
      <c r="CN59" s="3">
        <v>806</v>
      </c>
      <c r="CO59" s="3">
        <v>791.5</v>
      </c>
      <c r="CP59" s="2">
        <f t="shared" si="15"/>
        <v>-1.7990074441687345</v>
      </c>
      <c r="CQ59" s="3">
        <v>11.640585</v>
      </c>
      <c r="CR59" s="3">
        <v>11.483039999999999</v>
      </c>
      <c r="CS59" s="3">
        <v>143.66669999999999</v>
      </c>
      <c r="CT59" s="3">
        <v>137.33330000000001</v>
      </c>
      <c r="CU59" s="3">
        <v>43.5</v>
      </c>
      <c r="CV59" s="3">
        <v>41.166670000000003</v>
      </c>
      <c r="CW59" s="3">
        <v>2442</v>
      </c>
      <c r="CX59" s="3">
        <v>2374.5</v>
      </c>
      <c r="CY59" s="3">
        <v>3172</v>
      </c>
      <c r="CZ59" s="3">
        <v>3394</v>
      </c>
      <c r="DA59" s="3">
        <v>5614.5</v>
      </c>
      <c r="DB59" s="3">
        <v>5768.5</v>
      </c>
      <c r="DC59" s="2">
        <f t="shared" si="16"/>
        <v>2.7428978537714843</v>
      </c>
      <c r="DD59" s="38">
        <v>40</v>
      </c>
      <c r="DE59" s="38">
        <v>480</v>
      </c>
      <c r="DF59" s="38">
        <v>1260</v>
      </c>
      <c r="DG59" s="38">
        <v>3630</v>
      </c>
      <c r="DH59" s="38">
        <v>11900</v>
      </c>
      <c r="DI59" s="38">
        <v>9260</v>
      </c>
      <c r="DJ59" s="38">
        <v>10380</v>
      </c>
    </row>
    <row r="60" spans="1:114">
      <c r="A60" s="52"/>
      <c r="B60" s="6">
        <v>29</v>
      </c>
      <c r="C60" s="4">
        <v>16.399999999999999</v>
      </c>
      <c r="D60" s="6">
        <v>18</v>
      </c>
      <c r="E60" s="6">
        <v>41</v>
      </c>
      <c r="F60" s="6">
        <v>33</v>
      </c>
      <c r="G60" s="11">
        <v>83.5</v>
      </c>
      <c r="H60" s="11">
        <v>85.6</v>
      </c>
      <c r="I60" s="6">
        <v>2599</v>
      </c>
      <c r="J60" s="6">
        <v>2554</v>
      </c>
      <c r="K60" s="6">
        <v>1629</v>
      </c>
      <c r="L60" s="6">
        <v>1477</v>
      </c>
      <c r="M60" s="4">
        <v>175.50957095709572</v>
      </c>
      <c r="N60" s="4">
        <v>172.67634854771785</v>
      </c>
      <c r="O60" s="11">
        <v>89.091152770099342</v>
      </c>
      <c r="P60" s="11">
        <v>87.652968805948149</v>
      </c>
      <c r="Q60" s="11">
        <v>304.37293729372936</v>
      </c>
      <c r="R60" s="11">
        <v>299.89626556016594</v>
      </c>
      <c r="S60" s="13">
        <f t="shared" si="0"/>
        <v>-1.4707850748384024</v>
      </c>
      <c r="T60" s="4">
        <v>4333.4970297029704</v>
      </c>
      <c r="U60" s="4">
        <v>4137.630705394191</v>
      </c>
      <c r="V60" s="11">
        <v>82.362387716487135</v>
      </c>
      <c r="W60" s="11">
        <v>76.658280785441235</v>
      </c>
      <c r="X60" s="11">
        <v>17.565171470200166</v>
      </c>
      <c r="Y60" s="11">
        <v>18.288234718369186</v>
      </c>
      <c r="Z60" s="13">
        <f t="shared" si="1"/>
        <v>4.1164599468654073</v>
      </c>
      <c r="AA60" s="11">
        <v>18.943156547781367</v>
      </c>
      <c r="AB60" s="11">
        <v>19.827340417764848</v>
      </c>
      <c r="AC60" s="13">
        <f t="shared" si="2"/>
        <v>4.6675635486264149</v>
      </c>
      <c r="AD60" s="11">
        <v>54.091038677183313</v>
      </c>
      <c r="AE60" s="11">
        <v>49.952755905511808</v>
      </c>
      <c r="AF60" s="11">
        <v>64.190820108334123</v>
      </c>
      <c r="AG60" s="11">
        <v>59.10514126910607</v>
      </c>
      <c r="AH60" s="6">
        <v>12.41</v>
      </c>
      <c r="AI60" s="6">
        <v>14.96</v>
      </c>
      <c r="AJ60" s="13">
        <f t="shared" si="3"/>
        <v>20.547945205479458</v>
      </c>
      <c r="AK60" s="6">
        <v>19</v>
      </c>
      <c r="AL60" s="6">
        <v>19</v>
      </c>
      <c r="AM60" s="6">
        <v>197</v>
      </c>
      <c r="AN60" s="6">
        <v>197</v>
      </c>
      <c r="AO60" s="12">
        <v>428</v>
      </c>
      <c r="AP60" s="12">
        <v>466</v>
      </c>
      <c r="AQ60" s="13">
        <f t="shared" si="4"/>
        <v>8.8785046728971952</v>
      </c>
      <c r="AR60" s="11">
        <v>63.011976047904191</v>
      </c>
      <c r="AS60" s="11">
        <v>63.054906542056081</v>
      </c>
      <c r="AT60" s="13">
        <f t="shared" si="5"/>
        <v>6.8084303833288104E-2</v>
      </c>
      <c r="AU60" s="4">
        <v>5261.5</v>
      </c>
      <c r="AV60" s="4">
        <v>5397.5</v>
      </c>
      <c r="AW60" s="13">
        <f t="shared" si="6"/>
        <v>2.5848142164781907</v>
      </c>
      <c r="AX60" s="13">
        <v>1.1099999999999999</v>
      </c>
      <c r="AY60" s="13">
        <v>1.145</v>
      </c>
      <c r="AZ60" s="13">
        <f t="shared" si="7"/>
        <v>3.1531531531531662</v>
      </c>
      <c r="BA60" s="4">
        <v>134</v>
      </c>
      <c r="BB60" s="4">
        <v>179</v>
      </c>
      <c r="BC60" s="13">
        <f t="shared" si="8"/>
        <v>33.582089552238806</v>
      </c>
      <c r="BD60" s="4">
        <v>35.5</v>
      </c>
      <c r="BE60" s="4">
        <v>49</v>
      </c>
      <c r="BF60" s="13">
        <f t="shared" si="9"/>
        <v>38.028169014084504</v>
      </c>
      <c r="BG60" s="4">
        <v>5838.5</v>
      </c>
      <c r="BH60" s="4">
        <v>6179</v>
      </c>
      <c r="BI60" s="13">
        <f t="shared" si="10"/>
        <v>5.8319773914532842</v>
      </c>
      <c r="BJ60" s="13">
        <v>9.65</v>
      </c>
      <c r="BK60" s="6">
        <v>13.77</v>
      </c>
      <c r="BL60" s="13">
        <f t="shared" si="11"/>
        <v>42.694300518134703</v>
      </c>
      <c r="BM60" s="6">
        <v>18</v>
      </c>
      <c r="BN60" s="6">
        <v>18</v>
      </c>
      <c r="BO60" s="4">
        <v>179.3</v>
      </c>
      <c r="BP60" s="4">
        <v>179.4</v>
      </c>
      <c r="BQ60" s="6">
        <v>185</v>
      </c>
      <c r="BR60" s="6">
        <v>188</v>
      </c>
      <c r="BS60" s="11">
        <v>306.66666666666669</v>
      </c>
      <c r="BT60" s="11">
        <v>315</v>
      </c>
      <c r="BU60" s="13">
        <f t="shared" si="12"/>
        <v>2.7173913043478199</v>
      </c>
      <c r="BV60" s="11">
        <v>85.708764927618844</v>
      </c>
      <c r="BW60" s="11">
        <v>79.960475528794206</v>
      </c>
      <c r="BX60" s="4">
        <v>4509.5666666666666</v>
      </c>
      <c r="BY60" s="4">
        <v>4315.8666666666668</v>
      </c>
      <c r="BZ60" s="13">
        <v>0.91166666666666674</v>
      </c>
      <c r="CA60" s="13">
        <v>0.94666666666666666</v>
      </c>
      <c r="CB60" s="4">
        <v>100.56666666666666</v>
      </c>
      <c r="CC60" s="4">
        <v>121.4</v>
      </c>
      <c r="CD60" s="4">
        <v>25.933333333333334</v>
      </c>
      <c r="CE60" s="4">
        <v>33.06666666666667</v>
      </c>
      <c r="CF60" s="4">
        <v>4120.5666666666666</v>
      </c>
      <c r="CG60" s="4">
        <v>4088.9666666666667</v>
      </c>
      <c r="CH60" s="19">
        <v>280</v>
      </c>
      <c r="CI60" s="19">
        <v>282</v>
      </c>
      <c r="CJ60" s="25">
        <f t="shared" si="13"/>
        <v>0.7142857142857143</v>
      </c>
      <c r="CK60" s="25">
        <v>7.3449999999999998</v>
      </c>
      <c r="CL60" s="25">
        <v>7.48</v>
      </c>
      <c r="CM60" s="25">
        <f t="shared" si="14"/>
        <v>1.8379850238257409</v>
      </c>
      <c r="CN60" s="3">
        <v>1076</v>
      </c>
      <c r="CO60" s="3">
        <v>1056.5</v>
      </c>
      <c r="CP60" s="2">
        <f t="shared" si="15"/>
        <v>-1.812267657992565</v>
      </c>
      <c r="CQ60" s="3">
        <v>12.889379999999999</v>
      </c>
      <c r="CR60" s="3">
        <v>12.349705</v>
      </c>
      <c r="CS60" s="3">
        <v>157.33330000000001</v>
      </c>
      <c r="CT60" s="3">
        <v>164.33330000000001</v>
      </c>
      <c r="CU60" s="3">
        <v>46.666670000000003</v>
      </c>
      <c r="CV60" s="3">
        <v>49</v>
      </c>
      <c r="CW60" s="3">
        <v>3192</v>
      </c>
      <c r="CX60" s="3">
        <v>3152</v>
      </c>
      <c r="CY60" s="3">
        <v>3648</v>
      </c>
      <c r="CZ60" s="3">
        <v>3280.5</v>
      </c>
      <c r="DA60" s="3">
        <v>6840</v>
      </c>
      <c r="DB60" s="3">
        <v>6432.5</v>
      </c>
      <c r="DC60" s="2">
        <f t="shared" si="16"/>
        <v>-5.9576023391812862</v>
      </c>
      <c r="DD60" s="38">
        <v>1100</v>
      </c>
      <c r="DE60" s="38">
        <v>3200</v>
      </c>
      <c r="DF60" s="38">
        <v>3620</v>
      </c>
      <c r="DG60" s="38">
        <v>3810</v>
      </c>
      <c r="DH60" s="38">
        <v>7150</v>
      </c>
      <c r="DI60" s="38">
        <v>6060</v>
      </c>
      <c r="DJ60" s="38">
        <v>9860</v>
      </c>
    </row>
    <row r="61" spans="1:114">
      <c r="A61" s="52"/>
      <c r="B61" s="6">
        <v>31</v>
      </c>
      <c r="C61" s="4" t="s">
        <v>1</v>
      </c>
      <c r="D61" s="6">
        <v>17</v>
      </c>
      <c r="E61" s="6" t="s">
        <v>1</v>
      </c>
      <c r="F61" s="6">
        <v>30</v>
      </c>
      <c r="G61" s="6">
        <v>70.400000000000006</v>
      </c>
      <c r="H61" s="11">
        <v>70.099999999999994</v>
      </c>
      <c r="I61" s="6">
        <v>2019</v>
      </c>
      <c r="J61" s="6">
        <v>2026</v>
      </c>
      <c r="K61" s="6">
        <v>1182</v>
      </c>
      <c r="L61" s="6">
        <v>1118</v>
      </c>
      <c r="M61" s="4">
        <v>160.4019011406844</v>
      </c>
      <c r="N61" s="4">
        <v>158.05503685503683</v>
      </c>
      <c r="O61" s="11">
        <v>88.619834884355996</v>
      </c>
      <c r="P61" s="11">
        <v>87.8083538083538</v>
      </c>
      <c r="Q61" s="11">
        <v>291.44486692015209</v>
      </c>
      <c r="R61" s="11">
        <v>293.67321867321868</v>
      </c>
      <c r="S61" s="13">
        <f t="shared" si="0"/>
        <v>0.76458775088912356</v>
      </c>
      <c r="T61" s="4">
        <v>3857.5673003802281</v>
      </c>
      <c r="U61" s="4">
        <v>3794.7331695331695</v>
      </c>
      <c r="V61" s="11">
        <v>87.791700054169965</v>
      </c>
      <c r="W61" s="11">
        <v>80.218437153222055</v>
      </c>
      <c r="X61" s="11">
        <v>20.001922135188622</v>
      </c>
      <c r="Y61" s="11">
        <v>19.828317858150818</v>
      </c>
      <c r="Z61" s="13">
        <f t="shared" si="1"/>
        <v>-0.86793797048328702</v>
      </c>
      <c r="AA61" s="11">
        <v>20.693161603540869</v>
      </c>
      <c r="AB61" s="11">
        <v>21.194329811553711</v>
      </c>
      <c r="AC61" s="13">
        <f t="shared" si="2"/>
        <v>2.4219025473955895</v>
      </c>
      <c r="AD61" s="11">
        <v>56.103777878925811</v>
      </c>
      <c r="AE61" s="11">
        <v>53.051474474157068</v>
      </c>
      <c r="AF61" s="11">
        <v>69.723865877712043</v>
      </c>
      <c r="AG61" s="11">
        <v>63.812845717506953</v>
      </c>
      <c r="AH61" s="13">
        <v>10.66</v>
      </c>
      <c r="AI61" s="6">
        <v>12.34</v>
      </c>
      <c r="AJ61" s="13">
        <f t="shared" si="3"/>
        <v>15.759849906191366</v>
      </c>
      <c r="AK61" s="6">
        <v>20</v>
      </c>
      <c r="AL61" s="6">
        <v>20</v>
      </c>
      <c r="AM61" s="6">
        <v>181</v>
      </c>
      <c r="AN61" s="6">
        <v>180</v>
      </c>
      <c r="AO61" s="12">
        <v>401</v>
      </c>
      <c r="AP61" s="12">
        <v>429</v>
      </c>
      <c r="AQ61" s="13">
        <f t="shared" si="4"/>
        <v>6.982543640897755</v>
      </c>
      <c r="AR61" s="11">
        <v>62.41477272727272</v>
      </c>
      <c r="AS61" s="11">
        <v>67.482168330955787</v>
      </c>
      <c r="AT61" s="13">
        <f t="shared" si="5"/>
        <v>7.5092364827858153</v>
      </c>
      <c r="AU61" s="4">
        <v>4394</v>
      </c>
      <c r="AV61" s="4">
        <v>4730.5</v>
      </c>
      <c r="AW61" s="13">
        <f t="shared" si="6"/>
        <v>7.6581702321347294</v>
      </c>
      <c r="AX61" s="13">
        <v>1.1200000000000001</v>
      </c>
      <c r="AY61" s="13">
        <v>1.125</v>
      </c>
      <c r="AZ61" s="13">
        <f t="shared" si="7"/>
        <v>0.44642857142856185</v>
      </c>
      <c r="BA61" s="4">
        <v>159</v>
      </c>
      <c r="BB61" s="4">
        <v>186.5</v>
      </c>
      <c r="BC61" s="13">
        <f t="shared" si="8"/>
        <v>17.29559748427673</v>
      </c>
      <c r="BD61" s="4">
        <v>59.5</v>
      </c>
      <c r="BE61" s="4">
        <v>62.5</v>
      </c>
      <c r="BF61" s="13">
        <f t="shared" si="9"/>
        <v>5.0420168067226889</v>
      </c>
      <c r="BG61" s="4">
        <v>4923</v>
      </c>
      <c r="BH61" s="4">
        <v>5300.5</v>
      </c>
      <c r="BI61" s="13">
        <f t="shared" si="10"/>
        <v>7.6680885638838108</v>
      </c>
      <c r="BJ61" s="13">
        <v>8.06</v>
      </c>
      <c r="BK61" s="13">
        <v>6.93</v>
      </c>
      <c r="BL61" s="13">
        <f t="shared" si="11"/>
        <v>-14.01985111662532</v>
      </c>
      <c r="BM61" s="6">
        <v>20</v>
      </c>
      <c r="BN61" s="6">
        <v>19</v>
      </c>
      <c r="BO61" s="4">
        <v>170.83333333333334</v>
      </c>
      <c r="BP61" s="4">
        <v>163.23333333333332</v>
      </c>
      <c r="BQ61" s="6">
        <v>174</v>
      </c>
      <c r="BR61" s="6">
        <v>167</v>
      </c>
      <c r="BS61" s="11">
        <v>301.66666666666669</v>
      </c>
      <c r="BT61" s="11">
        <v>293.94666666666666</v>
      </c>
      <c r="BU61" s="13">
        <f t="shared" si="12"/>
        <v>-2.5591160220994564</v>
      </c>
      <c r="BV61" s="11">
        <v>91.832802306175097</v>
      </c>
      <c r="BW61" s="11">
        <v>84.238452594863105</v>
      </c>
      <c r="BX61" s="4">
        <v>4035.1333333333332</v>
      </c>
      <c r="BY61" s="4">
        <v>3984.9</v>
      </c>
      <c r="BZ61" s="13">
        <v>0.95400000000000018</v>
      </c>
      <c r="CA61" s="13">
        <v>0.89566666666666661</v>
      </c>
      <c r="CB61" s="4">
        <v>129.30000000000001</v>
      </c>
      <c r="CC61" s="4">
        <v>124.56666666666666</v>
      </c>
      <c r="CD61" s="4">
        <v>55.266666666666666</v>
      </c>
      <c r="CE61" s="4">
        <v>55.266666666666666</v>
      </c>
      <c r="CF61" s="4">
        <v>3854.2</v>
      </c>
      <c r="CG61" s="4">
        <v>3572.2</v>
      </c>
      <c r="CH61" s="19">
        <v>254</v>
      </c>
      <c r="CI61" s="19">
        <v>270</v>
      </c>
      <c r="CJ61" s="25">
        <f t="shared" si="13"/>
        <v>6.2992125984251963</v>
      </c>
      <c r="CK61" s="25">
        <v>5.1683333333333339</v>
      </c>
      <c r="CL61" s="25">
        <v>6.9200000000000008</v>
      </c>
      <c r="CM61" s="25">
        <f t="shared" si="14"/>
        <v>33.892292808771366</v>
      </c>
      <c r="CN61" s="3">
        <v>839.56535656757069</v>
      </c>
      <c r="CO61" s="3">
        <v>847.5</v>
      </c>
      <c r="CP61" s="2">
        <f t="shared" si="15"/>
        <v>0.94508942875737956</v>
      </c>
      <c r="CQ61" s="3">
        <v>11.879346295156585</v>
      </c>
      <c r="CR61" s="3">
        <v>12.091995000000001</v>
      </c>
      <c r="CS61" s="3">
        <v>147</v>
      </c>
      <c r="CT61" s="3">
        <v>147.33330000000001</v>
      </c>
      <c r="CU61" s="3">
        <v>43.666670000000003</v>
      </c>
      <c r="CV61" s="3">
        <v>43.666670000000003</v>
      </c>
      <c r="CW61" s="3">
        <v>2494.9505367997876</v>
      </c>
      <c r="CX61" s="3">
        <v>2511.5</v>
      </c>
      <c r="CY61" s="3">
        <v>3218.6573420464529</v>
      </c>
      <c r="CZ61" s="3">
        <v>3240.5</v>
      </c>
      <c r="DA61" s="3">
        <v>5713.6078788462401</v>
      </c>
      <c r="DB61" s="3">
        <v>5753</v>
      </c>
      <c r="DC61" s="2">
        <f t="shared" si="16"/>
        <v>0.68944390285520385</v>
      </c>
      <c r="DD61" s="38">
        <v>1010</v>
      </c>
      <c r="DE61" s="38">
        <v>2130</v>
      </c>
      <c r="DF61" s="38">
        <v>2830</v>
      </c>
      <c r="DG61" s="38">
        <v>4440</v>
      </c>
      <c r="DH61" s="38">
        <v>11420</v>
      </c>
      <c r="DI61" s="38">
        <v>8010</v>
      </c>
      <c r="DJ61" s="38">
        <v>9800</v>
      </c>
    </row>
    <row r="62" spans="1:114">
      <c r="A62" s="52"/>
      <c r="B62" s="6">
        <v>5</v>
      </c>
      <c r="C62" s="4">
        <v>19.100000000000001</v>
      </c>
      <c r="D62" s="6">
        <v>19</v>
      </c>
      <c r="E62" s="6">
        <v>38</v>
      </c>
      <c r="F62" s="6">
        <v>26</v>
      </c>
      <c r="G62" s="11">
        <v>62.2</v>
      </c>
      <c r="H62" s="11">
        <v>61.9</v>
      </c>
      <c r="I62" s="6">
        <v>1582</v>
      </c>
      <c r="J62" s="6">
        <v>1553</v>
      </c>
      <c r="K62" s="6">
        <v>968</v>
      </c>
      <c r="L62" s="6">
        <v>845</v>
      </c>
      <c r="M62" s="4">
        <v>171.4</v>
      </c>
      <c r="N62" s="4">
        <v>167.36144578313252</v>
      </c>
      <c r="O62" s="11">
        <v>90.21052631578948</v>
      </c>
      <c r="P62" s="11">
        <v>88.0849714648066</v>
      </c>
      <c r="Q62" s="11">
        <v>300</v>
      </c>
      <c r="R62" s="11">
        <v>296.3855421686747</v>
      </c>
      <c r="S62" s="13">
        <f t="shared" si="0"/>
        <v>-1.2048192771084321</v>
      </c>
      <c r="T62" s="4">
        <v>4054</v>
      </c>
      <c r="U62" s="4">
        <v>3958.2987951807231</v>
      </c>
      <c r="V62" s="11">
        <v>81.08</v>
      </c>
      <c r="W62" s="11">
        <v>79.587791196958349</v>
      </c>
      <c r="X62" s="11">
        <v>19.186129895440811</v>
      </c>
      <c r="Y62" s="11">
        <v>19.93795436205437</v>
      </c>
      <c r="Z62" s="13">
        <f t="shared" si="1"/>
        <v>3.9185832198093009</v>
      </c>
      <c r="AA62" s="11">
        <v>19.91395822388597</v>
      </c>
      <c r="AB62" s="11">
        <v>21.204632415642582</v>
      </c>
      <c r="AC62" s="13">
        <f t="shared" si="2"/>
        <v>6.4812538885840443</v>
      </c>
      <c r="AD62" s="11">
        <v>51.872</v>
      </c>
      <c r="AE62" s="11">
        <v>50.181964411380321</v>
      </c>
      <c r="AF62" s="11">
        <v>64.10799999999999</v>
      </c>
      <c r="AG62" s="11">
        <v>60.665527294661707</v>
      </c>
      <c r="AH62" s="6">
        <v>7.77</v>
      </c>
      <c r="AI62" s="6">
        <v>9.18</v>
      </c>
      <c r="AJ62" s="13">
        <f t="shared" si="3"/>
        <v>18.14671814671815</v>
      </c>
      <c r="AK62" s="6">
        <v>19</v>
      </c>
      <c r="AL62" s="6">
        <v>18</v>
      </c>
      <c r="AM62" s="6">
        <v>190</v>
      </c>
      <c r="AN62" s="6">
        <v>190</v>
      </c>
      <c r="AO62" s="12">
        <v>426</v>
      </c>
      <c r="AP62" s="12">
        <v>438</v>
      </c>
      <c r="AQ62" s="13">
        <f t="shared" si="4"/>
        <v>2.8169014084507045</v>
      </c>
      <c r="AR62" s="11">
        <v>80.385852090032145</v>
      </c>
      <c r="AS62" s="11">
        <v>80.347334410339258</v>
      </c>
      <c r="AT62" s="13">
        <f t="shared" si="5"/>
        <v>-4.7938963968829448E-2</v>
      </c>
      <c r="AU62" s="4">
        <v>5000</v>
      </c>
      <c r="AV62" s="4">
        <v>4973.5</v>
      </c>
      <c r="AW62" s="13">
        <f t="shared" si="6"/>
        <v>-0.53</v>
      </c>
      <c r="AX62" s="13">
        <v>1.105</v>
      </c>
      <c r="AY62" s="13">
        <v>1.0950000000000002</v>
      </c>
      <c r="AZ62" s="13">
        <f t="shared" si="7"/>
        <v>-0.90497737556559155</v>
      </c>
      <c r="BA62" s="4">
        <v>157.5</v>
      </c>
      <c r="BB62" s="4">
        <v>161.5</v>
      </c>
      <c r="BC62" s="13">
        <f t="shared" si="8"/>
        <v>2.5396825396825395</v>
      </c>
      <c r="BD62" s="4">
        <v>54.5</v>
      </c>
      <c r="BE62" s="4">
        <v>57.5</v>
      </c>
      <c r="BF62" s="13">
        <f t="shared" si="9"/>
        <v>5.5045871559633035</v>
      </c>
      <c r="BG62" s="4">
        <v>5515</v>
      </c>
      <c r="BH62" s="4">
        <v>5457</v>
      </c>
      <c r="BI62" s="13">
        <f t="shared" si="10"/>
        <v>-1.0516772438803264</v>
      </c>
      <c r="BJ62" s="13">
        <v>3.46</v>
      </c>
      <c r="BK62" s="6">
        <v>5.49</v>
      </c>
      <c r="BL62" s="13">
        <f t="shared" si="11"/>
        <v>58.670520231213885</v>
      </c>
      <c r="BM62" s="6">
        <v>18</v>
      </c>
      <c r="BN62" s="6">
        <v>18</v>
      </c>
      <c r="BO62" s="4">
        <v>170.53333333333333</v>
      </c>
      <c r="BP62" s="4">
        <v>169.93333333333334</v>
      </c>
      <c r="BQ62" s="6">
        <v>178</v>
      </c>
      <c r="BR62" s="6">
        <v>181</v>
      </c>
      <c r="BS62" s="11">
        <v>297.26666666666665</v>
      </c>
      <c r="BT62" s="11">
        <v>303.66666666666669</v>
      </c>
      <c r="BU62" s="13">
        <f t="shared" si="12"/>
        <v>2.1529490917246137</v>
      </c>
      <c r="BV62" s="11">
        <v>80.960666666666668</v>
      </c>
      <c r="BW62" s="11">
        <v>80.196374116148945</v>
      </c>
      <c r="BX62" s="4">
        <v>4048.0333333333333</v>
      </c>
      <c r="BY62" s="4">
        <v>3988.5666666666666</v>
      </c>
      <c r="BZ62" s="13">
        <v>0.91233333333333322</v>
      </c>
      <c r="CA62" s="13">
        <v>0.89266666666666683</v>
      </c>
      <c r="CB62" s="4">
        <v>100.63333333333334</v>
      </c>
      <c r="CC62" s="4">
        <v>103.9</v>
      </c>
      <c r="CD62" s="4">
        <v>41.166666666666664</v>
      </c>
      <c r="CE62" s="4">
        <v>43.866666666666667</v>
      </c>
      <c r="CF62" s="4">
        <v>3701.7</v>
      </c>
      <c r="CG62" s="4">
        <v>3574.0333333333333</v>
      </c>
      <c r="CH62" s="19">
        <v>268</v>
      </c>
      <c r="CI62" s="19">
        <v>276</v>
      </c>
      <c r="CJ62" s="25">
        <f t="shared" si="13"/>
        <v>2.9850746268656714</v>
      </c>
      <c r="CK62" s="25">
        <v>2.5066666666666664</v>
      </c>
      <c r="CL62" s="25">
        <v>4.8899999999999997</v>
      </c>
      <c r="CM62" s="25">
        <f t="shared" si="14"/>
        <v>95.07978723404257</v>
      </c>
      <c r="CN62" s="3">
        <v>913</v>
      </c>
      <c r="CO62" s="3">
        <v>847</v>
      </c>
      <c r="CP62" s="2">
        <f t="shared" si="15"/>
        <v>-7.2289156626506017</v>
      </c>
      <c r="CQ62" s="3">
        <v>14.685504999999999</v>
      </c>
      <c r="CR62" s="3">
        <v>13.687175</v>
      </c>
      <c r="CS62" s="3">
        <v>142.33330000000001</v>
      </c>
      <c r="CT62" s="3">
        <v>149.33330000000001</v>
      </c>
      <c r="CU62" s="3">
        <v>43</v>
      </c>
      <c r="CV62" s="3">
        <v>44.5</v>
      </c>
      <c r="CW62" s="3">
        <v>2759.5</v>
      </c>
      <c r="CX62" s="3">
        <v>2524</v>
      </c>
      <c r="CY62" s="3">
        <v>3657.5</v>
      </c>
      <c r="CZ62" s="3">
        <v>3148.5</v>
      </c>
      <c r="DA62" s="3">
        <v>6417.5</v>
      </c>
      <c r="DB62" s="3">
        <v>5673</v>
      </c>
      <c r="DC62" s="2">
        <f t="shared" si="16"/>
        <v>-11.601090767432801</v>
      </c>
      <c r="DD62" s="38">
        <v>700</v>
      </c>
      <c r="DE62" s="38">
        <v>830</v>
      </c>
      <c r="DF62" s="38">
        <v>1220</v>
      </c>
      <c r="DG62" s="38">
        <v>2310</v>
      </c>
      <c r="DH62" s="38">
        <v>6440</v>
      </c>
      <c r="DI62" s="38">
        <v>5350</v>
      </c>
      <c r="DJ62" s="38">
        <v>8710</v>
      </c>
    </row>
    <row r="63" spans="1:114">
      <c r="A63" s="52"/>
      <c r="B63" s="6">
        <v>12</v>
      </c>
      <c r="C63" s="4">
        <v>19.899999999999999</v>
      </c>
      <c r="D63" s="4">
        <v>19.2</v>
      </c>
      <c r="E63" s="6">
        <v>32</v>
      </c>
      <c r="F63" s="6">
        <v>27</v>
      </c>
      <c r="G63" s="11">
        <v>82.3</v>
      </c>
      <c r="H63" s="11">
        <v>82.1</v>
      </c>
      <c r="I63" s="6">
        <v>2730</v>
      </c>
      <c r="J63" s="6">
        <v>2927</v>
      </c>
      <c r="K63" s="6">
        <v>1723</v>
      </c>
      <c r="L63" s="6">
        <v>1788</v>
      </c>
      <c r="M63" s="4">
        <v>155.65600000000001</v>
      </c>
      <c r="N63" s="4">
        <v>161.98928571428573</v>
      </c>
      <c r="O63" s="11">
        <v>83.686021505376345</v>
      </c>
      <c r="P63" s="11">
        <v>85.2575187969925</v>
      </c>
      <c r="Q63" s="11">
        <v>357.88888888888891</v>
      </c>
      <c r="R63" s="11">
        <v>381.91964285714289</v>
      </c>
      <c r="S63" s="13">
        <f t="shared" si="0"/>
        <v>6.7145850889253582</v>
      </c>
      <c r="T63" s="4">
        <v>4670.5004444444439</v>
      </c>
      <c r="U63" s="4">
        <v>5062.1803571428582</v>
      </c>
      <c r="V63" s="11">
        <v>75.930750194187027</v>
      </c>
      <c r="W63" s="11">
        <v>81.294047810227369</v>
      </c>
      <c r="X63" s="11">
        <v>18.888473802984208</v>
      </c>
      <c r="Y63" s="11">
        <v>22.129834784672813</v>
      </c>
      <c r="Z63" s="13">
        <f t="shared" si="1"/>
        <v>17.160523478485057</v>
      </c>
      <c r="AA63" s="11">
        <v>19.604869006016063</v>
      </c>
      <c r="AB63" s="11">
        <v>20.458367747187207</v>
      </c>
      <c r="AC63" s="13">
        <f t="shared" si="2"/>
        <v>4.3535039224655598</v>
      </c>
      <c r="AD63" s="11">
        <v>42.344334254592745</v>
      </c>
      <c r="AE63" s="11">
        <v>36.110486590653608</v>
      </c>
      <c r="AF63" s="11">
        <v>52.098845716143714</v>
      </c>
      <c r="AG63" s="11">
        <v>49.651517584711733</v>
      </c>
      <c r="AH63" s="6">
        <v>14.07</v>
      </c>
      <c r="AI63" s="6">
        <v>13.94</v>
      </c>
      <c r="AJ63" s="13">
        <f t="shared" si="3"/>
        <v>-0.92395167022033242</v>
      </c>
      <c r="AK63" s="6">
        <v>19</v>
      </c>
      <c r="AL63" s="6">
        <v>18</v>
      </c>
      <c r="AM63" s="6">
        <v>186</v>
      </c>
      <c r="AN63" s="6">
        <v>190</v>
      </c>
      <c r="AO63" s="12">
        <v>528</v>
      </c>
      <c r="AP63" s="12">
        <v>539</v>
      </c>
      <c r="AQ63" s="13">
        <f t="shared" si="4"/>
        <v>2.083333333333333</v>
      </c>
      <c r="AR63" s="11">
        <v>74.738760631834751</v>
      </c>
      <c r="AS63" s="11">
        <v>75.846528623629723</v>
      </c>
      <c r="AT63" s="13">
        <f t="shared" si="5"/>
        <v>1.4605388168679496</v>
      </c>
      <c r="AU63" s="4">
        <v>6151</v>
      </c>
      <c r="AV63" s="4">
        <v>6227</v>
      </c>
      <c r="AW63" s="13">
        <f t="shared" si="6"/>
        <v>1.2355714517964558</v>
      </c>
      <c r="AX63" s="13">
        <v>1.1399999999999999</v>
      </c>
      <c r="AY63" s="13">
        <v>1.1349999999999998</v>
      </c>
      <c r="AZ63" s="13">
        <f t="shared" si="7"/>
        <v>-0.43859649122808031</v>
      </c>
      <c r="BA63" s="4">
        <v>201</v>
      </c>
      <c r="BB63" s="4">
        <v>208.5</v>
      </c>
      <c r="BC63" s="13">
        <f t="shared" si="8"/>
        <v>3.7313432835820892</v>
      </c>
      <c r="BD63" s="4">
        <v>56.5</v>
      </c>
      <c r="BE63" s="4">
        <v>59</v>
      </c>
      <c r="BF63" s="13">
        <f t="shared" si="9"/>
        <v>4.4247787610619467</v>
      </c>
      <c r="BG63" s="4">
        <v>6918</v>
      </c>
      <c r="BH63" s="4">
        <v>7053.5</v>
      </c>
      <c r="BI63" s="13">
        <f t="shared" si="10"/>
        <v>1.9586585718415725</v>
      </c>
      <c r="BJ63" s="13">
        <v>9.6999999999999993</v>
      </c>
      <c r="BK63" s="6">
        <v>10.98</v>
      </c>
      <c r="BL63" s="13">
        <f t="shared" si="11"/>
        <v>13.195876288659806</v>
      </c>
      <c r="BM63" s="6">
        <v>17</v>
      </c>
      <c r="BN63" s="6">
        <v>17</v>
      </c>
      <c r="BO63" s="4">
        <v>166.06666666666666</v>
      </c>
      <c r="BP63" s="4">
        <v>168.36666666666667</v>
      </c>
      <c r="BQ63" s="6">
        <v>175</v>
      </c>
      <c r="BR63" s="6">
        <v>180</v>
      </c>
      <c r="BS63" s="11">
        <v>377</v>
      </c>
      <c r="BT63" s="11">
        <v>389.83333333333331</v>
      </c>
      <c r="BU63" s="13">
        <f t="shared" si="12"/>
        <v>3.4040671971706402</v>
      </c>
      <c r="BV63" s="11">
        <v>82.525876551238284</v>
      </c>
      <c r="BW63" s="11">
        <v>81.462448477062253</v>
      </c>
      <c r="BX63" s="4">
        <v>5076.166666666667</v>
      </c>
      <c r="BY63" s="4">
        <v>5072.666666666667</v>
      </c>
      <c r="BZ63" s="13">
        <v>0.93399999999999972</v>
      </c>
      <c r="CA63" s="13">
        <v>0.93366666666666687</v>
      </c>
      <c r="CB63" s="4">
        <v>142.9</v>
      </c>
      <c r="CC63" s="4">
        <v>153.36666666666667</v>
      </c>
      <c r="CD63" s="4">
        <v>45.033333333333331</v>
      </c>
      <c r="CE63" s="4">
        <v>46.466666666666669</v>
      </c>
      <c r="CF63" s="4">
        <v>4760.333333333333</v>
      </c>
      <c r="CG63" s="4">
        <v>4755.333333333333</v>
      </c>
      <c r="CH63" s="19">
        <v>351</v>
      </c>
      <c r="CI63" s="19">
        <v>358</v>
      </c>
      <c r="CJ63" s="25">
        <f t="shared" si="13"/>
        <v>1.9943019943019942</v>
      </c>
      <c r="CK63" s="25">
        <v>6.419999999999999</v>
      </c>
      <c r="CL63" s="25">
        <v>6.36</v>
      </c>
      <c r="CM63" s="25">
        <f t="shared" si="14"/>
        <v>-0.93457943925231657</v>
      </c>
      <c r="CN63" s="3">
        <v>1084</v>
      </c>
      <c r="CO63" s="3">
        <v>1054</v>
      </c>
      <c r="CP63" s="2">
        <f t="shared" si="15"/>
        <v>-2.7675276752767526</v>
      </c>
      <c r="CQ63" s="3">
        <v>13.176795</v>
      </c>
      <c r="CR63" s="3">
        <v>12.840945000000001</v>
      </c>
      <c r="CS63" s="3">
        <v>153.33330000000001</v>
      </c>
      <c r="CT63" s="3">
        <v>149.33330000000001</v>
      </c>
      <c r="CU63" s="3">
        <v>44.5</v>
      </c>
      <c r="CV63" s="3">
        <v>43.75</v>
      </c>
      <c r="CW63" s="3">
        <v>3146.5</v>
      </c>
      <c r="CX63" s="3">
        <v>3088</v>
      </c>
      <c r="CY63" s="3">
        <v>3924.5</v>
      </c>
      <c r="CZ63" s="3">
        <v>3970.5</v>
      </c>
      <c r="DA63" s="3">
        <v>7072</v>
      </c>
      <c r="DB63" s="3">
        <v>7059.5</v>
      </c>
      <c r="DC63" s="2">
        <f t="shared" si="16"/>
        <v>-0.17675339366515838</v>
      </c>
      <c r="DD63" s="38">
        <v>500</v>
      </c>
      <c r="DE63" s="38">
        <v>1380</v>
      </c>
      <c r="DF63" s="38">
        <v>2960</v>
      </c>
      <c r="DG63" s="38">
        <v>5030</v>
      </c>
      <c r="DH63" s="38">
        <v>10200</v>
      </c>
      <c r="DI63" s="38">
        <v>7240</v>
      </c>
      <c r="DJ63" s="38">
        <v>8450</v>
      </c>
    </row>
    <row r="64" spans="1:114">
      <c r="A64" s="52"/>
      <c r="B64" s="6">
        <v>14</v>
      </c>
      <c r="C64" s="4" t="s">
        <v>1</v>
      </c>
      <c r="D64" s="6">
        <v>17</v>
      </c>
      <c r="E64" s="6" t="s">
        <v>1</v>
      </c>
      <c r="F64" s="6">
        <v>30</v>
      </c>
      <c r="G64" s="6">
        <v>82.9</v>
      </c>
      <c r="H64" s="11">
        <v>79.7</v>
      </c>
      <c r="I64" s="6">
        <v>2816</v>
      </c>
      <c r="J64" s="6">
        <v>2501</v>
      </c>
      <c r="K64" s="6">
        <v>2046</v>
      </c>
      <c r="L64" s="6">
        <v>1752</v>
      </c>
      <c r="M64" s="4">
        <v>170.35294117647058</v>
      </c>
      <c r="N64" s="4">
        <v>163.83478260869566</v>
      </c>
      <c r="O64" s="11">
        <v>90.1338313103019</v>
      </c>
      <c r="P64" s="11">
        <v>86.228832951945094</v>
      </c>
      <c r="Q64" s="11">
        <v>307.35294117647061</v>
      </c>
      <c r="R64" s="11">
        <v>312.68115942028987</v>
      </c>
      <c r="S64" s="13">
        <f t="shared" si="0"/>
        <v>1.7335829692809093</v>
      </c>
      <c r="T64" s="4">
        <v>4324.8352941176472</v>
      </c>
      <c r="U64" s="4">
        <v>4399.0753623188402</v>
      </c>
      <c r="V64" s="11">
        <v>81.516073774717697</v>
      </c>
      <c r="W64" s="11">
        <v>75.911567943379467</v>
      </c>
      <c r="X64" s="11">
        <v>17.94958637732163</v>
      </c>
      <c r="Y64" s="11">
        <v>18.191981801065744</v>
      </c>
      <c r="Z64" s="13">
        <f t="shared" si="1"/>
        <v>1.350423450706183</v>
      </c>
      <c r="AA64" s="11">
        <v>18.809509463341755</v>
      </c>
      <c r="AB64" s="11">
        <v>19.65238967276251</v>
      </c>
      <c r="AC64" s="13">
        <f t="shared" si="2"/>
        <v>4.4811387083935514</v>
      </c>
      <c r="AD64" s="11">
        <v>51.195928753180667</v>
      </c>
      <c r="AE64" s="11">
        <v>46.560828300258841</v>
      </c>
      <c r="AF64" s="11">
        <v>62.814060880218641</v>
      </c>
      <c r="AG64" s="11">
        <v>55.540983606557369</v>
      </c>
      <c r="AH64" s="13">
        <v>10.92</v>
      </c>
      <c r="AI64" s="6">
        <v>12.49</v>
      </c>
      <c r="AJ64" s="13">
        <f t="shared" si="3"/>
        <v>14.37728937728938</v>
      </c>
      <c r="AK64" s="6">
        <v>20</v>
      </c>
      <c r="AL64" s="6">
        <v>20</v>
      </c>
      <c r="AM64" s="6">
        <v>189</v>
      </c>
      <c r="AN64" s="6">
        <v>190</v>
      </c>
      <c r="AO64" s="12">
        <v>438</v>
      </c>
      <c r="AP64" s="12">
        <v>475</v>
      </c>
      <c r="AQ64" s="13">
        <f t="shared" si="4"/>
        <v>8.4474885844748862</v>
      </c>
      <c r="AR64" s="11">
        <v>63.998793727382385</v>
      </c>
      <c r="AS64" s="11">
        <v>72.710163111668749</v>
      </c>
      <c r="AT64" s="13">
        <f t="shared" si="5"/>
        <v>11.980951508673396</v>
      </c>
      <c r="AU64" s="4">
        <v>5305.5</v>
      </c>
      <c r="AV64" s="4">
        <v>5795</v>
      </c>
      <c r="AW64" s="13">
        <f t="shared" si="6"/>
        <v>9.2262746206766568</v>
      </c>
      <c r="AX64" s="13">
        <v>1.1150000000000002</v>
      </c>
      <c r="AY64" s="13">
        <v>1.1150000000000002</v>
      </c>
      <c r="AZ64" s="13">
        <f t="shared" si="7"/>
        <v>0</v>
      </c>
      <c r="BA64" s="4">
        <v>224.5</v>
      </c>
      <c r="BB64" s="4">
        <v>236</v>
      </c>
      <c r="BC64" s="13">
        <f t="shared" si="8"/>
        <v>5.1224944320712691</v>
      </c>
      <c r="BD64" s="4">
        <v>71.5</v>
      </c>
      <c r="BE64" s="4">
        <v>64</v>
      </c>
      <c r="BF64" s="13">
        <f t="shared" si="9"/>
        <v>-10.48951048951049</v>
      </c>
      <c r="BG64" s="4">
        <v>5927.5</v>
      </c>
      <c r="BH64" s="4">
        <v>6467</v>
      </c>
      <c r="BI64" s="13">
        <f t="shared" si="10"/>
        <v>9.1016448755799235</v>
      </c>
      <c r="BJ64" s="13">
        <v>9.85</v>
      </c>
      <c r="BK64" s="13">
        <v>11.61</v>
      </c>
      <c r="BL64" s="13">
        <f t="shared" si="11"/>
        <v>17.868020304568528</v>
      </c>
      <c r="BM64" s="6">
        <v>19</v>
      </c>
      <c r="BN64" s="6">
        <v>19</v>
      </c>
      <c r="BO64" s="4">
        <v>174.23333333333332</v>
      </c>
      <c r="BP64" s="4">
        <v>180.63333333333333</v>
      </c>
      <c r="BQ64" s="6">
        <v>186</v>
      </c>
      <c r="BR64" s="6">
        <v>188</v>
      </c>
      <c r="BS64" s="11">
        <v>322.60000000000002</v>
      </c>
      <c r="BT64" s="11">
        <v>348.5</v>
      </c>
      <c r="BU64" s="13">
        <f t="shared" si="12"/>
        <v>8.0285182889026583</v>
      </c>
      <c r="BV64" s="11">
        <v>84.789369522193937</v>
      </c>
      <c r="BW64" s="11">
        <v>86.275524877768206</v>
      </c>
      <c r="BX64" s="4">
        <v>4498.5</v>
      </c>
      <c r="BY64" s="4">
        <v>4999.666666666667</v>
      </c>
      <c r="BZ64" s="13">
        <v>0.96299999999999975</v>
      </c>
      <c r="CA64" s="13">
        <v>0.95566666666666622</v>
      </c>
      <c r="CB64" s="4">
        <v>143</v>
      </c>
      <c r="CC64" s="4">
        <v>173.5</v>
      </c>
      <c r="CD64" s="4">
        <v>49.06666666666667</v>
      </c>
      <c r="CE64" s="4">
        <v>51.266666666666666</v>
      </c>
      <c r="CF64" s="4">
        <v>4338.2333333333336</v>
      </c>
      <c r="CG64" s="4">
        <v>4796.6000000000004</v>
      </c>
      <c r="CH64" s="19">
        <v>275</v>
      </c>
      <c r="CI64" s="23">
        <v>300</v>
      </c>
      <c r="CJ64" s="25">
        <f t="shared" si="13"/>
        <v>9.0909090909090917</v>
      </c>
      <c r="CK64" s="25">
        <v>6.0233333333333334</v>
      </c>
      <c r="CL64" s="26">
        <v>9.77</v>
      </c>
      <c r="CM64" s="25">
        <f t="shared" si="14"/>
        <v>62.202545655783062</v>
      </c>
      <c r="CN64" s="3">
        <v>1029</v>
      </c>
      <c r="CO64" s="3">
        <v>1023</v>
      </c>
      <c r="CP64" s="2">
        <f t="shared" si="15"/>
        <v>-0.58309037900874638</v>
      </c>
      <c r="CQ64" s="3">
        <v>12.552005000000001</v>
      </c>
      <c r="CR64" s="3">
        <v>12.841725</v>
      </c>
      <c r="CS64" s="3">
        <v>157.33330000000001</v>
      </c>
      <c r="CT64" s="3">
        <v>150.33330000000001</v>
      </c>
      <c r="CU64" s="3">
        <v>45.683335</v>
      </c>
      <c r="CV64" s="3">
        <v>43</v>
      </c>
      <c r="CW64" s="3">
        <v>2988</v>
      </c>
      <c r="CX64" s="3">
        <v>2926.5</v>
      </c>
      <c r="CY64" s="3">
        <v>3553</v>
      </c>
      <c r="CZ64" s="3">
        <v>3880</v>
      </c>
      <c r="DA64" s="3">
        <v>6541.5</v>
      </c>
      <c r="DB64" s="3">
        <v>6807.5</v>
      </c>
      <c r="DC64" s="2">
        <f t="shared" si="16"/>
        <v>4.0663456393793469</v>
      </c>
      <c r="DD64" s="38">
        <v>1010</v>
      </c>
      <c r="DE64" s="38">
        <v>2820</v>
      </c>
      <c r="DF64" s="38">
        <v>4010</v>
      </c>
      <c r="DG64" s="38">
        <v>5560</v>
      </c>
      <c r="DH64" s="38">
        <v>11060</v>
      </c>
      <c r="DI64" s="38">
        <v>6710</v>
      </c>
      <c r="DJ64" s="38">
        <v>8010</v>
      </c>
    </row>
    <row r="65" spans="88:88">
      <c r="CJ65" s="19"/>
    </row>
  </sheetData>
  <mergeCells count="7">
    <mergeCell ref="A47:A55"/>
    <mergeCell ref="A56:A64"/>
    <mergeCell ref="A2:A10"/>
    <mergeCell ref="A11:A19"/>
    <mergeCell ref="A20:A28"/>
    <mergeCell ref="A29:A37"/>
    <mergeCell ref="A38:A4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64"/>
  <sheetViews>
    <sheetView topLeftCell="A24" zoomScale="86" zoomScaleNormal="125" zoomScalePageLayoutView="125" workbookViewId="0">
      <selection activeCell="A2" sqref="A2:A64"/>
    </sheetView>
  </sheetViews>
  <sheetFormatPr baseColWidth="10" defaultRowHeight="15.75"/>
  <cols>
    <col min="3" max="5" width="11" bestFit="1" customWidth="1"/>
    <col min="6" max="6" width="11.5" bestFit="1" customWidth="1"/>
    <col min="7" max="9" width="11" bestFit="1" customWidth="1"/>
    <col min="10" max="11" width="11.5" bestFit="1" customWidth="1"/>
    <col min="12" max="12" width="11" bestFit="1" customWidth="1"/>
    <col min="13" max="13" width="11.5" bestFit="1" customWidth="1"/>
    <col min="14" max="14" width="11" bestFit="1" customWidth="1"/>
    <col min="15" max="16" width="11.5" bestFit="1" customWidth="1"/>
    <col min="17" max="17" width="11" bestFit="1" customWidth="1"/>
    <col min="18" max="18" width="11.5" bestFit="1" customWidth="1"/>
  </cols>
  <sheetData>
    <row r="1" spans="1:19">
      <c r="A1" t="s">
        <v>97</v>
      </c>
      <c r="B1" s="6" t="s">
        <v>0</v>
      </c>
      <c r="C1" t="s">
        <v>111</v>
      </c>
      <c r="D1" t="s">
        <v>112</v>
      </c>
      <c r="E1" t="s">
        <v>113</v>
      </c>
      <c r="F1" t="s">
        <v>114</v>
      </c>
      <c r="G1" t="s">
        <v>100</v>
      </c>
      <c r="H1" t="s">
        <v>98</v>
      </c>
      <c r="I1" t="s">
        <v>102</v>
      </c>
      <c r="J1" t="s">
        <v>103</v>
      </c>
      <c r="K1" t="s">
        <v>104</v>
      </c>
      <c r="L1" t="s">
        <v>99</v>
      </c>
      <c r="M1" t="s">
        <v>105</v>
      </c>
      <c r="N1" t="s">
        <v>106</v>
      </c>
      <c r="O1" t="s">
        <v>107</v>
      </c>
      <c r="P1" t="s">
        <v>108</v>
      </c>
      <c r="Q1" t="s">
        <v>109</v>
      </c>
      <c r="R1" t="s">
        <v>115</v>
      </c>
      <c r="S1" t="s">
        <v>116</v>
      </c>
    </row>
    <row r="2" spans="1:19">
      <c r="A2" s="48" t="s">
        <v>120</v>
      </c>
      <c r="B2" s="6">
        <v>19</v>
      </c>
      <c r="C2" s="2">
        <v>8.5424963546559471</v>
      </c>
      <c r="D2" s="2">
        <v>-9.8095852988637405E-2</v>
      </c>
      <c r="E2" s="2">
        <v>3.0225848564912114</v>
      </c>
      <c r="F2" s="2">
        <v>-3.3179723502304097</v>
      </c>
      <c r="G2" s="2">
        <v>6.9284064665127012</v>
      </c>
      <c r="H2" s="2">
        <v>3.7154652270562085</v>
      </c>
      <c r="I2" s="2">
        <v>-7.0796460176991021</v>
      </c>
      <c r="J2" s="2">
        <v>-11.641791044776118</v>
      </c>
      <c r="K2" s="2">
        <v>-19.402985074626866</v>
      </c>
      <c r="L2" s="2">
        <v>-3.7345563459378512</v>
      </c>
      <c r="M2" s="2">
        <v>1.9559902200489014</v>
      </c>
      <c r="N2" s="2">
        <v>9.6203848153926099</v>
      </c>
      <c r="O2" s="2">
        <v>-3.4129692832764507</v>
      </c>
      <c r="P2" s="2">
        <v>1.7041244751790463</v>
      </c>
      <c r="Q2" s="2">
        <v>-0.41859331798318677</v>
      </c>
      <c r="R2" s="2">
        <v>0.87572391336118471</v>
      </c>
      <c r="S2">
        <v>7.2016882159043671</v>
      </c>
    </row>
    <row r="3" spans="1:19">
      <c r="A3" s="48" t="s">
        <v>120</v>
      </c>
      <c r="B3" s="6">
        <v>25</v>
      </c>
      <c r="C3" s="2">
        <v>6.8293650967682584</v>
      </c>
      <c r="D3" s="2">
        <v>4.9941961514299642</v>
      </c>
      <c r="E3" s="2">
        <v>3.5647798715315093</v>
      </c>
      <c r="F3" s="2">
        <v>13.858424725822537</v>
      </c>
      <c r="G3" s="2">
        <v>10.578842315369261</v>
      </c>
      <c r="H3" s="2">
        <v>5.4142441860465116</v>
      </c>
      <c r="I3" s="2">
        <v>-0.93457943925233722</v>
      </c>
      <c r="J3" s="2">
        <v>4.3126684636118604</v>
      </c>
      <c r="K3" s="2">
        <v>-2.8571428571428572</v>
      </c>
      <c r="L3" s="2">
        <v>4.320935355418114</v>
      </c>
      <c r="M3" s="2">
        <v>-6.4312736443883969</v>
      </c>
      <c r="N3" s="2">
        <v>3.3222591362126339</v>
      </c>
      <c r="O3" s="2">
        <v>4.7337278106508878</v>
      </c>
      <c r="P3" s="2">
        <v>-8.9646046973205493</v>
      </c>
      <c r="Q3" s="2">
        <v>-0.47841451738449126</v>
      </c>
      <c r="R3" s="2">
        <v>-1.9385180278533247</v>
      </c>
      <c r="S3">
        <v>6.536177683599167</v>
      </c>
    </row>
    <row r="4" spans="1:19">
      <c r="A4" s="48" t="s">
        <v>120</v>
      </c>
      <c r="B4" s="6">
        <v>13</v>
      </c>
      <c r="C4" s="2">
        <v>5.2871422648934292</v>
      </c>
      <c r="D4" s="2">
        <v>-2.3235204548160633</v>
      </c>
      <c r="E4" s="2">
        <v>-3.3283743314660938</v>
      </c>
      <c r="F4" s="2">
        <v>32.717948717948715</v>
      </c>
      <c r="G4" s="2">
        <v>12.137203166226913</v>
      </c>
      <c r="H4" s="2">
        <v>17.359917497421794</v>
      </c>
      <c r="I4" s="2">
        <v>-0.44247787610618533</v>
      </c>
      <c r="J4" s="2">
        <v>16.292134831460675</v>
      </c>
      <c r="K4" s="2">
        <v>3.7383177570093453</v>
      </c>
      <c r="L4" s="2">
        <v>16.558441558441558</v>
      </c>
      <c r="M4" s="2">
        <v>10.56547619047619</v>
      </c>
      <c r="N4" s="2">
        <v>4.0883977900552573</v>
      </c>
      <c r="O4" s="2">
        <v>0.39215686274509803</v>
      </c>
      <c r="P4" s="2">
        <v>40.670650730411694</v>
      </c>
      <c r="Q4" s="2">
        <v>8.9359504132231393</v>
      </c>
      <c r="R4" s="2">
        <v>11.577597263787943</v>
      </c>
      <c r="S4">
        <v>9.7181651796493469</v>
      </c>
    </row>
    <row r="5" spans="1:19">
      <c r="A5" s="48" t="s">
        <v>120</v>
      </c>
      <c r="B5" s="6">
        <v>28</v>
      </c>
      <c r="C5" s="2">
        <v>5.3468878603821661</v>
      </c>
      <c r="D5" s="2">
        <v>-0.53889409559514434</v>
      </c>
      <c r="E5" s="2">
        <v>1.6353551934858195</v>
      </c>
      <c r="F5" s="2">
        <v>54.731707317073166</v>
      </c>
      <c r="G5" s="2">
        <v>13.636363636363635</v>
      </c>
      <c r="H5" s="2">
        <v>8.5589791472144423</v>
      </c>
      <c r="I5" s="2">
        <v>2.2831050228310419</v>
      </c>
      <c r="J5" s="2">
        <v>31.487889273356402</v>
      </c>
      <c r="K5" s="2">
        <v>27.368421052631582</v>
      </c>
      <c r="L5" s="2">
        <v>11.00256094090866</v>
      </c>
      <c r="M5" s="2">
        <v>-13.380281690140846</v>
      </c>
      <c r="N5" s="2">
        <v>0.1333743716015196</v>
      </c>
      <c r="O5" s="2">
        <v>0.69444444444444442</v>
      </c>
      <c r="P5" s="2">
        <v>-1.0956902848794767</v>
      </c>
      <c r="Q5" s="2">
        <v>-0.30534351145038169</v>
      </c>
      <c r="R5" s="2">
        <v>3.8151074857676952</v>
      </c>
      <c r="S5">
        <v>6.9189012538904411</v>
      </c>
    </row>
    <row r="6" spans="1:19">
      <c r="A6" s="48" t="s">
        <v>120</v>
      </c>
      <c r="B6" s="6">
        <v>8</v>
      </c>
      <c r="C6" s="2">
        <v>12.57133113561442</v>
      </c>
      <c r="D6" s="2">
        <v>-2.9122463878236622</v>
      </c>
      <c r="E6" s="2" t="s">
        <v>1</v>
      </c>
      <c r="F6" s="2">
        <v>-7.439824945295415</v>
      </c>
      <c r="G6" s="2">
        <v>3.2028469750889679</v>
      </c>
      <c r="H6" s="2">
        <v>5.7734894020879466</v>
      </c>
      <c r="I6" s="2">
        <v>-6.1475409836065538</v>
      </c>
      <c r="J6" s="2">
        <v>14.396887159533073</v>
      </c>
      <c r="K6" s="2">
        <v>8.5714285714285712</v>
      </c>
      <c r="L6" s="2">
        <v>-0.49401976079043158</v>
      </c>
      <c r="M6" s="2">
        <v>-14.58483754512635</v>
      </c>
      <c r="N6" s="2">
        <v>2.9259896729776349</v>
      </c>
      <c r="O6" s="2">
        <v>2.2471910112359552</v>
      </c>
      <c r="P6" s="2">
        <v>25.21475492673067</v>
      </c>
      <c r="Q6" s="2">
        <v>5.6082830025884389</v>
      </c>
      <c r="R6" s="2">
        <v>4.0162562754004298</v>
      </c>
      <c r="S6">
        <v>6.1184142964422428</v>
      </c>
    </row>
    <row r="7" spans="1:19">
      <c r="A7" s="48" t="s">
        <v>120</v>
      </c>
      <c r="B7" s="6">
        <v>1</v>
      </c>
      <c r="C7" s="2">
        <v>6.7457085456759796</v>
      </c>
      <c r="D7" s="2">
        <v>-1.2213239133660123</v>
      </c>
      <c r="E7" s="2" t="s">
        <v>1</v>
      </c>
      <c r="F7" s="2">
        <v>-32.207384131971715</v>
      </c>
      <c r="G7" s="2">
        <v>-3.1007751937984498</v>
      </c>
      <c r="H7" s="2">
        <v>3.2226402748241449</v>
      </c>
      <c r="I7" s="2">
        <v>-6.4935064935064721</v>
      </c>
      <c r="J7" s="2">
        <v>-9.2592592592592595</v>
      </c>
      <c r="K7" s="2">
        <v>-17.293233082706767</v>
      </c>
      <c r="L7" s="2">
        <v>-3.3691959229898072</v>
      </c>
      <c r="M7" s="2">
        <v>-8.7102177554438782</v>
      </c>
      <c r="N7" s="2">
        <v>3.6635986284064321</v>
      </c>
      <c r="O7" s="2">
        <v>-10.365853658536585</v>
      </c>
      <c r="P7" s="2">
        <v>-19.615069615069597</v>
      </c>
      <c r="Q7" s="2">
        <v>7.9224359295929012E-2</v>
      </c>
      <c r="R7" s="2">
        <v>6.2135694253617146E-2</v>
      </c>
      <c r="S7">
        <v>2.6327930637770267</v>
      </c>
    </row>
    <row r="8" spans="1:19">
      <c r="A8" s="48" t="s">
        <v>120</v>
      </c>
      <c r="B8" s="6">
        <v>16</v>
      </c>
      <c r="C8" s="2">
        <v>3.8745794755779785</v>
      </c>
      <c r="D8" s="2" t="s">
        <v>1</v>
      </c>
      <c r="E8" s="2">
        <v>6.2955269140217984</v>
      </c>
      <c r="F8" s="2">
        <v>-1.5952143569292139</v>
      </c>
      <c r="G8" s="2">
        <v>3.416856492027335</v>
      </c>
      <c r="H8" s="2">
        <v>3.6871961102106972</v>
      </c>
      <c r="I8" s="2">
        <v>-1.3513513513513424</v>
      </c>
      <c r="J8" s="2">
        <v>0.53191489361702127</v>
      </c>
      <c r="K8" s="2">
        <v>-4.4444444444444446</v>
      </c>
      <c r="L8" s="2">
        <v>1.8407144158921085</v>
      </c>
      <c r="M8" s="2">
        <v>41.917293233082695</v>
      </c>
      <c r="N8" s="2">
        <v>5.9527400703871338</v>
      </c>
      <c r="O8" s="2">
        <v>1.9933554817275747</v>
      </c>
      <c r="P8" s="2">
        <v>-2.6541095890410773</v>
      </c>
      <c r="Q8" s="2">
        <v>-4.2121684867394693</v>
      </c>
      <c r="R8" s="2">
        <v>5.1717268308231725</v>
      </c>
      <c r="S8">
        <v>4.2328430370507864</v>
      </c>
    </row>
    <row r="9" spans="1:19">
      <c r="A9" s="48" t="s">
        <v>120</v>
      </c>
      <c r="B9" s="6">
        <v>32</v>
      </c>
      <c r="C9" s="2">
        <v>2.6782443214198275</v>
      </c>
      <c r="D9" s="2">
        <v>5.9678705560380232</v>
      </c>
      <c r="E9" s="2">
        <v>4.2184114861190718</v>
      </c>
      <c r="F9" s="2">
        <v>-7.1713147410358573</v>
      </c>
      <c r="G9" s="2">
        <v>-0.36900369003690037</v>
      </c>
      <c r="H9" s="2">
        <v>2.7797464367273017</v>
      </c>
      <c r="I9" s="2">
        <v>-2.2026431718061406</v>
      </c>
      <c r="J9" s="2">
        <v>7.2351421188630489</v>
      </c>
      <c r="K9" s="2">
        <v>11.428571428571429</v>
      </c>
      <c r="L9" s="2" t="s">
        <v>1</v>
      </c>
      <c r="M9" s="2">
        <v>2.003642987249556</v>
      </c>
      <c r="N9" s="2">
        <v>6.1538461538461515</v>
      </c>
      <c r="O9" s="2">
        <v>10.682492581602373</v>
      </c>
      <c r="P9" s="2">
        <v>86.404673393520966</v>
      </c>
      <c r="Q9" s="2">
        <v>1.8006700167504188</v>
      </c>
      <c r="R9" s="2">
        <v>-2.0865317515701327</v>
      </c>
      <c r="S9">
        <v>2.8107083054890953</v>
      </c>
    </row>
    <row r="10" spans="1:19" ht="16.5" thickBot="1">
      <c r="A10" s="48" t="s">
        <v>120</v>
      </c>
      <c r="B10" s="8">
        <v>17</v>
      </c>
      <c r="C10" s="40">
        <v>2.3444075123213119</v>
      </c>
      <c r="D10" s="40">
        <v>-0.24144972100417927</v>
      </c>
      <c r="E10" s="40">
        <v>-3.6377857597815386</v>
      </c>
      <c r="F10" s="40">
        <v>15.890410958904114</v>
      </c>
      <c r="G10" s="40">
        <v>7.0000000000000009</v>
      </c>
      <c r="H10" s="40">
        <v>6.6450748268930093</v>
      </c>
      <c r="I10" s="40">
        <v>3.4632034632034667</v>
      </c>
      <c r="J10" s="40">
        <v>8.1570996978851973</v>
      </c>
      <c r="K10" s="40">
        <v>-3.9682539682539679</v>
      </c>
      <c r="L10" s="40">
        <v>10.192251956332722</v>
      </c>
      <c r="M10" s="40">
        <v>47.674418604651159</v>
      </c>
      <c r="N10" s="40">
        <v>4.934065934065945</v>
      </c>
      <c r="O10" s="40">
        <v>3.484320557491289</v>
      </c>
      <c r="P10" s="40">
        <v>22.364217252396159</v>
      </c>
      <c r="Q10" s="40">
        <v>-0.98322729901677264</v>
      </c>
      <c r="R10" s="40">
        <v>-2.9070274989087737</v>
      </c>
      <c r="S10">
        <v>5.2308870683200661</v>
      </c>
    </row>
    <row r="11" spans="1:19">
      <c r="A11" s="41" t="s">
        <v>119</v>
      </c>
      <c r="B11" s="6">
        <v>25</v>
      </c>
      <c r="C11" s="2">
        <v>6.8293650967682584</v>
      </c>
      <c r="D11" s="2">
        <v>4.9941961514299642</v>
      </c>
      <c r="E11" s="2">
        <v>3.5647798715315093</v>
      </c>
      <c r="F11" s="2">
        <v>13.858424725822537</v>
      </c>
      <c r="G11" s="2">
        <v>10.578842315369261</v>
      </c>
      <c r="H11" s="2">
        <v>5.4142441860465116</v>
      </c>
      <c r="I11" s="2">
        <v>-0.93457943925233722</v>
      </c>
      <c r="J11" s="2">
        <v>4.3126684636118604</v>
      </c>
      <c r="K11" s="2">
        <v>-2.8571428571428572</v>
      </c>
      <c r="L11" s="2">
        <v>4.320935355418114</v>
      </c>
      <c r="M11" s="2">
        <v>-6.4312736443883969</v>
      </c>
      <c r="N11" s="2">
        <v>3.3222591362126339</v>
      </c>
      <c r="O11" s="2">
        <v>4.7337278106508878</v>
      </c>
      <c r="P11" s="2">
        <v>-8.9646046973205493</v>
      </c>
      <c r="Q11" s="2">
        <v>-0.47841451738449126</v>
      </c>
      <c r="R11" s="2">
        <v>-1.9385180278533247</v>
      </c>
      <c r="S11">
        <v>6.536177683599167</v>
      </c>
    </row>
    <row r="12" spans="1:19">
      <c r="A12" s="41" t="s">
        <v>119</v>
      </c>
      <c r="B12" s="6">
        <v>19</v>
      </c>
      <c r="C12" s="2">
        <v>8.5424963546559471</v>
      </c>
      <c r="D12" s="2">
        <v>-9.8095852988637405E-2</v>
      </c>
      <c r="E12" s="2">
        <v>3.0225848564912114</v>
      </c>
      <c r="F12" s="2">
        <v>-3.3179723502304097</v>
      </c>
      <c r="G12" s="2">
        <v>6.9284064665127012</v>
      </c>
      <c r="H12" s="2">
        <v>3.7154652270562085</v>
      </c>
      <c r="I12" s="2">
        <v>-7.0796460176991021</v>
      </c>
      <c r="J12" s="2">
        <v>-11.641791044776118</v>
      </c>
      <c r="K12" s="2">
        <v>-19.402985074626866</v>
      </c>
      <c r="L12" s="2">
        <v>-3.7345563459378512</v>
      </c>
      <c r="M12" s="2">
        <v>1.9559902200489014</v>
      </c>
      <c r="N12" s="2">
        <v>9.6203848153926099</v>
      </c>
      <c r="O12" s="2">
        <v>-3.4129692832764507</v>
      </c>
      <c r="P12" s="2">
        <v>1.7041244751790463</v>
      </c>
      <c r="Q12" s="2">
        <v>-0.41859331798318677</v>
      </c>
      <c r="R12" s="2">
        <v>0.87572391336118471</v>
      </c>
      <c r="S12">
        <v>7.2016882159043671</v>
      </c>
    </row>
    <row r="13" spans="1:19">
      <c r="A13" s="41" t="s">
        <v>119</v>
      </c>
      <c r="B13" s="6">
        <v>17</v>
      </c>
      <c r="C13" s="2">
        <v>2.3444075123213119</v>
      </c>
      <c r="D13" s="2">
        <v>-0.24144972100417927</v>
      </c>
      <c r="E13" s="2">
        <v>-3.6377857597815386</v>
      </c>
      <c r="F13" s="2">
        <v>15.890410958904114</v>
      </c>
      <c r="G13" s="2">
        <v>7.0000000000000009</v>
      </c>
      <c r="H13" s="2">
        <v>6.6450748268930093</v>
      </c>
      <c r="I13" s="2">
        <v>3.4632034632034667</v>
      </c>
      <c r="J13" s="2">
        <v>8.1570996978851973</v>
      </c>
      <c r="K13" s="2">
        <v>-3.9682539682539679</v>
      </c>
      <c r="L13" s="2">
        <v>10.192251956332722</v>
      </c>
      <c r="M13" s="2">
        <v>47.674418604651159</v>
      </c>
      <c r="N13" s="2">
        <v>4.934065934065945</v>
      </c>
      <c r="O13" s="2">
        <v>3.484320557491289</v>
      </c>
      <c r="P13" s="2">
        <v>22.364217252396159</v>
      </c>
      <c r="Q13" s="2">
        <v>-0.98322729901677264</v>
      </c>
      <c r="R13" s="2">
        <v>-2.9070274989087737</v>
      </c>
      <c r="S13">
        <v>5.2308870683200661</v>
      </c>
    </row>
    <row r="14" spans="1:19">
      <c r="A14" s="41" t="s">
        <v>119</v>
      </c>
      <c r="B14" s="6">
        <v>15</v>
      </c>
      <c r="C14" s="2">
        <v>13.636887608069156</v>
      </c>
      <c r="D14" s="2">
        <v>3.2482043096568445</v>
      </c>
      <c r="E14" s="2">
        <v>2.3942252177298284</v>
      </c>
      <c r="F14" s="2">
        <v>0</v>
      </c>
      <c r="G14" s="2">
        <v>11.232876712328768</v>
      </c>
      <c r="H14" s="2">
        <v>8.3271467458549875</v>
      </c>
      <c r="I14" s="2">
        <v>-1.793721973094152</v>
      </c>
      <c r="J14" s="2">
        <v>-3.3783783783783785</v>
      </c>
      <c r="K14" s="2">
        <v>-12.5</v>
      </c>
      <c r="L14" s="2">
        <v>6.3504377701429675</v>
      </c>
      <c r="M14" s="2">
        <v>-14.383561643835616</v>
      </c>
      <c r="N14" s="2">
        <v>13.075030750307503</v>
      </c>
      <c r="O14" s="2">
        <v>9.8425196850393704</v>
      </c>
      <c r="P14" s="2">
        <v>21.927374301675997</v>
      </c>
      <c r="Q14" s="2">
        <v>1.9053876478318004</v>
      </c>
      <c r="R14" s="2">
        <v>8.6960672012218403</v>
      </c>
      <c r="S14">
        <v>11.567985454140103</v>
      </c>
    </row>
    <row r="15" spans="1:19">
      <c r="A15" s="41" t="s">
        <v>119</v>
      </c>
      <c r="B15" s="6">
        <v>8</v>
      </c>
      <c r="C15" s="2">
        <v>12.57133113561442</v>
      </c>
      <c r="D15" s="2">
        <v>-2.9122463878236622</v>
      </c>
      <c r="E15" s="2" t="s">
        <v>1</v>
      </c>
      <c r="F15" s="2">
        <v>-7.439824945295415</v>
      </c>
      <c r="G15" s="2">
        <v>3.2028469750889679</v>
      </c>
      <c r="H15" s="2">
        <v>5.7734894020879466</v>
      </c>
      <c r="I15" s="2">
        <v>-6.1475409836065538</v>
      </c>
      <c r="J15" s="2">
        <v>14.396887159533073</v>
      </c>
      <c r="K15" s="2">
        <v>8.5714285714285712</v>
      </c>
      <c r="L15" s="2">
        <v>-0.49401976079043158</v>
      </c>
      <c r="M15" s="2">
        <v>-14.58483754512635</v>
      </c>
      <c r="N15" s="2">
        <v>2.9259896729776349</v>
      </c>
      <c r="O15" s="2">
        <v>2.2471910112359552</v>
      </c>
      <c r="P15" s="2">
        <v>25.21475492673067</v>
      </c>
      <c r="Q15" s="2">
        <v>5.6082830025884389</v>
      </c>
      <c r="R15" s="2">
        <v>4.0162562754004298</v>
      </c>
      <c r="S15">
        <v>6.1184142964422428</v>
      </c>
    </row>
    <row r="16" spans="1:19">
      <c r="A16" s="41" t="s">
        <v>119</v>
      </c>
      <c r="B16" s="6">
        <v>16</v>
      </c>
      <c r="C16" s="2">
        <v>3.8745794755779785</v>
      </c>
      <c r="D16" s="2" t="s">
        <v>1</v>
      </c>
      <c r="E16" s="2">
        <v>6.2955269140217984</v>
      </c>
      <c r="F16" s="2">
        <v>-1.5952143569292139</v>
      </c>
      <c r="G16" s="2">
        <v>3.416856492027335</v>
      </c>
      <c r="H16" s="2">
        <v>3.6871961102106972</v>
      </c>
      <c r="I16" s="2">
        <v>-1.3513513513513424</v>
      </c>
      <c r="J16" s="2">
        <v>0.53191489361702127</v>
      </c>
      <c r="K16" s="2">
        <v>-4.4444444444444446</v>
      </c>
      <c r="L16" s="2">
        <v>1.8407144158921085</v>
      </c>
      <c r="M16" s="2">
        <v>41.917293233082695</v>
      </c>
      <c r="N16" s="2">
        <v>5.9527400703871338</v>
      </c>
      <c r="O16" s="2">
        <v>1.9933554817275747</v>
      </c>
      <c r="P16" s="2">
        <v>-2.6541095890410773</v>
      </c>
      <c r="Q16" s="2">
        <v>-4.2121684867394693</v>
      </c>
      <c r="R16" s="2">
        <v>5.1717268308231725</v>
      </c>
      <c r="S16">
        <v>4.2328430370507864</v>
      </c>
    </row>
    <row r="17" spans="1:19">
      <c r="A17" s="41" t="s">
        <v>119</v>
      </c>
      <c r="B17" s="6">
        <v>13</v>
      </c>
      <c r="C17" s="2">
        <v>5.2871422648934292</v>
      </c>
      <c r="D17" s="2">
        <v>-2.3235204548160633</v>
      </c>
      <c r="E17" s="2">
        <v>-3.3283743314660938</v>
      </c>
      <c r="F17" s="2">
        <v>32.717948717948715</v>
      </c>
      <c r="G17" s="2">
        <v>12.137203166226913</v>
      </c>
      <c r="H17" s="2">
        <v>17.359917497421794</v>
      </c>
      <c r="I17" s="2">
        <v>-0.44247787610618533</v>
      </c>
      <c r="J17" s="2">
        <v>16.292134831460675</v>
      </c>
      <c r="K17" s="2">
        <v>3.7383177570093453</v>
      </c>
      <c r="L17" s="2">
        <v>16.558441558441558</v>
      </c>
      <c r="M17" s="2">
        <v>10.56547619047619</v>
      </c>
      <c r="N17" s="2">
        <v>4.0883977900552573</v>
      </c>
      <c r="O17" s="2">
        <v>0.39215686274509803</v>
      </c>
      <c r="P17" s="2">
        <v>40.670650730411694</v>
      </c>
      <c r="Q17" s="2">
        <v>8.9359504132231393</v>
      </c>
      <c r="R17" s="2">
        <v>11.577597263787943</v>
      </c>
      <c r="S17">
        <v>9.7181651796493469</v>
      </c>
    </row>
    <row r="18" spans="1:19">
      <c r="A18" s="41" t="s">
        <v>119</v>
      </c>
      <c r="B18" s="6">
        <v>1</v>
      </c>
      <c r="C18" s="2">
        <v>6.7457085456759796</v>
      </c>
      <c r="D18" s="2">
        <v>-1.2213239133660123</v>
      </c>
      <c r="E18" s="2" t="s">
        <v>1</v>
      </c>
      <c r="F18" s="2">
        <v>-32.207384131971715</v>
      </c>
      <c r="G18" s="2">
        <v>-3.1007751937984498</v>
      </c>
      <c r="H18" s="2">
        <v>3.2226402748241449</v>
      </c>
      <c r="I18" s="2">
        <v>-6.4935064935064721</v>
      </c>
      <c r="J18" s="2">
        <v>-9.2592592592592595</v>
      </c>
      <c r="K18" s="2">
        <v>-17.293233082706767</v>
      </c>
      <c r="L18" s="2">
        <v>-3.3691959229898072</v>
      </c>
      <c r="M18" s="2">
        <v>-8.7102177554438782</v>
      </c>
      <c r="N18" s="2">
        <v>3.6635986284064321</v>
      </c>
      <c r="O18" s="2">
        <v>-10.365853658536585</v>
      </c>
      <c r="P18" s="2">
        <v>-19.615069615069597</v>
      </c>
      <c r="Q18" s="2">
        <v>7.9224359295929012E-2</v>
      </c>
      <c r="R18" s="2">
        <v>6.2135694253617146E-2</v>
      </c>
      <c r="S18">
        <v>2.6327930637770267</v>
      </c>
    </row>
    <row r="19" spans="1:19" ht="16.5" thickBot="1">
      <c r="A19" s="41" t="s">
        <v>119</v>
      </c>
      <c r="B19" s="8">
        <v>34</v>
      </c>
      <c r="C19" s="40">
        <v>13.691375115362042</v>
      </c>
      <c r="D19" s="40">
        <v>1.3762165450121506</v>
      </c>
      <c r="E19" s="40">
        <v>1.5902063482047166</v>
      </c>
      <c r="F19" s="40">
        <v>16.97588126159555</v>
      </c>
      <c r="G19" s="40">
        <v>15.062761506276152</v>
      </c>
      <c r="H19" s="40">
        <v>10.459906738593764</v>
      </c>
      <c r="I19" s="40">
        <v>4.8780487804878314</v>
      </c>
      <c r="J19" s="40">
        <v>35.570469798657719</v>
      </c>
      <c r="K19" s="40">
        <v>33.962264150943398</v>
      </c>
      <c r="L19" s="40">
        <v>16.07685433422699</v>
      </c>
      <c r="M19" s="40">
        <v>34.35114503816795</v>
      </c>
      <c r="N19" s="40">
        <v>14.846196352919511</v>
      </c>
      <c r="O19" s="40">
        <v>18.685121107266436</v>
      </c>
      <c r="P19" s="40">
        <v>-11.670235546038544</v>
      </c>
      <c r="Q19" s="40">
        <v>-1.4526710402999063</v>
      </c>
      <c r="R19" s="40">
        <v>0.84996584958640065</v>
      </c>
      <c r="S19">
        <v>13.515059928287867</v>
      </c>
    </row>
    <row r="20" spans="1:19">
      <c r="A20" s="41" t="s">
        <v>121</v>
      </c>
      <c r="B20" s="6">
        <v>25</v>
      </c>
      <c r="C20" s="2">
        <v>6.8293650967682584</v>
      </c>
      <c r="D20" s="2">
        <v>4.9941961514299642</v>
      </c>
      <c r="E20" s="2">
        <v>3.5647798715315093</v>
      </c>
      <c r="F20" s="2">
        <v>13.858424725822537</v>
      </c>
      <c r="G20" s="2">
        <v>10.578842315369261</v>
      </c>
      <c r="H20" s="2">
        <v>5.4142441860465116</v>
      </c>
      <c r="I20" s="2">
        <v>-0.93457943925233722</v>
      </c>
      <c r="J20" s="2">
        <v>4.3126684636118604</v>
      </c>
      <c r="K20" s="2">
        <v>-2.8571428571428572</v>
      </c>
      <c r="L20" s="2">
        <v>4.320935355418114</v>
      </c>
      <c r="M20" s="2">
        <v>-6.4312736443883969</v>
      </c>
      <c r="N20" s="2">
        <v>3.3222591362126339</v>
      </c>
      <c r="O20" s="2">
        <v>4.7337278106508878</v>
      </c>
      <c r="P20" s="2">
        <v>-8.9646046973205493</v>
      </c>
      <c r="Q20" s="2">
        <v>-0.47841451738449126</v>
      </c>
      <c r="R20" s="2">
        <v>-1.9385180278533247</v>
      </c>
      <c r="S20">
        <v>6.536177683599167</v>
      </c>
    </row>
    <row r="21" spans="1:19">
      <c r="A21" s="41" t="s">
        <v>121</v>
      </c>
      <c r="B21" s="6">
        <v>15</v>
      </c>
      <c r="C21" s="2">
        <v>13.636887608069156</v>
      </c>
      <c r="D21" s="2">
        <v>3.2482043096568445</v>
      </c>
      <c r="E21" s="2">
        <v>2.3942252177298284</v>
      </c>
      <c r="F21" s="2">
        <v>0</v>
      </c>
      <c r="G21" s="2">
        <v>11.232876712328768</v>
      </c>
      <c r="H21" s="2">
        <v>8.3271467458549875</v>
      </c>
      <c r="I21" s="2">
        <v>-1.793721973094152</v>
      </c>
      <c r="J21" s="2">
        <v>-3.3783783783783785</v>
      </c>
      <c r="K21" s="2">
        <v>-12.5</v>
      </c>
      <c r="L21" s="2">
        <v>6.3504377701429675</v>
      </c>
      <c r="M21" s="2">
        <v>-14.383561643835616</v>
      </c>
      <c r="N21" s="2">
        <v>13.075030750307503</v>
      </c>
      <c r="O21" s="2">
        <v>9.8425196850393704</v>
      </c>
      <c r="P21" s="2">
        <v>21.927374301675997</v>
      </c>
      <c r="Q21" s="2">
        <v>1.9053876478318004</v>
      </c>
      <c r="R21" s="2">
        <v>8.6960672012218403</v>
      </c>
      <c r="S21">
        <v>11.567985454140103</v>
      </c>
    </row>
    <row r="22" spans="1:19">
      <c r="A22" s="41" t="s">
        <v>121</v>
      </c>
      <c r="B22" s="6">
        <v>17</v>
      </c>
      <c r="C22" s="2">
        <v>2.3444075123213119</v>
      </c>
      <c r="D22" s="2">
        <v>-0.24144972100417927</v>
      </c>
      <c r="E22" s="2">
        <v>-3.6377857597815386</v>
      </c>
      <c r="F22" s="2">
        <v>15.890410958904114</v>
      </c>
      <c r="G22" s="2">
        <v>7.0000000000000009</v>
      </c>
      <c r="H22" s="2">
        <v>6.6450748268930093</v>
      </c>
      <c r="I22" s="2">
        <v>3.4632034632034667</v>
      </c>
      <c r="J22" s="2">
        <v>8.1570996978851973</v>
      </c>
      <c r="K22" s="2">
        <v>-3.9682539682539679</v>
      </c>
      <c r="L22" s="2">
        <v>10.192251956332722</v>
      </c>
      <c r="M22" s="2">
        <v>47.674418604651159</v>
      </c>
      <c r="N22" s="2">
        <v>4.934065934065945</v>
      </c>
      <c r="O22" s="2">
        <v>3.484320557491289</v>
      </c>
      <c r="P22" s="2">
        <v>22.364217252396159</v>
      </c>
      <c r="Q22" s="2">
        <v>-0.98322729901677264</v>
      </c>
      <c r="R22" s="2">
        <v>-2.9070274989087737</v>
      </c>
      <c r="S22">
        <v>5.2308870683200661</v>
      </c>
    </row>
    <row r="23" spans="1:19">
      <c r="A23" s="41" t="s">
        <v>121</v>
      </c>
      <c r="B23" s="6">
        <v>19</v>
      </c>
      <c r="C23" s="2">
        <v>8.5424963546559471</v>
      </c>
      <c r="D23" s="2">
        <v>-9.8095852988637405E-2</v>
      </c>
      <c r="E23" s="2">
        <v>3.0225848564912114</v>
      </c>
      <c r="F23" s="2">
        <v>-3.3179723502304097</v>
      </c>
      <c r="G23" s="2">
        <v>6.9284064665127012</v>
      </c>
      <c r="H23" s="2">
        <v>3.7154652270562085</v>
      </c>
      <c r="I23" s="2">
        <v>-7.0796460176991021</v>
      </c>
      <c r="J23" s="2">
        <v>-11.641791044776118</v>
      </c>
      <c r="K23" s="2">
        <v>-19.402985074626866</v>
      </c>
      <c r="L23" s="2">
        <v>-3.7345563459378512</v>
      </c>
      <c r="M23" s="2">
        <v>1.9559902200489014</v>
      </c>
      <c r="N23" s="2">
        <v>9.6203848153926099</v>
      </c>
      <c r="O23" s="2">
        <v>-3.4129692832764507</v>
      </c>
      <c r="P23" s="2">
        <v>1.7041244751790463</v>
      </c>
      <c r="Q23" s="2">
        <v>-0.41859331798318677</v>
      </c>
      <c r="R23" s="2">
        <v>0.87572391336118471</v>
      </c>
      <c r="S23">
        <v>7.2016882159043671</v>
      </c>
    </row>
    <row r="24" spans="1:19">
      <c r="A24" s="41" t="s">
        <v>121</v>
      </c>
      <c r="B24" s="6">
        <v>16</v>
      </c>
      <c r="C24" s="2">
        <v>3.8745794755779785</v>
      </c>
      <c r="D24" s="2" t="s">
        <v>1</v>
      </c>
      <c r="E24" s="2">
        <v>6.2955269140217984</v>
      </c>
      <c r="F24" s="2">
        <v>-1.5952143569292139</v>
      </c>
      <c r="G24" s="2">
        <v>3.416856492027335</v>
      </c>
      <c r="H24" s="2">
        <v>3.6871961102106972</v>
      </c>
      <c r="I24" s="2">
        <v>-1.3513513513513424</v>
      </c>
      <c r="J24" s="2">
        <v>0.53191489361702127</v>
      </c>
      <c r="K24" s="2">
        <v>-4.4444444444444446</v>
      </c>
      <c r="L24" s="2">
        <v>1.8407144158921085</v>
      </c>
      <c r="M24" s="2">
        <v>41.917293233082695</v>
      </c>
      <c r="N24" s="2">
        <v>5.9527400703871338</v>
      </c>
      <c r="O24" s="2">
        <v>1.9933554817275747</v>
      </c>
      <c r="P24" s="2">
        <v>-2.6541095890410773</v>
      </c>
      <c r="Q24" s="2">
        <v>-4.2121684867394693</v>
      </c>
      <c r="R24" s="2">
        <v>5.1717268308231725</v>
      </c>
      <c r="S24">
        <v>4.2328430370507864</v>
      </c>
    </row>
    <row r="25" spans="1:19">
      <c r="A25" s="41" t="s">
        <v>121</v>
      </c>
      <c r="B25" s="6">
        <v>8</v>
      </c>
      <c r="C25" s="2">
        <v>12.57133113561442</v>
      </c>
      <c r="D25" s="2">
        <v>-2.9122463878236622</v>
      </c>
      <c r="E25" s="2" t="s">
        <v>1</v>
      </c>
      <c r="F25" s="2">
        <v>-7.439824945295415</v>
      </c>
      <c r="G25" s="2">
        <v>3.2028469750889679</v>
      </c>
      <c r="H25" s="2">
        <v>5.7734894020879466</v>
      </c>
      <c r="I25" s="2">
        <v>-6.1475409836065538</v>
      </c>
      <c r="J25" s="2">
        <v>14.396887159533073</v>
      </c>
      <c r="K25" s="2">
        <v>8.5714285714285712</v>
      </c>
      <c r="L25" s="2">
        <v>-0.49401976079043158</v>
      </c>
      <c r="M25" s="2">
        <v>-14.58483754512635</v>
      </c>
      <c r="N25" s="2">
        <v>2.9259896729776349</v>
      </c>
      <c r="O25" s="2">
        <v>2.2471910112359552</v>
      </c>
      <c r="P25" s="2">
        <v>25.21475492673067</v>
      </c>
      <c r="Q25" s="2">
        <v>5.6082830025884389</v>
      </c>
      <c r="R25" s="2">
        <v>4.0162562754004298</v>
      </c>
      <c r="S25">
        <v>6.1184142964422428</v>
      </c>
    </row>
    <row r="26" spans="1:19">
      <c r="A26" s="41" t="s">
        <v>121</v>
      </c>
      <c r="B26" s="6">
        <v>1</v>
      </c>
      <c r="C26" s="2">
        <v>6.7457085456759796</v>
      </c>
      <c r="D26" s="2">
        <v>-1.2213239133660123</v>
      </c>
      <c r="E26" s="2" t="s">
        <v>1</v>
      </c>
      <c r="F26" s="2">
        <v>-32.207384131971715</v>
      </c>
      <c r="G26" s="2">
        <v>-3.1007751937984498</v>
      </c>
      <c r="H26" s="2">
        <v>3.2226402748241449</v>
      </c>
      <c r="I26" s="2">
        <v>-6.4935064935064721</v>
      </c>
      <c r="J26" s="2">
        <v>-9.2592592592592595</v>
      </c>
      <c r="K26" s="2">
        <v>-17.293233082706767</v>
      </c>
      <c r="L26" s="2">
        <v>-3.3691959229898072</v>
      </c>
      <c r="M26" s="2">
        <v>-8.7102177554438782</v>
      </c>
      <c r="N26" s="2">
        <v>3.6635986284064321</v>
      </c>
      <c r="O26" s="2">
        <v>-10.365853658536585</v>
      </c>
      <c r="P26" s="2">
        <v>-19.615069615069597</v>
      </c>
      <c r="Q26" s="2">
        <v>7.9224359295929012E-2</v>
      </c>
      <c r="R26" s="2">
        <v>6.2135694253617146E-2</v>
      </c>
      <c r="S26">
        <v>2.6327930637770267</v>
      </c>
    </row>
    <row r="27" spans="1:19">
      <c r="A27" s="41" t="s">
        <v>121</v>
      </c>
      <c r="B27" s="6">
        <v>13</v>
      </c>
      <c r="C27" s="2">
        <v>5.2871422648934292</v>
      </c>
      <c r="D27" s="2">
        <v>-2.3235204548160633</v>
      </c>
      <c r="E27" s="2">
        <v>-3.3283743314660938</v>
      </c>
      <c r="F27" s="2">
        <v>32.717948717948715</v>
      </c>
      <c r="G27" s="2">
        <v>12.137203166226913</v>
      </c>
      <c r="H27" s="2">
        <v>17.359917497421794</v>
      </c>
      <c r="I27" s="2">
        <v>-0.44247787610618533</v>
      </c>
      <c r="J27" s="2">
        <v>16.292134831460675</v>
      </c>
      <c r="K27" s="2">
        <v>3.7383177570093453</v>
      </c>
      <c r="L27" s="2">
        <v>16.558441558441558</v>
      </c>
      <c r="M27" s="2">
        <v>10.56547619047619</v>
      </c>
      <c r="N27" s="2">
        <v>4.0883977900552573</v>
      </c>
      <c r="O27" s="2">
        <v>0.39215686274509803</v>
      </c>
      <c r="P27" s="2">
        <v>40.670650730411694</v>
      </c>
      <c r="Q27" s="2">
        <v>8.9359504132231393</v>
      </c>
      <c r="R27" s="2">
        <v>11.577597263787943</v>
      </c>
      <c r="S27">
        <v>9.7181651796493469</v>
      </c>
    </row>
    <row r="28" spans="1:19" ht="16.5" thickBot="1">
      <c r="A28" s="41" t="s">
        <v>121</v>
      </c>
      <c r="B28" s="8">
        <v>34</v>
      </c>
      <c r="C28" s="40">
        <v>13.691375115362042</v>
      </c>
      <c r="D28" s="40">
        <v>1.3762165450121506</v>
      </c>
      <c r="E28" s="40">
        <v>1.5902063482047166</v>
      </c>
      <c r="F28" s="40">
        <v>16.97588126159555</v>
      </c>
      <c r="G28" s="40">
        <v>15.062761506276152</v>
      </c>
      <c r="H28" s="40">
        <v>10.459906738593764</v>
      </c>
      <c r="I28" s="40">
        <v>4.8780487804878314</v>
      </c>
      <c r="J28" s="40">
        <v>35.570469798657719</v>
      </c>
      <c r="K28" s="40">
        <v>33.962264150943398</v>
      </c>
      <c r="L28" s="40">
        <v>16.07685433422699</v>
      </c>
      <c r="M28" s="40">
        <v>34.35114503816795</v>
      </c>
      <c r="N28" s="40">
        <v>14.846196352919511</v>
      </c>
      <c r="O28" s="40">
        <v>18.685121107266436</v>
      </c>
      <c r="P28" s="40">
        <v>-11.670235546038544</v>
      </c>
      <c r="Q28" s="40">
        <v>-1.4526710402999063</v>
      </c>
      <c r="R28" s="40">
        <v>0.84996584958640065</v>
      </c>
      <c r="S28">
        <v>13.515059928287867</v>
      </c>
    </row>
    <row r="29" spans="1:19">
      <c r="A29" s="41" t="s">
        <v>122</v>
      </c>
      <c r="B29" s="6">
        <v>15</v>
      </c>
      <c r="C29" s="2">
        <v>13.636887608069156</v>
      </c>
      <c r="D29" s="2">
        <v>3.2482043096568445</v>
      </c>
      <c r="E29" s="2">
        <v>2.3942252177298284</v>
      </c>
      <c r="F29" s="2">
        <v>0</v>
      </c>
      <c r="G29" s="2">
        <v>11.232876712328768</v>
      </c>
      <c r="H29" s="2">
        <v>8.3271467458549875</v>
      </c>
      <c r="I29" s="2">
        <v>-1.793721973094152</v>
      </c>
      <c r="J29" s="2">
        <v>-3.3783783783783785</v>
      </c>
      <c r="K29" s="2">
        <v>-12.5</v>
      </c>
      <c r="L29" s="2">
        <v>6.3504377701429675</v>
      </c>
      <c r="M29" s="2">
        <v>-14.383561643835616</v>
      </c>
      <c r="N29" s="2">
        <v>13.075030750307503</v>
      </c>
      <c r="O29" s="2">
        <v>9.8425196850393704</v>
      </c>
      <c r="P29" s="2">
        <v>21.927374301675997</v>
      </c>
      <c r="Q29" s="2">
        <v>1.9053876478318004</v>
      </c>
      <c r="R29" s="2">
        <v>8.6960672012218403</v>
      </c>
      <c r="S29">
        <v>11.567985454140103</v>
      </c>
    </row>
    <row r="30" spans="1:19">
      <c r="A30" s="41" t="s">
        <v>122</v>
      </c>
      <c r="B30" s="6">
        <v>16</v>
      </c>
      <c r="C30" s="2">
        <v>3.8745794755779785</v>
      </c>
      <c r="D30" s="2" t="s">
        <v>1</v>
      </c>
      <c r="E30" s="2">
        <v>6.2955269140217984</v>
      </c>
      <c r="F30" s="2">
        <v>-1.5952143569292139</v>
      </c>
      <c r="G30" s="2">
        <v>3.416856492027335</v>
      </c>
      <c r="H30" s="2">
        <v>3.6871961102106972</v>
      </c>
      <c r="I30" s="2">
        <v>-1.3513513513513424</v>
      </c>
      <c r="J30" s="2">
        <v>0.53191489361702127</v>
      </c>
      <c r="K30" s="2">
        <v>-4.4444444444444446</v>
      </c>
      <c r="L30" s="2">
        <v>1.8407144158921085</v>
      </c>
      <c r="M30" s="2">
        <v>41.917293233082695</v>
      </c>
      <c r="N30" s="2">
        <v>5.9527400703871338</v>
      </c>
      <c r="O30" s="2">
        <v>1.9933554817275747</v>
      </c>
      <c r="P30" s="2">
        <v>-2.6541095890410773</v>
      </c>
      <c r="Q30" s="2">
        <v>-4.2121684867394693</v>
      </c>
      <c r="R30" s="2">
        <v>5.1717268308231725</v>
      </c>
      <c r="S30">
        <v>4.2328430370507864</v>
      </c>
    </row>
    <row r="31" spans="1:19">
      <c r="A31" s="41" t="s">
        <v>122</v>
      </c>
      <c r="B31" s="6">
        <v>17</v>
      </c>
      <c r="C31" s="2">
        <v>2.3444075123213119</v>
      </c>
      <c r="D31" s="2">
        <v>-0.24144972100417927</v>
      </c>
      <c r="E31" s="2">
        <v>-3.6377857597815386</v>
      </c>
      <c r="F31" s="2">
        <v>15.890410958904114</v>
      </c>
      <c r="G31" s="2">
        <v>7.0000000000000009</v>
      </c>
      <c r="H31" s="2">
        <v>6.6450748268930093</v>
      </c>
      <c r="I31" s="2">
        <v>3.4632034632034667</v>
      </c>
      <c r="J31" s="2">
        <v>8.1570996978851973</v>
      </c>
      <c r="K31" s="2">
        <v>-3.9682539682539679</v>
      </c>
      <c r="L31" s="2">
        <v>10.192251956332722</v>
      </c>
      <c r="M31" s="2">
        <v>47.674418604651159</v>
      </c>
      <c r="N31" s="2">
        <v>4.934065934065945</v>
      </c>
      <c r="O31" s="2">
        <v>3.484320557491289</v>
      </c>
      <c r="P31" s="2">
        <v>22.364217252396159</v>
      </c>
      <c r="Q31" s="2">
        <v>-0.98322729901677264</v>
      </c>
      <c r="R31" s="2">
        <v>-2.9070274989087737</v>
      </c>
      <c r="S31">
        <v>5.2308870683200661</v>
      </c>
    </row>
    <row r="32" spans="1:19">
      <c r="A32" s="41" t="s">
        <v>122</v>
      </c>
      <c r="B32" s="6">
        <v>34</v>
      </c>
      <c r="C32" s="2">
        <v>13.691375115362042</v>
      </c>
      <c r="D32" s="2">
        <v>1.3762165450121506</v>
      </c>
      <c r="E32" s="2">
        <v>1.5902063482047166</v>
      </c>
      <c r="F32" s="2">
        <v>16.97588126159555</v>
      </c>
      <c r="G32" s="2">
        <v>15.062761506276152</v>
      </c>
      <c r="H32" s="2">
        <v>10.459906738593764</v>
      </c>
      <c r="I32" s="2">
        <v>4.8780487804878314</v>
      </c>
      <c r="J32" s="2">
        <v>35.570469798657719</v>
      </c>
      <c r="K32" s="2">
        <v>33.962264150943398</v>
      </c>
      <c r="L32" s="2">
        <v>16.07685433422699</v>
      </c>
      <c r="M32" s="2">
        <v>34.35114503816795</v>
      </c>
      <c r="N32" s="2">
        <v>14.846196352919511</v>
      </c>
      <c r="O32" s="2">
        <v>18.685121107266436</v>
      </c>
      <c r="P32" s="2">
        <v>-11.670235546038544</v>
      </c>
      <c r="Q32" s="2">
        <v>-1.4526710402999063</v>
      </c>
      <c r="R32" s="2">
        <v>0.84996584958640065</v>
      </c>
      <c r="S32">
        <v>13.515059928287867</v>
      </c>
    </row>
    <row r="33" spans="1:19">
      <c r="A33" s="41" t="s">
        <v>122</v>
      </c>
      <c r="B33" s="6">
        <v>15</v>
      </c>
      <c r="C33" s="2">
        <v>13.636887608069156</v>
      </c>
      <c r="D33" s="2">
        <v>3.2482043096568445</v>
      </c>
      <c r="E33" s="2">
        <v>2.3942252177298284</v>
      </c>
      <c r="F33" s="2">
        <v>0</v>
      </c>
      <c r="G33" s="2">
        <v>11.232876712328768</v>
      </c>
      <c r="H33" s="2">
        <v>8.3271467458549875</v>
      </c>
      <c r="I33" s="2">
        <v>-1.793721973094152</v>
      </c>
      <c r="J33" s="2">
        <v>-3.3783783783783785</v>
      </c>
      <c r="K33" s="2">
        <v>-12.5</v>
      </c>
      <c r="L33" s="2">
        <v>6.3504377701429675</v>
      </c>
      <c r="M33" s="2">
        <v>-14.383561643835616</v>
      </c>
      <c r="N33" s="2">
        <v>13.075030750307503</v>
      </c>
      <c r="O33" s="2">
        <v>9.8425196850393704</v>
      </c>
      <c r="P33" s="2">
        <v>21.927374301675997</v>
      </c>
      <c r="Q33" s="2">
        <v>1.9053876478318004</v>
      </c>
      <c r="R33" s="2">
        <v>8.6960672012218403</v>
      </c>
      <c r="S33">
        <v>11.567985454140103</v>
      </c>
    </row>
    <row r="34" spans="1:19">
      <c r="A34" s="41" t="s">
        <v>122</v>
      </c>
      <c r="B34" s="6">
        <v>13</v>
      </c>
      <c r="C34" s="2">
        <v>5.2871422648934292</v>
      </c>
      <c r="D34" s="2">
        <v>-2.3235204548160633</v>
      </c>
      <c r="E34" s="2">
        <v>-3.3283743314660938</v>
      </c>
      <c r="F34" s="2">
        <v>32.717948717948715</v>
      </c>
      <c r="G34" s="2">
        <v>12.137203166226913</v>
      </c>
      <c r="H34" s="2">
        <v>17.359917497421794</v>
      </c>
      <c r="I34" s="2">
        <v>-0.44247787610618533</v>
      </c>
      <c r="J34" s="2">
        <v>16.292134831460675</v>
      </c>
      <c r="K34" s="2">
        <v>3.7383177570093453</v>
      </c>
      <c r="L34" s="2">
        <v>16.558441558441558</v>
      </c>
      <c r="M34" s="2">
        <v>10.56547619047619</v>
      </c>
      <c r="N34" s="2">
        <v>4.0883977900552573</v>
      </c>
      <c r="O34" s="2">
        <v>0.39215686274509803</v>
      </c>
      <c r="P34" s="2">
        <v>40.670650730411694</v>
      </c>
      <c r="Q34" s="2">
        <v>8.9359504132231393</v>
      </c>
      <c r="R34" s="2">
        <v>11.577597263787943</v>
      </c>
      <c r="S34">
        <v>9.7181651796493469</v>
      </c>
    </row>
    <row r="35" spans="1:19">
      <c r="A35" s="41" t="s">
        <v>122</v>
      </c>
      <c r="B35" s="6">
        <v>8</v>
      </c>
      <c r="C35" s="2">
        <v>12.57133113561442</v>
      </c>
      <c r="D35" s="2">
        <v>-2.9122463878236622</v>
      </c>
      <c r="E35" s="2" t="s">
        <v>1</v>
      </c>
      <c r="F35" s="2">
        <v>-7.439824945295415</v>
      </c>
      <c r="G35" s="2">
        <v>3.2028469750889679</v>
      </c>
      <c r="H35" s="2">
        <v>5.7734894020879466</v>
      </c>
      <c r="I35" s="2">
        <v>-6.1475409836065538</v>
      </c>
      <c r="J35" s="2">
        <v>14.396887159533073</v>
      </c>
      <c r="K35" s="2">
        <v>8.5714285714285712</v>
      </c>
      <c r="L35" s="2">
        <v>-0.49401976079043158</v>
      </c>
      <c r="M35" s="2">
        <v>-14.58483754512635</v>
      </c>
      <c r="N35" s="2">
        <v>2.9259896729776349</v>
      </c>
      <c r="O35" s="2">
        <v>2.2471910112359552</v>
      </c>
      <c r="P35" s="2">
        <v>25.21475492673067</v>
      </c>
      <c r="Q35" s="2">
        <v>5.6082830025884389</v>
      </c>
      <c r="R35" s="2">
        <v>4.0162562754004298</v>
      </c>
      <c r="S35">
        <v>6.1184142964422428</v>
      </c>
    </row>
    <row r="36" spans="1:19">
      <c r="A36" s="41" t="s">
        <v>122</v>
      </c>
      <c r="B36" s="6">
        <v>14</v>
      </c>
      <c r="C36" s="2">
        <v>1.7335829692809093</v>
      </c>
      <c r="D36" s="2">
        <v>1.350423450706183</v>
      </c>
      <c r="E36" s="2">
        <v>4.4811387083935514</v>
      </c>
      <c r="F36" s="2">
        <v>14.37728937728938</v>
      </c>
      <c r="G36" s="2">
        <v>8.4474885844748862</v>
      </c>
      <c r="H36" s="2">
        <v>9.2262746206766568</v>
      </c>
      <c r="I36" s="2">
        <v>0</v>
      </c>
      <c r="J36" s="2">
        <v>5.1224944320712691</v>
      </c>
      <c r="K36" s="2">
        <v>-10.48951048951049</v>
      </c>
      <c r="L36" s="2">
        <v>9.1016448755799235</v>
      </c>
      <c r="M36" s="2">
        <v>17.868020304568528</v>
      </c>
      <c r="N36" s="2">
        <v>8.0285182889026583</v>
      </c>
      <c r="O36" s="2">
        <v>9.0909090909090917</v>
      </c>
      <c r="P36" s="2">
        <v>62.202545655783062</v>
      </c>
      <c r="Q36" s="2">
        <v>-0.58309037900874638</v>
      </c>
      <c r="R36" s="2">
        <v>4.0663456393793469</v>
      </c>
      <c r="S36">
        <v>6.8589661158337778</v>
      </c>
    </row>
    <row r="37" spans="1:19" ht="16.5" thickBot="1">
      <c r="A37" s="41" t="s">
        <v>122</v>
      </c>
      <c r="B37" s="8">
        <v>28</v>
      </c>
      <c r="C37" s="40">
        <v>5.3468878603821661</v>
      </c>
      <c r="D37" s="40">
        <v>-0.53889409559514434</v>
      </c>
      <c r="E37" s="40">
        <v>1.6353551934858195</v>
      </c>
      <c r="F37" s="40">
        <v>54.731707317073166</v>
      </c>
      <c r="G37" s="40">
        <v>13.636363636363635</v>
      </c>
      <c r="H37" s="40">
        <v>8.5589791472144423</v>
      </c>
      <c r="I37" s="40">
        <v>2.2831050228310419</v>
      </c>
      <c r="J37" s="40">
        <v>31.487889273356402</v>
      </c>
      <c r="K37" s="40">
        <v>27.368421052631582</v>
      </c>
      <c r="L37" s="40">
        <v>11.00256094090866</v>
      </c>
      <c r="M37" s="40">
        <v>-13.380281690140846</v>
      </c>
      <c r="N37" s="40">
        <v>0.1333743716015196</v>
      </c>
      <c r="O37" s="40">
        <v>0.69444444444444442</v>
      </c>
      <c r="P37" s="40">
        <v>-1.0956902848794767</v>
      </c>
      <c r="Q37" s="40">
        <v>-0.30534351145038169</v>
      </c>
      <c r="R37" s="40">
        <v>3.8151074857676952</v>
      </c>
      <c r="S37">
        <v>6.9189012538904411</v>
      </c>
    </row>
    <row r="38" spans="1:19">
      <c r="A38" s="41" t="s">
        <v>123</v>
      </c>
      <c r="B38" s="6">
        <v>23</v>
      </c>
      <c r="C38" s="2">
        <v>7.5519052078839053</v>
      </c>
      <c r="D38" s="2">
        <v>-0.92867338193084881</v>
      </c>
      <c r="E38" s="2">
        <v>2.1858698343071157</v>
      </c>
      <c r="F38" s="2">
        <v>3.1155778894472417</v>
      </c>
      <c r="G38" s="2">
        <v>6.25</v>
      </c>
      <c r="H38" s="2">
        <v>1.7744916820702401</v>
      </c>
      <c r="I38" s="2">
        <v>-1.3636363636363749</v>
      </c>
      <c r="J38" s="2">
        <v>7.2243346007604554</v>
      </c>
      <c r="K38" s="2">
        <v>8.4112149532710276</v>
      </c>
      <c r="L38" s="2">
        <v>0.26878709821928548</v>
      </c>
      <c r="M38" s="2">
        <v>-18.855218855218851</v>
      </c>
      <c r="N38" s="2">
        <v>5.4592164418754088</v>
      </c>
      <c r="O38" s="2">
        <v>4.7826086956521738</v>
      </c>
      <c r="P38" s="2">
        <v>1.8771331058020535</v>
      </c>
      <c r="Q38" s="2">
        <v>-1.7990074441687345</v>
      </c>
      <c r="R38" s="2">
        <v>2.7428978537714843</v>
      </c>
      <c r="S38">
        <v>5.258903332957388</v>
      </c>
    </row>
    <row r="39" spans="1:19">
      <c r="A39" s="41" t="s">
        <v>123</v>
      </c>
      <c r="B39" s="6">
        <v>31</v>
      </c>
      <c r="C39" s="2">
        <v>0.76458775088912356</v>
      </c>
      <c r="D39" s="2">
        <v>-0.86793797048328702</v>
      </c>
      <c r="E39" s="2">
        <v>2.4219025473955895</v>
      </c>
      <c r="F39" s="2">
        <v>15.759849906191366</v>
      </c>
      <c r="G39" s="2">
        <v>6.982543640897755</v>
      </c>
      <c r="H39" s="2">
        <v>7.6581702321347294</v>
      </c>
      <c r="I39" s="2">
        <v>0.44642857142856185</v>
      </c>
      <c r="J39" s="2">
        <v>17.29559748427673</v>
      </c>
      <c r="K39" s="2">
        <v>5.0420168067226889</v>
      </c>
      <c r="L39" s="2">
        <v>7.6680885638838108</v>
      </c>
      <c r="M39" s="2">
        <v>-14.01985111662532</v>
      </c>
      <c r="N39" s="2">
        <v>-2.5591160220994564</v>
      </c>
      <c r="O39" s="2">
        <v>6.2992125984251963</v>
      </c>
      <c r="P39" s="2">
        <v>33.892292808771366</v>
      </c>
      <c r="Q39" s="2">
        <v>0.94508942875737956</v>
      </c>
      <c r="R39" s="2">
        <v>0.68944390285520385</v>
      </c>
      <c r="S39">
        <v>3.2115464004555383</v>
      </c>
    </row>
    <row r="40" spans="1:19">
      <c r="A40" s="41" t="s">
        <v>123</v>
      </c>
      <c r="B40" s="6">
        <v>14</v>
      </c>
      <c r="C40" s="2">
        <v>1.7335829692809093</v>
      </c>
      <c r="D40" s="2">
        <v>1.350423450706183</v>
      </c>
      <c r="E40" s="2">
        <v>4.4811387083935514</v>
      </c>
      <c r="F40" s="2">
        <v>14.37728937728938</v>
      </c>
      <c r="G40" s="2">
        <v>8.4474885844748862</v>
      </c>
      <c r="H40" s="2">
        <v>9.2262746206766568</v>
      </c>
      <c r="I40" s="2">
        <v>0</v>
      </c>
      <c r="J40" s="2">
        <v>5.1224944320712691</v>
      </c>
      <c r="K40" s="2">
        <v>-10.48951048951049</v>
      </c>
      <c r="L40" s="2">
        <v>9.1016448755799235</v>
      </c>
      <c r="M40" s="2">
        <v>17.868020304568528</v>
      </c>
      <c r="N40" s="2">
        <v>8.0285182889026583</v>
      </c>
      <c r="O40" s="2">
        <v>9.0909090909090917</v>
      </c>
      <c r="P40" s="2">
        <v>62.202545655783062</v>
      </c>
      <c r="Q40" s="2">
        <v>-0.58309037900874638</v>
      </c>
      <c r="R40" s="2">
        <v>4.0663456393793469</v>
      </c>
      <c r="S40">
        <v>6.8589661158337778</v>
      </c>
    </row>
    <row r="41" spans="1:19">
      <c r="A41" s="41" t="s">
        <v>123</v>
      </c>
      <c r="B41" s="6">
        <v>15</v>
      </c>
      <c r="C41" s="2">
        <v>13.636887608069156</v>
      </c>
      <c r="D41" s="2">
        <v>3.2482043096568445</v>
      </c>
      <c r="E41" s="2">
        <v>2.3942252177298284</v>
      </c>
      <c r="F41" s="2">
        <v>0</v>
      </c>
      <c r="G41" s="2">
        <v>11.232876712328768</v>
      </c>
      <c r="H41" s="2">
        <v>8.3271467458549875</v>
      </c>
      <c r="I41" s="2">
        <v>-1.793721973094152</v>
      </c>
      <c r="J41" s="2">
        <v>-3.3783783783783785</v>
      </c>
      <c r="K41" s="2">
        <v>-12.5</v>
      </c>
      <c r="L41" s="2">
        <v>6.3504377701429675</v>
      </c>
      <c r="M41" s="2">
        <v>-14.383561643835616</v>
      </c>
      <c r="N41" s="2">
        <v>13.075030750307503</v>
      </c>
      <c r="O41" s="2">
        <v>9.8425196850393704</v>
      </c>
      <c r="P41" s="2">
        <v>21.927374301675997</v>
      </c>
      <c r="Q41" s="2">
        <v>1.9053876478318004</v>
      </c>
      <c r="R41" s="2">
        <v>8.6960672012218403</v>
      </c>
      <c r="S41">
        <v>11.567985454140103</v>
      </c>
    </row>
    <row r="42" spans="1:19">
      <c r="A42" s="41" t="s">
        <v>123</v>
      </c>
      <c r="B42" s="6">
        <v>12</v>
      </c>
      <c r="C42" s="2">
        <v>6.7145850889253582</v>
      </c>
      <c r="D42" s="2">
        <v>17.160523478485057</v>
      </c>
      <c r="E42" s="2">
        <v>4.3535039224655598</v>
      </c>
      <c r="F42" s="2">
        <v>-0.92395167022033242</v>
      </c>
      <c r="G42" s="2">
        <v>2.083333333333333</v>
      </c>
      <c r="H42" s="2">
        <v>1.2355714517964558</v>
      </c>
      <c r="I42" s="2">
        <v>-0.43859649122808031</v>
      </c>
      <c r="J42" s="2">
        <v>3.7313432835820892</v>
      </c>
      <c r="K42" s="2">
        <v>4.4247787610619467</v>
      </c>
      <c r="L42" s="2">
        <v>1.9586585718415725</v>
      </c>
      <c r="M42" s="2">
        <v>13.195876288659806</v>
      </c>
      <c r="N42" s="2">
        <v>3.4040671971706402</v>
      </c>
      <c r="O42" s="2">
        <v>1.9943019943019942</v>
      </c>
      <c r="P42" s="2">
        <v>-0.93457943925231657</v>
      </c>
      <c r="Q42" s="2">
        <v>-2.7675276752767526</v>
      </c>
      <c r="R42" s="2">
        <v>-0.17675339366515838</v>
      </c>
      <c r="S42">
        <v>3.3593892678064465</v>
      </c>
    </row>
    <row r="43" spans="1:19">
      <c r="A43" s="41" t="s">
        <v>123</v>
      </c>
      <c r="B43" s="6">
        <v>16</v>
      </c>
      <c r="C43" s="2">
        <v>3.8745794755779785</v>
      </c>
      <c r="D43" s="2" t="s">
        <v>1</v>
      </c>
      <c r="E43" s="2">
        <v>6.2955269140217984</v>
      </c>
      <c r="F43" s="2">
        <v>-1.5952143569292139</v>
      </c>
      <c r="G43" s="2">
        <v>3.416856492027335</v>
      </c>
      <c r="H43" s="2">
        <v>3.6871961102106972</v>
      </c>
      <c r="I43" s="2">
        <v>-1.3513513513513424</v>
      </c>
      <c r="J43" s="2">
        <v>0.53191489361702127</v>
      </c>
      <c r="K43" s="2">
        <v>-4.4444444444444446</v>
      </c>
      <c r="L43" s="2">
        <v>1.8407144158921085</v>
      </c>
      <c r="M43" s="2">
        <v>41.917293233082695</v>
      </c>
      <c r="N43" s="2">
        <v>5.9527400703871338</v>
      </c>
      <c r="O43" s="2">
        <v>1.9933554817275747</v>
      </c>
      <c r="P43" s="2">
        <v>-2.6541095890410773</v>
      </c>
      <c r="Q43" s="2">
        <v>-4.2121684867394693</v>
      </c>
      <c r="R43" s="2">
        <v>5.1717268308231725</v>
      </c>
      <c r="S43">
        <v>4.2328430370507864</v>
      </c>
    </row>
    <row r="44" spans="1:19">
      <c r="A44" s="41" t="s">
        <v>123</v>
      </c>
      <c r="B44" s="6">
        <v>34</v>
      </c>
      <c r="C44" s="2">
        <v>13.691375115362042</v>
      </c>
      <c r="D44" s="2">
        <v>1.3762165450121506</v>
      </c>
      <c r="E44" s="2">
        <v>1.5902063482047166</v>
      </c>
      <c r="F44" s="2">
        <v>16.97588126159555</v>
      </c>
      <c r="G44" s="2">
        <v>15.062761506276152</v>
      </c>
      <c r="H44" s="2">
        <v>10.459906738593764</v>
      </c>
      <c r="I44" s="2">
        <v>4.8780487804878314</v>
      </c>
      <c r="J44" s="2">
        <v>35.570469798657719</v>
      </c>
      <c r="K44" s="2">
        <v>33.962264150943398</v>
      </c>
      <c r="L44" s="2">
        <v>16.07685433422699</v>
      </c>
      <c r="M44" s="2">
        <v>34.35114503816795</v>
      </c>
      <c r="N44" s="2">
        <v>14.846196352919511</v>
      </c>
      <c r="O44" s="2">
        <v>18.685121107266436</v>
      </c>
      <c r="P44" s="2">
        <v>-11.670235546038544</v>
      </c>
      <c r="Q44" s="2">
        <v>-1.4526710402999063</v>
      </c>
      <c r="R44" s="2">
        <v>0.84996584958640065</v>
      </c>
      <c r="S44">
        <v>13.515059928287867</v>
      </c>
    </row>
    <row r="45" spans="1:19">
      <c r="A45" s="41" t="s">
        <v>123</v>
      </c>
      <c r="B45" s="6">
        <v>28</v>
      </c>
      <c r="C45" s="2">
        <v>5.3468878603821661</v>
      </c>
      <c r="D45" s="2">
        <v>-0.53889409559514434</v>
      </c>
      <c r="E45" s="2">
        <v>1.6353551934858195</v>
      </c>
      <c r="F45" s="2">
        <v>54.731707317073166</v>
      </c>
      <c r="G45" s="2">
        <v>13.636363636363635</v>
      </c>
      <c r="H45" s="2">
        <v>8.5589791472144423</v>
      </c>
      <c r="I45" s="2">
        <v>2.2831050228310419</v>
      </c>
      <c r="J45" s="2">
        <v>31.487889273356402</v>
      </c>
      <c r="K45" s="2">
        <v>27.368421052631582</v>
      </c>
      <c r="L45" s="2">
        <v>11.00256094090866</v>
      </c>
      <c r="M45" s="2">
        <v>-13.380281690140846</v>
      </c>
      <c r="N45" s="2">
        <v>0.1333743716015196</v>
      </c>
      <c r="O45" s="2">
        <v>0.69444444444444442</v>
      </c>
      <c r="P45" s="2">
        <v>-1.0956902848794767</v>
      </c>
      <c r="Q45" s="2">
        <v>-0.30534351145038169</v>
      </c>
      <c r="R45" s="2">
        <v>3.8151074857676952</v>
      </c>
      <c r="S45">
        <v>6.9189012538904411</v>
      </c>
    </row>
    <row r="46" spans="1:19" ht="16.5" thickBot="1">
      <c r="A46" s="41" t="s">
        <v>123</v>
      </c>
      <c r="B46" s="8">
        <v>8</v>
      </c>
      <c r="C46" s="40">
        <v>12.57133113561442</v>
      </c>
      <c r="D46" s="40">
        <v>-2.9122463878236622</v>
      </c>
      <c r="E46" s="40" t="s">
        <v>1</v>
      </c>
      <c r="F46" s="40">
        <v>-7.439824945295415</v>
      </c>
      <c r="G46" s="40">
        <v>3.2028469750889679</v>
      </c>
      <c r="H46" s="40">
        <v>5.7734894020879466</v>
      </c>
      <c r="I46" s="40">
        <v>-6.1475409836065538</v>
      </c>
      <c r="J46" s="40">
        <v>14.396887159533073</v>
      </c>
      <c r="K46" s="40">
        <v>8.5714285714285712</v>
      </c>
      <c r="L46" s="40">
        <v>-0.49401976079043158</v>
      </c>
      <c r="M46" s="40">
        <v>-14.58483754512635</v>
      </c>
      <c r="N46" s="40">
        <v>2.9259896729776349</v>
      </c>
      <c r="O46" s="40">
        <v>2.2471910112359552</v>
      </c>
      <c r="P46" s="40">
        <v>25.21475492673067</v>
      </c>
      <c r="Q46" s="40">
        <v>5.6082830025884389</v>
      </c>
      <c r="R46" s="40">
        <v>4.0162562754004298</v>
      </c>
      <c r="S46">
        <v>6.1184142964422428</v>
      </c>
    </row>
    <row r="47" spans="1:19">
      <c r="A47" s="41" t="s">
        <v>124</v>
      </c>
      <c r="B47" s="6">
        <v>23</v>
      </c>
      <c r="C47" s="2">
        <v>7.5519052078839053</v>
      </c>
      <c r="D47" s="2">
        <v>-0.92867338193084881</v>
      </c>
      <c r="E47" s="2">
        <v>2.1858698343071157</v>
      </c>
      <c r="F47" s="2">
        <v>3.1155778894472417</v>
      </c>
      <c r="G47" s="2">
        <v>6.25</v>
      </c>
      <c r="H47" s="2">
        <v>1.7744916820702401</v>
      </c>
      <c r="I47" s="2">
        <v>-1.3636363636363749</v>
      </c>
      <c r="J47" s="2">
        <v>7.2243346007604554</v>
      </c>
      <c r="K47" s="2">
        <v>8.4112149532710276</v>
      </c>
      <c r="L47" s="2">
        <v>0.26878709821928548</v>
      </c>
      <c r="M47" s="2">
        <v>-18.855218855218851</v>
      </c>
      <c r="N47" s="2">
        <v>5.4592164418754088</v>
      </c>
      <c r="O47" s="2">
        <v>4.7826086956521738</v>
      </c>
      <c r="P47" s="2">
        <v>1.8771331058020535</v>
      </c>
      <c r="Q47" s="2">
        <v>-1.7990074441687345</v>
      </c>
      <c r="R47" s="2">
        <v>2.7428978537714843</v>
      </c>
      <c r="S47">
        <v>5.258903332957388</v>
      </c>
    </row>
    <row r="48" spans="1:19">
      <c r="A48" s="41" t="s">
        <v>124</v>
      </c>
      <c r="B48" s="6">
        <v>31</v>
      </c>
      <c r="C48" s="2">
        <v>0.76458775088912356</v>
      </c>
      <c r="D48" s="2">
        <v>-0.86793797048328702</v>
      </c>
      <c r="E48" s="2">
        <v>2.4219025473955895</v>
      </c>
      <c r="F48" s="2">
        <v>15.759849906191366</v>
      </c>
      <c r="G48" s="2">
        <v>6.982543640897755</v>
      </c>
      <c r="H48" s="2">
        <v>7.6581702321347294</v>
      </c>
      <c r="I48" s="2">
        <v>0.44642857142856185</v>
      </c>
      <c r="J48" s="2">
        <v>17.29559748427673</v>
      </c>
      <c r="K48" s="2">
        <v>5.0420168067226889</v>
      </c>
      <c r="L48" s="2">
        <v>7.6680885638838108</v>
      </c>
      <c r="M48" s="2">
        <v>-14.01985111662532</v>
      </c>
      <c r="N48" s="2">
        <v>-2.5591160220994564</v>
      </c>
      <c r="O48" s="2">
        <v>6.2992125984251963</v>
      </c>
      <c r="P48" s="2">
        <v>33.892292808771366</v>
      </c>
      <c r="Q48" s="2">
        <v>0.94508942875737956</v>
      </c>
      <c r="R48" s="2">
        <v>0.68944390285520385</v>
      </c>
      <c r="S48">
        <v>3.2115464004555383</v>
      </c>
    </row>
    <row r="49" spans="1:19">
      <c r="A49" s="41" t="s">
        <v>124</v>
      </c>
      <c r="B49" s="6">
        <v>12</v>
      </c>
      <c r="C49" s="2">
        <v>6.7145850889253582</v>
      </c>
      <c r="D49" s="2">
        <v>17.160523478485057</v>
      </c>
      <c r="E49" s="2">
        <v>4.3535039224655598</v>
      </c>
      <c r="F49" s="2">
        <v>-0.92395167022033242</v>
      </c>
      <c r="G49" s="2">
        <v>2.083333333333333</v>
      </c>
      <c r="H49" s="2">
        <v>1.2355714517964558</v>
      </c>
      <c r="I49" s="2">
        <v>-0.43859649122808031</v>
      </c>
      <c r="J49" s="2">
        <v>3.7313432835820892</v>
      </c>
      <c r="K49" s="2">
        <v>4.4247787610619467</v>
      </c>
      <c r="L49" s="2">
        <v>1.9586585718415725</v>
      </c>
      <c r="M49" s="2">
        <v>13.195876288659806</v>
      </c>
      <c r="N49" s="2">
        <v>3.4040671971706402</v>
      </c>
      <c r="O49" s="2">
        <v>1.9943019943019942</v>
      </c>
      <c r="P49" s="2">
        <v>-0.93457943925231657</v>
      </c>
      <c r="Q49" s="2">
        <v>-2.7675276752767526</v>
      </c>
      <c r="R49" s="2">
        <v>-0.17675339366515838</v>
      </c>
      <c r="S49">
        <v>3.3593892678064465</v>
      </c>
    </row>
    <row r="50" spans="1:19">
      <c r="A50" s="41" t="s">
        <v>124</v>
      </c>
      <c r="B50" s="6">
        <v>14</v>
      </c>
      <c r="C50" s="2">
        <v>1.7335829692809093</v>
      </c>
      <c r="D50" s="2">
        <v>1.350423450706183</v>
      </c>
      <c r="E50" s="2">
        <v>4.4811387083935514</v>
      </c>
      <c r="F50" s="2">
        <v>14.37728937728938</v>
      </c>
      <c r="G50" s="2">
        <v>8.4474885844748862</v>
      </c>
      <c r="H50" s="2">
        <v>9.2262746206766568</v>
      </c>
      <c r="I50" s="2">
        <v>0</v>
      </c>
      <c r="J50" s="2">
        <v>5.1224944320712691</v>
      </c>
      <c r="K50" s="2">
        <v>-10.48951048951049</v>
      </c>
      <c r="L50" s="2">
        <v>9.1016448755799235</v>
      </c>
      <c r="M50" s="2">
        <v>17.868020304568528</v>
      </c>
      <c r="N50" s="2">
        <v>8.0285182889026583</v>
      </c>
      <c r="O50" s="2">
        <v>9.0909090909090917</v>
      </c>
      <c r="P50" s="2">
        <v>62.202545655783062</v>
      </c>
      <c r="Q50" s="2">
        <v>-0.58309037900874638</v>
      </c>
      <c r="R50" s="2">
        <v>4.0663456393793469</v>
      </c>
      <c r="S50">
        <v>6.8589661158337778</v>
      </c>
    </row>
    <row r="51" spans="1:19">
      <c r="A51" s="41" t="s">
        <v>124</v>
      </c>
      <c r="B51" s="6">
        <v>29</v>
      </c>
      <c r="C51" s="2">
        <v>-1.4707850748384024</v>
      </c>
      <c r="D51" s="2">
        <v>4.1164599468654073</v>
      </c>
      <c r="E51" s="2">
        <v>4.6675635486264149</v>
      </c>
      <c r="F51" s="2">
        <v>20.547945205479458</v>
      </c>
      <c r="G51" s="2">
        <v>8.8785046728971952</v>
      </c>
      <c r="H51" s="2">
        <v>2.5848142164781907</v>
      </c>
      <c r="I51" s="2">
        <v>3.1531531531531662</v>
      </c>
      <c r="J51" s="2">
        <v>33.582089552238806</v>
      </c>
      <c r="K51" s="2">
        <v>38.028169014084504</v>
      </c>
      <c r="L51" s="2">
        <v>5.8319773914532842</v>
      </c>
      <c r="M51" s="2">
        <v>42.694300518134703</v>
      </c>
      <c r="N51" s="2">
        <v>2.7173913043478199</v>
      </c>
      <c r="O51" s="2">
        <v>0.7142857142857143</v>
      </c>
      <c r="P51" s="2">
        <v>1.8379850238257409</v>
      </c>
      <c r="Q51" s="2">
        <v>-1.812267657992565</v>
      </c>
      <c r="R51" s="2">
        <v>-5.9576023391812862</v>
      </c>
      <c r="S51">
        <v>3.1774812797212011</v>
      </c>
    </row>
    <row r="52" spans="1:19">
      <c r="A52" s="41" t="s">
        <v>124</v>
      </c>
      <c r="B52" s="6">
        <v>11</v>
      </c>
      <c r="C52" s="2">
        <v>7.5092936802973966</v>
      </c>
      <c r="D52" s="2">
        <v>6.532663316582914</v>
      </c>
      <c r="E52" s="2">
        <v>8.4657595230438929</v>
      </c>
      <c r="F52" s="2">
        <v>8.0045095828635944</v>
      </c>
      <c r="G52" s="2">
        <v>5.8823529411764701</v>
      </c>
      <c r="H52" s="2">
        <v>2.6844196284763235</v>
      </c>
      <c r="I52" s="2">
        <v>0.47393364928908932</v>
      </c>
      <c r="J52" s="2">
        <v>14.596273291925465</v>
      </c>
      <c r="K52" s="2">
        <v>12.727272727272727</v>
      </c>
      <c r="L52" s="2">
        <v>3.3839567832025277</v>
      </c>
      <c r="M52" s="2">
        <v>-38.202247191011239</v>
      </c>
      <c r="N52" s="2">
        <v>-1.3484740951029137</v>
      </c>
      <c r="O52" s="2">
        <v>6.3745019920318722</v>
      </c>
      <c r="P52" s="2">
        <v>42.149337055129109</v>
      </c>
      <c r="Q52" s="2">
        <v>-0.54216867469879515</v>
      </c>
      <c r="R52" s="2">
        <v>-8.529512111907199E-2</v>
      </c>
      <c r="S52">
        <v>3.681898038711819</v>
      </c>
    </row>
    <row r="53" spans="1:19">
      <c r="A53" s="41" t="s">
        <v>124</v>
      </c>
      <c r="B53" s="6">
        <v>1</v>
      </c>
      <c r="C53" s="2">
        <v>6.7457085456759796</v>
      </c>
      <c r="D53" s="2">
        <v>-1.2213239133660123</v>
      </c>
      <c r="E53" s="2" t="s">
        <v>1</v>
      </c>
      <c r="F53" s="2">
        <v>-32.207384131971715</v>
      </c>
      <c r="G53" s="2">
        <v>-3.1007751937984498</v>
      </c>
      <c r="H53" s="2">
        <v>3.2226402748241449</v>
      </c>
      <c r="I53" s="2">
        <v>-6.4935064935064721</v>
      </c>
      <c r="J53" s="2">
        <v>-9.2592592592592595</v>
      </c>
      <c r="K53" s="2">
        <v>-17.293233082706767</v>
      </c>
      <c r="L53" s="2">
        <v>-3.3691959229898072</v>
      </c>
      <c r="M53" s="2">
        <v>-8.7102177554438782</v>
      </c>
      <c r="N53" s="2">
        <v>3.6635986284064321</v>
      </c>
      <c r="O53" s="2">
        <v>-10.365853658536585</v>
      </c>
      <c r="P53" s="2">
        <v>-19.615069615069597</v>
      </c>
      <c r="Q53" s="2">
        <v>7.9224359295929012E-2</v>
      </c>
      <c r="R53" s="2">
        <v>6.2135694253617146E-2</v>
      </c>
      <c r="S53">
        <v>2.6327930637770267</v>
      </c>
    </row>
    <row r="54" spans="1:19">
      <c r="A54" s="41" t="s">
        <v>124</v>
      </c>
      <c r="B54" s="6">
        <v>2</v>
      </c>
      <c r="C54" s="2">
        <v>3.7236862622797453</v>
      </c>
      <c r="D54" s="2">
        <v>3.9861973947473706</v>
      </c>
      <c r="E54" s="2">
        <v>2.0179853698836805</v>
      </c>
      <c r="F54" s="2">
        <v>-5.0074738415545585</v>
      </c>
      <c r="G54" s="2">
        <v>3.4482758620689653</v>
      </c>
      <c r="H54" s="2">
        <v>3.1703802239219598</v>
      </c>
      <c r="I54" s="2">
        <v>-3.0303030303030045</v>
      </c>
      <c r="J54" s="2">
        <v>2.6086956521739131</v>
      </c>
      <c r="K54" s="2">
        <v>-8.3333333333333321</v>
      </c>
      <c r="L54" s="2">
        <v>-0.29673590504451042</v>
      </c>
      <c r="M54" s="2">
        <v>8.8912133891213347</v>
      </c>
      <c r="N54" s="2">
        <v>5.5684454756380477</v>
      </c>
      <c r="O54" s="2">
        <v>11.842105263157894</v>
      </c>
      <c r="P54" s="2">
        <v>18.938346696157033</v>
      </c>
      <c r="Q54" s="2">
        <v>-1.1029411764705883</v>
      </c>
      <c r="R54" s="2">
        <v>0.38636144112817539</v>
      </c>
      <c r="S54">
        <v>3.9776969559771791</v>
      </c>
    </row>
    <row r="55" spans="1:19" ht="16.5" thickBot="1">
      <c r="A55" s="41" t="s">
        <v>124</v>
      </c>
      <c r="B55" s="8">
        <v>8</v>
      </c>
      <c r="C55" s="40">
        <v>12.57133113561442</v>
      </c>
      <c r="D55" s="40">
        <v>-2.9122463878236622</v>
      </c>
      <c r="E55" s="40" t="s">
        <v>1</v>
      </c>
      <c r="F55" s="40">
        <v>-7.439824945295415</v>
      </c>
      <c r="G55" s="40">
        <v>3.2028469750889679</v>
      </c>
      <c r="H55" s="40">
        <v>5.7734894020879466</v>
      </c>
      <c r="I55" s="40">
        <v>-6.1475409836065538</v>
      </c>
      <c r="J55" s="40">
        <v>14.396887159533073</v>
      </c>
      <c r="K55" s="40">
        <v>8.5714285714285712</v>
      </c>
      <c r="L55" s="40">
        <v>-0.49401976079043158</v>
      </c>
      <c r="M55" s="40">
        <v>-14.58483754512635</v>
      </c>
      <c r="N55" s="40">
        <v>2.9259896729776349</v>
      </c>
      <c r="O55" s="40">
        <v>2.2471910112359552</v>
      </c>
      <c r="P55" s="40">
        <v>25.21475492673067</v>
      </c>
      <c r="Q55" s="40">
        <v>5.6082830025884389</v>
      </c>
      <c r="R55" s="40">
        <v>4.0162562754004298</v>
      </c>
      <c r="S55">
        <v>6.1184142964422428</v>
      </c>
    </row>
    <row r="56" spans="1:19">
      <c r="A56" s="41" t="s">
        <v>125</v>
      </c>
      <c r="B56" s="6">
        <v>11</v>
      </c>
      <c r="C56" s="2">
        <v>7.5092936802973966</v>
      </c>
      <c r="D56" s="2">
        <v>6.532663316582914</v>
      </c>
      <c r="E56" s="2">
        <v>8.4657595230438929</v>
      </c>
      <c r="F56" s="2">
        <v>8.0045095828635944</v>
      </c>
      <c r="G56" s="2">
        <v>5.8823529411764701</v>
      </c>
      <c r="H56" s="2">
        <v>2.6844196284763235</v>
      </c>
      <c r="I56" s="2">
        <v>0.47393364928908932</v>
      </c>
      <c r="J56" s="2">
        <v>14.596273291925465</v>
      </c>
      <c r="K56" s="2">
        <v>12.727272727272727</v>
      </c>
      <c r="L56" s="2">
        <v>3.3839567832025277</v>
      </c>
      <c r="M56" s="2">
        <v>-38.202247191011239</v>
      </c>
      <c r="N56" s="2">
        <v>-1.3484740951029137</v>
      </c>
      <c r="O56" s="2">
        <v>6.3745019920318722</v>
      </c>
      <c r="P56" s="2">
        <v>42.149337055129109</v>
      </c>
      <c r="Q56" s="2">
        <v>-0.54216867469879515</v>
      </c>
      <c r="R56" s="2">
        <v>-8.529512111907199E-2</v>
      </c>
      <c r="S56">
        <v>3.681898038711819</v>
      </c>
    </row>
    <row r="57" spans="1:19">
      <c r="A57" s="41" t="s">
        <v>125</v>
      </c>
      <c r="B57" s="6">
        <v>2</v>
      </c>
      <c r="C57" s="2">
        <v>3.7236862622797453</v>
      </c>
      <c r="D57" s="2">
        <v>3.9861973947473706</v>
      </c>
      <c r="E57" s="2">
        <v>2.0179853698836805</v>
      </c>
      <c r="F57" s="2">
        <v>-5.0074738415545585</v>
      </c>
      <c r="G57" s="2">
        <v>3.4482758620689653</v>
      </c>
      <c r="H57" s="2">
        <v>3.1703802239219598</v>
      </c>
      <c r="I57" s="2">
        <v>-3.0303030303030045</v>
      </c>
      <c r="J57" s="2">
        <v>2.6086956521739131</v>
      </c>
      <c r="K57" s="2">
        <v>-8.3333333333333321</v>
      </c>
      <c r="L57" s="2">
        <v>-0.29673590504451042</v>
      </c>
      <c r="M57" s="2">
        <v>8.8912133891213347</v>
      </c>
      <c r="N57" s="2">
        <v>5.5684454756380477</v>
      </c>
      <c r="O57" s="2">
        <v>11.842105263157894</v>
      </c>
      <c r="P57" s="2">
        <v>18.938346696157033</v>
      </c>
      <c r="Q57" s="2">
        <v>-1.1029411764705883</v>
      </c>
      <c r="R57" s="2">
        <v>0.38636144112817539</v>
      </c>
      <c r="S57">
        <v>3.9776969559771791</v>
      </c>
    </row>
    <row r="58" spans="1:19">
      <c r="A58" s="41" t="s">
        <v>125</v>
      </c>
      <c r="B58" s="6">
        <v>24</v>
      </c>
      <c r="C58" s="2">
        <v>15.736040609137078</v>
      </c>
      <c r="D58" s="2">
        <v>3.0911674503568269</v>
      </c>
      <c r="E58" s="2">
        <v>2.6658126085950733</v>
      </c>
      <c r="F58" s="2">
        <v>-6.2499999999999947</v>
      </c>
      <c r="G58" s="2">
        <v>10.882352941176471</v>
      </c>
      <c r="H58" s="2">
        <v>10.2543720190779</v>
      </c>
      <c r="I58" s="2">
        <v>-1.3698630136986412</v>
      </c>
      <c r="J58" s="2">
        <v>-0.91743119266055051</v>
      </c>
      <c r="K58" s="2">
        <v>3.1914893617021276</v>
      </c>
      <c r="L58" s="2">
        <v>8.909864121979048</v>
      </c>
      <c r="M58" s="2">
        <v>0.45662100456622062</v>
      </c>
      <c r="N58" s="2">
        <v>14.913294797687863</v>
      </c>
      <c r="O58" s="2">
        <v>19.900497512437813</v>
      </c>
      <c r="P58" s="2">
        <v>39.064475347661187</v>
      </c>
      <c r="Q58" s="2">
        <v>-3.4339229968782519</v>
      </c>
      <c r="R58" s="2">
        <v>-9.5791336462260528</v>
      </c>
      <c r="S58">
        <v>12.946515091769829</v>
      </c>
    </row>
    <row r="59" spans="1:19">
      <c r="A59" s="41" t="s">
        <v>125</v>
      </c>
      <c r="B59" s="6">
        <v>23</v>
      </c>
      <c r="C59" s="2">
        <v>7.5519052078839053</v>
      </c>
      <c r="D59" s="2">
        <v>-0.92867338193084881</v>
      </c>
      <c r="E59" s="2">
        <v>2.1858698343071157</v>
      </c>
      <c r="F59" s="2">
        <v>3.1155778894472417</v>
      </c>
      <c r="G59" s="2">
        <v>6.25</v>
      </c>
      <c r="H59" s="2">
        <v>1.7744916820702401</v>
      </c>
      <c r="I59" s="2">
        <v>-1.3636363636363749</v>
      </c>
      <c r="J59" s="2">
        <v>7.2243346007604554</v>
      </c>
      <c r="K59" s="2">
        <v>8.4112149532710276</v>
      </c>
      <c r="L59" s="2">
        <v>0.26878709821928548</v>
      </c>
      <c r="M59" s="2">
        <v>-18.855218855218851</v>
      </c>
      <c r="N59" s="2">
        <v>5.4592164418754088</v>
      </c>
      <c r="O59" s="2">
        <v>4.7826086956521738</v>
      </c>
      <c r="P59" s="2">
        <v>1.8771331058020535</v>
      </c>
      <c r="Q59" s="2">
        <v>-1.7990074441687345</v>
      </c>
      <c r="R59" s="2">
        <v>2.7428978537714843</v>
      </c>
      <c r="S59">
        <v>5.258903332957388</v>
      </c>
    </row>
    <row r="60" spans="1:19">
      <c r="A60" s="41" t="s">
        <v>125</v>
      </c>
      <c r="B60" s="6">
        <v>29</v>
      </c>
      <c r="C60" s="2">
        <v>-1.4707850748384024</v>
      </c>
      <c r="D60" s="2">
        <v>4.1164599468654073</v>
      </c>
      <c r="E60" s="2">
        <v>4.6675635486264149</v>
      </c>
      <c r="F60" s="2">
        <v>20.547945205479458</v>
      </c>
      <c r="G60" s="2">
        <v>8.8785046728971952</v>
      </c>
      <c r="H60" s="2">
        <v>2.5848142164781907</v>
      </c>
      <c r="I60" s="2">
        <v>3.1531531531531662</v>
      </c>
      <c r="J60" s="2">
        <v>33.582089552238806</v>
      </c>
      <c r="K60" s="2">
        <v>38.028169014084504</v>
      </c>
      <c r="L60" s="2">
        <v>5.8319773914532842</v>
      </c>
      <c r="M60" s="2">
        <v>42.694300518134703</v>
      </c>
      <c r="N60" s="2">
        <v>2.7173913043478199</v>
      </c>
      <c r="O60" s="2">
        <v>0.7142857142857143</v>
      </c>
      <c r="P60" s="2">
        <v>1.8379850238257409</v>
      </c>
      <c r="Q60" s="2">
        <v>-1.812267657992565</v>
      </c>
      <c r="R60" s="2">
        <v>-5.9576023391812862</v>
      </c>
      <c r="S60">
        <v>3.1774812797212011</v>
      </c>
    </row>
    <row r="61" spans="1:19">
      <c r="A61" s="41" t="s">
        <v>125</v>
      </c>
      <c r="B61" s="6">
        <v>31</v>
      </c>
      <c r="C61" s="2">
        <v>0.76458775088912356</v>
      </c>
      <c r="D61" s="2">
        <v>-0.86793797048328702</v>
      </c>
      <c r="E61" s="2">
        <v>2.4219025473955895</v>
      </c>
      <c r="F61" s="2">
        <v>15.759849906191366</v>
      </c>
      <c r="G61" s="2">
        <v>6.982543640897755</v>
      </c>
      <c r="H61" s="2">
        <v>7.6581702321347294</v>
      </c>
      <c r="I61" s="2">
        <v>0.44642857142856185</v>
      </c>
      <c r="J61" s="2">
        <v>17.29559748427673</v>
      </c>
      <c r="K61" s="2">
        <v>5.0420168067226889</v>
      </c>
      <c r="L61" s="2">
        <v>7.6680885638838108</v>
      </c>
      <c r="M61" s="2">
        <v>-14.01985111662532</v>
      </c>
      <c r="N61" s="2">
        <v>-2.5591160220994564</v>
      </c>
      <c r="O61" s="2">
        <v>6.2992125984251963</v>
      </c>
      <c r="P61" s="2">
        <v>33.892292808771366</v>
      </c>
      <c r="Q61" s="2">
        <v>0.94508942875737956</v>
      </c>
      <c r="R61" s="2">
        <v>0.68944390285520385</v>
      </c>
      <c r="S61">
        <v>3.2115464004555383</v>
      </c>
    </row>
    <row r="62" spans="1:19">
      <c r="A62" s="41" t="s">
        <v>125</v>
      </c>
      <c r="B62" s="6">
        <v>5</v>
      </c>
      <c r="C62" s="2">
        <v>-1.2048192771084321</v>
      </c>
      <c r="D62" s="2">
        <v>3.9185832198093009</v>
      </c>
      <c r="E62" s="2">
        <v>6.4812538885840443</v>
      </c>
      <c r="F62" s="2">
        <v>18.14671814671815</v>
      </c>
      <c r="G62" s="2">
        <v>2.8169014084507045</v>
      </c>
      <c r="H62" s="2">
        <v>-0.53</v>
      </c>
      <c r="I62" s="2">
        <v>-0.90497737556559155</v>
      </c>
      <c r="J62" s="2">
        <v>2.5396825396825395</v>
      </c>
      <c r="K62" s="2">
        <v>5.5045871559633035</v>
      </c>
      <c r="L62" s="2">
        <v>-1.0516772438803264</v>
      </c>
      <c r="M62" s="2">
        <v>58.670520231213885</v>
      </c>
      <c r="N62" s="2">
        <v>2.1529490917246137</v>
      </c>
      <c r="O62" s="2">
        <v>2.9850746268656714</v>
      </c>
      <c r="P62" s="2">
        <v>95.07978723404257</v>
      </c>
      <c r="Q62" s="2">
        <v>-7.2289156626506017</v>
      </c>
      <c r="R62" s="2">
        <v>-11.601090767432801</v>
      </c>
      <c r="S62">
        <v>0.80875780576672152</v>
      </c>
    </row>
    <row r="63" spans="1:19">
      <c r="A63" s="41" t="s">
        <v>125</v>
      </c>
      <c r="B63" s="6">
        <v>12</v>
      </c>
      <c r="C63" s="2">
        <v>6.7145850889253582</v>
      </c>
      <c r="D63" s="2">
        <v>17.160523478485057</v>
      </c>
      <c r="E63" s="2">
        <v>4.3535039224655598</v>
      </c>
      <c r="F63" s="2">
        <v>-0.92395167022033242</v>
      </c>
      <c r="G63" s="2">
        <v>2.083333333333333</v>
      </c>
      <c r="H63" s="2">
        <v>1.2355714517964558</v>
      </c>
      <c r="I63" s="2">
        <v>-0.43859649122808031</v>
      </c>
      <c r="J63" s="2">
        <v>3.7313432835820892</v>
      </c>
      <c r="K63" s="2">
        <v>4.4247787610619467</v>
      </c>
      <c r="L63" s="2">
        <v>1.9586585718415725</v>
      </c>
      <c r="M63" s="2">
        <v>13.195876288659806</v>
      </c>
      <c r="N63" s="2">
        <v>3.4040671971706402</v>
      </c>
      <c r="O63" s="2">
        <v>1.9943019943019942</v>
      </c>
      <c r="P63" s="2">
        <v>-0.93457943925231657</v>
      </c>
      <c r="Q63" s="2">
        <v>-2.7675276752767526</v>
      </c>
      <c r="R63" s="2">
        <v>-0.17675339366515838</v>
      </c>
      <c r="S63">
        <v>3.3593892678064465</v>
      </c>
    </row>
    <row r="64" spans="1:19" ht="16.5" thickBot="1">
      <c r="A64" s="41" t="s">
        <v>125</v>
      </c>
      <c r="B64" s="8">
        <v>14</v>
      </c>
      <c r="C64" s="40">
        <v>1.7335829692809093</v>
      </c>
      <c r="D64" s="40">
        <v>1.350423450706183</v>
      </c>
      <c r="E64" s="40">
        <v>4.4811387083935514</v>
      </c>
      <c r="F64" s="40">
        <v>14.37728937728938</v>
      </c>
      <c r="G64" s="40">
        <v>8.4474885844748862</v>
      </c>
      <c r="H64" s="40">
        <v>9.2262746206766568</v>
      </c>
      <c r="I64" s="40">
        <v>0</v>
      </c>
      <c r="J64" s="40">
        <v>5.1224944320712691</v>
      </c>
      <c r="K64" s="40">
        <v>-10.48951048951049</v>
      </c>
      <c r="L64" s="40">
        <v>9.1016448755799235</v>
      </c>
      <c r="M64" s="40">
        <v>17.868020304568528</v>
      </c>
      <c r="N64" s="40">
        <v>8.0285182889026583</v>
      </c>
      <c r="O64" s="40">
        <v>9.0909090909090917</v>
      </c>
      <c r="P64" s="40">
        <v>62.202545655783062</v>
      </c>
      <c r="Q64" s="40">
        <v>-0.58309037900874638</v>
      </c>
      <c r="R64" s="40">
        <v>4.0663456393793469</v>
      </c>
      <c r="S64">
        <v>6.8589661158337778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99"/>
  <sheetViews>
    <sheetView topLeftCell="A54" zoomScale="78" workbookViewId="0">
      <selection activeCell="V73" sqref="V73"/>
    </sheetView>
  </sheetViews>
  <sheetFormatPr baseColWidth="10" defaultRowHeight="15.75"/>
  <sheetData>
    <row r="1" spans="1:19">
      <c r="A1" t="s">
        <v>97</v>
      </c>
      <c r="B1" s="6" t="s">
        <v>0</v>
      </c>
      <c r="C1" t="s">
        <v>111</v>
      </c>
      <c r="D1" t="s">
        <v>112</v>
      </c>
      <c r="E1" t="s">
        <v>113</v>
      </c>
      <c r="F1" t="s">
        <v>114</v>
      </c>
      <c r="G1" t="s">
        <v>100</v>
      </c>
      <c r="H1" t="s">
        <v>98</v>
      </c>
      <c r="I1" t="s">
        <v>102</v>
      </c>
      <c r="J1" t="s">
        <v>103</v>
      </c>
      <c r="K1" t="s">
        <v>104</v>
      </c>
      <c r="L1" t="s">
        <v>99</v>
      </c>
      <c r="M1" t="s">
        <v>105</v>
      </c>
      <c r="N1" t="s">
        <v>106</v>
      </c>
      <c r="O1" t="s">
        <v>107</v>
      </c>
      <c r="P1" t="s">
        <v>108</v>
      </c>
      <c r="Q1" t="s">
        <v>109</v>
      </c>
      <c r="R1" t="s">
        <v>115</v>
      </c>
      <c r="S1" t="s">
        <v>116</v>
      </c>
    </row>
    <row r="2" spans="1:19">
      <c r="A2" s="41" t="s">
        <v>120</v>
      </c>
      <c r="B2" s="7">
        <v>19</v>
      </c>
      <c r="C2" s="42">
        <v>8.5424963546559471</v>
      </c>
      <c r="D2" s="42">
        <v>-9.8095852988637405E-2</v>
      </c>
      <c r="E2" s="42">
        <v>3.0225848564912114</v>
      </c>
      <c r="F2" s="42">
        <v>-3.3179723502304097</v>
      </c>
      <c r="G2" s="42">
        <v>6.9284064665127012</v>
      </c>
      <c r="H2" s="42">
        <v>3.7154652270562085</v>
      </c>
      <c r="I2" s="42">
        <v>-7.0796460176991021</v>
      </c>
      <c r="J2" s="42">
        <v>-11.641791044776118</v>
      </c>
      <c r="K2" s="42">
        <v>-19.402985074626866</v>
      </c>
      <c r="L2" s="42">
        <v>-3.7345563459378512</v>
      </c>
      <c r="M2" s="42">
        <v>1.9559902200489014</v>
      </c>
      <c r="N2" s="42">
        <v>9.6203848153926099</v>
      </c>
      <c r="O2" s="42">
        <v>-3.4129692832764507</v>
      </c>
      <c r="P2" s="42">
        <v>1.7041244751790463</v>
      </c>
      <c r="Q2" s="42">
        <v>-0.41859331798318677</v>
      </c>
      <c r="R2" s="42">
        <v>0.87572391336118471</v>
      </c>
      <c r="S2">
        <v>7.2016882159043671</v>
      </c>
    </row>
    <row r="3" spans="1:19">
      <c r="A3" s="41" t="s">
        <v>120</v>
      </c>
      <c r="B3" s="7">
        <v>25</v>
      </c>
      <c r="C3" s="42">
        <v>6.8293650967682584</v>
      </c>
      <c r="D3" s="42">
        <v>4.9941961514299642</v>
      </c>
      <c r="E3" s="42">
        <v>3.5647798715315093</v>
      </c>
      <c r="F3" s="42">
        <v>13.858424725822537</v>
      </c>
      <c r="G3" s="42">
        <v>10.578842315369261</v>
      </c>
      <c r="H3" s="42">
        <v>5.4142441860465116</v>
      </c>
      <c r="I3" s="42">
        <v>-0.93457943925233722</v>
      </c>
      <c r="J3" s="42">
        <v>4.3126684636118604</v>
      </c>
      <c r="K3" s="42">
        <v>-2.8571428571428572</v>
      </c>
      <c r="L3" s="42">
        <v>4.320935355418114</v>
      </c>
      <c r="M3" s="42">
        <v>-6.4312736443883969</v>
      </c>
      <c r="N3" s="42">
        <v>3.3222591362126339</v>
      </c>
      <c r="O3" s="42">
        <v>4.7337278106508878</v>
      </c>
      <c r="P3" s="42">
        <v>-8.9646046973205493</v>
      </c>
      <c r="Q3" s="42">
        <v>-0.47841451738449126</v>
      </c>
      <c r="R3" s="42">
        <v>-1.9385180278533247</v>
      </c>
      <c r="S3">
        <v>6.536177683599167</v>
      </c>
    </row>
    <row r="4" spans="1:19">
      <c r="A4" s="41" t="s">
        <v>120</v>
      </c>
      <c r="B4" s="7">
        <v>13</v>
      </c>
      <c r="C4" s="42">
        <v>5.2871422648934292</v>
      </c>
      <c r="D4" s="42">
        <v>-2.3235204548160633</v>
      </c>
      <c r="E4" s="42">
        <v>-3.3283743314660938</v>
      </c>
      <c r="F4" s="42">
        <v>32.717948717948715</v>
      </c>
      <c r="G4" s="42">
        <v>12.137203166226913</v>
      </c>
      <c r="H4" s="42">
        <v>17.359917497421794</v>
      </c>
      <c r="I4" s="42">
        <v>-0.44247787610618533</v>
      </c>
      <c r="J4" s="42">
        <v>16.292134831460675</v>
      </c>
      <c r="K4" s="42">
        <v>3.7383177570093453</v>
      </c>
      <c r="L4" s="42">
        <v>16.558441558441558</v>
      </c>
      <c r="M4" s="42">
        <v>10.56547619047619</v>
      </c>
      <c r="N4" s="42">
        <v>4.0883977900552573</v>
      </c>
      <c r="O4" s="42">
        <v>0.39215686274509803</v>
      </c>
      <c r="P4" s="42">
        <v>40.670650730411694</v>
      </c>
      <c r="Q4" s="42">
        <v>8.9359504132231393</v>
      </c>
      <c r="R4" s="42">
        <v>11.577597263787943</v>
      </c>
      <c r="S4">
        <v>9.7181651796493469</v>
      </c>
    </row>
    <row r="5" spans="1:19">
      <c r="A5" s="41" t="s">
        <v>120</v>
      </c>
      <c r="B5" s="7">
        <v>28</v>
      </c>
      <c r="C5" s="42">
        <v>5.3468878603821661</v>
      </c>
      <c r="D5" s="42">
        <v>-0.53889409559514434</v>
      </c>
      <c r="E5" s="42">
        <v>1.6353551934858195</v>
      </c>
      <c r="F5" s="42">
        <v>54.731707317073166</v>
      </c>
      <c r="G5" s="42">
        <v>13.636363636363635</v>
      </c>
      <c r="H5" s="42">
        <v>8.5589791472144423</v>
      </c>
      <c r="I5" s="42">
        <v>2.2831050228310419</v>
      </c>
      <c r="J5" s="42">
        <v>31.487889273356402</v>
      </c>
      <c r="K5" s="42">
        <v>27.368421052631582</v>
      </c>
      <c r="L5" s="42">
        <v>11.00256094090866</v>
      </c>
      <c r="M5" s="42">
        <v>-13.380281690140846</v>
      </c>
      <c r="N5" s="42">
        <v>0.1333743716015196</v>
      </c>
      <c r="O5" s="42">
        <v>0.69444444444444442</v>
      </c>
      <c r="P5" s="42">
        <v>-1.0956902848794767</v>
      </c>
      <c r="Q5" s="42">
        <v>-0.30534351145038169</v>
      </c>
      <c r="R5" s="42">
        <v>3.8151074857676952</v>
      </c>
      <c r="S5">
        <v>6.9189012538904411</v>
      </c>
    </row>
    <row r="6" spans="1:19">
      <c r="A6" s="41" t="s">
        <v>120</v>
      </c>
      <c r="B6" s="7">
        <v>8</v>
      </c>
      <c r="C6" s="42">
        <v>12.57133113561442</v>
      </c>
      <c r="D6" s="42">
        <v>-2.9122463878236622</v>
      </c>
      <c r="E6" s="42" t="s">
        <v>1</v>
      </c>
      <c r="F6" s="42">
        <v>-7.439824945295415</v>
      </c>
      <c r="G6" s="42">
        <v>3.2028469750889679</v>
      </c>
      <c r="H6" s="42">
        <v>5.7734894020879466</v>
      </c>
      <c r="I6" s="42">
        <v>-6.1475409836065538</v>
      </c>
      <c r="J6" s="42">
        <v>14.396887159533073</v>
      </c>
      <c r="K6" s="42">
        <v>8.5714285714285712</v>
      </c>
      <c r="L6" s="42">
        <v>-0.49401976079043158</v>
      </c>
      <c r="M6" s="42">
        <v>-14.58483754512635</v>
      </c>
      <c r="N6" s="42">
        <v>2.9259896729776349</v>
      </c>
      <c r="O6" s="42">
        <v>2.2471910112359552</v>
      </c>
      <c r="P6" s="42">
        <v>25.21475492673067</v>
      </c>
      <c r="Q6" s="42">
        <v>5.6082830025884389</v>
      </c>
      <c r="R6" s="42">
        <v>4.0162562754004298</v>
      </c>
      <c r="S6">
        <v>6.1184142964422428</v>
      </c>
    </row>
    <row r="7" spans="1:19">
      <c r="A7" s="41" t="s">
        <v>120</v>
      </c>
      <c r="B7" s="7">
        <v>1</v>
      </c>
      <c r="C7" s="42">
        <v>6.7457085456759796</v>
      </c>
      <c r="D7" s="42">
        <v>-1.2213239133660123</v>
      </c>
      <c r="E7" s="42" t="s">
        <v>1</v>
      </c>
      <c r="F7" s="42">
        <v>-32.207384131971715</v>
      </c>
      <c r="G7" s="42">
        <v>-3.1007751937984498</v>
      </c>
      <c r="H7" s="42">
        <v>3.2226402748241449</v>
      </c>
      <c r="I7" s="42">
        <v>-6.4935064935064721</v>
      </c>
      <c r="J7" s="42">
        <v>-9.2592592592592595</v>
      </c>
      <c r="K7" s="42">
        <v>-17.293233082706767</v>
      </c>
      <c r="L7" s="42">
        <v>-3.3691959229898072</v>
      </c>
      <c r="M7" s="42">
        <v>-8.7102177554438782</v>
      </c>
      <c r="N7" s="42">
        <v>3.6635986284064321</v>
      </c>
      <c r="O7" s="42">
        <v>-10.365853658536585</v>
      </c>
      <c r="P7" s="42">
        <v>-19.615069615069597</v>
      </c>
      <c r="Q7" s="42">
        <v>7.9224359295929012E-2</v>
      </c>
      <c r="R7" s="42">
        <v>6.2135694253617146E-2</v>
      </c>
      <c r="S7">
        <v>2.6327930637770267</v>
      </c>
    </row>
    <row r="8" spans="1:19">
      <c r="A8" s="41" t="s">
        <v>120</v>
      </c>
      <c r="B8" s="7">
        <v>16</v>
      </c>
      <c r="C8" s="42">
        <v>3.8745794755779785</v>
      </c>
      <c r="D8" s="42" t="s">
        <v>1</v>
      </c>
      <c r="E8" s="42">
        <v>6.2955269140217984</v>
      </c>
      <c r="F8" s="42">
        <v>-1.5952143569292139</v>
      </c>
      <c r="G8" s="42">
        <v>3.416856492027335</v>
      </c>
      <c r="H8" s="42">
        <v>3.6871961102106972</v>
      </c>
      <c r="I8" s="42">
        <v>-1.3513513513513424</v>
      </c>
      <c r="J8" s="42">
        <v>0.53191489361702127</v>
      </c>
      <c r="K8" s="42">
        <v>-4.4444444444444446</v>
      </c>
      <c r="L8" s="42">
        <v>1.8407144158921085</v>
      </c>
      <c r="M8" s="42">
        <v>41.917293233082695</v>
      </c>
      <c r="N8" s="42">
        <v>5.9527400703871338</v>
      </c>
      <c r="O8" s="42">
        <v>1.9933554817275747</v>
      </c>
      <c r="P8" s="42">
        <v>-2.6541095890410773</v>
      </c>
      <c r="Q8" s="42">
        <v>-4.2121684867394693</v>
      </c>
      <c r="R8" s="42">
        <v>5.1717268308231725</v>
      </c>
      <c r="S8">
        <v>4.2328430370507864</v>
      </c>
    </row>
    <row r="9" spans="1:19">
      <c r="A9" s="41" t="s">
        <v>120</v>
      </c>
      <c r="B9" s="7">
        <v>32</v>
      </c>
      <c r="C9" s="42">
        <v>2.6782443214198275</v>
      </c>
      <c r="D9" s="42">
        <v>5.9678705560380232</v>
      </c>
      <c r="E9" s="42">
        <v>4.2184114861190718</v>
      </c>
      <c r="F9" s="42">
        <v>-7.1713147410358573</v>
      </c>
      <c r="G9" s="42">
        <v>-0.36900369003690037</v>
      </c>
      <c r="H9" s="42">
        <v>2.7797464367273017</v>
      </c>
      <c r="I9" s="42">
        <v>-2.2026431718061406</v>
      </c>
      <c r="J9" s="42">
        <v>7.2351421188630489</v>
      </c>
      <c r="K9" s="42">
        <v>11.428571428571429</v>
      </c>
      <c r="L9" s="42" t="s">
        <v>1</v>
      </c>
      <c r="M9" s="42">
        <v>2.003642987249556</v>
      </c>
      <c r="N9" s="42">
        <v>6.1538461538461515</v>
      </c>
      <c r="O9" s="42">
        <v>10.682492581602373</v>
      </c>
      <c r="P9" s="42">
        <v>86.404673393520966</v>
      </c>
      <c r="Q9" s="42">
        <v>1.8006700167504188</v>
      </c>
      <c r="R9" s="42">
        <v>-2.0865317515701327</v>
      </c>
      <c r="S9">
        <v>2.8107083054890953</v>
      </c>
    </row>
    <row r="10" spans="1:19">
      <c r="A10" s="41" t="s">
        <v>120</v>
      </c>
      <c r="B10" s="7">
        <v>17</v>
      </c>
      <c r="C10" s="42">
        <v>2.3444075123213119</v>
      </c>
      <c r="D10" s="42">
        <v>-0.24144972100417927</v>
      </c>
      <c r="E10" s="42">
        <v>-3.6377857597815386</v>
      </c>
      <c r="F10" s="42">
        <v>15.890410958904114</v>
      </c>
      <c r="G10" s="42">
        <v>7.0000000000000009</v>
      </c>
      <c r="H10" s="42">
        <v>6.6450748268930093</v>
      </c>
      <c r="I10" s="42">
        <v>3.4632034632034667</v>
      </c>
      <c r="J10" s="42">
        <v>8.1570996978851973</v>
      </c>
      <c r="K10" s="42">
        <v>-3.9682539682539679</v>
      </c>
      <c r="L10" s="42">
        <v>10.192251956332722</v>
      </c>
      <c r="M10" s="42">
        <v>47.674418604651159</v>
      </c>
      <c r="N10" s="42">
        <v>4.934065934065945</v>
      </c>
      <c r="O10" s="42">
        <v>3.484320557491289</v>
      </c>
      <c r="P10" s="42">
        <v>22.364217252396159</v>
      </c>
      <c r="Q10" s="42">
        <v>-0.98322729901677264</v>
      </c>
      <c r="R10" s="42">
        <v>-2.9070274989087737</v>
      </c>
      <c r="S10">
        <v>5.2308870683200661</v>
      </c>
    </row>
    <row r="11" spans="1:19">
      <c r="A11" s="41" t="s">
        <v>120</v>
      </c>
      <c r="B11" s="7">
        <v>20</v>
      </c>
      <c r="C11" s="43">
        <v>12.003685180310601</v>
      </c>
      <c r="D11" s="43">
        <v>-1.6939936499592623</v>
      </c>
      <c r="E11" s="43">
        <v>4.4595077505071492</v>
      </c>
      <c r="F11" s="43"/>
      <c r="G11" s="43">
        <v>5.387931034482758</v>
      </c>
      <c r="H11" s="43">
        <v>4.619225967540574</v>
      </c>
      <c r="I11" s="43"/>
      <c r="J11" s="43"/>
      <c r="K11" s="43"/>
      <c r="L11" s="43"/>
      <c r="M11" s="43"/>
      <c r="N11" s="43">
        <v>10.478029937228381</v>
      </c>
      <c r="O11" s="43">
        <v>11.146496815286625</v>
      </c>
      <c r="P11" s="43"/>
      <c r="Q11" s="43">
        <v>3.9281579818912187</v>
      </c>
      <c r="R11" s="43">
        <v>-3.664817348943251</v>
      </c>
      <c r="S11">
        <v>8.1222180298905791</v>
      </c>
    </row>
    <row r="12" spans="1:19">
      <c r="A12" s="41" t="s">
        <v>120</v>
      </c>
      <c r="B12" s="7">
        <v>34</v>
      </c>
      <c r="C12" s="42">
        <v>13.691375115362042</v>
      </c>
      <c r="D12" s="42">
        <v>1.3762165450121506</v>
      </c>
      <c r="E12" s="42">
        <v>1.5902063482047166</v>
      </c>
      <c r="F12" s="42">
        <v>16.97588126159555</v>
      </c>
      <c r="G12" s="42">
        <v>15.062761506276152</v>
      </c>
      <c r="H12" s="42">
        <v>10.459906738593764</v>
      </c>
      <c r="I12" s="42">
        <v>4.8780487804878314</v>
      </c>
      <c r="J12" s="42">
        <v>35.570469798657719</v>
      </c>
      <c r="K12" s="42">
        <v>33.962264150943398</v>
      </c>
      <c r="L12" s="42">
        <v>16.07685433422699</v>
      </c>
      <c r="M12" s="42">
        <v>34.35114503816795</v>
      </c>
      <c r="N12" s="42">
        <v>14.846196352919511</v>
      </c>
      <c r="O12" s="42">
        <v>18.685121107266436</v>
      </c>
      <c r="P12" s="42">
        <v>-11.670235546038544</v>
      </c>
      <c r="Q12" s="42">
        <v>-1.4526710402999063</v>
      </c>
      <c r="R12" s="42">
        <v>0.84996584958640065</v>
      </c>
      <c r="S12">
        <v>13.515059928287867</v>
      </c>
    </row>
    <row r="13" spans="1:19">
      <c r="A13" s="41" t="s">
        <v>120</v>
      </c>
      <c r="B13" s="7">
        <v>15</v>
      </c>
      <c r="C13" s="42">
        <v>13.636887608069156</v>
      </c>
      <c r="D13" s="42">
        <v>3.2482043096568445</v>
      </c>
      <c r="E13" s="42">
        <v>2.3942252177298284</v>
      </c>
      <c r="F13" s="42">
        <v>0</v>
      </c>
      <c r="G13" s="42">
        <v>11.232876712328768</v>
      </c>
      <c r="H13" s="42">
        <v>8.3271467458549875</v>
      </c>
      <c r="I13" s="42">
        <v>-1.793721973094152</v>
      </c>
      <c r="J13" s="42">
        <v>-3.3783783783783785</v>
      </c>
      <c r="K13" s="42">
        <v>-12.5</v>
      </c>
      <c r="L13" s="42">
        <v>6.3504377701429675</v>
      </c>
      <c r="M13" s="42">
        <v>-14.383561643835616</v>
      </c>
      <c r="N13" s="42">
        <v>13.075030750307503</v>
      </c>
      <c r="O13" s="42">
        <v>9.8425196850393704</v>
      </c>
      <c r="P13" s="42">
        <v>21.927374301675997</v>
      </c>
      <c r="Q13" s="42">
        <v>1.9053876478318004</v>
      </c>
      <c r="R13" s="42">
        <v>8.6960672012218403</v>
      </c>
      <c r="S13">
        <v>11.567985454140103</v>
      </c>
    </row>
    <row r="14" spans="1:19">
      <c r="A14" s="41" t="s">
        <v>120</v>
      </c>
      <c r="B14" s="7">
        <v>29</v>
      </c>
      <c r="C14" s="42">
        <v>-1.4707850748384024</v>
      </c>
      <c r="D14" s="42">
        <v>4.1164599468654073</v>
      </c>
      <c r="E14" s="42">
        <v>4.6675635486264149</v>
      </c>
      <c r="F14" s="42">
        <v>20.547945205479458</v>
      </c>
      <c r="G14" s="42">
        <v>8.8785046728971952</v>
      </c>
      <c r="H14" s="42">
        <v>2.5848142164781907</v>
      </c>
      <c r="I14" s="42">
        <v>3.1531531531531662</v>
      </c>
      <c r="J14" s="42">
        <v>33.582089552238806</v>
      </c>
      <c r="K14" s="42">
        <v>38.028169014084504</v>
      </c>
      <c r="L14" s="42">
        <v>5.8319773914532842</v>
      </c>
      <c r="M14" s="42">
        <v>42.694300518134703</v>
      </c>
      <c r="N14" s="42">
        <v>2.7173913043478199</v>
      </c>
      <c r="O14" s="42">
        <v>0.7142857142857143</v>
      </c>
      <c r="P14" s="42">
        <v>1.8379850238257409</v>
      </c>
      <c r="Q14" s="42">
        <v>-1.812267657992565</v>
      </c>
      <c r="R14" s="42">
        <v>-5.9576023391812862</v>
      </c>
      <c r="S14">
        <v>3.1774812797212011</v>
      </c>
    </row>
    <row r="15" spans="1:19" ht="16.5" thickBot="1">
      <c r="A15" s="41" t="s">
        <v>120</v>
      </c>
      <c r="B15" s="8">
        <v>14</v>
      </c>
      <c r="C15" s="40">
        <v>1.7335829692809093</v>
      </c>
      <c r="D15" s="40">
        <v>1.350423450706183</v>
      </c>
      <c r="E15" s="40">
        <v>4.4811387083935514</v>
      </c>
      <c r="F15" s="40">
        <v>14.37728937728938</v>
      </c>
      <c r="G15" s="40">
        <v>8.4474885844748862</v>
      </c>
      <c r="H15" s="40">
        <v>9.2262746206766568</v>
      </c>
      <c r="I15" s="40">
        <v>0</v>
      </c>
      <c r="J15" s="40">
        <v>5.1224944320712691</v>
      </c>
      <c r="K15" s="40">
        <v>-10.48951048951049</v>
      </c>
      <c r="L15" s="40">
        <v>9.1016448755799235</v>
      </c>
      <c r="M15" s="40">
        <v>17.868020304568528</v>
      </c>
      <c r="N15" s="40">
        <v>8.0285182889026583</v>
      </c>
      <c r="O15" s="40">
        <v>9.0909090909090917</v>
      </c>
      <c r="P15" s="40">
        <v>62.202545655783062</v>
      </c>
      <c r="Q15" s="40">
        <v>-0.58309037900874638</v>
      </c>
      <c r="R15" s="40">
        <v>4.0663456393793469</v>
      </c>
      <c r="S15">
        <v>6.8589661158337778</v>
      </c>
    </row>
    <row r="16" spans="1:19">
      <c r="A16" s="41" t="s">
        <v>119</v>
      </c>
      <c r="B16" s="7">
        <v>25</v>
      </c>
      <c r="C16" s="42">
        <v>6.8293650967682584</v>
      </c>
      <c r="D16" s="42">
        <v>4.9941961514299642</v>
      </c>
      <c r="E16" s="42">
        <v>3.5647798715315093</v>
      </c>
      <c r="F16" s="42">
        <v>13.858424725822537</v>
      </c>
      <c r="G16" s="42">
        <v>10.578842315369261</v>
      </c>
      <c r="H16" s="42">
        <v>5.4142441860465116</v>
      </c>
      <c r="I16" s="42">
        <v>-0.93457943925233722</v>
      </c>
      <c r="J16" s="42">
        <v>4.3126684636118604</v>
      </c>
      <c r="K16" s="42">
        <v>-2.8571428571428572</v>
      </c>
      <c r="L16" s="42">
        <v>4.320935355418114</v>
      </c>
      <c r="M16" s="42">
        <v>-6.4312736443883969</v>
      </c>
      <c r="N16" s="42">
        <v>3.3222591362126339</v>
      </c>
      <c r="O16" s="42">
        <v>4.7337278106508878</v>
      </c>
      <c r="P16" s="42">
        <v>-8.9646046973205493</v>
      </c>
      <c r="Q16" s="42">
        <v>-0.47841451738449126</v>
      </c>
      <c r="R16" s="42">
        <v>-1.9385180278533247</v>
      </c>
      <c r="S16">
        <v>6.536177683599167</v>
      </c>
    </row>
    <row r="17" spans="1:19">
      <c r="A17" s="41" t="s">
        <v>119</v>
      </c>
      <c r="B17" s="7">
        <v>19</v>
      </c>
      <c r="C17" s="42">
        <v>8.5424963546559471</v>
      </c>
      <c r="D17" s="42">
        <v>-9.8095852988637405E-2</v>
      </c>
      <c r="E17" s="42">
        <v>3.0225848564912114</v>
      </c>
      <c r="F17" s="42">
        <v>-3.3179723502304097</v>
      </c>
      <c r="G17" s="42">
        <v>6.9284064665127012</v>
      </c>
      <c r="H17" s="42">
        <v>3.7154652270562085</v>
      </c>
      <c r="I17" s="42">
        <v>-7.0796460176991021</v>
      </c>
      <c r="J17" s="42">
        <v>-11.641791044776118</v>
      </c>
      <c r="K17" s="42">
        <v>-19.402985074626866</v>
      </c>
      <c r="L17" s="42">
        <v>-3.7345563459378512</v>
      </c>
      <c r="M17" s="42">
        <v>1.9559902200489014</v>
      </c>
      <c r="N17" s="42">
        <v>9.6203848153926099</v>
      </c>
      <c r="O17" s="42">
        <v>-3.4129692832764507</v>
      </c>
      <c r="P17" s="42">
        <v>1.7041244751790463</v>
      </c>
      <c r="Q17" s="42">
        <v>-0.41859331798318677</v>
      </c>
      <c r="R17" s="42">
        <v>0.87572391336118471</v>
      </c>
      <c r="S17">
        <v>7.2016882159043671</v>
      </c>
    </row>
    <row r="18" spans="1:19">
      <c r="A18" s="41" t="s">
        <v>119</v>
      </c>
      <c r="B18" s="7">
        <v>17</v>
      </c>
      <c r="C18" s="42">
        <v>2.3444075123213119</v>
      </c>
      <c r="D18" s="42">
        <v>-0.24144972100417927</v>
      </c>
      <c r="E18" s="42">
        <v>-3.6377857597815386</v>
      </c>
      <c r="F18" s="42">
        <v>15.890410958904114</v>
      </c>
      <c r="G18" s="42">
        <v>7.0000000000000009</v>
      </c>
      <c r="H18" s="42">
        <v>6.6450748268930093</v>
      </c>
      <c r="I18" s="42">
        <v>3.4632034632034667</v>
      </c>
      <c r="J18" s="42">
        <v>8.1570996978851973</v>
      </c>
      <c r="K18" s="42">
        <v>-3.9682539682539679</v>
      </c>
      <c r="L18" s="42">
        <v>10.192251956332722</v>
      </c>
      <c r="M18" s="42">
        <v>47.674418604651159</v>
      </c>
      <c r="N18" s="42">
        <v>4.934065934065945</v>
      </c>
      <c r="O18" s="42">
        <v>3.484320557491289</v>
      </c>
      <c r="P18" s="42">
        <v>22.364217252396159</v>
      </c>
      <c r="Q18" s="42">
        <v>-0.98322729901677264</v>
      </c>
      <c r="R18" s="42">
        <v>-2.9070274989087737</v>
      </c>
      <c r="S18">
        <v>5.2308870683200661</v>
      </c>
    </row>
    <row r="19" spans="1:19">
      <c r="A19" s="41" t="s">
        <v>119</v>
      </c>
      <c r="B19" s="7">
        <v>15</v>
      </c>
      <c r="C19" s="42">
        <v>13.636887608069156</v>
      </c>
      <c r="D19" s="42">
        <v>3.2482043096568445</v>
      </c>
      <c r="E19" s="42">
        <v>2.3942252177298284</v>
      </c>
      <c r="F19" s="42">
        <v>0</v>
      </c>
      <c r="G19" s="42">
        <v>11.232876712328768</v>
      </c>
      <c r="H19" s="42">
        <v>8.3271467458549875</v>
      </c>
      <c r="I19" s="42">
        <v>-1.793721973094152</v>
      </c>
      <c r="J19" s="42">
        <v>-3.3783783783783785</v>
      </c>
      <c r="K19" s="42">
        <v>-12.5</v>
      </c>
      <c r="L19" s="42">
        <v>6.3504377701429675</v>
      </c>
      <c r="M19" s="42">
        <v>-14.383561643835616</v>
      </c>
      <c r="N19" s="42">
        <v>13.075030750307503</v>
      </c>
      <c r="O19" s="42">
        <v>9.8425196850393704</v>
      </c>
      <c r="P19" s="42">
        <v>21.927374301675997</v>
      </c>
      <c r="Q19" s="42">
        <v>1.9053876478318004</v>
      </c>
      <c r="R19" s="42">
        <v>8.6960672012218403</v>
      </c>
      <c r="S19">
        <v>11.567985454140103</v>
      </c>
    </row>
    <row r="20" spans="1:19">
      <c r="A20" s="41" t="s">
        <v>119</v>
      </c>
      <c r="B20" s="7">
        <v>8</v>
      </c>
      <c r="C20" s="42">
        <v>12.57133113561442</v>
      </c>
      <c r="D20" s="42">
        <v>-2.9122463878236622</v>
      </c>
      <c r="E20" s="42" t="s">
        <v>1</v>
      </c>
      <c r="F20" s="42">
        <v>-7.439824945295415</v>
      </c>
      <c r="G20" s="42">
        <v>3.2028469750889679</v>
      </c>
      <c r="H20" s="42">
        <v>5.7734894020879466</v>
      </c>
      <c r="I20" s="42">
        <v>-6.1475409836065538</v>
      </c>
      <c r="J20" s="42">
        <v>14.396887159533073</v>
      </c>
      <c r="K20" s="42">
        <v>8.5714285714285712</v>
      </c>
      <c r="L20" s="42">
        <v>-0.49401976079043158</v>
      </c>
      <c r="M20" s="42">
        <v>-14.58483754512635</v>
      </c>
      <c r="N20" s="42">
        <v>2.9259896729776349</v>
      </c>
      <c r="O20" s="42">
        <v>2.2471910112359552</v>
      </c>
      <c r="P20" s="42">
        <v>25.21475492673067</v>
      </c>
      <c r="Q20" s="42">
        <v>5.6082830025884389</v>
      </c>
      <c r="R20" s="42">
        <v>4.0162562754004298</v>
      </c>
      <c r="S20">
        <v>6.1184142964422428</v>
      </c>
    </row>
    <row r="21" spans="1:19">
      <c r="A21" s="41" t="s">
        <v>119</v>
      </c>
      <c r="B21" s="7">
        <v>16</v>
      </c>
      <c r="C21" s="42">
        <v>3.8745794755779785</v>
      </c>
      <c r="D21" s="42" t="s">
        <v>1</v>
      </c>
      <c r="E21" s="42">
        <v>6.2955269140217984</v>
      </c>
      <c r="F21" s="42">
        <v>-1.5952143569292139</v>
      </c>
      <c r="G21" s="42">
        <v>3.416856492027335</v>
      </c>
      <c r="H21" s="42">
        <v>3.6871961102106972</v>
      </c>
      <c r="I21" s="42">
        <v>-1.3513513513513424</v>
      </c>
      <c r="J21" s="42">
        <v>0.53191489361702127</v>
      </c>
      <c r="K21" s="42">
        <v>-4.4444444444444446</v>
      </c>
      <c r="L21" s="42">
        <v>1.8407144158921085</v>
      </c>
      <c r="M21" s="42">
        <v>41.917293233082695</v>
      </c>
      <c r="N21" s="42">
        <v>5.9527400703871338</v>
      </c>
      <c r="O21" s="42">
        <v>1.9933554817275747</v>
      </c>
      <c r="P21" s="42">
        <v>-2.6541095890410773</v>
      </c>
      <c r="Q21" s="42">
        <v>-4.2121684867394693</v>
      </c>
      <c r="R21" s="42">
        <v>5.1717268308231725</v>
      </c>
      <c r="S21">
        <v>4.2328430370507864</v>
      </c>
    </row>
    <row r="22" spans="1:19">
      <c r="A22" s="41" t="s">
        <v>119</v>
      </c>
      <c r="B22" s="7">
        <v>13</v>
      </c>
      <c r="C22" s="42">
        <v>5.2871422648934292</v>
      </c>
      <c r="D22" s="42">
        <v>-2.3235204548160633</v>
      </c>
      <c r="E22" s="42">
        <v>-3.3283743314660938</v>
      </c>
      <c r="F22" s="42">
        <v>32.717948717948715</v>
      </c>
      <c r="G22" s="42">
        <v>12.137203166226913</v>
      </c>
      <c r="H22" s="42">
        <v>17.359917497421794</v>
      </c>
      <c r="I22" s="42">
        <v>-0.44247787610618533</v>
      </c>
      <c r="J22" s="42">
        <v>16.292134831460675</v>
      </c>
      <c r="K22" s="42">
        <v>3.7383177570093453</v>
      </c>
      <c r="L22" s="42">
        <v>16.558441558441558</v>
      </c>
      <c r="M22" s="42">
        <v>10.56547619047619</v>
      </c>
      <c r="N22" s="42">
        <v>4.0883977900552573</v>
      </c>
      <c r="O22" s="42">
        <v>0.39215686274509803</v>
      </c>
      <c r="P22" s="42">
        <v>40.670650730411694</v>
      </c>
      <c r="Q22" s="42">
        <v>8.9359504132231393</v>
      </c>
      <c r="R22" s="42">
        <v>11.577597263787943</v>
      </c>
      <c r="S22">
        <v>9.7181651796493469</v>
      </c>
    </row>
    <row r="23" spans="1:19">
      <c r="A23" s="41" t="s">
        <v>119</v>
      </c>
      <c r="B23" s="7">
        <v>1</v>
      </c>
      <c r="C23" s="42">
        <v>6.7457085456759796</v>
      </c>
      <c r="D23" s="42">
        <v>-1.2213239133660123</v>
      </c>
      <c r="E23" s="42" t="s">
        <v>1</v>
      </c>
      <c r="F23" s="42">
        <v>-32.207384131971715</v>
      </c>
      <c r="G23" s="42">
        <v>-3.1007751937984498</v>
      </c>
      <c r="H23" s="42">
        <v>3.2226402748241449</v>
      </c>
      <c r="I23" s="42">
        <v>-6.4935064935064721</v>
      </c>
      <c r="J23" s="42">
        <v>-9.2592592592592595</v>
      </c>
      <c r="K23" s="42">
        <v>-17.293233082706767</v>
      </c>
      <c r="L23" s="42">
        <v>-3.3691959229898072</v>
      </c>
      <c r="M23" s="42">
        <v>-8.7102177554438782</v>
      </c>
      <c r="N23" s="42">
        <v>3.6635986284064321</v>
      </c>
      <c r="O23" s="42">
        <v>-10.365853658536585</v>
      </c>
      <c r="P23" s="42">
        <v>-19.615069615069597</v>
      </c>
      <c r="Q23" s="42">
        <v>7.9224359295929012E-2</v>
      </c>
      <c r="R23" s="42">
        <v>6.2135694253617146E-2</v>
      </c>
      <c r="S23">
        <v>2.6327930637770267</v>
      </c>
    </row>
    <row r="24" spans="1:19">
      <c r="A24" s="41" t="s">
        <v>119</v>
      </c>
      <c r="B24" s="7">
        <v>34</v>
      </c>
      <c r="C24" s="42">
        <v>13.691375115362042</v>
      </c>
      <c r="D24" s="42">
        <v>1.3762165450121506</v>
      </c>
      <c r="E24" s="42">
        <v>1.5902063482047166</v>
      </c>
      <c r="F24" s="42">
        <v>16.97588126159555</v>
      </c>
      <c r="G24" s="42">
        <v>15.062761506276152</v>
      </c>
      <c r="H24" s="42">
        <v>10.459906738593764</v>
      </c>
      <c r="I24" s="42">
        <v>4.8780487804878314</v>
      </c>
      <c r="J24" s="42">
        <v>35.570469798657719</v>
      </c>
      <c r="K24" s="42">
        <v>33.962264150943398</v>
      </c>
      <c r="L24" s="42">
        <v>16.07685433422699</v>
      </c>
      <c r="M24" s="42">
        <v>34.35114503816795</v>
      </c>
      <c r="N24" s="42">
        <v>14.846196352919511</v>
      </c>
      <c r="O24" s="42">
        <v>18.685121107266436</v>
      </c>
      <c r="P24" s="42">
        <v>-11.670235546038544</v>
      </c>
      <c r="Q24" s="42">
        <v>-1.4526710402999063</v>
      </c>
      <c r="R24" s="42">
        <v>0.84996584958640065</v>
      </c>
      <c r="S24">
        <v>13.515059928287867</v>
      </c>
    </row>
    <row r="25" spans="1:19">
      <c r="A25" s="41" t="s">
        <v>119</v>
      </c>
      <c r="B25" s="7">
        <v>28</v>
      </c>
      <c r="C25" s="42">
        <v>5.3468878603821661</v>
      </c>
      <c r="D25" s="42">
        <v>-0.53889409559514434</v>
      </c>
      <c r="E25" s="42">
        <v>1.6353551934858195</v>
      </c>
      <c r="F25" s="42">
        <v>54.731707317073166</v>
      </c>
      <c r="G25" s="42">
        <v>13.636363636363635</v>
      </c>
      <c r="H25" s="42">
        <v>8.5589791472144423</v>
      </c>
      <c r="I25" s="42">
        <v>2.2831050228310419</v>
      </c>
      <c r="J25" s="42">
        <v>31.487889273356402</v>
      </c>
      <c r="K25" s="42">
        <v>27.368421052631582</v>
      </c>
      <c r="L25" s="42">
        <v>11.00256094090866</v>
      </c>
      <c r="M25" s="42">
        <v>-13.380281690140846</v>
      </c>
      <c r="N25" s="42">
        <v>0.1333743716015196</v>
      </c>
      <c r="O25" s="42">
        <v>0.69444444444444442</v>
      </c>
      <c r="P25" s="42">
        <v>-1.0956902848794767</v>
      </c>
      <c r="Q25" s="42">
        <v>-0.30534351145038169</v>
      </c>
      <c r="R25" s="42">
        <v>3.8151074857676952</v>
      </c>
      <c r="S25">
        <v>6.9189012538904411</v>
      </c>
    </row>
    <row r="26" spans="1:19">
      <c r="A26" s="41" t="s">
        <v>119</v>
      </c>
      <c r="B26" s="7">
        <v>20</v>
      </c>
      <c r="C26" s="43">
        <v>12.003685180310601</v>
      </c>
      <c r="D26" s="43">
        <v>-1.6939936499592623</v>
      </c>
      <c r="E26" s="43">
        <v>4.4595077505071492</v>
      </c>
      <c r="F26" s="43"/>
      <c r="G26" s="43">
        <v>5.387931034482758</v>
      </c>
      <c r="H26" s="43">
        <v>4.619225967540574</v>
      </c>
      <c r="I26" s="43"/>
      <c r="J26" s="43"/>
      <c r="K26" s="43"/>
      <c r="L26" s="43"/>
      <c r="M26" s="43"/>
      <c r="N26" s="43">
        <v>10.478029937228381</v>
      </c>
      <c r="O26" s="43">
        <v>11.146496815286625</v>
      </c>
      <c r="P26" s="43"/>
      <c r="Q26" s="43">
        <v>3.9281579818912187</v>
      </c>
      <c r="R26" s="43">
        <v>-3.664817348943251</v>
      </c>
      <c r="S26">
        <v>8.1222180298905791</v>
      </c>
    </row>
    <row r="27" spans="1:19">
      <c r="A27" s="41" t="s">
        <v>119</v>
      </c>
      <c r="B27" s="7">
        <v>32</v>
      </c>
      <c r="C27" s="43">
        <v>2.6782443214198275</v>
      </c>
      <c r="D27" s="43">
        <v>5.9678705560380232</v>
      </c>
      <c r="E27" s="43">
        <v>4.2184114861190718</v>
      </c>
      <c r="F27" s="43"/>
      <c r="G27" s="43">
        <v>-0.36900369003690037</v>
      </c>
      <c r="H27" s="43">
        <v>2.7797464367273017</v>
      </c>
      <c r="I27" s="43"/>
      <c r="J27" s="43"/>
      <c r="K27" s="43"/>
      <c r="L27" s="43"/>
      <c r="M27" s="43"/>
      <c r="N27" s="43">
        <v>6.1538461538461515</v>
      </c>
      <c r="O27" s="43">
        <v>10.682492581602373</v>
      </c>
      <c r="P27" s="43"/>
      <c r="Q27" s="43">
        <v>1.8006700167504188</v>
      </c>
      <c r="R27" s="43">
        <v>-2.0865317515701327</v>
      </c>
      <c r="S27">
        <v>2.8107083054890953</v>
      </c>
    </row>
    <row r="28" spans="1:19">
      <c r="A28" s="41" t="s">
        <v>119</v>
      </c>
      <c r="B28" s="7">
        <v>29</v>
      </c>
      <c r="C28" s="42">
        <v>-1.4707850748384024</v>
      </c>
      <c r="D28" s="42">
        <v>4.1164599468654073</v>
      </c>
      <c r="E28" s="42">
        <v>4.6675635486264149</v>
      </c>
      <c r="F28" s="42">
        <v>20.547945205479458</v>
      </c>
      <c r="G28" s="42">
        <v>8.8785046728971952</v>
      </c>
      <c r="H28" s="42">
        <v>2.5848142164781907</v>
      </c>
      <c r="I28" s="42">
        <v>3.1531531531531662</v>
      </c>
      <c r="J28" s="42">
        <v>33.582089552238806</v>
      </c>
      <c r="K28" s="42">
        <v>38.028169014084504</v>
      </c>
      <c r="L28" s="42">
        <v>5.8319773914532842</v>
      </c>
      <c r="M28" s="42">
        <v>42.694300518134703</v>
      </c>
      <c r="N28" s="42">
        <v>2.7173913043478199</v>
      </c>
      <c r="O28" s="42">
        <v>0.7142857142857143</v>
      </c>
      <c r="P28" s="42">
        <v>1.8379850238257409</v>
      </c>
      <c r="Q28" s="42">
        <v>-1.812267657992565</v>
      </c>
      <c r="R28" s="42">
        <v>-5.9576023391812862</v>
      </c>
      <c r="S28">
        <v>3.1774812797212011</v>
      </c>
    </row>
    <row r="29" spans="1:19" ht="16.5" thickBot="1">
      <c r="A29" s="41" t="s">
        <v>119</v>
      </c>
      <c r="B29" s="8">
        <v>14</v>
      </c>
      <c r="C29" s="40">
        <v>1.7335829692809093</v>
      </c>
      <c r="D29" s="40">
        <v>1.350423450706183</v>
      </c>
      <c r="E29" s="40">
        <v>4.4811387083935514</v>
      </c>
      <c r="F29" s="40">
        <v>14.37728937728938</v>
      </c>
      <c r="G29" s="40">
        <v>8.4474885844748862</v>
      </c>
      <c r="H29" s="40">
        <v>9.2262746206766568</v>
      </c>
      <c r="I29" s="40">
        <v>0</v>
      </c>
      <c r="J29" s="40">
        <v>5.1224944320712691</v>
      </c>
      <c r="K29" s="40">
        <v>-10.48951048951049</v>
      </c>
      <c r="L29" s="40">
        <v>9.1016448755799235</v>
      </c>
      <c r="M29" s="40">
        <v>17.868020304568528</v>
      </c>
      <c r="N29" s="40">
        <v>8.0285182889026583</v>
      </c>
      <c r="O29" s="40">
        <v>9.0909090909090917</v>
      </c>
      <c r="P29" s="40">
        <v>62.202545655783062</v>
      </c>
      <c r="Q29" s="40">
        <v>-0.58309037900874638</v>
      </c>
      <c r="R29" s="40">
        <v>4.0663456393793469</v>
      </c>
      <c r="S29">
        <v>6.8589661158337778</v>
      </c>
    </row>
    <row r="30" spans="1:19">
      <c r="A30" s="41" t="s">
        <v>121</v>
      </c>
      <c r="B30" s="7">
        <v>25</v>
      </c>
      <c r="C30" s="42">
        <v>6.8293650967682584</v>
      </c>
      <c r="D30" s="42">
        <v>4.9941961514299642</v>
      </c>
      <c r="E30" s="42">
        <v>3.5647798715315093</v>
      </c>
      <c r="F30" s="42">
        <v>13.858424725822537</v>
      </c>
      <c r="G30" s="42">
        <v>10.578842315369261</v>
      </c>
      <c r="H30" s="42">
        <v>5.4142441860465116</v>
      </c>
      <c r="I30" s="42">
        <v>-0.93457943925233722</v>
      </c>
      <c r="J30" s="42">
        <v>4.3126684636118604</v>
      </c>
      <c r="K30" s="42">
        <v>-2.8571428571428572</v>
      </c>
      <c r="L30" s="42">
        <v>4.320935355418114</v>
      </c>
      <c r="M30" s="42">
        <v>-6.4312736443883969</v>
      </c>
      <c r="N30" s="42">
        <v>3.3222591362126339</v>
      </c>
      <c r="O30" s="42">
        <v>4.7337278106508878</v>
      </c>
      <c r="P30" s="42">
        <v>-8.9646046973205493</v>
      </c>
      <c r="Q30" s="42">
        <v>-0.47841451738449126</v>
      </c>
      <c r="R30" s="42">
        <v>-1.9385180278533247</v>
      </c>
      <c r="S30">
        <v>6.536177683599167</v>
      </c>
    </row>
    <row r="31" spans="1:19">
      <c r="A31" s="41" t="s">
        <v>121</v>
      </c>
      <c r="B31" s="7">
        <v>15</v>
      </c>
      <c r="C31" s="42">
        <v>13.636887608069156</v>
      </c>
      <c r="D31" s="42">
        <v>3.2482043096568445</v>
      </c>
      <c r="E31" s="42">
        <v>2.3942252177298284</v>
      </c>
      <c r="F31" s="42">
        <v>0</v>
      </c>
      <c r="G31" s="42">
        <v>11.232876712328768</v>
      </c>
      <c r="H31" s="42">
        <v>8.3271467458549875</v>
      </c>
      <c r="I31" s="42">
        <v>-1.793721973094152</v>
      </c>
      <c r="J31" s="42">
        <v>-3.3783783783783785</v>
      </c>
      <c r="K31" s="42">
        <v>-12.5</v>
      </c>
      <c r="L31" s="42">
        <v>6.3504377701429675</v>
      </c>
      <c r="M31" s="42">
        <v>-14.383561643835616</v>
      </c>
      <c r="N31" s="42">
        <v>13.075030750307503</v>
      </c>
      <c r="O31" s="42">
        <v>9.8425196850393704</v>
      </c>
      <c r="P31" s="42">
        <v>21.927374301675997</v>
      </c>
      <c r="Q31" s="42">
        <v>1.9053876478318004</v>
      </c>
      <c r="R31" s="42">
        <v>8.6960672012218403</v>
      </c>
      <c r="S31">
        <v>11.567985454140103</v>
      </c>
    </row>
    <row r="32" spans="1:19">
      <c r="A32" s="41" t="s">
        <v>121</v>
      </c>
      <c r="B32" s="7">
        <v>17</v>
      </c>
      <c r="C32" s="42">
        <v>2.3444075123213119</v>
      </c>
      <c r="D32" s="42">
        <v>-0.24144972100417927</v>
      </c>
      <c r="E32" s="42">
        <v>-3.6377857597815386</v>
      </c>
      <c r="F32" s="42">
        <v>15.890410958904114</v>
      </c>
      <c r="G32" s="42">
        <v>7.0000000000000009</v>
      </c>
      <c r="H32" s="42">
        <v>6.6450748268930093</v>
      </c>
      <c r="I32" s="42">
        <v>3.4632034632034667</v>
      </c>
      <c r="J32" s="42">
        <v>8.1570996978851973</v>
      </c>
      <c r="K32" s="42">
        <v>-3.9682539682539679</v>
      </c>
      <c r="L32" s="42">
        <v>10.192251956332722</v>
      </c>
      <c r="M32" s="42">
        <v>47.674418604651159</v>
      </c>
      <c r="N32" s="42">
        <v>4.934065934065945</v>
      </c>
      <c r="O32" s="42">
        <v>3.484320557491289</v>
      </c>
      <c r="P32" s="42">
        <v>22.364217252396159</v>
      </c>
      <c r="Q32" s="42">
        <v>-0.98322729901677264</v>
      </c>
      <c r="R32" s="42">
        <v>-2.9070274989087737</v>
      </c>
      <c r="S32">
        <v>5.2308870683200661</v>
      </c>
    </row>
    <row r="33" spans="1:19">
      <c r="A33" s="41" t="s">
        <v>121</v>
      </c>
      <c r="B33" s="7">
        <v>19</v>
      </c>
      <c r="C33" s="42">
        <v>8.5424963546559471</v>
      </c>
      <c r="D33" s="42">
        <v>-9.8095852988637405E-2</v>
      </c>
      <c r="E33" s="42">
        <v>3.0225848564912114</v>
      </c>
      <c r="F33" s="42">
        <v>-3.3179723502304097</v>
      </c>
      <c r="G33" s="42">
        <v>6.9284064665127012</v>
      </c>
      <c r="H33" s="42">
        <v>3.7154652270562085</v>
      </c>
      <c r="I33" s="42">
        <v>-7.0796460176991021</v>
      </c>
      <c r="J33" s="42">
        <v>-11.641791044776118</v>
      </c>
      <c r="K33" s="42">
        <v>-19.402985074626866</v>
      </c>
      <c r="L33" s="42">
        <v>-3.7345563459378512</v>
      </c>
      <c r="M33" s="42">
        <v>1.9559902200489014</v>
      </c>
      <c r="N33" s="42">
        <v>9.6203848153926099</v>
      </c>
      <c r="O33" s="42">
        <v>-3.4129692832764507</v>
      </c>
      <c r="P33" s="42">
        <v>1.7041244751790463</v>
      </c>
      <c r="Q33" s="42">
        <v>-0.41859331798318677</v>
      </c>
      <c r="R33" s="42">
        <v>0.87572391336118471</v>
      </c>
      <c r="S33">
        <v>7.2016882159043671</v>
      </c>
    </row>
    <row r="34" spans="1:19">
      <c r="A34" s="41" t="s">
        <v>121</v>
      </c>
      <c r="B34" s="7">
        <v>16</v>
      </c>
      <c r="C34" s="42">
        <v>3.8745794755779785</v>
      </c>
      <c r="D34" s="42" t="s">
        <v>1</v>
      </c>
      <c r="E34" s="42">
        <v>6.2955269140217984</v>
      </c>
      <c r="F34" s="42">
        <v>-1.5952143569292139</v>
      </c>
      <c r="G34" s="42">
        <v>3.416856492027335</v>
      </c>
      <c r="H34" s="42">
        <v>3.6871961102106972</v>
      </c>
      <c r="I34" s="42">
        <v>-1.3513513513513424</v>
      </c>
      <c r="J34" s="42">
        <v>0.53191489361702127</v>
      </c>
      <c r="K34" s="42">
        <v>-4.4444444444444446</v>
      </c>
      <c r="L34" s="42">
        <v>1.8407144158921085</v>
      </c>
      <c r="M34" s="42">
        <v>41.917293233082695</v>
      </c>
      <c r="N34" s="42">
        <v>5.9527400703871338</v>
      </c>
      <c r="O34" s="42">
        <v>1.9933554817275747</v>
      </c>
      <c r="P34" s="42">
        <v>-2.6541095890410773</v>
      </c>
      <c r="Q34" s="42">
        <v>-4.2121684867394693</v>
      </c>
      <c r="R34" s="42">
        <v>5.1717268308231725</v>
      </c>
      <c r="S34">
        <v>4.2328430370507864</v>
      </c>
    </row>
    <row r="35" spans="1:19">
      <c r="A35" s="41" t="s">
        <v>121</v>
      </c>
      <c r="B35" s="7">
        <v>8</v>
      </c>
      <c r="C35" s="42">
        <v>12.57133113561442</v>
      </c>
      <c r="D35" s="42">
        <v>-2.9122463878236622</v>
      </c>
      <c r="E35" s="42" t="s">
        <v>1</v>
      </c>
      <c r="F35" s="42">
        <v>-7.439824945295415</v>
      </c>
      <c r="G35" s="42">
        <v>3.2028469750889679</v>
      </c>
      <c r="H35" s="42">
        <v>5.7734894020879466</v>
      </c>
      <c r="I35" s="42">
        <v>-6.1475409836065538</v>
      </c>
      <c r="J35" s="42">
        <v>14.396887159533073</v>
      </c>
      <c r="K35" s="42">
        <v>8.5714285714285712</v>
      </c>
      <c r="L35" s="42">
        <v>-0.49401976079043158</v>
      </c>
      <c r="M35" s="42">
        <v>-14.58483754512635</v>
      </c>
      <c r="N35" s="42">
        <v>2.9259896729776349</v>
      </c>
      <c r="O35" s="42">
        <v>2.2471910112359552</v>
      </c>
      <c r="P35" s="42">
        <v>25.21475492673067</v>
      </c>
      <c r="Q35" s="42">
        <v>5.6082830025884389</v>
      </c>
      <c r="R35" s="42">
        <v>4.0162562754004298</v>
      </c>
      <c r="S35">
        <v>6.1184142964422428</v>
      </c>
    </row>
    <row r="36" spans="1:19">
      <c r="A36" s="41" t="s">
        <v>121</v>
      </c>
      <c r="B36" s="7">
        <v>1</v>
      </c>
      <c r="C36" s="42">
        <v>6.7457085456759796</v>
      </c>
      <c r="D36" s="42">
        <v>-1.2213239133660123</v>
      </c>
      <c r="E36" s="42" t="s">
        <v>1</v>
      </c>
      <c r="F36" s="42">
        <v>-32.207384131971715</v>
      </c>
      <c r="G36" s="42">
        <v>-3.1007751937984498</v>
      </c>
      <c r="H36" s="42">
        <v>3.2226402748241449</v>
      </c>
      <c r="I36" s="42">
        <v>-6.4935064935064721</v>
      </c>
      <c r="J36" s="42">
        <v>-9.2592592592592595</v>
      </c>
      <c r="K36" s="42">
        <v>-17.293233082706767</v>
      </c>
      <c r="L36" s="42">
        <v>-3.3691959229898072</v>
      </c>
      <c r="M36" s="42">
        <v>-8.7102177554438782</v>
      </c>
      <c r="N36" s="42">
        <v>3.6635986284064321</v>
      </c>
      <c r="O36" s="42">
        <v>-10.365853658536585</v>
      </c>
      <c r="P36" s="42">
        <v>-19.615069615069597</v>
      </c>
      <c r="Q36" s="42">
        <v>7.9224359295929012E-2</v>
      </c>
      <c r="R36" s="42">
        <v>6.2135694253617146E-2</v>
      </c>
      <c r="S36">
        <v>2.6327930637770267</v>
      </c>
    </row>
    <row r="37" spans="1:19">
      <c r="A37" s="41" t="s">
        <v>121</v>
      </c>
      <c r="B37" s="7">
        <v>13</v>
      </c>
      <c r="C37" s="42">
        <v>5.2871422648934292</v>
      </c>
      <c r="D37" s="42">
        <v>-2.3235204548160633</v>
      </c>
      <c r="E37" s="42">
        <v>-3.3283743314660938</v>
      </c>
      <c r="F37" s="42">
        <v>32.717948717948715</v>
      </c>
      <c r="G37" s="42">
        <v>12.137203166226913</v>
      </c>
      <c r="H37" s="42">
        <v>17.359917497421794</v>
      </c>
      <c r="I37" s="42">
        <v>-0.44247787610618533</v>
      </c>
      <c r="J37" s="42">
        <v>16.292134831460675</v>
      </c>
      <c r="K37" s="42">
        <v>3.7383177570093453</v>
      </c>
      <c r="L37" s="42">
        <v>16.558441558441558</v>
      </c>
      <c r="M37" s="42">
        <v>10.56547619047619</v>
      </c>
      <c r="N37" s="42">
        <v>4.0883977900552573</v>
      </c>
      <c r="O37" s="42">
        <v>0.39215686274509803</v>
      </c>
      <c r="P37" s="42">
        <v>40.670650730411694</v>
      </c>
      <c r="Q37" s="42">
        <v>8.9359504132231393</v>
      </c>
      <c r="R37" s="42">
        <v>11.577597263787943</v>
      </c>
      <c r="S37">
        <v>9.7181651796493469</v>
      </c>
    </row>
    <row r="38" spans="1:19">
      <c r="A38" s="41" t="s">
        <v>121</v>
      </c>
      <c r="B38" s="7">
        <v>34</v>
      </c>
      <c r="C38" s="42">
        <v>13.691375115362042</v>
      </c>
      <c r="D38" s="42">
        <v>1.3762165450121506</v>
      </c>
      <c r="E38" s="42">
        <v>1.5902063482047166</v>
      </c>
      <c r="F38" s="42">
        <v>16.97588126159555</v>
      </c>
      <c r="G38" s="42">
        <v>15.062761506276152</v>
      </c>
      <c r="H38" s="42">
        <v>10.459906738593764</v>
      </c>
      <c r="I38" s="42">
        <v>4.8780487804878314</v>
      </c>
      <c r="J38" s="42">
        <v>35.570469798657719</v>
      </c>
      <c r="K38" s="42">
        <v>33.962264150943398</v>
      </c>
      <c r="L38" s="42">
        <v>16.07685433422699</v>
      </c>
      <c r="M38" s="42">
        <v>34.35114503816795</v>
      </c>
      <c r="N38" s="42">
        <v>14.846196352919511</v>
      </c>
      <c r="O38" s="42">
        <v>18.685121107266436</v>
      </c>
      <c r="P38" s="42">
        <v>-11.670235546038544</v>
      </c>
      <c r="Q38" s="42">
        <v>-1.4526710402999063</v>
      </c>
      <c r="R38" s="42">
        <v>0.84996584958640065</v>
      </c>
      <c r="S38">
        <v>13.515059928287867</v>
      </c>
    </row>
    <row r="39" spans="1:19">
      <c r="A39" s="41" t="s">
        <v>121</v>
      </c>
      <c r="B39" s="7">
        <v>28</v>
      </c>
      <c r="C39" s="42">
        <v>5.3468878603821661</v>
      </c>
      <c r="D39" s="42">
        <v>-0.53889409559514434</v>
      </c>
      <c r="E39" s="42">
        <v>1.6353551934858195</v>
      </c>
      <c r="F39" s="42">
        <v>54.731707317073166</v>
      </c>
      <c r="G39" s="42">
        <v>13.636363636363635</v>
      </c>
      <c r="H39" s="42">
        <v>8.5589791472144423</v>
      </c>
      <c r="I39" s="42">
        <v>2.2831050228310419</v>
      </c>
      <c r="J39" s="42">
        <v>31.487889273356402</v>
      </c>
      <c r="K39" s="42">
        <v>27.368421052631582</v>
      </c>
      <c r="L39" s="42">
        <v>11.00256094090866</v>
      </c>
      <c r="M39" s="42">
        <v>-13.380281690140846</v>
      </c>
      <c r="N39" s="42">
        <v>0.1333743716015196</v>
      </c>
      <c r="O39" s="42">
        <v>0.69444444444444442</v>
      </c>
      <c r="P39" s="42">
        <v>-1.0956902848794767</v>
      </c>
      <c r="Q39" s="42">
        <v>-0.30534351145038169</v>
      </c>
      <c r="R39" s="42">
        <v>3.8151074857676952</v>
      </c>
      <c r="S39">
        <v>6.9189012538904411</v>
      </c>
    </row>
    <row r="40" spans="1:19">
      <c r="A40" s="41" t="s">
        <v>121</v>
      </c>
      <c r="B40" s="7">
        <v>14</v>
      </c>
      <c r="C40" s="42">
        <v>1.7335829692809093</v>
      </c>
      <c r="D40" s="42">
        <v>1.350423450706183</v>
      </c>
      <c r="E40" s="42">
        <v>4.4811387083935514</v>
      </c>
      <c r="F40" s="42">
        <v>14.37728937728938</v>
      </c>
      <c r="G40" s="42">
        <v>8.4474885844748862</v>
      </c>
      <c r="H40" s="42">
        <v>9.2262746206766568</v>
      </c>
      <c r="I40" s="42">
        <v>0</v>
      </c>
      <c r="J40" s="42">
        <v>5.1224944320712691</v>
      </c>
      <c r="K40" s="42">
        <v>-10.48951048951049</v>
      </c>
      <c r="L40" s="42">
        <v>9.1016448755799235</v>
      </c>
      <c r="M40" s="42">
        <v>17.868020304568528</v>
      </c>
      <c r="N40" s="42">
        <v>8.0285182889026583</v>
      </c>
      <c r="O40" s="42">
        <v>9.0909090909090917</v>
      </c>
      <c r="P40" s="42">
        <v>62.202545655783062</v>
      </c>
      <c r="Q40" s="42">
        <v>-0.58309037900874638</v>
      </c>
      <c r="R40" s="42">
        <v>4.0663456393793469</v>
      </c>
      <c r="S40">
        <v>6.8589661158337778</v>
      </c>
    </row>
    <row r="41" spans="1:19">
      <c r="A41" s="41" t="s">
        <v>121</v>
      </c>
      <c r="B41" s="7">
        <v>20</v>
      </c>
      <c r="C41" s="43">
        <v>12.003685180310601</v>
      </c>
      <c r="D41" s="43">
        <v>-1.6939936499592623</v>
      </c>
      <c r="E41" s="43">
        <v>4.4595077505071492</v>
      </c>
      <c r="F41" s="43"/>
      <c r="G41" s="43">
        <v>5.387931034482758</v>
      </c>
      <c r="H41" s="43">
        <v>4.619225967540574</v>
      </c>
      <c r="I41" s="43"/>
      <c r="J41" s="43"/>
      <c r="K41" s="43"/>
      <c r="L41" s="43"/>
      <c r="M41" s="43"/>
      <c r="N41" s="43">
        <v>10.478029937228381</v>
      </c>
      <c r="O41" s="43">
        <v>11.146496815286625</v>
      </c>
      <c r="P41" s="43"/>
      <c r="Q41" s="43">
        <v>3.9281579818912187</v>
      </c>
      <c r="R41" s="43">
        <v>-3.664817348943251</v>
      </c>
      <c r="S41">
        <v>8.1222180298905791</v>
      </c>
    </row>
    <row r="42" spans="1:19">
      <c r="A42" s="41" t="s">
        <v>121</v>
      </c>
      <c r="B42" s="7">
        <v>29</v>
      </c>
      <c r="C42" s="42">
        <v>-1.4707850748384024</v>
      </c>
      <c r="D42" s="42">
        <v>4.1164599468654073</v>
      </c>
      <c r="E42" s="42">
        <v>4.6675635486264149</v>
      </c>
      <c r="F42" s="42">
        <v>20.547945205479458</v>
      </c>
      <c r="G42" s="42">
        <v>8.8785046728971952</v>
      </c>
      <c r="H42" s="42">
        <v>2.5848142164781907</v>
      </c>
      <c r="I42" s="42">
        <v>3.1531531531531662</v>
      </c>
      <c r="J42" s="42">
        <v>33.582089552238806</v>
      </c>
      <c r="K42" s="42">
        <v>38.028169014084504</v>
      </c>
      <c r="L42" s="42">
        <v>5.8319773914532842</v>
      </c>
      <c r="M42" s="42">
        <v>42.694300518134703</v>
      </c>
      <c r="N42" s="42">
        <v>2.7173913043478199</v>
      </c>
      <c r="O42" s="42">
        <v>0.7142857142857143</v>
      </c>
      <c r="P42" s="42">
        <v>1.8379850238257409</v>
      </c>
      <c r="Q42" s="42">
        <v>-1.812267657992565</v>
      </c>
      <c r="R42" s="42">
        <v>-5.9576023391812862</v>
      </c>
      <c r="S42">
        <v>3.1774812797212011</v>
      </c>
    </row>
    <row r="43" spans="1:19" ht="16.5" thickBot="1">
      <c r="A43" s="41" t="s">
        <v>121</v>
      </c>
      <c r="B43" s="8">
        <v>32</v>
      </c>
      <c r="C43" s="44">
        <v>2.6782443214198275</v>
      </c>
      <c r="D43" s="44">
        <v>5.9678705560380232</v>
      </c>
      <c r="E43" s="44">
        <v>4.2184114861190718</v>
      </c>
      <c r="F43" s="44"/>
      <c r="G43" s="44">
        <v>-0.36900369003690037</v>
      </c>
      <c r="H43" s="44">
        <v>2.7797464367273017</v>
      </c>
      <c r="I43" s="44"/>
      <c r="J43" s="44"/>
      <c r="K43" s="44"/>
      <c r="L43" s="44"/>
      <c r="M43" s="44"/>
      <c r="N43" s="44">
        <v>6.1538461538461515</v>
      </c>
      <c r="O43" s="44">
        <v>10.682492581602373</v>
      </c>
      <c r="P43" s="44"/>
      <c r="Q43" s="44">
        <v>1.8006700167504188</v>
      </c>
      <c r="R43" s="44">
        <v>-2.0865317515701327</v>
      </c>
      <c r="S43">
        <v>2.8107083054890953</v>
      </c>
    </row>
    <row r="44" spans="1:19">
      <c r="A44" s="41" t="s">
        <v>122</v>
      </c>
      <c r="B44" s="7">
        <v>15</v>
      </c>
      <c r="C44" s="42">
        <v>13.636887608069156</v>
      </c>
      <c r="D44" s="42">
        <v>3.2482043096568445</v>
      </c>
      <c r="E44" s="42">
        <v>2.3942252177298284</v>
      </c>
      <c r="F44" s="42">
        <v>0</v>
      </c>
      <c r="G44" s="42">
        <v>11.232876712328768</v>
      </c>
      <c r="H44" s="42">
        <v>8.3271467458549875</v>
      </c>
      <c r="I44" s="42">
        <v>-1.793721973094152</v>
      </c>
      <c r="J44" s="42">
        <v>-3.3783783783783785</v>
      </c>
      <c r="K44" s="42">
        <v>-12.5</v>
      </c>
      <c r="L44" s="42">
        <v>6.3504377701429675</v>
      </c>
      <c r="M44" s="42">
        <v>-14.383561643835616</v>
      </c>
      <c r="N44" s="42">
        <v>13.075030750307503</v>
      </c>
      <c r="O44" s="42">
        <v>9.8425196850393704</v>
      </c>
      <c r="P44" s="42">
        <v>21.927374301675997</v>
      </c>
      <c r="Q44" s="42">
        <v>1.9053876478318004</v>
      </c>
      <c r="R44" s="42">
        <v>8.6960672012218403</v>
      </c>
      <c r="S44">
        <v>11.567985454140103</v>
      </c>
    </row>
    <row r="45" spans="1:19">
      <c r="A45" s="41" t="s">
        <v>122</v>
      </c>
      <c r="B45" s="7">
        <v>16</v>
      </c>
      <c r="C45" s="42">
        <v>3.8745794755779785</v>
      </c>
      <c r="D45" s="42" t="s">
        <v>1</v>
      </c>
      <c r="E45" s="42">
        <v>6.2955269140217984</v>
      </c>
      <c r="F45" s="42">
        <v>-1.5952143569292139</v>
      </c>
      <c r="G45" s="42">
        <v>3.416856492027335</v>
      </c>
      <c r="H45" s="42">
        <v>3.6871961102106972</v>
      </c>
      <c r="I45" s="42">
        <v>-1.3513513513513424</v>
      </c>
      <c r="J45" s="42">
        <v>0.53191489361702127</v>
      </c>
      <c r="K45" s="42">
        <v>-4.4444444444444446</v>
      </c>
      <c r="L45" s="42">
        <v>1.8407144158921085</v>
      </c>
      <c r="M45" s="42">
        <v>41.917293233082695</v>
      </c>
      <c r="N45" s="42">
        <v>5.9527400703871338</v>
      </c>
      <c r="O45" s="42">
        <v>1.9933554817275747</v>
      </c>
      <c r="P45" s="42">
        <v>-2.6541095890410773</v>
      </c>
      <c r="Q45" s="42">
        <v>-4.2121684867394693</v>
      </c>
      <c r="R45" s="42">
        <v>5.1717268308231725</v>
      </c>
      <c r="S45">
        <v>4.2328430370507864</v>
      </c>
    </row>
    <row r="46" spans="1:19">
      <c r="A46" s="41" t="s">
        <v>122</v>
      </c>
      <c r="B46" s="7">
        <v>17</v>
      </c>
      <c r="C46" s="42">
        <v>2.3444075123213119</v>
      </c>
      <c r="D46" s="42">
        <v>-0.24144972100417927</v>
      </c>
      <c r="E46" s="42">
        <v>-3.6377857597815386</v>
      </c>
      <c r="F46" s="42">
        <v>15.890410958904114</v>
      </c>
      <c r="G46" s="42">
        <v>7.0000000000000009</v>
      </c>
      <c r="H46" s="42">
        <v>6.6450748268930093</v>
      </c>
      <c r="I46" s="42">
        <v>3.4632034632034667</v>
      </c>
      <c r="J46" s="42">
        <v>8.1570996978851973</v>
      </c>
      <c r="K46" s="42">
        <v>-3.9682539682539679</v>
      </c>
      <c r="L46" s="42">
        <v>10.192251956332722</v>
      </c>
      <c r="M46" s="42">
        <v>47.674418604651159</v>
      </c>
      <c r="N46" s="42">
        <v>4.934065934065945</v>
      </c>
      <c r="O46" s="42">
        <v>3.484320557491289</v>
      </c>
      <c r="P46" s="42">
        <v>22.364217252396159</v>
      </c>
      <c r="Q46" s="42">
        <v>-0.98322729901677264</v>
      </c>
      <c r="R46" s="42">
        <v>-2.9070274989087737</v>
      </c>
      <c r="S46">
        <v>5.2308870683200661</v>
      </c>
    </row>
    <row r="47" spans="1:19">
      <c r="A47" s="41" t="s">
        <v>122</v>
      </c>
      <c r="B47" s="7">
        <v>34</v>
      </c>
      <c r="C47" s="42">
        <v>13.691375115362042</v>
      </c>
      <c r="D47" s="42">
        <v>1.3762165450121506</v>
      </c>
      <c r="E47" s="42">
        <v>1.5902063482047166</v>
      </c>
      <c r="F47" s="42">
        <v>16.97588126159555</v>
      </c>
      <c r="G47" s="42">
        <v>15.062761506276152</v>
      </c>
      <c r="H47" s="42">
        <v>10.459906738593764</v>
      </c>
      <c r="I47" s="42">
        <v>4.8780487804878314</v>
      </c>
      <c r="J47" s="42">
        <v>35.570469798657719</v>
      </c>
      <c r="K47" s="42">
        <v>33.962264150943398</v>
      </c>
      <c r="L47" s="42">
        <v>16.07685433422699</v>
      </c>
      <c r="M47" s="42">
        <v>34.35114503816795</v>
      </c>
      <c r="N47" s="42">
        <v>14.846196352919511</v>
      </c>
      <c r="O47" s="42">
        <v>18.685121107266436</v>
      </c>
      <c r="P47" s="42">
        <v>-11.670235546038544</v>
      </c>
      <c r="Q47" s="42">
        <v>-1.4526710402999063</v>
      </c>
      <c r="R47" s="42">
        <v>0.84996584958640065</v>
      </c>
      <c r="S47">
        <v>13.515059928287867</v>
      </c>
    </row>
    <row r="48" spans="1:19">
      <c r="A48" s="41" t="s">
        <v>122</v>
      </c>
      <c r="B48" s="7">
        <v>15</v>
      </c>
      <c r="C48" s="42">
        <v>13.636887608069156</v>
      </c>
      <c r="D48" s="42">
        <v>3.2482043096568445</v>
      </c>
      <c r="E48" s="42">
        <v>2.3942252177298284</v>
      </c>
      <c r="F48" s="42">
        <v>0</v>
      </c>
      <c r="G48" s="42">
        <v>11.232876712328768</v>
      </c>
      <c r="H48" s="42">
        <v>8.3271467458549875</v>
      </c>
      <c r="I48" s="42">
        <v>-1.793721973094152</v>
      </c>
      <c r="J48" s="42">
        <v>-3.3783783783783785</v>
      </c>
      <c r="K48" s="42">
        <v>-12.5</v>
      </c>
      <c r="L48" s="42">
        <v>6.3504377701429675</v>
      </c>
      <c r="M48" s="42">
        <v>-14.383561643835616</v>
      </c>
      <c r="N48" s="42">
        <v>13.075030750307503</v>
      </c>
      <c r="O48" s="42">
        <v>9.8425196850393704</v>
      </c>
      <c r="P48" s="42">
        <v>21.927374301675997</v>
      </c>
      <c r="Q48" s="42">
        <v>1.9053876478318004</v>
      </c>
      <c r="R48" s="42">
        <v>8.6960672012218403</v>
      </c>
      <c r="S48">
        <v>11.567985454140103</v>
      </c>
    </row>
    <row r="49" spans="1:19">
      <c r="A49" s="41" t="s">
        <v>122</v>
      </c>
      <c r="B49" s="7">
        <v>13</v>
      </c>
      <c r="C49" s="42">
        <v>5.2871422648934292</v>
      </c>
      <c r="D49" s="42">
        <v>-2.3235204548160633</v>
      </c>
      <c r="E49" s="42">
        <v>-3.3283743314660938</v>
      </c>
      <c r="F49" s="42">
        <v>32.717948717948715</v>
      </c>
      <c r="G49" s="42">
        <v>12.137203166226913</v>
      </c>
      <c r="H49" s="42">
        <v>17.359917497421794</v>
      </c>
      <c r="I49" s="42">
        <v>-0.44247787610618533</v>
      </c>
      <c r="J49" s="42">
        <v>16.292134831460675</v>
      </c>
      <c r="K49" s="42">
        <v>3.7383177570093453</v>
      </c>
      <c r="L49" s="42">
        <v>16.558441558441558</v>
      </c>
      <c r="M49" s="42">
        <v>10.56547619047619</v>
      </c>
      <c r="N49" s="42">
        <v>4.0883977900552573</v>
      </c>
      <c r="O49" s="42">
        <v>0.39215686274509803</v>
      </c>
      <c r="P49" s="42">
        <v>40.670650730411694</v>
      </c>
      <c r="Q49" s="42">
        <v>8.9359504132231393</v>
      </c>
      <c r="R49" s="42">
        <v>11.577597263787943</v>
      </c>
      <c r="S49">
        <v>9.7181651796493469</v>
      </c>
    </row>
    <row r="50" spans="1:19">
      <c r="A50" s="41" t="s">
        <v>122</v>
      </c>
      <c r="B50" s="7">
        <v>8</v>
      </c>
      <c r="C50" s="42">
        <v>12.57133113561442</v>
      </c>
      <c r="D50" s="42">
        <v>-2.9122463878236622</v>
      </c>
      <c r="E50" s="42" t="s">
        <v>1</v>
      </c>
      <c r="F50" s="42">
        <v>-7.439824945295415</v>
      </c>
      <c r="G50" s="42">
        <v>3.2028469750889679</v>
      </c>
      <c r="H50" s="42">
        <v>5.7734894020879466</v>
      </c>
      <c r="I50" s="42">
        <v>-6.1475409836065538</v>
      </c>
      <c r="J50" s="42">
        <v>14.396887159533073</v>
      </c>
      <c r="K50" s="42">
        <v>8.5714285714285712</v>
      </c>
      <c r="L50" s="42">
        <v>-0.49401976079043158</v>
      </c>
      <c r="M50" s="42">
        <v>-14.58483754512635</v>
      </c>
      <c r="N50" s="42">
        <v>2.9259896729776349</v>
      </c>
      <c r="O50" s="42">
        <v>2.2471910112359552</v>
      </c>
      <c r="P50" s="42">
        <v>25.21475492673067</v>
      </c>
      <c r="Q50" s="42">
        <v>5.6082830025884389</v>
      </c>
      <c r="R50" s="42">
        <v>4.0162562754004298</v>
      </c>
      <c r="S50">
        <v>6.1184142964422428</v>
      </c>
    </row>
    <row r="51" spans="1:19">
      <c r="A51" s="41" t="s">
        <v>122</v>
      </c>
      <c r="B51" s="7">
        <v>14</v>
      </c>
      <c r="C51" s="42">
        <v>1.7335829692809093</v>
      </c>
      <c r="D51" s="42">
        <v>1.350423450706183</v>
      </c>
      <c r="E51" s="42">
        <v>4.4811387083935514</v>
      </c>
      <c r="F51" s="42">
        <v>14.37728937728938</v>
      </c>
      <c r="G51" s="42">
        <v>8.4474885844748862</v>
      </c>
      <c r="H51" s="42">
        <v>9.2262746206766568</v>
      </c>
      <c r="I51" s="42">
        <v>0</v>
      </c>
      <c r="J51" s="42">
        <v>5.1224944320712691</v>
      </c>
      <c r="K51" s="42">
        <v>-10.48951048951049</v>
      </c>
      <c r="L51" s="42">
        <v>9.1016448755799235</v>
      </c>
      <c r="M51" s="42">
        <v>17.868020304568528</v>
      </c>
      <c r="N51" s="42">
        <v>8.0285182889026583</v>
      </c>
      <c r="O51" s="42">
        <v>9.0909090909090917</v>
      </c>
      <c r="P51" s="42">
        <v>62.202545655783062</v>
      </c>
      <c r="Q51" s="42">
        <v>-0.58309037900874638</v>
      </c>
      <c r="R51" s="42">
        <v>4.0663456393793469</v>
      </c>
      <c r="S51">
        <v>6.8589661158337778</v>
      </c>
    </row>
    <row r="52" spans="1:19">
      <c r="A52" s="41" t="s">
        <v>122</v>
      </c>
      <c r="B52" s="7">
        <v>28</v>
      </c>
      <c r="C52" s="42">
        <v>5.3468878603821661</v>
      </c>
      <c r="D52" s="42">
        <v>-0.53889409559514434</v>
      </c>
      <c r="E52" s="42">
        <v>1.6353551934858195</v>
      </c>
      <c r="F52" s="42">
        <v>54.731707317073166</v>
      </c>
      <c r="G52" s="42">
        <v>13.636363636363635</v>
      </c>
      <c r="H52" s="42">
        <v>8.5589791472144423</v>
      </c>
      <c r="I52" s="42">
        <v>2.2831050228310419</v>
      </c>
      <c r="J52" s="42">
        <v>31.487889273356402</v>
      </c>
      <c r="K52" s="42">
        <v>27.368421052631582</v>
      </c>
      <c r="L52" s="42">
        <v>11.00256094090866</v>
      </c>
      <c r="M52" s="42">
        <v>-13.380281690140846</v>
      </c>
      <c r="N52" s="42">
        <v>0.1333743716015196</v>
      </c>
      <c r="O52" s="42">
        <v>0.69444444444444442</v>
      </c>
      <c r="P52" s="42">
        <v>-1.0956902848794767</v>
      </c>
      <c r="Q52" s="42">
        <v>-0.30534351145038169</v>
      </c>
      <c r="R52" s="42">
        <v>3.8151074857676952</v>
      </c>
      <c r="S52">
        <v>6.9189012538904411</v>
      </c>
    </row>
    <row r="53" spans="1:19">
      <c r="A53" s="41" t="s">
        <v>122</v>
      </c>
      <c r="B53" s="7">
        <v>19</v>
      </c>
      <c r="C53" s="42">
        <v>8.5424963546559471</v>
      </c>
      <c r="D53" s="42">
        <v>-9.8095852988637405E-2</v>
      </c>
      <c r="E53" s="42">
        <v>3.0225848564912114</v>
      </c>
      <c r="F53" s="42">
        <v>-3.3179723502304097</v>
      </c>
      <c r="G53" s="42">
        <v>6.9284064665127012</v>
      </c>
      <c r="H53" s="42">
        <v>3.7154652270562085</v>
      </c>
      <c r="I53" s="42">
        <v>-7.0796460176991021</v>
      </c>
      <c r="J53" s="42">
        <v>-11.641791044776118</v>
      </c>
      <c r="K53" s="42">
        <v>-19.402985074626866</v>
      </c>
      <c r="L53" s="42">
        <v>-3.7345563459378512</v>
      </c>
      <c r="M53" s="42">
        <v>1.9559902200489014</v>
      </c>
      <c r="N53" s="42">
        <v>9.6203848153926099</v>
      </c>
      <c r="O53" s="42">
        <v>-3.4129692832764507</v>
      </c>
      <c r="P53" s="42">
        <v>1.7041244751790463</v>
      </c>
      <c r="Q53" s="42">
        <v>-0.41859331798318677</v>
      </c>
      <c r="R53" s="42">
        <v>0.87572391336118471</v>
      </c>
      <c r="S53">
        <v>7.2016882159043671</v>
      </c>
    </row>
    <row r="54" spans="1:19">
      <c r="A54" s="41" t="s">
        <v>122</v>
      </c>
      <c r="B54" s="7">
        <v>12</v>
      </c>
      <c r="C54" s="42">
        <v>6.7145850889253582</v>
      </c>
      <c r="D54" s="42">
        <v>17.160523478485057</v>
      </c>
      <c r="E54" s="42">
        <v>4.3535039224655598</v>
      </c>
      <c r="F54" s="42">
        <v>-0.92395167022033242</v>
      </c>
      <c r="G54" s="42">
        <v>2.083333333333333</v>
      </c>
      <c r="H54" s="42">
        <v>1.2355714517964558</v>
      </c>
      <c r="I54" s="42">
        <v>-0.43859649122808031</v>
      </c>
      <c r="J54" s="42">
        <v>3.7313432835820892</v>
      </c>
      <c r="K54" s="42">
        <v>4.4247787610619467</v>
      </c>
      <c r="L54" s="42">
        <v>1.9586585718415725</v>
      </c>
      <c r="M54" s="42">
        <v>13.195876288659806</v>
      </c>
      <c r="N54" s="42">
        <v>3.4040671971706402</v>
      </c>
      <c r="O54" s="42">
        <v>1.9943019943019942</v>
      </c>
      <c r="P54" s="42">
        <v>-0.93457943925231657</v>
      </c>
      <c r="Q54" s="42">
        <v>-2.7675276752767526</v>
      </c>
      <c r="R54" s="42">
        <v>-0.17675339366515838</v>
      </c>
      <c r="S54">
        <v>3.3593892678064465</v>
      </c>
    </row>
    <row r="55" spans="1:19">
      <c r="A55" s="41" t="s">
        <v>122</v>
      </c>
      <c r="B55" s="7">
        <v>1</v>
      </c>
      <c r="C55" s="42">
        <v>6.7457085456759796</v>
      </c>
      <c r="D55" s="42">
        <v>-1.2213239133660123</v>
      </c>
      <c r="E55" s="42" t="s">
        <v>1</v>
      </c>
      <c r="F55" s="42">
        <v>-32.207384131971715</v>
      </c>
      <c r="G55" s="42">
        <v>-3.1007751937984498</v>
      </c>
      <c r="H55" s="42">
        <v>3.2226402748241449</v>
      </c>
      <c r="I55" s="42">
        <v>-6.4935064935064721</v>
      </c>
      <c r="J55" s="42">
        <v>-9.2592592592592595</v>
      </c>
      <c r="K55" s="42">
        <v>-17.293233082706767</v>
      </c>
      <c r="L55" s="42">
        <v>-3.3691959229898072</v>
      </c>
      <c r="M55" s="42">
        <v>-8.7102177554438782</v>
      </c>
      <c r="N55" s="42">
        <v>3.6635986284064321</v>
      </c>
      <c r="O55" s="42">
        <v>-10.365853658536585</v>
      </c>
      <c r="P55" s="42">
        <v>-19.615069615069597</v>
      </c>
      <c r="Q55" s="42">
        <v>7.9224359295929012E-2</v>
      </c>
      <c r="R55" s="42">
        <v>6.2135694253617146E-2</v>
      </c>
      <c r="S55">
        <v>2.6327930637770267</v>
      </c>
    </row>
    <row r="56" spans="1:19">
      <c r="A56" s="41" t="s">
        <v>122</v>
      </c>
      <c r="B56" s="7">
        <v>20</v>
      </c>
      <c r="C56" s="43">
        <v>12.003685180310601</v>
      </c>
      <c r="D56" s="43">
        <v>-1.6939936499592623</v>
      </c>
      <c r="E56" s="43">
        <v>4.4595077505071492</v>
      </c>
      <c r="F56" s="43"/>
      <c r="G56" s="43">
        <v>5.387931034482758</v>
      </c>
      <c r="H56" s="43">
        <v>4.619225967540574</v>
      </c>
      <c r="I56" s="43"/>
      <c r="J56" s="43"/>
      <c r="K56" s="43"/>
      <c r="L56" s="43"/>
      <c r="M56" s="43"/>
      <c r="N56" s="43">
        <v>10.478029937228381</v>
      </c>
      <c r="O56" s="43">
        <v>11.146496815286625</v>
      </c>
      <c r="P56" s="43"/>
      <c r="Q56" s="43">
        <v>3.9281579818912187</v>
      </c>
      <c r="R56" s="43">
        <v>-3.664817348943251</v>
      </c>
      <c r="S56">
        <v>8.1222180298905791</v>
      </c>
    </row>
    <row r="57" spans="1:19" ht="16.5" thickBot="1">
      <c r="A57" s="41" t="s">
        <v>122</v>
      </c>
      <c r="B57" s="8">
        <v>31</v>
      </c>
      <c r="C57" s="40">
        <v>0.76458775088912356</v>
      </c>
      <c r="D57" s="40">
        <v>-0.86793797048328702</v>
      </c>
      <c r="E57" s="40">
        <v>2.4219025473955895</v>
      </c>
      <c r="F57" s="40">
        <v>15.759849906191366</v>
      </c>
      <c r="G57" s="40">
        <v>6.982543640897755</v>
      </c>
      <c r="H57" s="40">
        <v>7.6581702321347294</v>
      </c>
      <c r="I57" s="40">
        <v>0.44642857142856185</v>
      </c>
      <c r="J57" s="40">
        <v>17.29559748427673</v>
      </c>
      <c r="K57" s="40">
        <v>5.0420168067226889</v>
      </c>
      <c r="L57" s="40">
        <v>7.6680885638838108</v>
      </c>
      <c r="M57" s="40">
        <v>-14.01985111662532</v>
      </c>
      <c r="N57" s="40">
        <v>-2.5591160220994564</v>
      </c>
      <c r="O57" s="40">
        <v>6.2992125984251963</v>
      </c>
      <c r="P57" s="40">
        <v>33.892292808771366</v>
      </c>
      <c r="Q57" s="40">
        <v>0.94508942875737956</v>
      </c>
      <c r="R57" s="40">
        <v>0.68944390285520385</v>
      </c>
      <c r="S57">
        <v>3.2115464004555383</v>
      </c>
    </row>
    <row r="58" spans="1:19">
      <c r="A58" s="41" t="s">
        <v>123</v>
      </c>
      <c r="B58" s="7">
        <v>23</v>
      </c>
      <c r="C58" s="42">
        <v>7.5519052078839053</v>
      </c>
      <c r="D58" s="42">
        <v>-0.92867338193084881</v>
      </c>
      <c r="E58" s="42">
        <v>2.1858698343071157</v>
      </c>
      <c r="F58" s="42">
        <v>3.1155778894472417</v>
      </c>
      <c r="G58" s="42">
        <v>6.25</v>
      </c>
      <c r="H58" s="42">
        <v>1.7744916820702401</v>
      </c>
      <c r="I58" s="42">
        <v>-1.3636363636363749</v>
      </c>
      <c r="J58" s="42">
        <v>7.2243346007604554</v>
      </c>
      <c r="K58" s="42">
        <v>8.4112149532710276</v>
      </c>
      <c r="L58" s="42">
        <v>0.26878709821928548</v>
      </c>
      <c r="M58" s="42">
        <v>-18.855218855218851</v>
      </c>
      <c r="N58" s="42">
        <v>5.4592164418754088</v>
      </c>
      <c r="O58" s="42">
        <v>4.7826086956521738</v>
      </c>
      <c r="P58" s="42">
        <v>1.8771331058020535</v>
      </c>
      <c r="Q58" s="42">
        <v>-1.7990074441687345</v>
      </c>
      <c r="R58" s="42">
        <v>2.7428978537714843</v>
      </c>
      <c r="S58">
        <v>5.258903332957388</v>
      </c>
    </row>
    <row r="59" spans="1:19">
      <c r="A59" s="41" t="s">
        <v>123</v>
      </c>
      <c r="B59" s="7">
        <v>31</v>
      </c>
      <c r="C59" s="42">
        <v>0.76458775088912356</v>
      </c>
      <c r="D59" s="42">
        <v>-0.86793797048328702</v>
      </c>
      <c r="E59" s="42">
        <v>2.4219025473955895</v>
      </c>
      <c r="F59" s="42">
        <v>15.759849906191366</v>
      </c>
      <c r="G59" s="42">
        <v>6.982543640897755</v>
      </c>
      <c r="H59" s="42">
        <v>7.6581702321347294</v>
      </c>
      <c r="I59" s="42">
        <v>0.44642857142856185</v>
      </c>
      <c r="J59" s="42">
        <v>17.29559748427673</v>
      </c>
      <c r="K59" s="42">
        <v>5.0420168067226889</v>
      </c>
      <c r="L59" s="42">
        <v>7.6680885638838108</v>
      </c>
      <c r="M59" s="42">
        <v>-14.01985111662532</v>
      </c>
      <c r="N59" s="42">
        <v>-2.5591160220994564</v>
      </c>
      <c r="O59" s="42">
        <v>6.2992125984251963</v>
      </c>
      <c r="P59" s="42">
        <v>33.892292808771366</v>
      </c>
      <c r="Q59" s="42">
        <v>0.94508942875737956</v>
      </c>
      <c r="R59" s="42">
        <v>0.68944390285520385</v>
      </c>
      <c r="S59">
        <v>3.2115464004555383</v>
      </c>
    </row>
    <row r="60" spans="1:19">
      <c r="A60" s="41" t="s">
        <v>123</v>
      </c>
      <c r="B60" s="7">
        <v>14</v>
      </c>
      <c r="C60" s="42">
        <v>1.7335829692809093</v>
      </c>
      <c r="D60" s="42">
        <v>1.350423450706183</v>
      </c>
      <c r="E60" s="42">
        <v>4.4811387083935514</v>
      </c>
      <c r="F60" s="42">
        <v>14.37728937728938</v>
      </c>
      <c r="G60" s="42">
        <v>8.4474885844748862</v>
      </c>
      <c r="H60" s="42">
        <v>9.2262746206766568</v>
      </c>
      <c r="I60" s="42">
        <v>0</v>
      </c>
      <c r="J60" s="42">
        <v>5.1224944320712691</v>
      </c>
      <c r="K60" s="42">
        <v>-10.48951048951049</v>
      </c>
      <c r="L60" s="42">
        <v>9.1016448755799235</v>
      </c>
      <c r="M60" s="42">
        <v>17.868020304568528</v>
      </c>
      <c r="N60" s="42">
        <v>8.0285182889026583</v>
      </c>
      <c r="O60" s="42">
        <v>9.0909090909090917</v>
      </c>
      <c r="P60" s="42">
        <v>62.202545655783062</v>
      </c>
      <c r="Q60" s="42">
        <v>-0.58309037900874638</v>
      </c>
      <c r="R60" s="42">
        <v>4.0663456393793469</v>
      </c>
      <c r="S60">
        <v>6.8589661158337778</v>
      </c>
    </row>
    <row r="61" spans="1:19">
      <c r="A61" s="41" t="s">
        <v>123</v>
      </c>
      <c r="B61" s="7">
        <v>15</v>
      </c>
      <c r="C61" s="42">
        <v>13.636887608069156</v>
      </c>
      <c r="D61" s="42">
        <v>3.2482043096568445</v>
      </c>
      <c r="E61" s="42">
        <v>2.3942252177298284</v>
      </c>
      <c r="F61" s="42">
        <v>0</v>
      </c>
      <c r="G61" s="42">
        <v>11.232876712328768</v>
      </c>
      <c r="H61" s="42">
        <v>8.3271467458549875</v>
      </c>
      <c r="I61" s="42">
        <v>-1.793721973094152</v>
      </c>
      <c r="J61" s="42">
        <v>-3.3783783783783785</v>
      </c>
      <c r="K61" s="42">
        <v>-12.5</v>
      </c>
      <c r="L61" s="42">
        <v>6.3504377701429675</v>
      </c>
      <c r="M61" s="42">
        <v>-14.383561643835616</v>
      </c>
      <c r="N61" s="42">
        <v>13.075030750307503</v>
      </c>
      <c r="O61" s="42">
        <v>9.8425196850393704</v>
      </c>
      <c r="P61" s="42">
        <v>21.927374301675997</v>
      </c>
      <c r="Q61" s="42">
        <v>1.9053876478318004</v>
      </c>
      <c r="R61" s="42">
        <v>8.6960672012218403</v>
      </c>
      <c r="S61">
        <v>11.567985454140103</v>
      </c>
    </row>
    <row r="62" spans="1:19">
      <c r="A62" s="41" t="s">
        <v>123</v>
      </c>
      <c r="B62" s="7">
        <v>12</v>
      </c>
      <c r="C62" s="42">
        <v>6.7145850889253582</v>
      </c>
      <c r="D62" s="42">
        <v>17.160523478485057</v>
      </c>
      <c r="E62" s="42">
        <v>4.3535039224655598</v>
      </c>
      <c r="F62" s="42">
        <v>-0.92395167022033242</v>
      </c>
      <c r="G62" s="42">
        <v>2.083333333333333</v>
      </c>
      <c r="H62" s="42">
        <v>1.2355714517964558</v>
      </c>
      <c r="I62" s="42">
        <v>-0.43859649122808031</v>
      </c>
      <c r="J62" s="42">
        <v>3.7313432835820892</v>
      </c>
      <c r="K62" s="42">
        <v>4.4247787610619467</v>
      </c>
      <c r="L62" s="42">
        <v>1.9586585718415725</v>
      </c>
      <c r="M62" s="42">
        <v>13.195876288659806</v>
      </c>
      <c r="N62" s="42">
        <v>3.4040671971706402</v>
      </c>
      <c r="O62" s="42">
        <v>1.9943019943019942</v>
      </c>
      <c r="P62" s="42">
        <v>-0.93457943925231657</v>
      </c>
      <c r="Q62" s="42">
        <v>-2.7675276752767526</v>
      </c>
      <c r="R62" s="42">
        <v>-0.17675339366515838</v>
      </c>
      <c r="S62">
        <v>3.3593892678064465</v>
      </c>
    </row>
    <row r="63" spans="1:19">
      <c r="A63" s="41" t="s">
        <v>123</v>
      </c>
      <c r="B63" s="7">
        <v>16</v>
      </c>
      <c r="C63" s="42">
        <v>3.8745794755779785</v>
      </c>
      <c r="D63" s="42" t="s">
        <v>1</v>
      </c>
      <c r="E63" s="42">
        <v>6.2955269140217984</v>
      </c>
      <c r="F63" s="42">
        <v>-1.5952143569292139</v>
      </c>
      <c r="G63" s="42">
        <v>3.416856492027335</v>
      </c>
      <c r="H63" s="42">
        <v>3.6871961102106972</v>
      </c>
      <c r="I63" s="42">
        <v>-1.3513513513513424</v>
      </c>
      <c r="J63" s="42">
        <v>0.53191489361702127</v>
      </c>
      <c r="K63" s="42">
        <v>-4.4444444444444446</v>
      </c>
      <c r="L63" s="42">
        <v>1.8407144158921085</v>
      </c>
      <c r="M63" s="42">
        <v>41.917293233082695</v>
      </c>
      <c r="N63" s="42">
        <v>5.9527400703871338</v>
      </c>
      <c r="O63" s="42">
        <v>1.9933554817275747</v>
      </c>
      <c r="P63" s="42">
        <v>-2.6541095890410773</v>
      </c>
      <c r="Q63" s="42">
        <v>-4.2121684867394693</v>
      </c>
      <c r="R63" s="42">
        <v>5.1717268308231725</v>
      </c>
      <c r="S63">
        <v>4.2328430370507864</v>
      </c>
    </row>
    <row r="64" spans="1:19">
      <c r="A64" s="41" t="s">
        <v>123</v>
      </c>
      <c r="B64" s="7">
        <v>34</v>
      </c>
      <c r="C64" s="42">
        <v>13.691375115362042</v>
      </c>
      <c r="D64" s="42">
        <v>1.3762165450121506</v>
      </c>
      <c r="E64" s="42">
        <v>1.5902063482047166</v>
      </c>
      <c r="F64" s="42">
        <v>16.97588126159555</v>
      </c>
      <c r="G64" s="42">
        <v>15.062761506276152</v>
      </c>
      <c r="H64" s="42">
        <v>10.459906738593764</v>
      </c>
      <c r="I64" s="42">
        <v>4.8780487804878314</v>
      </c>
      <c r="J64" s="42">
        <v>35.570469798657719</v>
      </c>
      <c r="K64" s="42">
        <v>33.962264150943398</v>
      </c>
      <c r="L64" s="42">
        <v>16.07685433422699</v>
      </c>
      <c r="M64" s="42">
        <v>34.35114503816795</v>
      </c>
      <c r="N64" s="42">
        <v>14.846196352919511</v>
      </c>
      <c r="O64" s="42">
        <v>18.685121107266436</v>
      </c>
      <c r="P64" s="42">
        <v>-11.670235546038544</v>
      </c>
      <c r="Q64" s="42">
        <v>-1.4526710402999063</v>
      </c>
      <c r="R64" s="42">
        <v>0.84996584958640065</v>
      </c>
      <c r="S64">
        <v>13.515059928287867</v>
      </c>
    </row>
    <row r="65" spans="1:19">
      <c r="A65" s="41" t="s">
        <v>123</v>
      </c>
      <c r="B65" s="7">
        <v>28</v>
      </c>
      <c r="C65" s="42">
        <v>5.3468878603821661</v>
      </c>
      <c r="D65" s="42">
        <v>-0.53889409559514434</v>
      </c>
      <c r="E65" s="42">
        <v>1.6353551934858195</v>
      </c>
      <c r="F65" s="42">
        <v>54.731707317073166</v>
      </c>
      <c r="G65" s="42">
        <v>13.636363636363635</v>
      </c>
      <c r="H65" s="42">
        <v>8.5589791472144423</v>
      </c>
      <c r="I65" s="42">
        <v>2.2831050228310419</v>
      </c>
      <c r="J65" s="42">
        <v>31.487889273356402</v>
      </c>
      <c r="K65" s="42">
        <v>27.368421052631582</v>
      </c>
      <c r="L65" s="42">
        <v>11.00256094090866</v>
      </c>
      <c r="M65" s="42">
        <v>-13.380281690140846</v>
      </c>
      <c r="N65" s="42">
        <v>0.1333743716015196</v>
      </c>
      <c r="O65" s="42">
        <v>0.69444444444444442</v>
      </c>
      <c r="P65" s="42">
        <v>-1.0956902848794767</v>
      </c>
      <c r="Q65" s="42">
        <v>-0.30534351145038169</v>
      </c>
      <c r="R65" s="42">
        <v>3.8151074857676952</v>
      </c>
      <c r="S65">
        <v>6.9189012538904411</v>
      </c>
    </row>
    <row r="66" spans="1:19">
      <c r="A66" s="41" t="s">
        <v>123</v>
      </c>
      <c r="B66" s="7">
        <v>8</v>
      </c>
      <c r="C66" s="42">
        <v>12.57133113561442</v>
      </c>
      <c r="D66" s="42">
        <v>-2.9122463878236622</v>
      </c>
      <c r="E66" s="42" t="s">
        <v>1</v>
      </c>
      <c r="F66" s="42">
        <v>-7.439824945295415</v>
      </c>
      <c r="G66" s="42">
        <v>3.2028469750889679</v>
      </c>
      <c r="H66" s="42">
        <v>5.7734894020879466</v>
      </c>
      <c r="I66" s="42">
        <v>-6.1475409836065538</v>
      </c>
      <c r="J66" s="42">
        <v>14.396887159533073</v>
      </c>
      <c r="K66" s="42">
        <v>8.5714285714285712</v>
      </c>
      <c r="L66" s="42">
        <v>-0.49401976079043158</v>
      </c>
      <c r="M66" s="42">
        <v>-14.58483754512635</v>
      </c>
      <c r="N66" s="42">
        <v>2.9259896729776349</v>
      </c>
      <c r="O66" s="42">
        <v>2.2471910112359552</v>
      </c>
      <c r="P66" s="42">
        <v>25.21475492673067</v>
      </c>
      <c r="Q66" s="42">
        <v>5.6082830025884389</v>
      </c>
      <c r="R66" s="42">
        <v>4.0162562754004298</v>
      </c>
      <c r="S66">
        <v>6.1184142964422428</v>
      </c>
    </row>
    <row r="67" spans="1:19">
      <c r="A67" s="41" t="s">
        <v>123</v>
      </c>
      <c r="B67" s="7">
        <v>13</v>
      </c>
      <c r="C67" s="42">
        <v>5.2871422648934292</v>
      </c>
      <c r="D67" s="42">
        <v>-2.3235204548160633</v>
      </c>
      <c r="E67" s="42">
        <v>-3.3283743314660938</v>
      </c>
      <c r="F67" s="42">
        <v>32.717948717948715</v>
      </c>
      <c r="G67" s="42">
        <v>12.137203166226913</v>
      </c>
      <c r="H67" s="42">
        <v>17.359917497421794</v>
      </c>
      <c r="I67" s="42">
        <v>-0.44247787610618533</v>
      </c>
      <c r="J67" s="42">
        <v>16.292134831460675</v>
      </c>
      <c r="K67" s="42">
        <v>3.7383177570093453</v>
      </c>
      <c r="L67" s="42">
        <v>16.558441558441558</v>
      </c>
      <c r="M67" s="42">
        <v>10.56547619047619</v>
      </c>
      <c r="N67" s="42">
        <v>4.0883977900552573</v>
      </c>
      <c r="O67" s="42">
        <v>0.39215686274509803</v>
      </c>
      <c r="P67" s="42">
        <v>40.670650730411694</v>
      </c>
      <c r="Q67" s="42">
        <v>8.9359504132231393</v>
      </c>
      <c r="R67" s="42">
        <v>11.577597263787943</v>
      </c>
      <c r="S67">
        <v>9.7181651796493469</v>
      </c>
    </row>
    <row r="68" spans="1:19">
      <c r="A68" s="41" t="s">
        <v>123</v>
      </c>
      <c r="B68" s="7">
        <v>1</v>
      </c>
      <c r="C68" s="42">
        <v>6.7457085456759796</v>
      </c>
      <c r="D68" s="42">
        <v>-1.2213239133660123</v>
      </c>
      <c r="E68" s="42" t="s">
        <v>1</v>
      </c>
      <c r="F68" s="42">
        <v>-32.207384131971715</v>
      </c>
      <c r="G68" s="42">
        <v>-3.1007751937984498</v>
      </c>
      <c r="H68" s="42">
        <v>3.2226402748241449</v>
      </c>
      <c r="I68" s="42">
        <v>-6.4935064935064721</v>
      </c>
      <c r="J68" s="42">
        <v>-9.2592592592592595</v>
      </c>
      <c r="K68" s="42">
        <v>-17.293233082706767</v>
      </c>
      <c r="L68" s="42">
        <v>-3.3691959229898072</v>
      </c>
      <c r="M68" s="42">
        <v>-8.7102177554438782</v>
      </c>
      <c r="N68" s="42">
        <v>3.6635986284064321</v>
      </c>
      <c r="O68" s="42">
        <v>-10.365853658536585</v>
      </c>
      <c r="P68" s="42">
        <v>-19.615069615069597</v>
      </c>
      <c r="Q68" s="42">
        <v>7.9224359295929012E-2</v>
      </c>
      <c r="R68" s="42">
        <v>6.2135694253617146E-2</v>
      </c>
      <c r="S68">
        <v>2.6327930637770267</v>
      </c>
    </row>
    <row r="69" spans="1:19">
      <c r="A69" s="41" t="s">
        <v>123</v>
      </c>
      <c r="B69" s="7">
        <v>20</v>
      </c>
      <c r="C69" s="43">
        <v>12.003685180310601</v>
      </c>
      <c r="D69" s="43">
        <v>-1.6939936499592623</v>
      </c>
      <c r="E69" s="43">
        <v>4.4595077505071492</v>
      </c>
      <c r="F69" s="43"/>
      <c r="G69" s="43">
        <v>5.387931034482758</v>
      </c>
      <c r="H69" s="43">
        <v>4.619225967540574</v>
      </c>
      <c r="I69" s="43"/>
      <c r="J69" s="43"/>
      <c r="K69" s="43"/>
      <c r="L69" s="43"/>
      <c r="M69" s="43"/>
      <c r="N69" s="43">
        <v>10.478029937228381</v>
      </c>
      <c r="O69" s="43">
        <v>11.146496815286625</v>
      </c>
      <c r="P69" s="43"/>
      <c r="Q69" s="43">
        <v>3.9281579818912187</v>
      </c>
      <c r="R69" s="43">
        <v>-3.664817348943251</v>
      </c>
      <c r="S69">
        <v>8.1222180298905791</v>
      </c>
    </row>
    <row r="70" spans="1:19">
      <c r="A70" s="41" t="s">
        <v>123</v>
      </c>
      <c r="B70" s="7">
        <v>29</v>
      </c>
      <c r="C70" s="42">
        <v>-1.4707850748384024</v>
      </c>
      <c r="D70" s="42">
        <v>4.1164599468654073</v>
      </c>
      <c r="E70" s="42">
        <v>4.6675635486264149</v>
      </c>
      <c r="F70" s="42">
        <v>20.547945205479458</v>
      </c>
      <c r="G70" s="42">
        <v>8.8785046728971952</v>
      </c>
      <c r="H70" s="42">
        <v>2.5848142164781907</v>
      </c>
      <c r="I70" s="42">
        <v>3.1531531531531662</v>
      </c>
      <c r="J70" s="42">
        <v>33.582089552238806</v>
      </c>
      <c r="K70" s="42">
        <v>38.028169014084504</v>
      </c>
      <c r="L70" s="42">
        <v>5.8319773914532842</v>
      </c>
      <c r="M70" s="42">
        <v>42.694300518134703</v>
      </c>
      <c r="N70" s="42">
        <v>2.7173913043478199</v>
      </c>
      <c r="O70" s="42">
        <v>0.7142857142857143</v>
      </c>
      <c r="P70" s="42">
        <v>1.8379850238257409</v>
      </c>
      <c r="Q70" s="42">
        <v>-1.812267657992565</v>
      </c>
      <c r="R70" s="42">
        <v>-5.9576023391812862</v>
      </c>
      <c r="S70">
        <v>3.1774812797212011</v>
      </c>
    </row>
    <row r="71" spans="1:19" ht="16.5" thickBot="1">
      <c r="A71" s="41" t="s">
        <v>123</v>
      </c>
      <c r="B71" s="8">
        <v>17</v>
      </c>
      <c r="C71" s="40">
        <v>2.3444075123213119</v>
      </c>
      <c r="D71" s="40">
        <v>-0.24144972100417927</v>
      </c>
      <c r="E71" s="40">
        <v>-3.6377857597815386</v>
      </c>
      <c r="F71" s="40">
        <v>15.890410958904114</v>
      </c>
      <c r="G71" s="40">
        <v>7.0000000000000009</v>
      </c>
      <c r="H71" s="40">
        <v>6.6450748268930093</v>
      </c>
      <c r="I71" s="40">
        <v>3.4632034632034667</v>
      </c>
      <c r="J71" s="40">
        <v>8.1570996978851973</v>
      </c>
      <c r="K71" s="40">
        <v>-3.9682539682539679</v>
      </c>
      <c r="L71" s="40">
        <v>10.192251956332722</v>
      </c>
      <c r="M71" s="40">
        <v>47.674418604651159</v>
      </c>
      <c r="N71" s="40">
        <v>4.934065934065945</v>
      </c>
      <c r="O71" s="40">
        <v>3.484320557491289</v>
      </c>
      <c r="P71" s="40">
        <v>22.364217252396159</v>
      </c>
      <c r="Q71" s="40">
        <v>-0.98322729901677264</v>
      </c>
      <c r="R71" s="40">
        <v>-2.9070274989087737</v>
      </c>
      <c r="S71">
        <v>5.2308870683200661</v>
      </c>
    </row>
    <row r="72" spans="1:19">
      <c r="A72" s="41" t="s">
        <v>124</v>
      </c>
      <c r="B72" s="7">
        <v>23</v>
      </c>
      <c r="C72" s="42">
        <v>7.5519052078839053</v>
      </c>
      <c r="D72" s="42">
        <v>-0.92867338193084881</v>
      </c>
      <c r="E72" s="42">
        <v>2.1858698343071157</v>
      </c>
      <c r="F72" s="42">
        <v>3.1155778894472417</v>
      </c>
      <c r="G72" s="42">
        <v>6.25</v>
      </c>
      <c r="H72" s="42">
        <v>1.7744916820702401</v>
      </c>
      <c r="I72" s="42">
        <v>-1.3636363636363749</v>
      </c>
      <c r="J72" s="42">
        <v>7.2243346007604554</v>
      </c>
      <c r="K72" s="42">
        <v>8.4112149532710276</v>
      </c>
      <c r="L72" s="42">
        <v>0.26878709821928548</v>
      </c>
      <c r="M72" s="42">
        <v>-18.855218855218851</v>
      </c>
      <c r="N72" s="42">
        <v>5.4592164418754088</v>
      </c>
      <c r="O72" s="42">
        <v>4.7826086956521738</v>
      </c>
      <c r="P72" s="42">
        <v>1.8771331058020535</v>
      </c>
      <c r="Q72" s="42">
        <v>-1.7990074441687345</v>
      </c>
      <c r="R72" s="42">
        <v>2.7428978537714843</v>
      </c>
      <c r="S72">
        <v>5.258903332957388</v>
      </c>
    </row>
    <row r="73" spans="1:19">
      <c r="A73" s="41" t="s">
        <v>124</v>
      </c>
      <c r="B73" s="7">
        <v>31</v>
      </c>
      <c r="C73" s="42">
        <v>0.76458775088912356</v>
      </c>
      <c r="D73" s="42">
        <v>-0.86793797048328702</v>
      </c>
      <c r="E73" s="42">
        <v>2.4219025473955895</v>
      </c>
      <c r="F73" s="42">
        <v>15.759849906191366</v>
      </c>
      <c r="G73" s="42">
        <v>6.982543640897755</v>
      </c>
      <c r="H73" s="42">
        <v>7.6581702321347294</v>
      </c>
      <c r="I73" s="42">
        <v>0.44642857142856185</v>
      </c>
      <c r="J73" s="42">
        <v>17.29559748427673</v>
      </c>
      <c r="K73" s="42">
        <v>5.0420168067226889</v>
      </c>
      <c r="L73" s="42">
        <v>7.6680885638838108</v>
      </c>
      <c r="M73" s="42">
        <v>-14.01985111662532</v>
      </c>
      <c r="N73" s="42">
        <v>-2.5591160220994564</v>
      </c>
      <c r="O73" s="42">
        <v>6.2992125984251963</v>
      </c>
      <c r="P73" s="42">
        <v>33.892292808771366</v>
      </c>
      <c r="Q73" s="42">
        <v>0.94508942875737956</v>
      </c>
      <c r="R73" s="42">
        <v>0.68944390285520385</v>
      </c>
      <c r="S73">
        <v>3.2115464004555383</v>
      </c>
    </row>
    <row r="74" spans="1:19">
      <c r="A74" s="41" t="s">
        <v>124</v>
      </c>
      <c r="B74" s="7">
        <v>12</v>
      </c>
      <c r="C74" s="42">
        <v>6.7145850889253582</v>
      </c>
      <c r="D74" s="42">
        <v>17.160523478485057</v>
      </c>
      <c r="E74" s="42">
        <v>4.3535039224655598</v>
      </c>
      <c r="F74" s="42">
        <v>-0.92395167022033242</v>
      </c>
      <c r="G74" s="42">
        <v>2.083333333333333</v>
      </c>
      <c r="H74" s="42">
        <v>1.2355714517964558</v>
      </c>
      <c r="I74" s="42">
        <v>-0.43859649122808031</v>
      </c>
      <c r="J74" s="42">
        <v>3.7313432835820892</v>
      </c>
      <c r="K74" s="42">
        <v>4.4247787610619467</v>
      </c>
      <c r="L74" s="42">
        <v>1.9586585718415725</v>
      </c>
      <c r="M74" s="42">
        <v>13.195876288659806</v>
      </c>
      <c r="N74" s="42">
        <v>3.4040671971706402</v>
      </c>
      <c r="O74" s="42">
        <v>1.9943019943019942</v>
      </c>
      <c r="P74" s="42">
        <v>-0.93457943925231657</v>
      </c>
      <c r="Q74" s="42">
        <v>-2.7675276752767526</v>
      </c>
      <c r="R74" s="42">
        <v>-0.17675339366515838</v>
      </c>
      <c r="S74">
        <v>3.3593892678064465</v>
      </c>
    </row>
    <row r="75" spans="1:19">
      <c r="A75" s="41" t="s">
        <v>124</v>
      </c>
      <c r="B75" s="7">
        <v>14</v>
      </c>
      <c r="C75" s="42">
        <v>1.7335829692809093</v>
      </c>
      <c r="D75" s="42">
        <v>1.350423450706183</v>
      </c>
      <c r="E75" s="42">
        <v>4.4811387083935514</v>
      </c>
      <c r="F75" s="42">
        <v>14.37728937728938</v>
      </c>
      <c r="G75" s="42">
        <v>8.4474885844748862</v>
      </c>
      <c r="H75" s="42">
        <v>9.2262746206766568</v>
      </c>
      <c r="I75" s="42">
        <v>0</v>
      </c>
      <c r="J75" s="42">
        <v>5.1224944320712691</v>
      </c>
      <c r="K75" s="42">
        <v>-10.48951048951049</v>
      </c>
      <c r="L75" s="42">
        <v>9.1016448755799235</v>
      </c>
      <c r="M75" s="42">
        <v>17.868020304568528</v>
      </c>
      <c r="N75" s="42">
        <v>8.0285182889026583</v>
      </c>
      <c r="O75" s="42">
        <v>9.0909090909090917</v>
      </c>
      <c r="P75" s="42">
        <v>62.202545655783062</v>
      </c>
      <c r="Q75" s="42">
        <v>-0.58309037900874638</v>
      </c>
      <c r="R75" s="42">
        <v>4.0663456393793469</v>
      </c>
      <c r="S75">
        <v>6.8589661158337778</v>
      </c>
    </row>
    <row r="76" spans="1:19">
      <c r="A76" s="41" t="s">
        <v>124</v>
      </c>
      <c r="B76" s="7">
        <v>29</v>
      </c>
      <c r="C76" s="42">
        <v>-1.4707850748384024</v>
      </c>
      <c r="D76" s="42">
        <v>4.1164599468654073</v>
      </c>
      <c r="E76" s="42">
        <v>4.6675635486264149</v>
      </c>
      <c r="F76" s="42">
        <v>20.547945205479458</v>
      </c>
      <c r="G76" s="42">
        <v>8.8785046728971952</v>
      </c>
      <c r="H76" s="42">
        <v>2.5848142164781907</v>
      </c>
      <c r="I76" s="42">
        <v>3.1531531531531662</v>
      </c>
      <c r="J76" s="42">
        <v>33.582089552238806</v>
      </c>
      <c r="K76" s="42">
        <v>38.028169014084504</v>
      </c>
      <c r="L76" s="42">
        <v>5.8319773914532842</v>
      </c>
      <c r="M76" s="42">
        <v>42.694300518134703</v>
      </c>
      <c r="N76" s="42">
        <v>2.7173913043478199</v>
      </c>
      <c r="O76" s="42">
        <v>0.7142857142857143</v>
      </c>
      <c r="P76" s="42">
        <v>1.8379850238257409</v>
      </c>
      <c r="Q76" s="42">
        <v>-1.812267657992565</v>
      </c>
      <c r="R76" s="42">
        <v>-5.9576023391812862</v>
      </c>
      <c r="S76">
        <v>3.1774812797212011</v>
      </c>
    </row>
    <row r="77" spans="1:19">
      <c r="A77" s="41" t="s">
        <v>124</v>
      </c>
      <c r="B77" s="7">
        <v>11</v>
      </c>
      <c r="C77" s="42">
        <v>7.5092936802973966</v>
      </c>
      <c r="D77" s="42">
        <v>6.532663316582914</v>
      </c>
      <c r="E77" s="42">
        <v>8.4657595230438929</v>
      </c>
      <c r="F77" s="42">
        <v>8.0045095828635944</v>
      </c>
      <c r="G77" s="42">
        <v>5.8823529411764701</v>
      </c>
      <c r="H77" s="42">
        <v>2.6844196284763235</v>
      </c>
      <c r="I77" s="42">
        <v>0.47393364928908932</v>
      </c>
      <c r="J77" s="42">
        <v>14.596273291925465</v>
      </c>
      <c r="K77" s="42">
        <v>12.727272727272727</v>
      </c>
      <c r="L77" s="42">
        <v>3.3839567832025277</v>
      </c>
      <c r="M77" s="42">
        <v>-38.202247191011239</v>
      </c>
      <c r="N77" s="42">
        <v>-1.3484740951029137</v>
      </c>
      <c r="O77" s="42">
        <v>6.3745019920318722</v>
      </c>
      <c r="P77" s="42">
        <v>42.149337055129109</v>
      </c>
      <c r="Q77" s="42">
        <v>-0.54216867469879515</v>
      </c>
      <c r="R77" s="42">
        <v>-8.529512111907199E-2</v>
      </c>
      <c r="S77">
        <v>3.681898038711819</v>
      </c>
    </row>
    <row r="78" spans="1:19">
      <c r="A78" s="41" t="s">
        <v>124</v>
      </c>
      <c r="B78" s="7">
        <v>1</v>
      </c>
      <c r="C78" s="42">
        <v>6.7457085456759796</v>
      </c>
      <c r="D78" s="42">
        <v>-1.2213239133660123</v>
      </c>
      <c r="E78" s="42" t="s">
        <v>1</v>
      </c>
      <c r="F78" s="42">
        <v>-32.207384131971715</v>
      </c>
      <c r="G78" s="42">
        <v>-3.1007751937984498</v>
      </c>
      <c r="H78" s="42">
        <v>3.2226402748241449</v>
      </c>
      <c r="I78" s="42">
        <v>-6.4935064935064721</v>
      </c>
      <c r="J78" s="42">
        <v>-9.2592592592592595</v>
      </c>
      <c r="K78" s="42">
        <v>-17.293233082706767</v>
      </c>
      <c r="L78" s="42">
        <v>-3.3691959229898072</v>
      </c>
      <c r="M78" s="42">
        <v>-8.7102177554438782</v>
      </c>
      <c r="N78" s="42">
        <v>3.6635986284064321</v>
      </c>
      <c r="O78" s="42">
        <v>-10.365853658536585</v>
      </c>
      <c r="P78" s="42">
        <v>-19.615069615069597</v>
      </c>
      <c r="Q78" s="42">
        <v>7.9224359295929012E-2</v>
      </c>
      <c r="R78" s="42">
        <v>6.2135694253617146E-2</v>
      </c>
      <c r="S78">
        <v>2.6327930637770267</v>
      </c>
    </row>
    <row r="79" spans="1:19">
      <c r="A79" s="41" t="s">
        <v>124</v>
      </c>
      <c r="B79" s="7">
        <v>2</v>
      </c>
      <c r="C79" s="42">
        <v>3.7236862622797453</v>
      </c>
      <c r="D79" s="42">
        <v>3.9861973947473706</v>
      </c>
      <c r="E79" s="42">
        <v>2.0179853698836805</v>
      </c>
      <c r="F79" s="42">
        <v>-5.0074738415545585</v>
      </c>
      <c r="G79" s="42">
        <v>3.4482758620689653</v>
      </c>
      <c r="H79" s="42">
        <v>3.1703802239219598</v>
      </c>
      <c r="I79" s="42">
        <v>-3.0303030303030045</v>
      </c>
      <c r="J79" s="42">
        <v>2.6086956521739131</v>
      </c>
      <c r="K79" s="42">
        <v>-8.3333333333333321</v>
      </c>
      <c r="L79" s="42">
        <v>-0.29673590504451042</v>
      </c>
      <c r="M79" s="42">
        <v>8.8912133891213347</v>
      </c>
      <c r="N79" s="42">
        <v>5.5684454756380477</v>
      </c>
      <c r="O79" s="42">
        <v>11.842105263157894</v>
      </c>
      <c r="P79" s="42">
        <v>18.938346696157033</v>
      </c>
      <c r="Q79" s="42">
        <v>-1.1029411764705883</v>
      </c>
      <c r="R79" s="42">
        <v>0.38636144112817539</v>
      </c>
      <c r="S79">
        <v>3.9776969559771791</v>
      </c>
    </row>
    <row r="80" spans="1:19">
      <c r="A80" s="41" t="s">
        <v>124</v>
      </c>
      <c r="B80" s="7">
        <v>8</v>
      </c>
      <c r="C80" s="42">
        <v>12.57133113561442</v>
      </c>
      <c r="D80" s="42">
        <v>-2.9122463878236622</v>
      </c>
      <c r="E80" s="42" t="s">
        <v>1</v>
      </c>
      <c r="F80" s="42">
        <v>-7.439824945295415</v>
      </c>
      <c r="G80" s="42">
        <v>3.2028469750889679</v>
      </c>
      <c r="H80" s="42">
        <v>5.7734894020879466</v>
      </c>
      <c r="I80" s="42">
        <v>-6.1475409836065538</v>
      </c>
      <c r="J80" s="42">
        <v>14.396887159533073</v>
      </c>
      <c r="K80" s="42">
        <v>8.5714285714285712</v>
      </c>
      <c r="L80" s="42">
        <v>-0.49401976079043158</v>
      </c>
      <c r="M80" s="42">
        <v>-14.58483754512635</v>
      </c>
      <c r="N80" s="42">
        <v>2.9259896729776349</v>
      </c>
      <c r="O80" s="42">
        <v>2.2471910112359552</v>
      </c>
      <c r="P80" s="42">
        <v>25.21475492673067</v>
      </c>
      <c r="Q80" s="42">
        <v>5.6082830025884389</v>
      </c>
      <c r="R80" s="42">
        <v>4.0162562754004298</v>
      </c>
      <c r="S80">
        <v>6.1184142964422428</v>
      </c>
    </row>
    <row r="81" spans="1:19">
      <c r="A81" s="41" t="s">
        <v>124</v>
      </c>
      <c r="B81" s="7">
        <v>34</v>
      </c>
      <c r="C81" s="42">
        <v>13.691375115362042</v>
      </c>
      <c r="D81" s="42">
        <v>1.3762165450121506</v>
      </c>
      <c r="E81" s="42">
        <v>1.5902063482047166</v>
      </c>
      <c r="F81" s="42">
        <v>16.97588126159555</v>
      </c>
      <c r="G81" s="42">
        <v>15.062761506276152</v>
      </c>
      <c r="H81" s="42">
        <v>10.459906738593764</v>
      </c>
      <c r="I81" s="42">
        <v>4.8780487804878314</v>
      </c>
      <c r="J81" s="42">
        <v>35.570469798657719</v>
      </c>
      <c r="K81" s="42">
        <v>33.962264150943398</v>
      </c>
      <c r="L81" s="42">
        <v>16.07685433422699</v>
      </c>
      <c r="M81" s="42">
        <v>34.35114503816795</v>
      </c>
      <c r="N81" s="42">
        <v>14.846196352919511</v>
      </c>
      <c r="O81" s="42">
        <v>18.685121107266436</v>
      </c>
      <c r="P81" s="42">
        <v>-11.670235546038544</v>
      </c>
      <c r="Q81" s="42">
        <v>-1.4526710402999063</v>
      </c>
      <c r="R81" s="42">
        <v>0.84996584958640065</v>
      </c>
      <c r="S81">
        <v>13.515059928287867</v>
      </c>
    </row>
    <row r="82" spans="1:19">
      <c r="A82" s="41" t="s">
        <v>124</v>
      </c>
      <c r="B82" s="7">
        <v>5</v>
      </c>
      <c r="C82" s="42">
        <v>-1.2048192771084321</v>
      </c>
      <c r="D82" s="42">
        <v>3.9185832198093009</v>
      </c>
      <c r="E82" s="42">
        <v>6.4812538885840443</v>
      </c>
      <c r="F82" s="42">
        <v>18.14671814671815</v>
      </c>
      <c r="G82" s="42">
        <v>2.8169014084507045</v>
      </c>
      <c r="H82" s="42">
        <v>-0.53</v>
      </c>
      <c r="I82" s="42">
        <v>-0.90497737556559155</v>
      </c>
      <c r="J82" s="42">
        <v>2.5396825396825395</v>
      </c>
      <c r="K82" s="42">
        <v>5.5045871559633035</v>
      </c>
      <c r="L82" s="42">
        <v>-1.0516772438803264</v>
      </c>
      <c r="M82" s="42">
        <v>58.670520231213885</v>
      </c>
      <c r="N82" s="42">
        <v>2.1529490917246137</v>
      </c>
      <c r="O82" s="42">
        <v>2.9850746268656714</v>
      </c>
      <c r="P82" s="42">
        <v>95.07978723404257</v>
      </c>
      <c r="Q82" s="42">
        <v>-7.2289156626506017</v>
      </c>
      <c r="R82" s="42">
        <v>-11.601090767432801</v>
      </c>
      <c r="S82">
        <v>0.80875780576672152</v>
      </c>
    </row>
    <row r="83" spans="1:19">
      <c r="A83" s="41" t="s">
        <v>124</v>
      </c>
      <c r="B83" s="7">
        <v>20</v>
      </c>
      <c r="C83" s="43">
        <v>12.003685180310601</v>
      </c>
      <c r="D83" s="43">
        <v>-1.6939936499592623</v>
      </c>
      <c r="E83" s="43">
        <v>4.4595077505071492</v>
      </c>
      <c r="F83" s="43"/>
      <c r="G83" s="43">
        <v>5.387931034482758</v>
      </c>
      <c r="H83" s="43">
        <v>4.619225967540574</v>
      </c>
      <c r="I83" s="43"/>
      <c r="J83" s="43"/>
      <c r="K83" s="43"/>
      <c r="L83" s="43"/>
      <c r="M83" s="43"/>
      <c r="N83" s="43">
        <v>10.478029937228381</v>
      </c>
      <c r="O83" s="43">
        <v>11.146496815286625</v>
      </c>
      <c r="P83" s="43"/>
      <c r="Q83" s="43">
        <v>3.9281579818912187</v>
      </c>
      <c r="R83" s="43">
        <v>-3.664817348943251</v>
      </c>
      <c r="S83">
        <v>8.1222180298905791</v>
      </c>
    </row>
    <row r="84" spans="1:19">
      <c r="A84" s="41" t="s">
        <v>124</v>
      </c>
      <c r="B84" s="7">
        <v>6</v>
      </c>
      <c r="C84" s="43">
        <v>45.586136815705231</v>
      </c>
      <c r="D84" s="43">
        <v>3.8946670665412748</v>
      </c>
      <c r="E84" s="43" t="s">
        <v>1</v>
      </c>
      <c r="F84" s="43"/>
      <c r="G84" s="43">
        <v>14.749262536873156</v>
      </c>
      <c r="H84" s="43">
        <v>17.878017789072427</v>
      </c>
      <c r="I84" s="43"/>
      <c r="J84" s="43"/>
      <c r="K84" s="43"/>
      <c r="L84" s="43"/>
      <c r="M84" s="43"/>
      <c r="N84" s="43">
        <v>26.946107784431138</v>
      </c>
      <c r="O84" s="43">
        <v>32.911392405063289</v>
      </c>
      <c r="P84" s="43"/>
      <c r="Q84" s="43">
        <v>-2.3781902552204177</v>
      </c>
      <c r="R84" s="43">
        <v>3.8865908307480179</v>
      </c>
      <c r="S84">
        <v>26.289881231520489</v>
      </c>
    </row>
    <row r="85" spans="1:19" ht="16.5" thickBot="1">
      <c r="A85" s="41" t="s">
        <v>124</v>
      </c>
      <c r="B85" s="8">
        <v>28</v>
      </c>
      <c r="C85" s="44">
        <v>5.3468878603821661</v>
      </c>
      <c r="D85" s="44">
        <v>-0.53889409559514434</v>
      </c>
      <c r="E85" s="44">
        <v>1.6353551934858195</v>
      </c>
      <c r="F85" s="44"/>
      <c r="G85" s="44">
        <v>13.636363636363635</v>
      </c>
      <c r="H85" s="44">
        <v>8.5589791472144423</v>
      </c>
      <c r="I85" s="44"/>
      <c r="J85" s="44"/>
      <c r="K85" s="44"/>
      <c r="L85" s="44"/>
      <c r="M85" s="44"/>
      <c r="N85" s="44">
        <v>0.1333743716015196</v>
      </c>
      <c r="O85" s="44">
        <v>0.69444444444444442</v>
      </c>
      <c r="P85" s="44"/>
      <c r="Q85" s="44">
        <v>-0.30534351145038169</v>
      </c>
      <c r="R85" s="44">
        <v>3.8151074857676952</v>
      </c>
      <c r="S85">
        <v>6.9189012538904411</v>
      </c>
    </row>
    <row r="86" spans="1:19">
      <c r="A86" s="41" t="s">
        <v>125</v>
      </c>
      <c r="B86" s="7">
        <v>11</v>
      </c>
      <c r="C86" s="42">
        <v>7.5092936802973966</v>
      </c>
      <c r="D86" s="42">
        <v>6.532663316582914</v>
      </c>
      <c r="E86" s="42">
        <v>8.4657595230438929</v>
      </c>
      <c r="F86" s="42">
        <v>8.0045095828635944</v>
      </c>
      <c r="G86" s="42">
        <v>5.8823529411764701</v>
      </c>
      <c r="H86" s="42">
        <v>2.6844196284763235</v>
      </c>
      <c r="I86" s="42">
        <v>0.47393364928908932</v>
      </c>
      <c r="J86" s="42">
        <v>14.596273291925465</v>
      </c>
      <c r="K86" s="42">
        <v>12.727272727272727</v>
      </c>
      <c r="L86" s="42">
        <v>3.3839567832025277</v>
      </c>
      <c r="M86" s="42">
        <v>-38.202247191011239</v>
      </c>
      <c r="N86" s="42">
        <v>-1.3484740951029137</v>
      </c>
      <c r="O86" s="42">
        <v>6.3745019920318722</v>
      </c>
      <c r="P86" s="42">
        <v>42.149337055129109</v>
      </c>
      <c r="Q86" s="42">
        <v>-0.54216867469879515</v>
      </c>
      <c r="R86" s="42">
        <v>-8.529512111907199E-2</v>
      </c>
      <c r="S86">
        <v>3.681898038711819</v>
      </c>
    </row>
    <row r="87" spans="1:19">
      <c r="A87" s="41" t="s">
        <v>125</v>
      </c>
      <c r="B87" s="7">
        <v>2</v>
      </c>
      <c r="C87" s="42">
        <v>3.7236862622797453</v>
      </c>
      <c r="D87" s="42">
        <v>3.9861973947473706</v>
      </c>
      <c r="E87" s="42">
        <v>2.0179853698836805</v>
      </c>
      <c r="F87" s="42">
        <v>-5.0074738415545585</v>
      </c>
      <c r="G87" s="42">
        <v>3.4482758620689653</v>
      </c>
      <c r="H87" s="42">
        <v>3.1703802239219598</v>
      </c>
      <c r="I87" s="42">
        <v>-3.0303030303030045</v>
      </c>
      <c r="J87" s="42">
        <v>2.6086956521739131</v>
      </c>
      <c r="K87" s="42">
        <v>-8.3333333333333321</v>
      </c>
      <c r="L87" s="42">
        <v>-0.29673590504451042</v>
      </c>
      <c r="M87" s="42">
        <v>8.8912133891213347</v>
      </c>
      <c r="N87" s="42">
        <v>5.5684454756380477</v>
      </c>
      <c r="O87" s="42">
        <v>11.842105263157894</v>
      </c>
      <c r="P87" s="42">
        <v>18.938346696157033</v>
      </c>
      <c r="Q87" s="42">
        <v>-1.1029411764705883</v>
      </c>
      <c r="R87" s="42">
        <v>0.38636144112817539</v>
      </c>
      <c r="S87">
        <v>3.9776969559771791</v>
      </c>
    </row>
    <row r="88" spans="1:19">
      <c r="A88" s="41" t="s">
        <v>125</v>
      </c>
      <c r="B88" s="7">
        <v>24</v>
      </c>
      <c r="C88" s="42">
        <v>15.736040609137078</v>
      </c>
      <c r="D88" s="42">
        <v>3.0911674503568269</v>
      </c>
      <c r="E88" s="42">
        <v>2.6658126085950733</v>
      </c>
      <c r="F88" s="42">
        <v>-6.2499999999999947</v>
      </c>
      <c r="G88" s="42">
        <v>10.882352941176471</v>
      </c>
      <c r="H88" s="42">
        <v>10.2543720190779</v>
      </c>
      <c r="I88" s="42">
        <v>-1.3698630136986412</v>
      </c>
      <c r="J88" s="42">
        <v>-0.91743119266055051</v>
      </c>
      <c r="K88" s="42">
        <v>3.1914893617021276</v>
      </c>
      <c r="L88" s="42">
        <v>8.909864121979048</v>
      </c>
      <c r="M88" s="42">
        <v>0.45662100456622062</v>
      </c>
      <c r="N88" s="42">
        <v>14.913294797687863</v>
      </c>
      <c r="O88" s="42">
        <v>19.900497512437813</v>
      </c>
      <c r="P88" s="42">
        <v>39.064475347661187</v>
      </c>
      <c r="Q88" s="42">
        <v>-3.4339229968782519</v>
      </c>
      <c r="R88" s="42">
        <v>-9.5791336462260528</v>
      </c>
      <c r="S88">
        <v>12.946515091769829</v>
      </c>
    </row>
    <row r="89" spans="1:19">
      <c r="A89" s="41" t="s">
        <v>125</v>
      </c>
      <c r="B89" s="7">
        <v>23</v>
      </c>
      <c r="C89" s="42">
        <v>7.5519052078839053</v>
      </c>
      <c r="D89" s="42">
        <v>-0.92867338193084881</v>
      </c>
      <c r="E89" s="42">
        <v>2.1858698343071157</v>
      </c>
      <c r="F89" s="42">
        <v>3.1155778894472417</v>
      </c>
      <c r="G89" s="42">
        <v>6.25</v>
      </c>
      <c r="H89" s="42">
        <v>1.7744916820702401</v>
      </c>
      <c r="I89" s="42">
        <v>-1.3636363636363749</v>
      </c>
      <c r="J89" s="42">
        <v>7.2243346007604554</v>
      </c>
      <c r="K89" s="42">
        <v>8.4112149532710276</v>
      </c>
      <c r="L89" s="42">
        <v>0.26878709821928548</v>
      </c>
      <c r="M89" s="42">
        <v>-18.855218855218851</v>
      </c>
      <c r="N89" s="42">
        <v>5.4592164418754088</v>
      </c>
      <c r="O89" s="42">
        <v>4.7826086956521738</v>
      </c>
      <c r="P89" s="42">
        <v>1.8771331058020535</v>
      </c>
      <c r="Q89" s="42">
        <v>-1.7990074441687345</v>
      </c>
      <c r="R89" s="42">
        <v>2.7428978537714843</v>
      </c>
      <c r="S89">
        <v>5.258903332957388</v>
      </c>
    </row>
    <row r="90" spans="1:19">
      <c r="A90" s="41" t="s">
        <v>125</v>
      </c>
      <c r="B90" s="7">
        <v>29</v>
      </c>
      <c r="C90" s="42">
        <v>-1.4707850748384024</v>
      </c>
      <c r="D90" s="42">
        <v>4.1164599468654073</v>
      </c>
      <c r="E90" s="42">
        <v>4.6675635486264149</v>
      </c>
      <c r="F90" s="42">
        <v>20.547945205479458</v>
      </c>
      <c r="G90" s="42">
        <v>8.8785046728971952</v>
      </c>
      <c r="H90" s="42">
        <v>2.5848142164781907</v>
      </c>
      <c r="I90" s="42">
        <v>3.1531531531531662</v>
      </c>
      <c r="J90" s="42">
        <v>33.582089552238806</v>
      </c>
      <c r="K90" s="42">
        <v>38.028169014084504</v>
      </c>
      <c r="L90" s="42">
        <v>5.8319773914532842</v>
      </c>
      <c r="M90" s="42">
        <v>42.694300518134703</v>
      </c>
      <c r="N90" s="42">
        <v>2.7173913043478199</v>
      </c>
      <c r="O90" s="42">
        <v>0.7142857142857143</v>
      </c>
      <c r="P90" s="42">
        <v>1.8379850238257409</v>
      </c>
      <c r="Q90" s="42">
        <v>-1.812267657992565</v>
      </c>
      <c r="R90" s="42">
        <v>-5.9576023391812862</v>
      </c>
      <c r="S90">
        <v>3.1774812797212011</v>
      </c>
    </row>
    <row r="91" spans="1:19">
      <c r="A91" s="41" t="s">
        <v>125</v>
      </c>
      <c r="B91" s="7">
        <v>31</v>
      </c>
      <c r="C91" s="42">
        <v>0.76458775088912356</v>
      </c>
      <c r="D91" s="42">
        <v>-0.86793797048328702</v>
      </c>
      <c r="E91" s="42">
        <v>2.4219025473955895</v>
      </c>
      <c r="F91" s="42">
        <v>15.759849906191366</v>
      </c>
      <c r="G91" s="42">
        <v>6.982543640897755</v>
      </c>
      <c r="H91" s="42">
        <v>7.6581702321347294</v>
      </c>
      <c r="I91" s="42">
        <v>0.44642857142856185</v>
      </c>
      <c r="J91" s="42">
        <v>17.29559748427673</v>
      </c>
      <c r="K91" s="42">
        <v>5.0420168067226889</v>
      </c>
      <c r="L91" s="42">
        <v>7.6680885638838108</v>
      </c>
      <c r="M91" s="42">
        <v>-14.01985111662532</v>
      </c>
      <c r="N91" s="42">
        <v>-2.5591160220994564</v>
      </c>
      <c r="O91" s="42">
        <v>6.2992125984251963</v>
      </c>
      <c r="P91" s="42">
        <v>33.892292808771366</v>
      </c>
      <c r="Q91" s="42">
        <v>0.94508942875737956</v>
      </c>
      <c r="R91" s="42">
        <v>0.68944390285520385</v>
      </c>
      <c r="S91">
        <v>3.2115464004555383</v>
      </c>
    </row>
    <row r="92" spans="1:19">
      <c r="A92" s="41" t="s">
        <v>125</v>
      </c>
      <c r="B92" s="7">
        <v>5</v>
      </c>
      <c r="C92" s="42">
        <v>-1.2048192771084321</v>
      </c>
      <c r="D92" s="42">
        <v>3.9185832198093009</v>
      </c>
      <c r="E92" s="42">
        <v>6.4812538885840443</v>
      </c>
      <c r="F92" s="42">
        <v>18.14671814671815</v>
      </c>
      <c r="G92" s="42">
        <v>2.8169014084507045</v>
      </c>
      <c r="H92" s="42">
        <v>-0.53</v>
      </c>
      <c r="I92" s="42">
        <v>-0.90497737556559155</v>
      </c>
      <c r="J92" s="42">
        <v>2.5396825396825395</v>
      </c>
      <c r="K92" s="42">
        <v>5.5045871559633035</v>
      </c>
      <c r="L92" s="42">
        <v>-1.0516772438803264</v>
      </c>
      <c r="M92" s="42">
        <v>58.670520231213885</v>
      </c>
      <c r="N92" s="42">
        <v>2.1529490917246137</v>
      </c>
      <c r="O92" s="42">
        <v>2.9850746268656714</v>
      </c>
      <c r="P92" s="42">
        <v>95.07978723404257</v>
      </c>
      <c r="Q92" s="42">
        <v>-7.2289156626506017</v>
      </c>
      <c r="R92" s="42">
        <v>-11.601090767432801</v>
      </c>
      <c r="S92">
        <v>0.80875780576672152</v>
      </c>
    </row>
    <row r="93" spans="1:19">
      <c r="A93" s="41" t="s">
        <v>125</v>
      </c>
      <c r="B93" s="7">
        <v>12</v>
      </c>
      <c r="C93" s="42">
        <v>6.7145850889253582</v>
      </c>
      <c r="D93" s="42">
        <v>17.160523478485057</v>
      </c>
      <c r="E93" s="42">
        <v>4.3535039224655598</v>
      </c>
      <c r="F93" s="42">
        <v>-0.92395167022033242</v>
      </c>
      <c r="G93" s="42">
        <v>2.083333333333333</v>
      </c>
      <c r="H93" s="42">
        <v>1.2355714517964558</v>
      </c>
      <c r="I93" s="42">
        <v>-0.43859649122808031</v>
      </c>
      <c r="J93" s="42">
        <v>3.7313432835820892</v>
      </c>
      <c r="K93" s="42">
        <v>4.4247787610619467</v>
      </c>
      <c r="L93" s="42">
        <v>1.9586585718415725</v>
      </c>
      <c r="M93" s="42">
        <v>13.195876288659806</v>
      </c>
      <c r="N93" s="42">
        <v>3.4040671971706402</v>
      </c>
      <c r="O93" s="42">
        <v>1.9943019943019942</v>
      </c>
      <c r="P93" s="42">
        <v>-0.93457943925231657</v>
      </c>
      <c r="Q93" s="42">
        <v>-2.7675276752767526</v>
      </c>
      <c r="R93" s="42">
        <v>-0.17675339366515838</v>
      </c>
      <c r="S93">
        <v>3.3593892678064465</v>
      </c>
    </row>
    <row r="94" spans="1:19">
      <c r="A94" s="41" t="s">
        <v>125</v>
      </c>
      <c r="B94" s="7">
        <v>14</v>
      </c>
      <c r="C94" s="42">
        <v>1.7335829692809093</v>
      </c>
      <c r="D94" s="42">
        <v>1.350423450706183</v>
      </c>
      <c r="E94" s="42">
        <v>4.4811387083935514</v>
      </c>
      <c r="F94" s="42">
        <v>14.37728937728938</v>
      </c>
      <c r="G94" s="42">
        <v>8.4474885844748862</v>
      </c>
      <c r="H94" s="42">
        <v>9.2262746206766568</v>
      </c>
      <c r="I94" s="42">
        <v>0</v>
      </c>
      <c r="J94" s="42">
        <v>5.1224944320712691</v>
      </c>
      <c r="K94" s="42">
        <v>-10.48951048951049</v>
      </c>
      <c r="L94" s="42">
        <v>9.1016448755799235</v>
      </c>
      <c r="M94" s="42">
        <v>17.868020304568528</v>
      </c>
      <c r="N94" s="42">
        <v>8.0285182889026583</v>
      </c>
      <c r="O94" s="42">
        <v>9.0909090909090917</v>
      </c>
      <c r="P94" s="42">
        <v>62.202545655783062</v>
      </c>
      <c r="Q94" s="42">
        <v>-0.58309037900874638</v>
      </c>
      <c r="R94" s="42">
        <v>4.0663456393793469</v>
      </c>
      <c r="S94">
        <v>6.8589661158337778</v>
      </c>
    </row>
    <row r="95" spans="1:19">
      <c r="A95" s="41" t="s">
        <v>125</v>
      </c>
      <c r="B95" s="7">
        <v>34</v>
      </c>
      <c r="C95" s="43">
        <v>13.691375115362042</v>
      </c>
      <c r="D95" s="43">
        <v>1.3762165450121506</v>
      </c>
      <c r="E95" s="43">
        <v>1.5902063482047166</v>
      </c>
      <c r="F95" s="43"/>
      <c r="G95" s="43">
        <v>15.062761506276152</v>
      </c>
      <c r="H95" s="43">
        <v>10.459906738593764</v>
      </c>
      <c r="I95" s="43"/>
      <c r="J95" s="43"/>
      <c r="K95" s="43"/>
      <c r="L95" s="43"/>
      <c r="M95" s="43"/>
      <c r="N95" s="43">
        <v>14.846196352919511</v>
      </c>
      <c r="O95" s="43">
        <v>18.685121107266436</v>
      </c>
      <c r="P95" s="43"/>
      <c r="Q95" s="43">
        <v>-1.4526710402999063</v>
      </c>
      <c r="R95" s="43">
        <v>0.84996584958640065</v>
      </c>
      <c r="S95">
        <v>13.515059928287867</v>
      </c>
    </row>
    <row r="96" spans="1:19">
      <c r="A96" s="41" t="s">
        <v>125</v>
      </c>
      <c r="B96" s="7">
        <v>5</v>
      </c>
      <c r="C96" s="43">
        <v>-1.2048192771084321</v>
      </c>
      <c r="D96" s="43">
        <v>3.9185832198093009</v>
      </c>
      <c r="E96" s="43">
        <v>6.4812538885840443</v>
      </c>
      <c r="F96" s="43"/>
      <c r="G96" s="43">
        <v>2.8169014084507045</v>
      </c>
      <c r="H96" s="43">
        <v>-0.53</v>
      </c>
      <c r="I96" s="43"/>
      <c r="J96" s="43"/>
      <c r="K96" s="43"/>
      <c r="L96" s="43"/>
      <c r="M96" s="43"/>
      <c r="N96" s="43">
        <v>2.1529490917246137</v>
      </c>
      <c r="O96" s="43">
        <v>2.9850746268656714</v>
      </c>
      <c r="P96" s="43"/>
      <c r="Q96" s="43">
        <v>-7.2289156626506017</v>
      </c>
      <c r="R96" s="43">
        <v>-11.601090767432801</v>
      </c>
      <c r="S96">
        <v>0.80875780576672152</v>
      </c>
    </row>
    <row r="97" spans="1:19">
      <c r="A97" s="41" t="s">
        <v>125</v>
      </c>
      <c r="B97" s="7">
        <v>20</v>
      </c>
      <c r="C97" s="43">
        <v>12.003685180310601</v>
      </c>
      <c r="D97" s="43">
        <v>-1.6939936499592623</v>
      </c>
      <c r="E97" s="43">
        <v>4.4595077505071492</v>
      </c>
      <c r="F97" s="43"/>
      <c r="G97" s="43">
        <v>5.387931034482758</v>
      </c>
      <c r="H97" s="43">
        <v>4.619225967540574</v>
      </c>
      <c r="I97" s="43"/>
      <c r="J97" s="43"/>
      <c r="K97" s="43"/>
      <c r="L97" s="43"/>
      <c r="M97" s="43"/>
      <c r="N97" s="43">
        <v>10.478029937228381</v>
      </c>
      <c r="O97" s="43">
        <v>11.146496815286625</v>
      </c>
      <c r="P97" s="43"/>
      <c r="Q97" s="43">
        <v>3.9281579818912187</v>
      </c>
      <c r="R97" s="43">
        <v>-3.664817348943251</v>
      </c>
      <c r="S97">
        <v>8.1222180298905791</v>
      </c>
    </row>
    <row r="98" spans="1:19">
      <c r="A98" s="41" t="s">
        <v>125</v>
      </c>
      <c r="B98" s="7">
        <v>1</v>
      </c>
      <c r="C98" s="42">
        <v>6.7457085456759796</v>
      </c>
      <c r="D98" s="42">
        <v>-1.2213239133660123</v>
      </c>
      <c r="E98" s="42" t="s">
        <v>1</v>
      </c>
      <c r="F98" s="42">
        <v>-32.207384131971715</v>
      </c>
      <c r="G98" s="42">
        <v>-3.1007751937984498</v>
      </c>
      <c r="H98" s="42">
        <v>3.2226402748241449</v>
      </c>
      <c r="I98" s="42">
        <v>-6.4935064935064721</v>
      </c>
      <c r="J98" s="42">
        <v>-9.2592592592592595</v>
      </c>
      <c r="K98" s="42">
        <v>-17.293233082706767</v>
      </c>
      <c r="L98" s="42">
        <v>-3.3691959229898072</v>
      </c>
      <c r="M98" s="42">
        <v>-8.7102177554438782</v>
      </c>
      <c r="N98" s="42">
        <v>3.6635986284064321</v>
      </c>
      <c r="O98" s="42">
        <v>-10.365853658536585</v>
      </c>
      <c r="P98" s="42">
        <v>-19.615069615069597</v>
      </c>
      <c r="Q98" s="42">
        <v>7.9224359295929012E-2</v>
      </c>
      <c r="R98" s="42">
        <v>6.2135694253617146E-2</v>
      </c>
      <c r="S98">
        <v>2.6327930637770267</v>
      </c>
    </row>
    <row r="99" spans="1:19">
      <c r="A99" s="41" t="s">
        <v>125</v>
      </c>
      <c r="B99" s="7">
        <v>32</v>
      </c>
      <c r="C99" s="43">
        <v>2.6782443214198275</v>
      </c>
      <c r="D99" s="43">
        <v>5.9678705560380232</v>
      </c>
      <c r="E99" s="43">
        <v>4.2184114861190718</v>
      </c>
      <c r="F99" s="43"/>
      <c r="G99" s="43">
        <v>-0.36900369003690037</v>
      </c>
      <c r="H99" s="43">
        <v>2.7797464367273017</v>
      </c>
      <c r="I99" s="43"/>
      <c r="J99" s="43"/>
      <c r="K99" s="43"/>
      <c r="L99" s="43"/>
      <c r="M99" s="43"/>
      <c r="N99" s="43">
        <v>6.1538461538461515</v>
      </c>
      <c r="O99" s="43">
        <v>10.682492581602373</v>
      </c>
      <c r="P99" s="43"/>
      <c r="Q99" s="43">
        <v>1.8006700167504188</v>
      </c>
      <c r="R99" s="43">
        <v>-2.0865317515701327</v>
      </c>
      <c r="S99">
        <v>2.8107083054890953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8"/>
  <sheetViews>
    <sheetView zoomScale="68" workbookViewId="0">
      <selection activeCell="L18" sqref="L18"/>
    </sheetView>
  </sheetViews>
  <sheetFormatPr baseColWidth="10" defaultRowHeight="15.75"/>
  <sheetData>
    <row r="1" spans="1:25">
      <c r="A1" t="s">
        <v>97</v>
      </c>
      <c r="B1" t="s">
        <v>0</v>
      </c>
      <c r="C1" t="s">
        <v>111</v>
      </c>
      <c r="D1" t="s">
        <v>112</v>
      </c>
      <c r="E1" t="s">
        <v>113</v>
      </c>
      <c r="F1" t="s">
        <v>114</v>
      </c>
      <c r="G1" t="s">
        <v>100</v>
      </c>
      <c r="H1" t="s">
        <v>98</v>
      </c>
      <c r="I1" t="s">
        <v>102</v>
      </c>
      <c r="J1" t="s">
        <v>103</v>
      </c>
      <c r="K1" t="s">
        <v>104</v>
      </c>
      <c r="L1" t="s">
        <v>99</v>
      </c>
      <c r="M1" t="s">
        <v>105</v>
      </c>
      <c r="N1" t="s">
        <v>106</v>
      </c>
      <c r="O1" t="s">
        <v>107</v>
      </c>
      <c r="P1" t="s">
        <v>108</v>
      </c>
      <c r="Q1" t="s">
        <v>109</v>
      </c>
      <c r="R1" t="s">
        <v>115</v>
      </c>
      <c r="S1" t="s">
        <v>116</v>
      </c>
    </row>
    <row r="2" spans="1:25">
      <c r="A2" t="s">
        <v>126</v>
      </c>
      <c r="B2">
        <v>25</v>
      </c>
      <c r="C2">
        <v>6.8293650967682584</v>
      </c>
      <c r="D2">
        <v>4.9941961514299642</v>
      </c>
      <c r="E2">
        <v>3.5647798715315093</v>
      </c>
      <c r="G2">
        <v>10.578842315369261</v>
      </c>
      <c r="H2">
        <v>5.4142441860465116</v>
      </c>
      <c r="N2">
        <v>3.3222591362126339</v>
      </c>
      <c r="O2">
        <v>4.7337278106508878</v>
      </c>
      <c r="Q2">
        <v>-0.47841451738449126</v>
      </c>
      <c r="R2">
        <v>-1.9385180278533247</v>
      </c>
      <c r="S2">
        <v>6.536177683599167</v>
      </c>
    </row>
    <row r="3" spans="1:25">
      <c r="A3" t="s">
        <v>126</v>
      </c>
      <c r="B3">
        <v>19</v>
      </c>
      <c r="C3">
        <v>8.5424963546559471</v>
      </c>
      <c r="D3">
        <v>-9.8095852988637405E-2</v>
      </c>
      <c r="E3">
        <v>3.0225848564912114</v>
      </c>
      <c r="G3">
        <v>6.9284064665127012</v>
      </c>
      <c r="H3">
        <v>3.7154652270562085</v>
      </c>
      <c r="N3">
        <v>9.6203848153926099</v>
      </c>
      <c r="O3">
        <v>-3.4129692832764507</v>
      </c>
      <c r="Q3">
        <v>-0.41859331798318677</v>
      </c>
      <c r="R3">
        <v>0.87572391336118471</v>
      </c>
      <c r="S3">
        <v>7.2016882159043671</v>
      </c>
    </row>
    <row r="4" spans="1:25">
      <c r="A4" t="s">
        <v>126</v>
      </c>
      <c r="B4" s="6">
        <v>17</v>
      </c>
      <c r="C4">
        <v>2.3444075123213119</v>
      </c>
      <c r="D4">
        <v>-0.24144972100417927</v>
      </c>
      <c r="E4">
        <v>-3.6377857597815386</v>
      </c>
      <c r="G4">
        <v>7.0000000000000009</v>
      </c>
      <c r="H4">
        <v>6.6450748268930093</v>
      </c>
      <c r="N4">
        <v>4.934065934065945</v>
      </c>
      <c r="O4">
        <v>3.484320557491289</v>
      </c>
      <c r="Q4">
        <v>-0.98322729901677264</v>
      </c>
      <c r="R4">
        <v>-2.9070274989087737</v>
      </c>
      <c r="S4">
        <v>5.2308870683200661</v>
      </c>
    </row>
    <row r="5" spans="1:25">
      <c r="A5" t="s">
        <v>126</v>
      </c>
      <c r="B5" s="6">
        <v>15</v>
      </c>
      <c r="C5">
        <v>13.636887608069156</v>
      </c>
      <c r="D5">
        <v>3.2482043096568445</v>
      </c>
      <c r="E5">
        <v>2.3942252177298284</v>
      </c>
      <c r="G5">
        <v>11.232876712328768</v>
      </c>
      <c r="H5">
        <v>8.3271467458549875</v>
      </c>
      <c r="N5">
        <v>13.075030750307503</v>
      </c>
      <c r="O5">
        <v>9.8425196850393704</v>
      </c>
      <c r="Q5">
        <v>1.9053876478318004</v>
      </c>
      <c r="R5">
        <v>8.6960672012218403</v>
      </c>
      <c r="S5">
        <v>11.567985454140103</v>
      </c>
    </row>
    <row r="6" spans="1:25">
      <c r="A6" t="s">
        <v>126</v>
      </c>
      <c r="B6" s="6">
        <v>16</v>
      </c>
      <c r="C6">
        <v>3.8745794755779785</v>
      </c>
      <c r="D6" t="s">
        <v>1</v>
      </c>
      <c r="E6">
        <v>6.2955269140217984</v>
      </c>
      <c r="G6">
        <v>3.416856492027335</v>
      </c>
      <c r="H6">
        <v>3.6871961102106972</v>
      </c>
      <c r="N6">
        <v>5.9527400703871338</v>
      </c>
      <c r="O6">
        <v>1.9933554817275747</v>
      </c>
      <c r="Q6">
        <v>-4.2121684867394693</v>
      </c>
      <c r="R6">
        <v>5.1717268308231725</v>
      </c>
      <c r="S6">
        <v>4.2328430370507864</v>
      </c>
    </row>
    <row r="7" spans="1:25">
      <c r="A7" t="s">
        <v>126</v>
      </c>
      <c r="B7" s="6">
        <v>13</v>
      </c>
      <c r="C7">
        <v>5.2871422648934292</v>
      </c>
      <c r="D7">
        <v>-2.3235204548160633</v>
      </c>
      <c r="E7">
        <v>-3.3283743314660938</v>
      </c>
      <c r="G7">
        <v>12.137203166226913</v>
      </c>
      <c r="H7">
        <v>17.359917497421794</v>
      </c>
      <c r="N7">
        <v>4.0883977900552573</v>
      </c>
      <c r="O7">
        <v>0.39215686274509803</v>
      </c>
      <c r="Q7">
        <v>8.9359504132231393</v>
      </c>
      <c r="R7">
        <v>11.577597263787943</v>
      </c>
      <c r="S7">
        <v>9.7181651796493469</v>
      </c>
    </row>
    <row r="8" spans="1:25">
      <c r="A8" t="s">
        <v>126</v>
      </c>
      <c r="B8" s="6">
        <v>8</v>
      </c>
      <c r="C8">
        <v>12.57133113561442</v>
      </c>
      <c r="D8">
        <v>-2.9122463878236622</v>
      </c>
      <c r="E8" t="s">
        <v>1</v>
      </c>
      <c r="G8">
        <v>3.2028469750889679</v>
      </c>
      <c r="H8">
        <v>5.7734894020879466</v>
      </c>
      <c r="N8">
        <v>2.9259896729776349</v>
      </c>
      <c r="O8">
        <v>2.2471910112359552</v>
      </c>
      <c r="Q8">
        <v>5.6082830025884389</v>
      </c>
      <c r="R8">
        <v>4.0162562754004298</v>
      </c>
      <c r="S8">
        <v>6.1184142964422428</v>
      </c>
    </row>
    <row r="9" spans="1:25">
      <c r="A9" t="s">
        <v>126</v>
      </c>
      <c r="B9" s="6">
        <v>1</v>
      </c>
      <c r="C9">
        <v>6.7457085456759796</v>
      </c>
      <c r="D9">
        <v>-1.2213239133660123</v>
      </c>
      <c r="E9" t="s">
        <v>1</v>
      </c>
      <c r="G9">
        <v>-3.1007751937984498</v>
      </c>
      <c r="H9">
        <v>3.2226402748241449</v>
      </c>
      <c r="N9">
        <v>3.6635986284064321</v>
      </c>
      <c r="O9">
        <v>-10.365853658536585</v>
      </c>
      <c r="Q9">
        <v>7.9224359295929012E-2</v>
      </c>
      <c r="R9">
        <v>6.2135694253617146E-2</v>
      </c>
      <c r="S9">
        <v>2.6327930637770267</v>
      </c>
    </row>
    <row r="10" spans="1:25" s="45" customFormat="1">
      <c r="A10" t="s">
        <v>126</v>
      </c>
      <c r="B10" s="47">
        <v>28</v>
      </c>
      <c r="C10" s="45">
        <v>5.3468878603821661</v>
      </c>
      <c r="D10" s="45">
        <v>-0.53889409559514434</v>
      </c>
      <c r="E10" s="45">
        <v>1.6353551934858195</v>
      </c>
      <c r="G10" s="45">
        <v>13.636363636363635</v>
      </c>
      <c r="H10" s="45">
        <v>8.5589791472144423</v>
      </c>
      <c r="N10" s="45">
        <v>0.1333743716015196</v>
      </c>
      <c r="O10" s="45">
        <v>0.69444444444444442</v>
      </c>
      <c r="Q10" s="45">
        <v>-0.30534351145038169</v>
      </c>
      <c r="R10" s="45">
        <v>3.8151074857676952</v>
      </c>
      <c r="S10" s="45">
        <v>6.9189012538904411</v>
      </c>
      <c r="Y10"/>
    </row>
    <row r="11" spans="1:25">
      <c r="A11" s="46" t="s">
        <v>127</v>
      </c>
      <c r="B11" s="6">
        <v>15</v>
      </c>
      <c r="C11">
        <v>13.636887608069156</v>
      </c>
      <c r="D11">
        <v>3.2482043096568445</v>
      </c>
      <c r="E11">
        <v>2.3942252177298284</v>
      </c>
      <c r="G11">
        <v>11.232876712328768</v>
      </c>
      <c r="H11">
        <v>8.3271467458549875</v>
      </c>
      <c r="N11">
        <v>13.075030750307503</v>
      </c>
      <c r="O11">
        <v>9.8425196850393704</v>
      </c>
      <c r="Q11">
        <v>1.9053876478318004</v>
      </c>
      <c r="R11">
        <v>8.6960672012218403</v>
      </c>
      <c r="S11">
        <v>11.567985454140103</v>
      </c>
    </row>
    <row r="12" spans="1:25">
      <c r="A12" s="46" t="s">
        <v>127</v>
      </c>
      <c r="B12" s="6">
        <v>16</v>
      </c>
      <c r="C12">
        <v>3.8745794755779785</v>
      </c>
      <c r="D12" t="s">
        <v>1</v>
      </c>
      <c r="E12">
        <v>6.2955269140217984</v>
      </c>
      <c r="G12">
        <v>3.416856492027335</v>
      </c>
      <c r="H12">
        <v>3.6871961102106972</v>
      </c>
      <c r="N12">
        <v>5.9527400703871338</v>
      </c>
      <c r="O12">
        <v>1.9933554817275747</v>
      </c>
      <c r="Q12">
        <v>-4.2121684867394693</v>
      </c>
      <c r="R12">
        <v>5.1717268308231725</v>
      </c>
      <c r="S12">
        <v>4.2328430370507864</v>
      </c>
    </row>
    <row r="13" spans="1:25">
      <c r="A13" s="46" t="s">
        <v>127</v>
      </c>
      <c r="B13" s="6">
        <v>14</v>
      </c>
      <c r="C13">
        <v>1.7335829692809093</v>
      </c>
      <c r="D13">
        <v>1.350423450706183</v>
      </c>
      <c r="E13">
        <v>4.4811387083935514</v>
      </c>
      <c r="G13">
        <v>8.4474885844748862</v>
      </c>
      <c r="H13">
        <v>9.2262746206766568</v>
      </c>
      <c r="N13">
        <v>8.0285182889026583</v>
      </c>
      <c r="O13">
        <v>9.0909090909090917</v>
      </c>
      <c r="Q13">
        <v>-0.58309037900874638</v>
      </c>
      <c r="R13">
        <v>4.0663456393793469</v>
      </c>
      <c r="S13">
        <v>6.8589661158337778</v>
      </c>
    </row>
    <row r="14" spans="1:25">
      <c r="A14" s="46" t="s">
        <v>127</v>
      </c>
      <c r="B14" s="6">
        <v>31</v>
      </c>
      <c r="C14">
        <v>0.76458775088912356</v>
      </c>
      <c r="D14">
        <v>-0.86793797048328702</v>
      </c>
      <c r="E14">
        <v>2.4219025473955895</v>
      </c>
      <c r="G14">
        <v>6.982543640897755</v>
      </c>
      <c r="H14">
        <v>7.6581702321347294</v>
      </c>
      <c r="N14">
        <v>-2.5591160220994564</v>
      </c>
      <c r="O14">
        <v>6.2992125984251963</v>
      </c>
      <c r="Q14">
        <v>0.94508942875737956</v>
      </c>
      <c r="R14">
        <v>0.68944390285520385</v>
      </c>
      <c r="S14">
        <v>3.2115464004555383</v>
      </c>
    </row>
    <row r="15" spans="1:25">
      <c r="A15" s="46" t="s">
        <v>127</v>
      </c>
      <c r="B15" s="6">
        <v>23</v>
      </c>
      <c r="C15">
        <v>7.5519052078839053</v>
      </c>
      <c r="D15">
        <v>-0.92867338193084881</v>
      </c>
      <c r="E15">
        <v>2.1858698343071157</v>
      </c>
      <c r="G15">
        <v>6.25</v>
      </c>
      <c r="H15">
        <v>1.7744916820702401</v>
      </c>
      <c r="N15">
        <v>5.4592164418754088</v>
      </c>
      <c r="O15">
        <v>4.7826086956521738</v>
      </c>
      <c r="Q15">
        <v>-1.7990074441687345</v>
      </c>
      <c r="R15">
        <v>2.7428978537714843</v>
      </c>
      <c r="S15">
        <v>5.258903332957388</v>
      </c>
    </row>
    <row r="16" spans="1:25">
      <c r="A16" s="46" t="s">
        <v>127</v>
      </c>
      <c r="B16" s="6">
        <v>34</v>
      </c>
      <c r="C16">
        <v>13.691375115362042</v>
      </c>
      <c r="D16">
        <v>1.3762165450121506</v>
      </c>
      <c r="E16">
        <v>1.5902063482047166</v>
      </c>
      <c r="G16">
        <v>15.062761506276152</v>
      </c>
      <c r="H16">
        <v>10.459906738593764</v>
      </c>
      <c r="N16">
        <v>14.846196352919511</v>
      </c>
      <c r="O16">
        <v>18.685121107266436</v>
      </c>
      <c r="Q16">
        <v>-1.4526710402999063</v>
      </c>
      <c r="R16">
        <v>0.84996584958640065</v>
      </c>
      <c r="S16">
        <v>13.515059928287867</v>
      </c>
    </row>
    <row r="17" spans="1:25">
      <c r="A17" s="46" t="s">
        <v>127</v>
      </c>
      <c r="B17" s="6">
        <v>12</v>
      </c>
      <c r="C17">
        <v>6.7145850889253582</v>
      </c>
      <c r="D17">
        <v>17.160523478485057</v>
      </c>
      <c r="E17">
        <v>4.3535039224655598</v>
      </c>
      <c r="G17">
        <v>2.083333333333333</v>
      </c>
      <c r="H17">
        <v>1.2355714517964558</v>
      </c>
      <c r="N17">
        <v>3.4040671971706402</v>
      </c>
      <c r="O17">
        <v>1.9943019943019942</v>
      </c>
      <c r="Q17">
        <v>-2.7675276752767526</v>
      </c>
      <c r="R17">
        <v>-0.17675339366515838</v>
      </c>
      <c r="S17">
        <v>3.3593892678064465</v>
      </c>
    </row>
    <row r="18" spans="1:25">
      <c r="A18" s="46" t="s">
        <v>127</v>
      </c>
      <c r="B18">
        <v>17</v>
      </c>
      <c r="C18">
        <v>2.3444075123213119</v>
      </c>
      <c r="D18">
        <v>-0.24144972100417927</v>
      </c>
      <c r="E18">
        <v>-3.6377857597815386</v>
      </c>
      <c r="G18">
        <v>7.0000000000000009</v>
      </c>
      <c r="H18">
        <v>6.6450748268930093</v>
      </c>
      <c r="N18">
        <v>4.934065934065945</v>
      </c>
      <c r="O18">
        <v>3.484320557491289</v>
      </c>
      <c r="Q18">
        <v>-0.98322729901677264</v>
      </c>
      <c r="R18">
        <v>-2.9070274989087737</v>
      </c>
      <c r="S18">
        <v>5.2308870683200661</v>
      </c>
    </row>
    <row r="19" spans="1:25" s="45" customFormat="1">
      <c r="A19" s="46" t="s">
        <v>127</v>
      </c>
      <c r="B19" s="47">
        <v>8</v>
      </c>
      <c r="C19" s="45">
        <v>12.57133113561442</v>
      </c>
      <c r="D19" s="45">
        <v>-2.9122463878236622</v>
      </c>
      <c r="E19" s="45" t="s">
        <v>1</v>
      </c>
      <c r="G19" s="45">
        <v>3.2028469750889679</v>
      </c>
      <c r="H19" s="45">
        <v>5.7734894020879466</v>
      </c>
      <c r="N19" s="45">
        <v>2.9259896729776349</v>
      </c>
      <c r="O19" s="45">
        <v>2.2471910112359552</v>
      </c>
      <c r="Q19" s="45">
        <v>5.6082830025884389</v>
      </c>
      <c r="R19" s="45">
        <v>4.0162562754004298</v>
      </c>
      <c r="S19" s="45">
        <v>6.1184142964422428</v>
      </c>
      <c r="Y19"/>
    </row>
    <row r="20" spans="1:25">
      <c r="A20" s="46" t="s">
        <v>128</v>
      </c>
      <c r="B20" s="6">
        <v>23</v>
      </c>
      <c r="C20">
        <v>7.5519052078839053</v>
      </c>
      <c r="D20">
        <v>-0.92867338193084881</v>
      </c>
      <c r="E20">
        <v>2.1858698343071157</v>
      </c>
      <c r="G20">
        <v>6.25</v>
      </c>
      <c r="H20">
        <v>1.7744916820702401</v>
      </c>
      <c r="N20">
        <v>5.4592164418754088</v>
      </c>
      <c r="O20">
        <v>4.7826086956521738</v>
      </c>
      <c r="Q20">
        <v>-1.7990074441687345</v>
      </c>
      <c r="R20">
        <v>2.7428978537714843</v>
      </c>
      <c r="S20">
        <v>5.258903332957388</v>
      </c>
    </row>
    <row r="21" spans="1:25">
      <c r="A21" s="46" t="s">
        <v>128</v>
      </c>
      <c r="B21" s="6">
        <v>11</v>
      </c>
      <c r="C21">
        <v>7.5092936802973966</v>
      </c>
      <c r="D21">
        <v>6.532663316582914</v>
      </c>
      <c r="E21">
        <v>8.4657595230438929</v>
      </c>
      <c r="G21">
        <v>5.8823529411764701</v>
      </c>
      <c r="H21">
        <v>2.6844196284763235</v>
      </c>
      <c r="N21">
        <v>-1.3484740951029137</v>
      </c>
      <c r="O21">
        <v>6.3745019920318722</v>
      </c>
      <c r="Q21">
        <v>-0.54216867469879515</v>
      </c>
      <c r="R21">
        <v>-8.529512111907199E-2</v>
      </c>
      <c r="S21">
        <v>3.681898038711819</v>
      </c>
    </row>
    <row r="22" spans="1:25">
      <c r="A22" s="46" t="s">
        <v>128</v>
      </c>
      <c r="B22" s="6">
        <v>31</v>
      </c>
      <c r="C22">
        <v>0.76458775088912356</v>
      </c>
      <c r="D22">
        <v>-0.86793797048328702</v>
      </c>
      <c r="E22">
        <v>2.4219025473955895</v>
      </c>
      <c r="G22">
        <v>6.982543640897755</v>
      </c>
      <c r="H22">
        <v>7.6581702321347294</v>
      </c>
      <c r="N22">
        <v>-2.5591160220994564</v>
      </c>
      <c r="O22">
        <v>6.2992125984251963</v>
      </c>
      <c r="Q22">
        <v>0.94508942875737956</v>
      </c>
      <c r="R22">
        <v>0.68944390285520385</v>
      </c>
      <c r="S22">
        <v>3.2115464004555383</v>
      </c>
    </row>
    <row r="23" spans="1:25">
      <c r="A23" s="46" t="s">
        <v>128</v>
      </c>
      <c r="B23" s="6">
        <v>2</v>
      </c>
      <c r="C23">
        <v>3.7236862622797453</v>
      </c>
      <c r="D23">
        <v>3.9861973947473706</v>
      </c>
      <c r="E23">
        <v>2.0179853698836805</v>
      </c>
      <c r="G23">
        <v>3.4482758620689653</v>
      </c>
      <c r="H23">
        <v>3.1703802239219598</v>
      </c>
      <c r="N23">
        <v>5.5684454756380477</v>
      </c>
      <c r="O23">
        <v>11.842105263157894</v>
      </c>
      <c r="Q23">
        <v>-1.1029411764705883</v>
      </c>
      <c r="R23">
        <v>0.38636144112817539</v>
      </c>
      <c r="S23">
        <v>3.9776969559771791</v>
      </c>
    </row>
    <row r="24" spans="1:25">
      <c r="A24" s="46" t="s">
        <v>128</v>
      </c>
      <c r="B24" s="6">
        <v>29</v>
      </c>
      <c r="C24">
        <v>-1.4707850748384024</v>
      </c>
      <c r="D24">
        <v>4.1164599468654073</v>
      </c>
      <c r="E24">
        <v>4.6675635486264149</v>
      </c>
      <c r="G24">
        <v>8.8785046728971952</v>
      </c>
      <c r="H24">
        <v>2.5848142164781907</v>
      </c>
      <c r="N24">
        <v>2.7173913043478199</v>
      </c>
      <c r="O24">
        <v>0.7142857142857143</v>
      </c>
      <c r="Q24">
        <v>-1.812267657992565</v>
      </c>
      <c r="R24">
        <v>-5.9576023391812862</v>
      </c>
      <c r="S24">
        <v>3.1774812797212011</v>
      </c>
    </row>
    <row r="25" spans="1:25">
      <c r="A25" s="46" t="s">
        <v>128</v>
      </c>
      <c r="B25" s="6">
        <v>12</v>
      </c>
      <c r="C25">
        <v>6.7145850889253582</v>
      </c>
      <c r="D25">
        <v>17.160523478485057</v>
      </c>
      <c r="E25">
        <v>4.3535039224655598</v>
      </c>
      <c r="G25">
        <v>2.083333333333333</v>
      </c>
      <c r="H25">
        <v>1.2355714517964558</v>
      </c>
      <c r="N25">
        <v>3.4040671971706402</v>
      </c>
      <c r="O25">
        <v>1.9943019943019942</v>
      </c>
      <c r="Q25">
        <v>-2.7675276752767526</v>
      </c>
      <c r="R25">
        <v>-0.17675339366515838</v>
      </c>
      <c r="S25">
        <v>3.3593892678064465</v>
      </c>
    </row>
    <row r="26" spans="1:25">
      <c r="A26" s="46" t="s">
        <v>128</v>
      </c>
      <c r="B26" s="6">
        <v>14</v>
      </c>
      <c r="C26">
        <v>1.7335829692809093</v>
      </c>
      <c r="D26">
        <v>1.350423450706183</v>
      </c>
      <c r="E26">
        <v>4.4811387083935514</v>
      </c>
      <c r="G26">
        <v>8.4474885844748862</v>
      </c>
      <c r="H26">
        <v>9.2262746206766568</v>
      </c>
      <c r="N26">
        <v>8.0285182889026583</v>
      </c>
      <c r="O26">
        <v>9.0909090909090917</v>
      </c>
      <c r="Q26">
        <v>-0.58309037900874638</v>
      </c>
      <c r="R26">
        <v>4.0663456393793469</v>
      </c>
      <c r="S26">
        <v>6.8589661158337778</v>
      </c>
    </row>
    <row r="27" spans="1:25">
      <c r="A27" s="46" t="s">
        <v>128</v>
      </c>
      <c r="B27" s="6">
        <v>24</v>
      </c>
      <c r="C27">
        <v>15.736040609137078</v>
      </c>
      <c r="D27">
        <v>3.0911674503568269</v>
      </c>
      <c r="E27">
        <v>2.6658126085950733</v>
      </c>
      <c r="G27">
        <v>10.882352941176471</v>
      </c>
      <c r="H27">
        <v>10.2543720190779</v>
      </c>
      <c r="N27">
        <v>14.913294797687863</v>
      </c>
      <c r="O27">
        <v>19.900497512437813</v>
      </c>
      <c r="Q27">
        <v>-3.4339229968782519</v>
      </c>
      <c r="R27">
        <v>-9.5791336462260528</v>
      </c>
      <c r="S27">
        <v>12.946515091769829</v>
      </c>
    </row>
    <row r="28" spans="1:25">
      <c r="A28" s="46" t="s">
        <v>128</v>
      </c>
      <c r="B28" s="6">
        <v>5</v>
      </c>
      <c r="C28">
        <v>-1.2048192771084321</v>
      </c>
      <c r="D28">
        <v>3.9185832198093009</v>
      </c>
      <c r="E28">
        <v>6.4812538885840443</v>
      </c>
      <c r="G28">
        <v>2.8169014084507045</v>
      </c>
      <c r="H28">
        <v>-0.53</v>
      </c>
      <c r="N28">
        <v>2.1529490917246137</v>
      </c>
      <c r="O28">
        <v>2.9850746268656714</v>
      </c>
      <c r="Q28">
        <v>-7.2289156626506017</v>
      </c>
      <c r="R28">
        <v>-11.601090767432801</v>
      </c>
      <c r="S28">
        <v>0.80875780576672152</v>
      </c>
    </row>
  </sheetData>
  <phoneticPr fontId="1" type="noConversion"/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43"/>
  <sheetViews>
    <sheetView zoomScale="74" workbookViewId="0">
      <selection activeCell="K32" sqref="K32"/>
    </sheetView>
  </sheetViews>
  <sheetFormatPr baseColWidth="10" defaultRowHeight="15.75"/>
  <sheetData>
    <row r="1" spans="1:25">
      <c r="A1" t="s">
        <v>97</v>
      </c>
      <c r="B1" s="6" t="s">
        <v>0</v>
      </c>
      <c r="C1" t="s">
        <v>111</v>
      </c>
      <c r="D1" t="s">
        <v>112</v>
      </c>
      <c r="E1" t="s">
        <v>113</v>
      </c>
      <c r="F1" t="s">
        <v>114</v>
      </c>
      <c r="G1" t="s">
        <v>100</v>
      </c>
      <c r="H1" t="s">
        <v>98</v>
      </c>
      <c r="I1" t="s">
        <v>102</v>
      </c>
      <c r="J1" t="s">
        <v>103</v>
      </c>
      <c r="K1" t="s">
        <v>104</v>
      </c>
      <c r="L1" t="s">
        <v>99</v>
      </c>
      <c r="M1" t="s">
        <v>105</v>
      </c>
      <c r="N1" t="s">
        <v>106</v>
      </c>
      <c r="O1" t="s">
        <v>107</v>
      </c>
      <c r="P1" t="s">
        <v>108</v>
      </c>
      <c r="Q1" t="s">
        <v>109</v>
      </c>
      <c r="R1" t="s">
        <v>115</v>
      </c>
      <c r="S1" t="s">
        <v>116</v>
      </c>
    </row>
    <row r="2" spans="1:25">
      <c r="A2" t="s">
        <v>126</v>
      </c>
      <c r="B2">
        <v>25</v>
      </c>
      <c r="C2">
        <v>6.8293650967682584</v>
      </c>
      <c r="D2">
        <v>4.9941961514299642</v>
      </c>
      <c r="E2">
        <v>3.5647798715315093</v>
      </c>
      <c r="G2">
        <v>10.578842315369261</v>
      </c>
      <c r="H2">
        <v>5.4142441860465116</v>
      </c>
      <c r="N2">
        <v>3.3222591362126339</v>
      </c>
      <c r="O2">
        <v>4.7337278106508878</v>
      </c>
      <c r="Q2">
        <v>-0.47841451738449126</v>
      </c>
      <c r="R2">
        <v>-1.9385180278533247</v>
      </c>
      <c r="S2">
        <v>6.536177683599167</v>
      </c>
    </row>
    <row r="3" spans="1:25">
      <c r="A3" t="s">
        <v>126</v>
      </c>
      <c r="B3">
        <v>19</v>
      </c>
      <c r="C3">
        <v>8.5424963546559471</v>
      </c>
      <c r="D3">
        <v>-9.8095852988637405E-2</v>
      </c>
      <c r="E3">
        <v>3.0225848564912114</v>
      </c>
      <c r="G3">
        <v>6.9284064665127012</v>
      </c>
      <c r="H3">
        <v>3.7154652270562085</v>
      </c>
      <c r="N3">
        <v>9.6203848153926099</v>
      </c>
      <c r="O3">
        <v>-3.4129692832764507</v>
      </c>
      <c r="Q3">
        <v>-0.41859331798318677</v>
      </c>
      <c r="R3">
        <v>0.87572391336118471</v>
      </c>
      <c r="S3">
        <v>7.2016882159043671</v>
      </c>
    </row>
    <row r="4" spans="1:25">
      <c r="A4" t="s">
        <v>126</v>
      </c>
      <c r="B4" s="6">
        <v>17</v>
      </c>
      <c r="C4">
        <v>2.3444075123213119</v>
      </c>
      <c r="D4">
        <v>-0.24144972100417927</v>
      </c>
      <c r="E4">
        <v>-3.6377857597815386</v>
      </c>
      <c r="G4">
        <v>7.0000000000000009</v>
      </c>
      <c r="H4">
        <v>6.6450748268930093</v>
      </c>
      <c r="N4">
        <v>4.934065934065945</v>
      </c>
      <c r="O4">
        <v>3.484320557491289</v>
      </c>
      <c r="Q4">
        <v>-0.98322729901677264</v>
      </c>
      <c r="R4">
        <v>-2.9070274989087737</v>
      </c>
      <c r="S4">
        <v>5.2308870683200661</v>
      </c>
    </row>
    <row r="5" spans="1:25">
      <c r="A5" t="s">
        <v>126</v>
      </c>
      <c r="B5" s="6">
        <v>15</v>
      </c>
      <c r="C5">
        <v>13.636887608069156</v>
      </c>
      <c r="D5">
        <v>3.2482043096568445</v>
      </c>
      <c r="E5">
        <v>2.3942252177298284</v>
      </c>
      <c r="G5">
        <v>11.232876712328768</v>
      </c>
      <c r="H5">
        <v>8.3271467458549875</v>
      </c>
      <c r="N5">
        <v>13.075030750307503</v>
      </c>
      <c r="O5">
        <v>9.8425196850393704</v>
      </c>
      <c r="Q5">
        <v>1.9053876478318004</v>
      </c>
      <c r="R5">
        <v>8.6960672012218403</v>
      </c>
      <c r="S5">
        <v>11.567985454140103</v>
      </c>
    </row>
    <row r="6" spans="1:25">
      <c r="A6" t="s">
        <v>126</v>
      </c>
      <c r="B6" s="6">
        <v>16</v>
      </c>
      <c r="C6">
        <v>3.8745794755779785</v>
      </c>
      <c r="D6" t="s">
        <v>1</v>
      </c>
      <c r="E6">
        <v>6.2955269140217984</v>
      </c>
      <c r="G6">
        <v>3.416856492027335</v>
      </c>
      <c r="H6">
        <v>3.6871961102106972</v>
      </c>
      <c r="N6">
        <v>5.9527400703871338</v>
      </c>
      <c r="O6">
        <v>1.9933554817275747</v>
      </c>
      <c r="Q6">
        <v>-4.2121684867394693</v>
      </c>
      <c r="R6">
        <v>5.1717268308231725</v>
      </c>
      <c r="S6">
        <v>4.2328430370507864</v>
      </c>
    </row>
    <row r="7" spans="1:25">
      <c r="A7" t="s">
        <v>126</v>
      </c>
      <c r="B7" s="6">
        <v>13</v>
      </c>
      <c r="C7">
        <v>5.2871422648934292</v>
      </c>
      <c r="D7">
        <v>-2.3235204548160633</v>
      </c>
      <c r="E7">
        <v>-3.3283743314660938</v>
      </c>
      <c r="G7">
        <v>12.137203166226913</v>
      </c>
      <c r="H7">
        <v>17.359917497421794</v>
      </c>
      <c r="N7">
        <v>4.0883977900552573</v>
      </c>
      <c r="O7">
        <v>0.39215686274509803</v>
      </c>
      <c r="Q7">
        <v>8.9359504132231393</v>
      </c>
      <c r="R7">
        <v>11.577597263787943</v>
      </c>
      <c r="S7">
        <v>9.7181651796493469</v>
      </c>
    </row>
    <row r="8" spans="1:25">
      <c r="A8" t="s">
        <v>126</v>
      </c>
      <c r="B8" s="6">
        <v>8</v>
      </c>
      <c r="C8">
        <v>12.57133113561442</v>
      </c>
      <c r="D8">
        <v>-2.9122463878236622</v>
      </c>
      <c r="E8" t="s">
        <v>1</v>
      </c>
      <c r="G8">
        <v>3.2028469750889679</v>
      </c>
      <c r="H8">
        <v>5.7734894020879466</v>
      </c>
      <c r="N8">
        <v>2.9259896729776349</v>
      </c>
      <c r="O8">
        <v>2.2471910112359552</v>
      </c>
      <c r="Q8">
        <v>5.6082830025884389</v>
      </c>
      <c r="R8">
        <v>4.0162562754004298</v>
      </c>
      <c r="S8">
        <v>6.1184142964422428</v>
      </c>
    </row>
    <row r="9" spans="1:25">
      <c r="A9" t="s">
        <v>126</v>
      </c>
      <c r="B9" s="6">
        <v>1</v>
      </c>
      <c r="C9">
        <v>6.7457085456759796</v>
      </c>
      <c r="D9">
        <v>-1.2213239133660123</v>
      </c>
      <c r="E9" t="s">
        <v>1</v>
      </c>
      <c r="G9">
        <v>-3.1007751937984498</v>
      </c>
      <c r="H9">
        <v>3.2226402748241449</v>
      </c>
      <c r="N9">
        <v>3.6635986284064321</v>
      </c>
      <c r="O9">
        <v>-10.365853658536585</v>
      </c>
      <c r="Q9">
        <v>7.9224359295929012E-2</v>
      </c>
      <c r="R9">
        <v>6.2135694253617146E-2</v>
      </c>
      <c r="S9">
        <v>2.6327930637770267</v>
      </c>
    </row>
    <row r="10" spans="1:25" s="43" customFormat="1">
      <c r="A10" t="s">
        <v>126</v>
      </c>
      <c r="B10" s="7">
        <v>28</v>
      </c>
      <c r="C10" s="43">
        <v>5.3468878603821661</v>
      </c>
      <c r="D10" s="43">
        <v>-0.53889409559514434</v>
      </c>
      <c r="E10" s="43">
        <v>1.6353551934858195</v>
      </c>
      <c r="G10" s="43">
        <v>13.636363636363635</v>
      </c>
      <c r="H10" s="43">
        <v>8.5589791472144423</v>
      </c>
      <c r="N10" s="43">
        <v>0.1333743716015196</v>
      </c>
      <c r="O10" s="43">
        <v>0.69444444444444442</v>
      </c>
      <c r="Q10" s="43">
        <v>-0.30534351145038169</v>
      </c>
      <c r="R10" s="43">
        <v>3.8151074857676952</v>
      </c>
      <c r="S10" s="43">
        <v>6.9189012538904411</v>
      </c>
      <c r="Y10"/>
    </row>
    <row r="11" spans="1:25">
      <c r="A11" t="s">
        <v>126</v>
      </c>
      <c r="B11" s="6">
        <v>34</v>
      </c>
      <c r="C11">
        <v>13.691375115362042</v>
      </c>
      <c r="D11">
        <v>1.3762165450121506</v>
      </c>
      <c r="E11">
        <v>1.5902063482047166</v>
      </c>
      <c r="G11">
        <v>15.062761506276152</v>
      </c>
      <c r="H11">
        <v>10.459906738593764</v>
      </c>
      <c r="N11">
        <v>14.846196352919511</v>
      </c>
      <c r="O11">
        <v>18.685121107266436</v>
      </c>
      <c r="Q11">
        <v>-1.4526710402999063</v>
      </c>
      <c r="R11">
        <v>0.84996584958640065</v>
      </c>
      <c r="S11">
        <v>13.515059928287867</v>
      </c>
    </row>
    <row r="12" spans="1:25">
      <c r="A12" t="s">
        <v>126</v>
      </c>
      <c r="B12" s="6">
        <v>20</v>
      </c>
      <c r="C12">
        <v>12.003685180310601</v>
      </c>
      <c r="D12">
        <v>-1.6939936499592623</v>
      </c>
      <c r="E12">
        <v>4.4595077505071492</v>
      </c>
      <c r="G12">
        <v>5.387931034482758</v>
      </c>
      <c r="H12">
        <v>4.619225967540574</v>
      </c>
      <c r="N12">
        <v>10.478029937228381</v>
      </c>
      <c r="O12">
        <v>11.146496815286625</v>
      </c>
      <c r="Q12">
        <v>3.9281579818912187</v>
      </c>
      <c r="R12">
        <v>-3.664817348943251</v>
      </c>
      <c r="S12">
        <v>8.1222180298905791</v>
      </c>
    </row>
    <row r="13" spans="1:25">
      <c r="A13" t="s">
        <v>126</v>
      </c>
      <c r="B13" s="6">
        <v>32</v>
      </c>
      <c r="C13">
        <v>2.6782443214198275</v>
      </c>
      <c r="D13">
        <v>5.9678705560380232</v>
      </c>
      <c r="E13">
        <v>4.2184114861190718</v>
      </c>
      <c r="G13">
        <v>-0.36900369003690037</v>
      </c>
      <c r="H13">
        <v>2.7797464367273017</v>
      </c>
      <c r="N13">
        <v>6.1538461538461515</v>
      </c>
      <c r="O13">
        <v>10.682492581602373</v>
      </c>
      <c r="Q13">
        <v>1.8006700167504188</v>
      </c>
      <c r="R13">
        <v>-2.0865317515701327</v>
      </c>
      <c r="S13">
        <v>2.8107083054890953</v>
      </c>
    </row>
    <row r="14" spans="1:25">
      <c r="A14" t="s">
        <v>126</v>
      </c>
      <c r="B14" s="6">
        <v>29</v>
      </c>
      <c r="C14">
        <v>-1.4707850748384024</v>
      </c>
      <c r="D14">
        <v>4.1164599468654073</v>
      </c>
      <c r="E14">
        <v>4.6675635486264149</v>
      </c>
      <c r="G14">
        <v>8.8785046728971952</v>
      </c>
      <c r="H14">
        <v>2.5848142164781907</v>
      </c>
      <c r="N14">
        <v>2.7173913043478199</v>
      </c>
      <c r="O14">
        <v>0.7142857142857143</v>
      </c>
      <c r="Q14">
        <v>-1.812267657992565</v>
      </c>
      <c r="R14">
        <v>-5.9576023391812862</v>
      </c>
      <c r="S14">
        <v>3.1774812797212011</v>
      </c>
    </row>
    <row r="15" spans="1:25" s="45" customFormat="1">
      <c r="A15" t="s">
        <v>126</v>
      </c>
      <c r="B15" s="47">
        <v>14</v>
      </c>
      <c r="C15" s="45">
        <v>1.7335829692809093</v>
      </c>
      <c r="D15" s="45">
        <v>1.350423450706183</v>
      </c>
      <c r="E15" s="45">
        <v>4.4811387083935514</v>
      </c>
      <c r="G15" s="45">
        <v>8.4474885844748862</v>
      </c>
      <c r="H15" s="45">
        <v>9.2262746206766568</v>
      </c>
      <c r="N15" s="45">
        <v>8.0285182889026583</v>
      </c>
      <c r="O15" s="45">
        <v>9.0909090909090917</v>
      </c>
      <c r="Q15" s="45">
        <v>-0.58309037900874638</v>
      </c>
      <c r="R15" s="45">
        <v>4.0663456393793469</v>
      </c>
      <c r="S15" s="45">
        <v>6.8589661158337778</v>
      </c>
      <c r="Y15"/>
    </row>
    <row r="16" spans="1:25">
      <c r="A16" t="s">
        <v>127</v>
      </c>
      <c r="B16" s="6">
        <v>15</v>
      </c>
      <c r="C16">
        <v>13.636887608069156</v>
      </c>
      <c r="D16">
        <v>3.2482043096568445</v>
      </c>
      <c r="E16">
        <v>2.3942252177298284</v>
      </c>
      <c r="G16">
        <v>11.232876712328768</v>
      </c>
      <c r="H16">
        <v>8.3271467458549875</v>
      </c>
      <c r="N16">
        <v>13.075030750307503</v>
      </c>
      <c r="O16">
        <v>9.8425196850393704</v>
      </c>
      <c r="Q16">
        <v>1.9053876478318004</v>
      </c>
      <c r="R16">
        <v>8.6960672012218403</v>
      </c>
      <c r="S16">
        <v>11.567985454140103</v>
      </c>
    </row>
    <row r="17" spans="1:25">
      <c r="A17" t="s">
        <v>127</v>
      </c>
      <c r="B17" s="6">
        <v>16</v>
      </c>
      <c r="C17">
        <v>3.8745794755779785</v>
      </c>
      <c r="D17" t="s">
        <v>1</v>
      </c>
      <c r="E17">
        <v>6.2955269140217984</v>
      </c>
      <c r="G17">
        <v>3.416856492027335</v>
      </c>
      <c r="H17">
        <v>3.6871961102106972</v>
      </c>
      <c r="N17">
        <v>5.9527400703871338</v>
      </c>
      <c r="O17">
        <v>1.9933554817275747</v>
      </c>
      <c r="Q17">
        <v>-4.2121684867394693</v>
      </c>
      <c r="R17">
        <v>5.1717268308231725</v>
      </c>
      <c r="S17">
        <v>4.2328430370507864</v>
      </c>
    </row>
    <row r="18" spans="1:25">
      <c r="A18" t="s">
        <v>127</v>
      </c>
      <c r="B18" s="6">
        <v>14</v>
      </c>
      <c r="C18">
        <v>1.7335829692809093</v>
      </c>
      <c r="D18">
        <v>1.350423450706183</v>
      </c>
      <c r="E18">
        <v>4.4811387083935514</v>
      </c>
      <c r="G18">
        <v>8.4474885844748862</v>
      </c>
      <c r="H18">
        <v>9.2262746206766568</v>
      </c>
      <c r="N18">
        <v>8.0285182889026583</v>
      </c>
      <c r="O18">
        <v>9.0909090909090917</v>
      </c>
      <c r="Q18">
        <v>-0.58309037900874638</v>
      </c>
      <c r="R18">
        <v>4.0663456393793469</v>
      </c>
      <c r="S18">
        <v>6.8589661158337778</v>
      </c>
    </row>
    <row r="19" spans="1:25">
      <c r="A19" t="s">
        <v>127</v>
      </c>
      <c r="B19" s="6">
        <v>31</v>
      </c>
      <c r="C19">
        <v>0.76458775088912356</v>
      </c>
      <c r="D19">
        <v>-0.86793797048328702</v>
      </c>
      <c r="E19">
        <v>2.4219025473955895</v>
      </c>
      <c r="G19">
        <v>6.982543640897755</v>
      </c>
      <c r="H19">
        <v>7.6581702321347294</v>
      </c>
      <c r="N19">
        <v>-2.5591160220994564</v>
      </c>
      <c r="O19">
        <v>6.2992125984251963</v>
      </c>
      <c r="Q19">
        <v>0.94508942875737956</v>
      </c>
      <c r="R19">
        <v>0.68944390285520385</v>
      </c>
      <c r="S19">
        <v>3.2115464004555383</v>
      </c>
    </row>
    <row r="20" spans="1:25">
      <c r="A20" t="s">
        <v>127</v>
      </c>
      <c r="B20" s="6">
        <v>23</v>
      </c>
      <c r="C20">
        <v>7.5519052078839053</v>
      </c>
      <c r="D20">
        <v>-0.92867338193084881</v>
      </c>
      <c r="E20">
        <v>2.1858698343071157</v>
      </c>
      <c r="G20">
        <v>6.25</v>
      </c>
      <c r="H20">
        <v>1.7744916820702401</v>
      </c>
      <c r="N20">
        <v>5.4592164418754088</v>
      </c>
      <c r="O20">
        <v>4.7826086956521738</v>
      </c>
      <c r="Q20">
        <v>-1.7990074441687345</v>
      </c>
      <c r="R20">
        <v>2.7428978537714843</v>
      </c>
      <c r="S20">
        <v>5.258903332957388</v>
      </c>
    </row>
    <row r="21" spans="1:25">
      <c r="A21" t="s">
        <v>127</v>
      </c>
      <c r="B21" s="6">
        <v>34</v>
      </c>
      <c r="C21">
        <v>13.691375115362042</v>
      </c>
      <c r="D21">
        <v>1.3762165450121506</v>
      </c>
      <c r="E21">
        <v>1.5902063482047166</v>
      </c>
      <c r="G21">
        <v>15.062761506276152</v>
      </c>
      <c r="H21">
        <v>10.459906738593764</v>
      </c>
      <c r="N21">
        <v>14.846196352919511</v>
      </c>
      <c r="O21">
        <v>18.685121107266436</v>
      </c>
      <c r="Q21">
        <v>-1.4526710402999063</v>
      </c>
      <c r="R21">
        <v>0.84996584958640065</v>
      </c>
      <c r="S21">
        <v>13.515059928287867</v>
      </c>
    </row>
    <row r="22" spans="1:25">
      <c r="A22" t="s">
        <v>127</v>
      </c>
      <c r="B22" s="6">
        <v>12</v>
      </c>
      <c r="C22">
        <v>6.7145850889253582</v>
      </c>
      <c r="D22">
        <v>17.160523478485057</v>
      </c>
      <c r="E22">
        <v>4.3535039224655598</v>
      </c>
      <c r="G22">
        <v>2.083333333333333</v>
      </c>
      <c r="H22">
        <v>1.2355714517964558</v>
      </c>
      <c r="N22">
        <v>3.4040671971706402</v>
      </c>
      <c r="O22">
        <v>1.9943019943019942</v>
      </c>
      <c r="Q22">
        <v>-2.7675276752767526</v>
      </c>
      <c r="R22">
        <v>-0.17675339366515838</v>
      </c>
      <c r="S22">
        <v>3.3593892678064465</v>
      </c>
    </row>
    <row r="23" spans="1:25">
      <c r="A23" t="s">
        <v>127</v>
      </c>
      <c r="B23">
        <v>17</v>
      </c>
      <c r="C23">
        <v>2.3444075123213119</v>
      </c>
      <c r="D23">
        <v>-0.24144972100417927</v>
      </c>
      <c r="E23">
        <v>-3.6377857597815386</v>
      </c>
      <c r="G23">
        <v>7.0000000000000009</v>
      </c>
      <c r="H23">
        <v>6.6450748268930093</v>
      </c>
      <c r="N23">
        <v>4.934065934065945</v>
      </c>
      <c r="O23">
        <v>3.484320557491289</v>
      </c>
      <c r="Q23">
        <v>-0.98322729901677264</v>
      </c>
      <c r="R23">
        <v>-2.9070274989087737</v>
      </c>
      <c r="S23">
        <v>5.2308870683200661</v>
      </c>
    </row>
    <row r="24" spans="1:25" s="43" customFormat="1">
      <c r="A24" t="s">
        <v>127</v>
      </c>
      <c r="B24" s="7">
        <v>8</v>
      </c>
      <c r="C24" s="43">
        <v>12.57133113561442</v>
      </c>
      <c r="D24" s="43">
        <v>-2.9122463878236622</v>
      </c>
      <c r="E24" s="43" t="s">
        <v>1</v>
      </c>
      <c r="G24" s="43">
        <v>3.2028469750889679</v>
      </c>
      <c r="H24" s="43">
        <v>5.7734894020879466</v>
      </c>
      <c r="N24" s="43">
        <v>2.9259896729776349</v>
      </c>
      <c r="O24" s="43">
        <v>2.2471910112359552</v>
      </c>
      <c r="Q24" s="43">
        <v>5.6082830025884389</v>
      </c>
      <c r="R24" s="43">
        <v>4.0162562754004298</v>
      </c>
      <c r="S24" s="43">
        <v>6.1184142964422428</v>
      </c>
      <c r="Y24"/>
    </row>
    <row r="25" spans="1:25" s="43" customFormat="1">
      <c r="A25" t="s">
        <v>127</v>
      </c>
      <c r="B25" s="7">
        <v>28</v>
      </c>
      <c r="C25" s="43">
        <v>5.3468878603821661</v>
      </c>
      <c r="D25" s="43">
        <v>-0.53889409559514434</v>
      </c>
      <c r="E25" s="43">
        <v>1.6353551934858195</v>
      </c>
      <c r="G25" s="43">
        <v>13.636363636363635</v>
      </c>
      <c r="H25" s="43">
        <v>8.5589791472144423</v>
      </c>
      <c r="N25" s="43">
        <v>0.1333743716015196</v>
      </c>
      <c r="O25" s="43">
        <v>0.69444444444444442</v>
      </c>
      <c r="Q25" s="43">
        <v>-0.30534351145038169</v>
      </c>
      <c r="R25" s="43">
        <v>3.8151074857676952</v>
      </c>
      <c r="S25" s="43">
        <v>6.9189012538904411</v>
      </c>
      <c r="Y25"/>
    </row>
    <row r="26" spans="1:25">
      <c r="A26" t="s">
        <v>127</v>
      </c>
      <c r="B26" s="6">
        <v>13</v>
      </c>
      <c r="C26">
        <v>5.2871422648934292</v>
      </c>
      <c r="D26">
        <v>-2.3235204548160633</v>
      </c>
      <c r="E26">
        <v>-3.3283743314660938</v>
      </c>
      <c r="G26">
        <v>12.137203166226913</v>
      </c>
      <c r="H26">
        <v>17.359917497421794</v>
      </c>
      <c r="N26">
        <v>4.0883977900552573</v>
      </c>
      <c r="O26">
        <v>0.39215686274509803</v>
      </c>
      <c r="Q26">
        <v>8.9359504132231393</v>
      </c>
      <c r="R26">
        <v>11.577597263787943</v>
      </c>
      <c r="S26">
        <v>9.7181651796493469</v>
      </c>
    </row>
    <row r="27" spans="1:25">
      <c r="A27" t="s">
        <v>127</v>
      </c>
      <c r="B27" s="6">
        <v>1</v>
      </c>
      <c r="C27">
        <v>6.7457085456759796</v>
      </c>
      <c r="D27">
        <v>-1.2213239133660123</v>
      </c>
      <c r="E27" t="s">
        <v>1</v>
      </c>
      <c r="G27">
        <v>-3.1007751937984498</v>
      </c>
      <c r="H27">
        <v>3.2226402748241449</v>
      </c>
      <c r="N27">
        <v>3.6635986284064321</v>
      </c>
      <c r="O27">
        <v>-10.365853658536585</v>
      </c>
      <c r="Q27">
        <v>7.9224359295929012E-2</v>
      </c>
      <c r="R27">
        <v>6.2135694253617146E-2</v>
      </c>
      <c r="S27">
        <v>2.6327930637770267</v>
      </c>
    </row>
    <row r="28" spans="1:25">
      <c r="A28" t="s">
        <v>127</v>
      </c>
      <c r="B28" s="6">
        <v>20</v>
      </c>
      <c r="C28">
        <v>12.003685180310601</v>
      </c>
      <c r="D28">
        <v>-1.6939936499592623</v>
      </c>
      <c r="E28">
        <v>4.4595077505071492</v>
      </c>
      <c r="G28">
        <v>5.387931034482758</v>
      </c>
      <c r="H28">
        <v>4.619225967540574</v>
      </c>
      <c r="N28">
        <v>10.478029937228381</v>
      </c>
      <c r="O28">
        <v>11.146496815286625</v>
      </c>
      <c r="Q28">
        <v>3.9281579818912187</v>
      </c>
      <c r="R28">
        <v>-3.664817348943251</v>
      </c>
      <c r="S28">
        <v>8.1222180298905791</v>
      </c>
    </row>
    <row r="29" spans="1:25" s="45" customFormat="1">
      <c r="A29" t="s">
        <v>127</v>
      </c>
      <c r="B29" s="47">
        <v>29</v>
      </c>
      <c r="C29" s="45">
        <v>-1.4707850748384024</v>
      </c>
      <c r="D29" s="45">
        <v>4.1164599468654073</v>
      </c>
      <c r="E29" s="45">
        <v>4.6675635486264149</v>
      </c>
      <c r="G29" s="45">
        <v>8.8785046728971952</v>
      </c>
      <c r="H29" s="45">
        <v>2.5848142164781907</v>
      </c>
      <c r="N29" s="45">
        <v>2.7173913043478199</v>
      </c>
      <c r="O29" s="45">
        <v>0.7142857142857143</v>
      </c>
      <c r="Q29" s="45">
        <v>-1.812267657992565</v>
      </c>
      <c r="R29" s="45">
        <v>-5.9576023391812862</v>
      </c>
      <c r="S29" s="45">
        <v>3.1774812797212011</v>
      </c>
      <c r="Y29"/>
    </row>
    <row r="30" spans="1:25">
      <c r="A30" t="s">
        <v>128</v>
      </c>
      <c r="B30" s="6">
        <v>23</v>
      </c>
      <c r="C30">
        <v>7.5519052078839053</v>
      </c>
      <c r="D30">
        <v>-0.92867338193084881</v>
      </c>
      <c r="E30">
        <v>2.1858698343071157</v>
      </c>
      <c r="G30">
        <v>6.25</v>
      </c>
      <c r="H30">
        <v>1.7744916820702401</v>
      </c>
      <c r="N30">
        <v>5.4592164418754088</v>
      </c>
      <c r="O30">
        <v>4.7826086956521738</v>
      </c>
      <c r="Q30">
        <v>-1.7990074441687345</v>
      </c>
      <c r="R30">
        <v>2.7428978537714843</v>
      </c>
      <c r="S30">
        <v>5.258903332957388</v>
      </c>
    </row>
    <row r="31" spans="1:25">
      <c r="A31" t="s">
        <v>128</v>
      </c>
      <c r="B31" s="6">
        <v>11</v>
      </c>
      <c r="C31">
        <v>7.5092936802973966</v>
      </c>
      <c r="D31">
        <v>6.532663316582914</v>
      </c>
      <c r="E31">
        <v>8.4657595230438929</v>
      </c>
      <c r="G31">
        <v>5.8823529411764701</v>
      </c>
      <c r="H31">
        <v>2.6844196284763235</v>
      </c>
      <c r="N31">
        <v>-1.3484740951029137</v>
      </c>
      <c r="O31">
        <v>6.3745019920318722</v>
      </c>
      <c r="Q31">
        <v>-0.54216867469879515</v>
      </c>
      <c r="R31">
        <v>-8.529512111907199E-2</v>
      </c>
      <c r="S31">
        <v>3.681898038711819</v>
      </c>
    </row>
    <row r="32" spans="1:25">
      <c r="A32" t="s">
        <v>128</v>
      </c>
      <c r="B32" s="6">
        <v>31</v>
      </c>
      <c r="C32">
        <v>0.76458775088912356</v>
      </c>
      <c r="D32">
        <v>-0.86793797048328702</v>
      </c>
      <c r="E32">
        <v>2.4219025473955895</v>
      </c>
      <c r="G32">
        <v>6.982543640897755</v>
      </c>
      <c r="H32">
        <v>7.6581702321347294</v>
      </c>
      <c r="N32">
        <v>-2.5591160220994564</v>
      </c>
      <c r="O32">
        <v>6.2992125984251963</v>
      </c>
      <c r="Q32">
        <v>0.94508942875737956</v>
      </c>
      <c r="R32">
        <v>0.68944390285520385</v>
      </c>
      <c r="S32">
        <v>3.2115464004555383</v>
      </c>
    </row>
    <row r="33" spans="1:25">
      <c r="A33" t="s">
        <v>128</v>
      </c>
      <c r="B33" s="6">
        <v>2</v>
      </c>
      <c r="C33">
        <v>3.7236862622797453</v>
      </c>
      <c r="D33">
        <v>3.9861973947473706</v>
      </c>
      <c r="E33">
        <v>2.0179853698836805</v>
      </c>
      <c r="G33">
        <v>3.4482758620689653</v>
      </c>
      <c r="H33">
        <v>3.1703802239219598</v>
      </c>
      <c r="N33">
        <v>5.5684454756380477</v>
      </c>
      <c r="O33">
        <v>11.842105263157894</v>
      </c>
      <c r="Q33">
        <v>-1.1029411764705883</v>
      </c>
      <c r="R33">
        <v>0.38636144112817539</v>
      </c>
      <c r="S33">
        <v>3.9776969559771791</v>
      </c>
    </row>
    <row r="34" spans="1:25">
      <c r="A34" t="s">
        <v>128</v>
      </c>
      <c r="B34" s="6">
        <v>29</v>
      </c>
      <c r="C34">
        <v>-1.4707850748384024</v>
      </c>
      <c r="D34">
        <v>4.1164599468654073</v>
      </c>
      <c r="E34">
        <v>4.6675635486264149</v>
      </c>
      <c r="G34">
        <v>8.8785046728971952</v>
      </c>
      <c r="H34">
        <v>2.5848142164781907</v>
      </c>
      <c r="N34">
        <v>2.7173913043478199</v>
      </c>
      <c r="O34">
        <v>0.7142857142857143</v>
      </c>
      <c r="Q34">
        <v>-1.812267657992565</v>
      </c>
      <c r="R34">
        <v>-5.9576023391812862</v>
      </c>
      <c r="S34">
        <v>3.1774812797212011</v>
      </c>
    </row>
    <row r="35" spans="1:25">
      <c r="A35" t="s">
        <v>128</v>
      </c>
      <c r="B35" s="6">
        <v>12</v>
      </c>
      <c r="C35">
        <v>6.7145850889253582</v>
      </c>
      <c r="D35">
        <v>17.160523478485057</v>
      </c>
      <c r="E35">
        <v>4.3535039224655598</v>
      </c>
      <c r="G35">
        <v>2.083333333333333</v>
      </c>
      <c r="H35">
        <v>1.2355714517964558</v>
      </c>
      <c r="N35">
        <v>3.4040671971706402</v>
      </c>
      <c r="O35">
        <v>1.9943019943019942</v>
      </c>
      <c r="Q35">
        <v>-2.7675276752767526</v>
      </c>
      <c r="R35">
        <v>-0.17675339366515838</v>
      </c>
      <c r="S35">
        <v>3.3593892678064465</v>
      </c>
    </row>
    <row r="36" spans="1:25">
      <c r="A36" t="s">
        <v>128</v>
      </c>
      <c r="B36" s="6">
        <v>14</v>
      </c>
      <c r="C36">
        <v>1.7335829692809093</v>
      </c>
      <c r="D36">
        <v>1.350423450706183</v>
      </c>
      <c r="E36">
        <v>4.4811387083935514</v>
      </c>
      <c r="G36">
        <v>8.4474885844748862</v>
      </c>
      <c r="H36">
        <v>9.2262746206766568</v>
      </c>
      <c r="N36">
        <v>8.0285182889026583</v>
      </c>
      <c r="O36">
        <v>9.0909090909090917</v>
      </c>
      <c r="Q36">
        <v>-0.58309037900874638</v>
      </c>
      <c r="R36">
        <v>4.0663456393793469</v>
      </c>
      <c r="S36">
        <v>6.8589661158337778</v>
      </c>
    </row>
    <row r="37" spans="1:25">
      <c r="A37" t="s">
        <v>128</v>
      </c>
      <c r="B37" s="6">
        <v>24</v>
      </c>
      <c r="C37">
        <v>15.736040609137078</v>
      </c>
      <c r="D37">
        <v>3.0911674503568269</v>
      </c>
      <c r="E37">
        <v>2.6658126085950733</v>
      </c>
      <c r="G37">
        <v>10.882352941176471</v>
      </c>
      <c r="H37">
        <v>10.2543720190779</v>
      </c>
      <c r="N37">
        <v>14.913294797687863</v>
      </c>
      <c r="O37">
        <v>19.900497512437813</v>
      </c>
      <c r="Q37">
        <v>-3.4339229968782519</v>
      </c>
      <c r="R37">
        <v>-9.5791336462260528</v>
      </c>
      <c r="S37">
        <v>12.946515091769829</v>
      </c>
    </row>
    <row r="38" spans="1:25">
      <c r="A38" t="s">
        <v>128</v>
      </c>
      <c r="B38" s="6">
        <v>5</v>
      </c>
      <c r="C38">
        <v>-1.2048192771084321</v>
      </c>
      <c r="D38">
        <v>3.9185832198093009</v>
      </c>
      <c r="E38">
        <v>6.4812538885840443</v>
      </c>
      <c r="G38">
        <v>2.8169014084507045</v>
      </c>
      <c r="H38">
        <v>-0.53</v>
      </c>
      <c r="N38">
        <v>2.1529490917246137</v>
      </c>
      <c r="O38">
        <v>2.9850746268656714</v>
      </c>
      <c r="Q38">
        <v>-7.2289156626506017</v>
      </c>
      <c r="R38">
        <v>-11.601090767432801</v>
      </c>
      <c r="S38">
        <v>0.80875780576672152</v>
      </c>
    </row>
    <row r="39" spans="1:25" s="43" customFormat="1">
      <c r="A39" t="s">
        <v>128</v>
      </c>
      <c r="B39" s="7">
        <v>6</v>
      </c>
      <c r="C39" s="43">
        <v>45.586136815705231</v>
      </c>
      <c r="D39" s="43">
        <v>3.8946670665412748</v>
      </c>
      <c r="E39" s="43" t="s">
        <v>1</v>
      </c>
      <c r="G39" s="43">
        <v>14.749262536873156</v>
      </c>
      <c r="H39" s="43">
        <v>17.878017789072427</v>
      </c>
      <c r="N39" s="43">
        <v>26.946107784431138</v>
      </c>
      <c r="O39" s="43">
        <v>32.911392405063289</v>
      </c>
      <c r="Q39" s="43">
        <v>-2.3781902552204177</v>
      </c>
      <c r="R39" s="43">
        <v>3.8865908307480179</v>
      </c>
      <c r="S39" s="43">
        <v>26.289881231520489</v>
      </c>
      <c r="Y39"/>
    </row>
    <row r="40" spans="1:25">
      <c r="A40" t="s">
        <v>128</v>
      </c>
      <c r="B40" s="6">
        <v>1</v>
      </c>
      <c r="C40">
        <v>6.7457085456759796</v>
      </c>
      <c r="D40">
        <v>-1.2213239133660123</v>
      </c>
      <c r="E40" t="s">
        <v>1</v>
      </c>
      <c r="G40">
        <v>-3.1007751937984498</v>
      </c>
      <c r="H40">
        <v>3.2226402748241449</v>
      </c>
      <c r="N40">
        <v>3.6635986284064321</v>
      </c>
      <c r="O40">
        <v>-10.365853658536585</v>
      </c>
      <c r="Q40">
        <v>7.9224359295929012E-2</v>
      </c>
      <c r="R40">
        <v>6.2135694253617146E-2</v>
      </c>
      <c r="S40">
        <v>2.6327930637770267</v>
      </c>
    </row>
    <row r="41" spans="1:25">
      <c r="A41" t="s">
        <v>128</v>
      </c>
      <c r="B41" s="6">
        <v>20</v>
      </c>
      <c r="C41">
        <v>12.003685180310601</v>
      </c>
      <c r="D41">
        <v>-1.6939936499592623</v>
      </c>
      <c r="E41">
        <v>4.4595077505071492</v>
      </c>
      <c r="G41">
        <v>5.387931034482758</v>
      </c>
      <c r="H41">
        <v>4.619225967540574</v>
      </c>
      <c r="N41">
        <v>10.478029937228381</v>
      </c>
      <c r="O41">
        <v>11.146496815286625</v>
      </c>
      <c r="Q41">
        <v>3.9281579818912187</v>
      </c>
      <c r="R41">
        <v>-3.664817348943251</v>
      </c>
      <c r="S41">
        <v>8.1222180298905791</v>
      </c>
    </row>
    <row r="42" spans="1:25">
      <c r="A42" t="s">
        <v>128</v>
      </c>
      <c r="B42" s="7">
        <v>21</v>
      </c>
      <c r="C42">
        <v>-0.41096366289167985</v>
      </c>
      <c r="D42">
        <v>1.1713497391006993</v>
      </c>
      <c r="E42">
        <v>-4.5028696804544657</v>
      </c>
      <c r="G42">
        <v>2.9411764705882351</v>
      </c>
      <c r="H42">
        <v>3.0481377371749825</v>
      </c>
      <c r="N42">
        <v>0.5010315355142908</v>
      </c>
      <c r="O42">
        <v>8.9285714285714288</v>
      </c>
      <c r="Q42">
        <v>3.296703296703297</v>
      </c>
      <c r="R42">
        <v>-1.790615605803163</v>
      </c>
      <c r="S42">
        <v>1.5198455200964571</v>
      </c>
    </row>
    <row r="43" spans="1:25">
      <c r="A43" t="s">
        <v>128</v>
      </c>
      <c r="B43" s="6">
        <v>32</v>
      </c>
      <c r="C43">
        <v>2.6782443214198275</v>
      </c>
      <c r="D43">
        <v>5.9678705560380232</v>
      </c>
      <c r="E43">
        <v>4.2184114861190718</v>
      </c>
      <c r="G43">
        <v>-0.36900369003690037</v>
      </c>
      <c r="H43">
        <v>2.7797464367273017</v>
      </c>
      <c r="N43">
        <v>6.1538461538461515</v>
      </c>
      <c r="O43">
        <v>10.682492581602373</v>
      </c>
      <c r="Q43">
        <v>1.8006700167504188</v>
      </c>
      <c r="R43">
        <v>-2.0865317515701327</v>
      </c>
      <c r="S43">
        <v>2.8107083054890953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8"/>
  <sheetViews>
    <sheetView zoomScale="97" workbookViewId="0">
      <selection activeCell="J12" sqref="J12"/>
    </sheetView>
  </sheetViews>
  <sheetFormatPr baseColWidth="10" defaultRowHeight="15.75"/>
  <sheetData>
    <row r="1" spans="1:25">
      <c r="B1" s="6" t="s">
        <v>0</v>
      </c>
      <c r="C1" t="s">
        <v>111</v>
      </c>
      <c r="D1" t="s">
        <v>112</v>
      </c>
      <c r="E1" t="s">
        <v>113</v>
      </c>
      <c r="F1" t="s">
        <v>114</v>
      </c>
      <c r="G1" t="s">
        <v>100</v>
      </c>
      <c r="H1" t="s">
        <v>98</v>
      </c>
      <c r="I1" t="s">
        <v>102</v>
      </c>
      <c r="J1" t="s">
        <v>103</v>
      </c>
      <c r="K1" t="s">
        <v>104</v>
      </c>
      <c r="L1" t="s">
        <v>99</v>
      </c>
      <c r="M1" t="s">
        <v>105</v>
      </c>
      <c r="N1" t="s">
        <v>106</v>
      </c>
      <c r="O1" t="s">
        <v>107</v>
      </c>
      <c r="P1" t="s">
        <v>108</v>
      </c>
      <c r="Q1" t="s">
        <v>109</v>
      </c>
      <c r="R1" t="s">
        <v>115</v>
      </c>
      <c r="S1" t="s">
        <v>116</v>
      </c>
      <c r="Y1" t="s">
        <v>117</v>
      </c>
    </row>
    <row r="2" spans="1:25">
      <c r="A2" s="6"/>
      <c r="B2" s="6">
        <v>9</v>
      </c>
      <c r="C2">
        <v>-1.7639553429027153</v>
      </c>
      <c r="D2">
        <v>3.1719706170252575</v>
      </c>
      <c r="E2">
        <v>-0.1798190474869977</v>
      </c>
      <c r="G2">
        <v>5.1851851851851851</v>
      </c>
      <c r="H2">
        <v>3.5568802781917532</v>
      </c>
      <c r="N2">
        <v>9.8304789297075903</v>
      </c>
      <c r="O2">
        <v>2.5</v>
      </c>
      <c r="Q2">
        <v>-9.7901678491205235</v>
      </c>
      <c r="R2">
        <v>-8.0029412738119543</v>
      </c>
      <c r="S2">
        <v>4.202147262545453</v>
      </c>
      <c r="Y2">
        <f>(N2+H2+G2+C2)/4</f>
        <v>4.202147262545453</v>
      </c>
    </row>
    <row r="3" spans="1:25">
      <c r="A3" s="6"/>
      <c r="B3" s="6">
        <v>32</v>
      </c>
      <c r="C3">
        <v>2.6782443214198275</v>
      </c>
      <c r="D3">
        <v>5.9678705560380232</v>
      </c>
      <c r="E3">
        <v>4.2184114861190718</v>
      </c>
      <c r="G3">
        <v>-0.36900369003690037</v>
      </c>
      <c r="H3">
        <v>2.7797464367273017</v>
      </c>
      <c r="N3">
        <v>6.1538461538461515</v>
      </c>
      <c r="O3">
        <v>10.682492581602373</v>
      </c>
      <c r="Q3">
        <v>1.8006700167504188</v>
      </c>
      <c r="R3">
        <v>-2.0865317515701327</v>
      </c>
      <c r="S3">
        <v>2.8107083054890953</v>
      </c>
      <c r="Y3">
        <f t="shared" ref="Y3:Y28" si="0">(N3+H3+G3+C3)/4</f>
        <v>2.8107083054890953</v>
      </c>
    </row>
    <row r="4" spans="1:25">
      <c r="A4" s="6"/>
      <c r="B4" s="6">
        <v>15</v>
      </c>
      <c r="C4">
        <v>13.636887608069156</v>
      </c>
      <c r="D4">
        <v>3.2482043096568445</v>
      </c>
      <c r="E4">
        <v>2.3942252177298284</v>
      </c>
      <c r="G4">
        <v>11.232876712328768</v>
      </c>
      <c r="H4">
        <v>8.3271467458549875</v>
      </c>
      <c r="N4">
        <v>13.075030750307503</v>
      </c>
      <c r="O4">
        <v>9.8425196850393704</v>
      </c>
      <c r="Q4">
        <v>1.9053876478318004</v>
      </c>
      <c r="R4">
        <v>8.6960672012218403</v>
      </c>
      <c r="S4">
        <v>11.567985454140103</v>
      </c>
      <c r="Y4">
        <f t="shared" si="0"/>
        <v>11.567985454140103</v>
      </c>
    </row>
    <row r="5" spans="1:25">
      <c r="A5" s="6"/>
      <c r="B5" s="6">
        <v>13</v>
      </c>
      <c r="C5">
        <v>5.2871422648934292</v>
      </c>
      <c r="D5">
        <v>-2.3235204548160633</v>
      </c>
      <c r="E5">
        <v>-3.3283743314660938</v>
      </c>
      <c r="G5">
        <v>12.137203166226913</v>
      </c>
      <c r="H5">
        <v>17.359917497421794</v>
      </c>
      <c r="N5">
        <v>4.0883977900552573</v>
      </c>
      <c r="O5">
        <v>0.39215686274509803</v>
      </c>
      <c r="Q5">
        <v>8.9359504132231393</v>
      </c>
      <c r="R5">
        <v>11.577597263787943</v>
      </c>
      <c r="S5">
        <v>9.7181651796493469</v>
      </c>
      <c r="Y5">
        <f t="shared" si="0"/>
        <v>9.7181651796493469</v>
      </c>
    </row>
    <row r="6" spans="1:25">
      <c r="A6" s="6"/>
      <c r="B6" s="6">
        <v>19</v>
      </c>
      <c r="C6">
        <v>8.5424963546559471</v>
      </c>
      <c r="D6">
        <v>-9.8095852988637405E-2</v>
      </c>
      <c r="E6">
        <v>3.0225848564912114</v>
      </c>
      <c r="G6">
        <v>6.9284064665127012</v>
      </c>
      <c r="H6">
        <v>3.7154652270562085</v>
      </c>
      <c r="N6">
        <v>9.6203848153926099</v>
      </c>
      <c r="O6">
        <v>-3.4129692832764507</v>
      </c>
      <c r="Q6">
        <v>-0.41859331798318677</v>
      </c>
      <c r="R6">
        <v>0.87572391336118471</v>
      </c>
      <c r="S6">
        <v>7.2016882159043671</v>
      </c>
      <c r="X6" t="s">
        <v>118</v>
      </c>
      <c r="Y6">
        <f t="shared" si="0"/>
        <v>7.2016882159043671</v>
      </c>
    </row>
    <row r="7" spans="1:25">
      <c r="A7" s="6"/>
      <c r="B7" s="6">
        <v>1</v>
      </c>
      <c r="C7">
        <v>6.7457085456759796</v>
      </c>
      <c r="D7">
        <v>-1.2213239133660123</v>
      </c>
      <c r="E7" t="e">
        <v>#VALUE!</v>
      </c>
      <c r="G7">
        <v>-3.1007751937984498</v>
      </c>
      <c r="H7">
        <v>3.2226402748241449</v>
      </c>
      <c r="N7">
        <v>3.6635986284064321</v>
      </c>
      <c r="O7">
        <v>-10.365853658536585</v>
      </c>
      <c r="Q7">
        <v>7.9224359295929012E-2</v>
      </c>
      <c r="R7">
        <v>6.2135694253617146E-2</v>
      </c>
      <c r="S7">
        <v>2.6327930637770267</v>
      </c>
      <c r="Y7">
        <f t="shared" si="0"/>
        <v>2.6327930637770267</v>
      </c>
    </row>
    <row r="8" spans="1:25">
      <c r="A8" s="6"/>
      <c r="B8" s="6">
        <v>25</v>
      </c>
      <c r="C8">
        <v>6.8293650967682584</v>
      </c>
      <c r="D8">
        <v>4.9941961514299642</v>
      </c>
      <c r="E8">
        <v>3.5647798715315093</v>
      </c>
      <c r="G8">
        <v>10.578842315369261</v>
      </c>
      <c r="H8">
        <v>5.4142441860465116</v>
      </c>
      <c r="N8">
        <v>3.3222591362126339</v>
      </c>
      <c r="O8">
        <v>4.7337278106508878</v>
      </c>
      <c r="Q8">
        <v>-0.47841451738449126</v>
      </c>
      <c r="R8">
        <v>-1.9385180278533247</v>
      </c>
      <c r="S8">
        <v>6.536177683599167</v>
      </c>
      <c r="Y8">
        <f t="shared" si="0"/>
        <v>6.536177683599167</v>
      </c>
    </row>
    <row r="9" spans="1:25">
      <c r="A9" s="6"/>
      <c r="B9" s="6">
        <v>31</v>
      </c>
      <c r="C9">
        <v>0.76458775088912356</v>
      </c>
      <c r="D9">
        <v>-0.86793797048328702</v>
      </c>
      <c r="E9">
        <v>2.4219025473955895</v>
      </c>
      <c r="G9">
        <v>6.982543640897755</v>
      </c>
      <c r="H9">
        <v>7.6581702321347294</v>
      </c>
      <c r="N9">
        <v>-2.5591160220994564</v>
      </c>
      <c r="O9">
        <v>6.2992125984251963</v>
      </c>
      <c r="Q9">
        <v>0.94508942875737956</v>
      </c>
      <c r="R9">
        <v>0.68944390285520385</v>
      </c>
      <c r="S9">
        <v>3.2115464004555383</v>
      </c>
      <c r="Y9">
        <f t="shared" si="0"/>
        <v>3.2115464004555383</v>
      </c>
    </row>
    <row r="10" spans="1:25">
      <c r="A10" s="6"/>
      <c r="B10" s="6">
        <v>2</v>
      </c>
      <c r="C10">
        <v>3.7236862622797453</v>
      </c>
      <c r="D10">
        <v>3.9861973947473706</v>
      </c>
      <c r="E10">
        <v>2.0179853698836805</v>
      </c>
      <c r="G10">
        <v>3.4482758620689653</v>
      </c>
      <c r="H10">
        <v>3.1703802239219598</v>
      </c>
      <c r="N10">
        <v>5.5684454756380477</v>
      </c>
      <c r="O10">
        <v>11.842105263157894</v>
      </c>
      <c r="Q10">
        <v>-1.1029411764705883</v>
      </c>
      <c r="R10">
        <v>0.38636144112817539</v>
      </c>
      <c r="S10">
        <v>3.9776969559771791</v>
      </c>
      <c r="Y10">
        <f t="shared" si="0"/>
        <v>3.9776969559771791</v>
      </c>
    </row>
    <row r="11" spans="1:25">
      <c r="A11" s="6"/>
      <c r="B11" s="6">
        <v>14</v>
      </c>
      <c r="C11">
        <v>1.7335829692809093</v>
      </c>
      <c r="D11">
        <v>1.350423450706183</v>
      </c>
      <c r="E11">
        <v>4.4811387083935514</v>
      </c>
      <c r="G11">
        <v>8.4474885844748862</v>
      </c>
      <c r="H11">
        <v>9.2262746206766568</v>
      </c>
      <c r="N11">
        <v>8.0285182889026583</v>
      </c>
      <c r="O11">
        <v>9.0909090909090917</v>
      </c>
      <c r="Q11">
        <v>-0.58309037900874638</v>
      </c>
      <c r="R11">
        <v>4.0663456393793469</v>
      </c>
      <c r="S11">
        <v>6.8589661158337778</v>
      </c>
      <c r="Y11">
        <f t="shared" si="0"/>
        <v>6.8589661158337778</v>
      </c>
    </row>
    <row r="12" spans="1:25">
      <c r="A12" s="6"/>
      <c r="B12" s="6">
        <v>20</v>
      </c>
      <c r="C12">
        <v>12.003685180310601</v>
      </c>
      <c r="D12">
        <v>-1.6939936499592623</v>
      </c>
      <c r="E12">
        <v>4.4595077505071492</v>
      </c>
      <c r="G12">
        <v>5.387931034482758</v>
      </c>
      <c r="H12">
        <v>4.619225967540574</v>
      </c>
      <c r="N12">
        <v>10.478029937228381</v>
      </c>
      <c r="O12">
        <v>11.146496815286625</v>
      </c>
      <c r="Q12">
        <v>3.9281579818912187</v>
      </c>
      <c r="R12">
        <v>-3.664817348943251</v>
      </c>
      <c r="S12">
        <v>8.1222180298905791</v>
      </c>
      <c r="Y12">
        <f t="shared" si="0"/>
        <v>8.1222180298905791</v>
      </c>
    </row>
    <row r="13" spans="1:25">
      <c r="A13" s="6"/>
      <c r="B13" s="6">
        <v>8</v>
      </c>
      <c r="C13">
        <v>12.57133113561442</v>
      </c>
      <c r="D13">
        <v>-2.9122463878236622</v>
      </c>
      <c r="E13" t="e">
        <v>#VALUE!</v>
      </c>
      <c r="G13">
        <v>3.2028469750889679</v>
      </c>
      <c r="H13">
        <v>5.7734894020879466</v>
      </c>
      <c r="N13">
        <v>2.9259896729776349</v>
      </c>
      <c r="O13">
        <v>2.2471910112359552</v>
      </c>
      <c r="Q13">
        <v>5.6082830025884389</v>
      </c>
      <c r="R13">
        <v>4.0162562754004298</v>
      </c>
      <c r="S13">
        <v>6.1184142964422428</v>
      </c>
      <c r="Y13">
        <f t="shared" si="0"/>
        <v>6.1184142964422428</v>
      </c>
    </row>
    <row r="14" spans="1:25">
      <c r="A14" s="6"/>
      <c r="B14" s="6">
        <v>27</v>
      </c>
      <c r="C14">
        <v>28.680290440901267</v>
      </c>
      <c r="D14">
        <v>1.6775521654093104</v>
      </c>
      <c r="E14">
        <v>5.6245964043604779</v>
      </c>
      <c r="G14">
        <v>-56.986301369863014</v>
      </c>
      <c r="H14">
        <v>7.4905509105486194</v>
      </c>
      <c r="N14">
        <v>24.680288108187565</v>
      </c>
      <c r="O14">
        <v>22.162162162162165</v>
      </c>
      <c r="Q14">
        <v>0.75067024128686333</v>
      </c>
      <c r="R14">
        <v>2.3562760209053062</v>
      </c>
      <c r="S14">
        <v>0.96620702244360857</v>
      </c>
      <c r="Y14">
        <f t="shared" si="0"/>
        <v>0.96620702244360857</v>
      </c>
    </row>
    <row r="15" spans="1:25">
      <c r="A15" s="7"/>
      <c r="B15" s="7">
        <v>21</v>
      </c>
      <c r="C15">
        <v>-0.41096366289167985</v>
      </c>
      <c r="D15">
        <v>1.1713497391006993</v>
      </c>
      <c r="E15">
        <v>-4.5028696804544657</v>
      </c>
      <c r="G15">
        <v>2.9411764705882351</v>
      </c>
      <c r="H15">
        <v>3.0481377371749825</v>
      </c>
      <c r="N15">
        <v>0.5010315355142908</v>
      </c>
      <c r="O15">
        <v>8.9285714285714288</v>
      </c>
      <c r="Q15">
        <v>3.296703296703297</v>
      </c>
      <c r="R15">
        <v>-1.790615605803163</v>
      </c>
      <c r="S15">
        <v>1.5198455200964571</v>
      </c>
      <c r="Y15">
        <f t="shared" si="0"/>
        <v>1.5198455200964571</v>
      </c>
    </row>
    <row r="16" spans="1:25">
      <c r="A16" s="6"/>
      <c r="B16" s="6">
        <v>24</v>
      </c>
      <c r="C16">
        <v>15.736040609137078</v>
      </c>
      <c r="D16">
        <v>3.0911674503568269</v>
      </c>
      <c r="E16">
        <v>2.6658126085950733</v>
      </c>
      <c r="G16">
        <v>10.882352941176471</v>
      </c>
      <c r="H16">
        <v>10.2543720190779</v>
      </c>
      <c r="N16">
        <v>14.913294797687863</v>
      </c>
      <c r="O16">
        <v>19.900497512437813</v>
      </c>
      <c r="Q16">
        <v>-3.4339229968782519</v>
      </c>
      <c r="R16">
        <v>-9.5791336462260528</v>
      </c>
      <c r="S16">
        <v>12.946515091769829</v>
      </c>
      <c r="Y16">
        <f t="shared" si="0"/>
        <v>12.946515091769829</v>
      </c>
    </row>
    <row r="17" spans="1:25">
      <c r="A17" s="6"/>
      <c r="B17" s="6">
        <v>11</v>
      </c>
      <c r="C17">
        <v>7.5092936802973966</v>
      </c>
      <c r="D17">
        <v>6.532663316582914</v>
      </c>
      <c r="E17">
        <v>8.4657595230438929</v>
      </c>
      <c r="G17">
        <v>5.8823529411764701</v>
      </c>
      <c r="H17">
        <v>2.6844196284763235</v>
      </c>
      <c r="N17">
        <v>-1.3484740951029137</v>
      </c>
      <c r="O17">
        <v>6.3745019920318722</v>
      </c>
      <c r="Q17">
        <v>-0.54216867469879515</v>
      </c>
      <c r="R17">
        <v>-8.529512111907199E-2</v>
      </c>
      <c r="S17">
        <v>3.681898038711819</v>
      </c>
      <c r="Y17">
        <f t="shared" si="0"/>
        <v>3.681898038711819</v>
      </c>
    </row>
    <row r="18" spans="1:25">
      <c r="A18" s="6"/>
      <c r="B18" s="6">
        <v>5</v>
      </c>
      <c r="C18">
        <v>-1.2048192771084321</v>
      </c>
      <c r="D18">
        <v>3.9185832198093009</v>
      </c>
      <c r="E18">
        <v>6.4812538885840443</v>
      </c>
      <c r="G18">
        <v>2.8169014084507045</v>
      </c>
      <c r="H18">
        <v>-0.53</v>
      </c>
      <c r="N18">
        <v>2.1529490917246137</v>
      </c>
      <c r="O18">
        <v>2.9850746268656714</v>
      </c>
      <c r="Q18">
        <v>-7.2289156626506017</v>
      </c>
      <c r="R18">
        <v>-11.601090767432801</v>
      </c>
      <c r="S18">
        <v>0.80875780576672152</v>
      </c>
      <c r="Y18">
        <f t="shared" si="0"/>
        <v>0.80875780576672152</v>
      </c>
    </row>
    <row r="19" spans="1:25">
      <c r="A19" s="6"/>
      <c r="B19" s="6">
        <v>34</v>
      </c>
      <c r="C19">
        <v>13.691375115362042</v>
      </c>
      <c r="D19">
        <v>1.3762165450121506</v>
      </c>
      <c r="E19">
        <v>1.5902063482047166</v>
      </c>
      <c r="G19">
        <v>15.062761506276152</v>
      </c>
      <c r="H19">
        <v>10.459906738593764</v>
      </c>
      <c r="N19">
        <v>14.846196352919511</v>
      </c>
      <c r="O19">
        <v>18.685121107266436</v>
      </c>
      <c r="Q19">
        <v>-1.4526710402999063</v>
      </c>
      <c r="R19">
        <v>0.84996584958640065</v>
      </c>
      <c r="S19">
        <v>13.515059928287867</v>
      </c>
      <c r="Y19">
        <f t="shared" si="0"/>
        <v>13.515059928287867</v>
      </c>
    </row>
    <row r="20" spans="1:25">
      <c r="A20" s="6"/>
      <c r="B20" s="6">
        <v>16</v>
      </c>
      <c r="C20">
        <v>3.8745794755779785</v>
      </c>
      <c r="D20" t="e">
        <v>#VALUE!</v>
      </c>
      <c r="E20">
        <v>6.2955269140217984</v>
      </c>
      <c r="G20">
        <v>3.416856492027335</v>
      </c>
      <c r="H20">
        <v>3.6871961102106972</v>
      </c>
      <c r="N20">
        <v>5.9527400703871338</v>
      </c>
      <c r="O20">
        <v>1.9933554817275747</v>
      </c>
      <c r="Q20">
        <v>-4.2121684867394693</v>
      </c>
      <c r="R20">
        <v>5.1717268308231725</v>
      </c>
      <c r="S20">
        <v>4.2328430370507864</v>
      </c>
      <c r="Y20">
        <f t="shared" si="0"/>
        <v>4.2328430370507864</v>
      </c>
    </row>
    <row r="21" spans="1:25">
      <c r="A21" s="6"/>
      <c r="B21" s="6">
        <v>28</v>
      </c>
      <c r="C21">
        <v>5.3468878603821661</v>
      </c>
      <c r="D21">
        <v>-0.53889409559514434</v>
      </c>
      <c r="E21">
        <v>1.6353551934858195</v>
      </c>
      <c r="G21">
        <v>13.636363636363635</v>
      </c>
      <c r="H21">
        <v>8.5589791472144423</v>
      </c>
      <c r="N21">
        <v>0.1333743716015196</v>
      </c>
      <c r="O21">
        <v>0.69444444444444442</v>
      </c>
      <c r="Q21">
        <v>-0.30534351145038169</v>
      </c>
      <c r="R21">
        <v>3.8151074857676952</v>
      </c>
      <c r="S21">
        <v>6.9189012538904411</v>
      </c>
      <c r="Y21">
        <f t="shared" si="0"/>
        <v>6.9189012538904411</v>
      </c>
    </row>
    <row r="22" spans="1:25">
      <c r="A22" s="6"/>
      <c r="B22" s="6">
        <v>36</v>
      </c>
      <c r="C22">
        <v>19.074421513445884</v>
      </c>
      <c r="D22">
        <v>-2.6519019659410157</v>
      </c>
      <c r="E22">
        <v>2.8680686419704609</v>
      </c>
      <c r="G22">
        <v>7.5848303393213579</v>
      </c>
      <c r="H22">
        <v>10.309544282029234</v>
      </c>
      <c r="N22">
        <v>10.801217038539553</v>
      </c>
      <c r="O22">
        <v>3.5830618892508146</v>
      </c>
      <c r="Q22">
        <v>0.43311401724140786</v>
      </c>
      <c r="R22">
        <v>1.7212005878181593</v>
      </c>
      <c r="S22">
        <v>11.942503293334006</v>
      </c>
      <c r="Y22">
        <f t="shared" si="0"/>
        <v>11.942503293334006</v>
      </c>
    </row>
    <row r="23" spans="1:25">
      <c r="A23" s="6"/>
      <c r="B23" s="6">
        <v>30</v>
      </c>
      <c r="C23">
        <v>0.81289164321841667</v>
      </c>
      <c r="D23">
        <v>-1.7926933192088701</v>
      </c>
      <c r="E23">
        <v>-2.9771463866584251</v>
      </c>
      <c r="G23">
        <v>2.6639344262295079</v>
      </c>
      <c r="H23">
        <v>6.1077546966812877</v>
      </c>
      <c r="N23">
        <v>1.9372077488309851</v>
      </c>
      <c r="O23">
        <v>5.2941176470588234</v>
      </c>
      <c r="Q23">
        <v>-4.2933810375670838</v>
      </c>
      <c r="R23">
        <v>-6.1857720612610221</v>
      </c>
      <c r="S23">
        <v>2.880447128740049</v>
      </c>
      <c r="Y23">
        <f t="shared" si="0"/>
        <v>2.880447128740049</v>
      </c>
    </row>
    <row r="24" spans="1:25">
      <c r="A24" s="6"/>
      <c r="B24" s="6">
        <v>23</v>
      </c>
      <c r="C24">
        <v>7.5519052078839053</v>
      </c>
      <c r="D24">
        <v>-0.92867338193084881</v>
      </c>
      <c r="E24">
        <v>2.1858698343071157</v>
      </c>
      <c r="G24">
        <v>6.25</v>
      </c>
      <c r="H24">
        <v>1.7744916820702401</v>
      </c>
      <c r="N24">
        <v>5.4592164418754088</v>
      </c>
      <c r="O24">
        <v>4.7826086956521738</v>
      </c>
      <c r="Q24">
        <v>-1.7990074441687345</v>
      </c>
      <c r="R24">
        <v>2.7428978537714843</v>
      </c>
      <c r="S24">
        <v>5.258903332957388</v>
      </c>
      <c r="Y24">
        <f t="shared" si="0"/>
        <v>5.258903332957388</v>
      </c>
    </row>
    <row r="25" spans="1:25">
      <c r="A25" s="6"/>
      <c r="B25" s="6">
        <v>12</v>
      </c>
      <c r="C25">
        <v>6.7145850889253582</v>
      </c>
      <c r="D25">
        <v>17.160523478485057</v>
      </c>
      <c r="E25">
        <v>4.3535039224655598</v>
      </c>
      <c r="G25">
        <v>2.083333333333333</v>
      </c>
      <c r="H25">
        <v>1.2355714517964558</v>
      </c>
      <c r="N25">
        <v>3.4040671971706402</v>
      </c>
      <c r="O25">
        <v>1.9943019943019942</v>
      </c>
      <c r="Q25">
        <v>-2.7675276752767526</v>
      </c>
      <c r="R25">
        <v>-0.17675339366515838</v>
      </c>
      <c r="S25">
        <v>3.3593892678064465</v>
      </c>
      <c r="Y25">
        <f t="shared" si="0"/>
        <v>3.3593892678064465</v>
      </c>
    </row>
    <row r="26" spans="1:25">
      <c r="A26" s="6"/>
      <c r="B26" s="6">
        <v>29</v>
      </c>
      <c r="C26">
        <v>-1.4707850748384024</v>
      </c>
      <c r="D26">
        <v>4.1164599468654073</v>
      </c>
      <c r="E26">
        <v>4.6675635486264149</v>
      </c>
      <c r="G26">
        <v>8.8785046728971952</v>
      </c>
      <c r="H26">
        <v>2.5848142164781907</v>
      </c>
      <c r="N26">
        <v>2.7173913043478199</v>
      </c>
      <c r="O26">
        <v>0.7142857142857143</v>
      </c>
      <c r="Q26">
        <v>-1.812267657992565</v>
      </c>
      <c r="R26">
        <v>-5.9576023391812862</v>
      </c>
      <c r="S26">
        <v>3.1774812797212011</v>
      </c>
      <c r="Y26">
        <f t="shared" si="0"/>
        <v>3.1774812797212011</v>
      </c>
    </row>
    <row r="27" spans="1:25">
      <c r="A27" s="6"/>
      <c r="B27" s="6">
        <v>17</v>
      </c>
      <c r="C27">
        <v>2.3444075123213119</v>
      </c>
      <c r="D27">
        <v>-0.24144972100417927</v>
      </c>
      <c r="E27">
        <v>-3.6377857597815386</v>
      </c>
      <c r="G27">
        <v>7.0000000000000009</v>
      </c>
      <c r="H27">
        <v>6.6450748268930093</v>
      </c>
      <c r="N27">
        <v>4.934065934065945</v>
      </c>
      <c r="O27">
        <v>3.484320557491289</v>
      </c>
      <c r="Q27">
        <v>-0.98322729901677264</v>
      </c>
      <c r="R27">
        <v>-2.9070274989087737</v>
      </c>
      <c r="S27">
        <v>5.2308870683200661</v>
      </c>
      <c r="Y27">
        <f t="shared" si="0"/>
        <v>5.2308870683200661</v>
      </c>
    </row>
    <row r="28" spans="1:25" ht="16.5" thickBot="1">
      <c r="A28" s="8"/>
      <c r="B28" s="8">
        <v>6</v>
      </c>
      <c r="C28">
        <v>45.586136815705231</v>
      </c>
      <c r="D28">
        <v>3.8946670665412748</v>
      </c>
      <c r="E28" t="s">
        <v>1</v>
      </c>
      <c r="G28">
        <v>14.749262536873156</v>
      </c>
      <c r="H28">
        <v>17.878017789072427</v>
      </c>
      <c r="N28">
        <v>26.946107784431138</v>
      </c>
      <c r="O28">
        <v>32.911392405063289</v>
      </c>
      <c r="Q28">
        <v>-2.3781902552204177</v>
      </c>
      <c r="R28">
        <v>3.8865908307480179</v>
      </c>
      <c r="S28">
        <v>26.289881231520489</v>
      </c>
      <c r="Y28">
        <f t="shared" si="0"/>
        <v>26.289881231520489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Ark1</vt:lpstr>
      <vt:lpstr>Sheet1</vt:lpstr>
      <vt:lpstr>Små tært</vt:lpstr>
      <vt:lpstr>Små halv</vt:lpstr>
      <vt:lpstr>Store tært</vt:lpstr>
      <vt:lpstr>Store halv</vt:lpstr>
      <vt:lpstr>Sheet6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torkil rogneflåten</cp:lastModifiedBy>
  <cp:revision/>
  <dcterms:created xsi:type="dcterms:W3CDTF">2021-08-12T15:22:56Z</dcterms:created>
  <dcterms:modified xsi:type="dcterms:W3CDTF">2022-03-04T13:21:12Z</dcterms:modified>
  <cp:category/>
  <cp:contentStatus/>
</cp:coreProperties>
</file>