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up_In cheol\Ambulation\"/>
    </mc:Choice>
  </mc:AlternateContent>
  <xr:revisionPtr revIDLastSave="0" documentId="13_ncr:1_{AA5147F9-0E65-41B1-8040-4BF37D9C8B3A}" xr6:coauthVersionLast="34" xr6:coauthVersionMax="36" xr10:uidLastSave="{00000000-0000-0000-0000-000000000000}"/>
  <bookViews>
    <workbookView xWindow="0" yWindow="0" windowWidth="28800" windowHeight="11700" activeTab="6" xr2:uid="{00000000-000D-0000-FFFF-FFFF00000000}"/>
  </bookViews>
  <sheets>
    <sheet name="Data sheet" sheetId="1" r:id="rId1"/>
    <sheet name="001" sheetId="3" r:id="rId2"/>
    <sheet name="002" sheetId="4" r:id="rId3"/>
    <sheet name="007" sheetId="2" r:id="rId4"/>
    <sheet name="009" sheetId="5" r:id="rId5"/>
    <sheet name="012" sheetId="6" r:id="rId6"/>
    <sheet name="013" sheetId="7" r:id="rId7"/>
    <sheet name="014" sheetId="8" r:id="rId8"/>
    <sheet name="019" sheetId="10" r:id="rId9"/>
    <sheet name="020" sheetId="11" r:id="rId10"/>
    <sheet name="021" sheetId="12" r:id="rId11"/>
    <sheet name="022" sheetId="13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1" l="1"/>
  <c r="G7" i="11"/>
  <c r="G8" i="11"/>
  <c r="G9" i="11"/>
  <c r="G11" i="11"/>
  <c r="G13" i="11"/>
  <c r="G16" i="11"/>
  <c r="G6" i="11"/>
  <c r="G3" i="10"/>
  <c r="G6" i="13" l="1"/>
  <c r="G3" i="11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5" i="6"/>
  <c r="G4" i="6"/>
  <c r="G3" i="6"/>
  <c r="G49" i="5"/>
  <c r="G48" i="5"/>
  <c r="G47" i="5"/>
  <c r="G46" i="5"/>
  <c r="G45" i="5"/>
  <c r="G44" i="5"/>
  <c r="G43" i="5"/>
  <c r="G40" i="5"/>
  <c r="G41" i="5"/>
  <c r="G39" i="5"/>
  <c r="G38" i="5"/>
  <c r="G37" i="5"/>
  <c r="G8" i="5"/>
  <c r="G7" i="5"/>
  <c r="G22" i="2"/>
  <c r="G19" i="2"/>
  <c r="G16" i="2"/>
  <c r="G14" i="2"/>
  <c r="G7" i="2"/>
  <c r="G6" i="2"/>
  <c r="G3" i="2"/>
  <c r="G3" i="3"/>
</calcChain>
</file>

<file path=xl/sharedStrings.xml><?xml version="1.0" encoding="utf-8"?>
<sst xmlns="http://schemas.openxmlformats.org/spreadsheetml/2006/main" count="518" uniqueCount="133">
  <si>
    <t>id</t>
  </si>
  <si>
    <t>primary diagnosis</t>
  </si>
  <si>
    <t>age (in months)</t>
  </si>
  <si>
    <t>adate</t>
  </si>
  <si>
    <t>sex</t>
  </si>
  <si>
    <t>weight (kg)</t>
  </si>
  <si>
    <t>PICU room</t>
  </si>
  <si>
    <t>PICU d/c date</t>
  </si>
  <si>
    <t>Hosp d/c date</t>
  </si>
  <si>
    <t>PICU LOS</t>
  </si>
  <si>
    <t>Hosp LOS</t>
  </si>
  <si>
    <t>Delirium</t>
  </si>
  <si>
    <t>30 day Readmit</t>
  </si>
  <si>
    <t>mob in room</t>
  </si>
  <si>
    <t>mob out of room</t>
  </si>
  <si>
    <t>actigraph</t>
  </si>
  <si>
    <t>versus</t>
  </si>
  <si>
    <t>DAR</t>
  </si>
  <si>
    <t>Intubated</t>
  </si>
  <si>
    <t>Length of vent</t>
  </si>
  <si>
    <t>post operative mitral valve</t>
  </si>
  <si>
    <t>F</t>
  </si>
  <si>
    <t>n</t>
  </si>
  <si>
    <t>y</t>
  </si>
  <si>
    <t>sepsis</t>
  </si>
  <si>
    <t>bronchiolitis</t>
  </si>
  <si>
    <t>m</t>
  </si>
  <si>
    <t>shock</t>
  </si>
  <si>
    <t>f</t>
  </si>
  <si>
    <t>respiratory failure</t>
  </si>
  <si>
    <t>cardiogenic shock</t>
  </si>
  <si>
    <t>26, 27(2/19), 34 (4/19)</t>
  </si>
  <si>
    <t>4/23/2018   5/3/18</t>
  </si>
  <si>
    <t>            5/7/18</t>
  </si>
  <si>
    <t xml:space="preserve">     48         2</t>
  </si>
  <si>
    <t>cardiogenic shock-pericardial effusion</t>
  </si>
  <si>
    <t>24, 38 (2/25)</t>
  </si>
  <si>
    <t>cardiac failure</t>
  </si>
  <si>
    <t>3/6/2018    5/1/18</t>
  </si>
  <si>
    <t>32 (3/5/18), 41 (3/8/18), 39 (4/23/18), 34 (5/1/18), 39 (5/4/18), 37 (6/29/18), 26 (7/21/18) </t>
  </si>
  <si>
    <t>3/5/2018, 4/23/18</t>
  </si>
  <si>
    <t>onc-pericardial effusion</t>
  </si>
  <si>
    <t>asthma</t>
  </si>
  <si>
    <t>hgsc, resp failure</t>
  </si>
  <si>
    <t>4/3/2018   6/14/18</t>
  </si>
  <si>
    <t>27, 40(5/25), 40(6/14)</t>
  </si>
  <si>
    <t>5/29/18, 6/23/18</t>
  </si>
  <si>
    <t>56+9=65</t>
  </si>
  <si>
    <t>na</t>
  </si>
  <si>
    <t>resp distress</t>
  </si>
  <si>
    <t>resp failure</t>
  </si>
  <si>
    <t>26, 22 (5/12), 32 (6/4)</t>
  </si>
  <si>
    <t>307496 or 307646 </t>
  </si>
  <si>
    <t>20, 26 (6/4), 35 (7/6)</t>
  </si>
  <si>
    <t>post operative NS</t>
  </si>
  <si>
    <t>307498 or 307649</t>
  </si>
  <si>
    <t>trauma</t>
  </si>
  <si>
    <t xml:space="preserve">28, 21 (6/22) 17 (6/24) </t>
  </si>
  <si>
    <t>Date</t>
  </si>
  <si>
    <t>Room number</t>
  </si>
  <si>
    <t>Mobilization event</t>
  </si>
  <si>
    <t>Distance Mobilized</t>
  </si>
  <si>
    <t>Avg speed</t>
  </si>
  <si>
    <t>wagon ride</t>
  </si>
  <si>
    <t>walking</t>
  </si>
  <si>
    <t>wheelchair +walking</t>
  </si>
  <si>
    <t>27--&gt;34</t>
  </si>
  <si>
    <t>32--&gt;41</t>
  </si>
  <si>
    <t>41--&gt;39</t>
  </si>
  <si>
    <t>room number</t>
  </si>
  <si>
    <t>cozy coupe</t>
  </si>
  <si>
    <t>skateboard</t>
  </si>
  <si>
    <t>cozy coupe, skateboard</t>
  </si>
  <si>
    <t>scooter</t>
  </si>
  <si>
    <t>walking, cozy coupe</t>
  </si>
  <si>
    <t>27--&gt;40</t>
  </si>
  <si>
    <t>walking, stairs</t>
  </si>
  <si>
    <t>no badge data</t>
  </si>
  <si>
    <t>duration</t>
  </si>
  <si>
    <t>ft</t>
  </si>
  <si>
    <t>s</t>
  </si>
  <si>
    <t>mph</t>
  </si>
  <si>
    <t>rm#34</t>
  </si>
  <si>
    <t>additional data, rm#27-&gt;34</t>
  </si>
  <si>
    <t>additional data, rm#34</t>
  </si>
  <si>
    <t>556.5+z02 gift</t>
  </si>
  <si>
    <t>rm#34, playroom(379sec)</t>
  </si>
  <si>
    <t>rm#34, went ZB02 gift shop</t>
  </si>
  <si>
    <t>rm#34, went NH01 cafeteria</t>
  </si>
  <si>
    <t>481.6+NH1 café</t>
  </si>
  <si>
    <t>rm#34, made one circulation (ZB02-NH01-HO01-NH01-WE02-ZB02)</t>
  </si>
  <si>
    <t>682+one circu</t>
  </si>
  <si>
    <t>rm#34, made one circulation (ZB02-NH01-HO01-NH01-ZB02)</t>
  </si>
  <si>
    <t>542.3+one circu</t>
  </si>
  <si>
    <t>344.6+z02 gift</t>
  </si>
  <si>
    <t>No ambulation</t>
  </si>
  <si>
    <t>transfer to ZB10S</t>
  </si>
  <si>
    <t>ZB10S</t>
  </si>
  <si>
    <t>transfer to PICU, No ambulation</t>
  </si>
  <si>
    <t>rm#11</t>
  </si>
  <si>
    <t>rm#11, playroom(169sec)</t>
  </si>
  <si>
    <t>rm#11, additional data</t>
  </si>
  <si>
    <t>rm#11, went ZB02 gift shop</t>
  </si>
  <si>
    <t>294+zb02 gift</t>
  </si>
  <si>
    <t>rm#16, additional data</t>
  </si>
  <si>
    <t>transfer to ZB10N</t>
  </si>
  <si>
    <t>went ZB02 gift shop</t>
  </si>
  <si>
    <t>178+zb02 gift</t>
  </si>
  <si>
    <t>playroom(2072sec)</t>
  </si>
  <si>
    <t>playroom(33sec)</t>
  </si>
  <si>
    <t>playroom(4274sec)</t>
  </si>
  <si>
    <t>rm#27, additional data</t>
  </si>
  <si>
    <t>playroom(655sec)</t>
  </si>
  <si>
    <t>same badge with pt 009</t>
  </si>
  <si>
    <t>badge does not have rm#11 information</t>
  </si>
  <si>
    <t xml:space="preserve">went NH01 </t>
  </si>
  <si>
    <t>731.4+NH01</t>
  </si>
  <si>
    <t>what I can interpret with raw data</t>
  </si>
  <si>
    <t>transfer to ZB11S</t>
  </si>
  <si>
    <t>rm#35, additional ambulation</t>
  </si>
  <si>
    <t>rm#35, additional ambulation, went ZB02 gift shop</t>
  </si>
  <si>
    <t>738+zb02 gift</t>
  </si>
  <si>
    <t>rm#35, additional ambulation, went ZB04 PICU familiy lounge</t>
  </si>
  <si>
    <t>738+zb04 family</t>
  </si>
  <si>
    <t>transfer to ZB09N</t>
  </si>
  <si>
    <t>496.2+zb10n</t>
  </si>
  <si>
    <t>rm#35, additional ambulation, went ZB10N</t>
  </si>
  <si>
    <t>rm#35, additional ambulation, went ZB02-WE02_NH01-HO01-NH01-ZB02</t>
  </si>
  <si>
    <t>422.2+out of PICU</t>
  </si>
  <si>
    <t>rm#35, additional ambulation, went ZB04 CT</t>
  </si>
  <si>
    <t>to the CT room</t>
  </si>
  <si>
    <t>rm#35, additional ambulation,  went ZB08</t>
  </si>
  <si>
    <t>347.6+zb08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</si>
</sst>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8" fillId="4" borderId="0" applyNumberFormat="0" applyBorder="0" applyAlignment="0" applyProtection="0"/>
  </cellStyleXfs>
  <cellXfs count="6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1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6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/>
    <xf numFmtId="14" fontId="0" fillId="0" borderId="0" xfId="0" applyNumberFormat="1" applyFont="1"/>
    <xf numFmtId="1" fontId="0" fillId="0" borderId="0" xfId="0" applyNumberFormat="1" applyFont="1" applyAlignment="1">
      <alignment wrapText="1"/>
    </xf>
    <xf numFmtId="0" fontId="0" fillId="0" borderId="0" xfId="0" applyFont="1"/>
    <xf numFmtId="164" fontId="0" fillId="0" borderId="0" xfId="0" applyNumberFormat="1" applyFont="1"/>
    <xf numFmtId="0" fontId="9" fillId="5" borderId="0" xfId="0" applyFont="1" applyFill="1" applyAlignment="1"/>
    <xf numFmtId="1" fontId="8" fillId="4" borderId="0" xfId="2" applyNumberFormat="1" applyAlignment="1">
      <alignment wrapText="1"/>
    </xf>
    <xf numFmtId="0" fontId="7" fillId="3" borderId="0" xfId="1" applyFont="1" applyFill="1" applyAlignment="1">
      <alignment horizontal="center"/>
    </xf>
    <xf numFmtId="0" fontId="0" fillId="0" borderId="0" xfId="0"/>
    <xf numFmtId="14" fontId="0" fillId="6" borderId="0" xfId="0" applyNumberFormat="1" applyFill="1"/>
    <xf numFmtId="1" fontId="0" fillId="6" borderId="0" xfId="0" applyNumberFormat="1" applyFill="1" applyAlignment="1">
      <alignment wrapText="1"/>
    </xf>
    <xf numFmtId="0" fontId="0" fillId="6" borderId="0" xfId="0" applyFill="1"/>
    <xf numFmtId="0" fontId="0" fillId="6" borderId="0" xfId="0" applyFont="1" applyFill="1"/>
    <xf numFmtId="164" fontId="0" fillId="6" borderId="0" xfId="0" applyNumberFormat="1" applyFill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14" fontId="2" fillId="6" borderId="1" xfId="0" applyNumberFormat="1" applyFont="1" applyFill="1" applyBorder="1" applyAlignment="1">
      <alignment horizontal="center"/>
    </xf>
    <xf numFmtId="0" fontId="0" fillId="6" borderId="0" xfId="0" applyFill="1" applyAlignment="1">
      <alignment wrapText="1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"/>
  <sheetViews>
    <sheetView topLeftCell="D10" zoomScale="85" zoomScaleNormal="85" workbookViewId="0">
      <selection activeCell="Q15" sqref="Q15"/>
    </sheetView>
  </sheetViews>
  <sheetFormatPr defaultRowHeight="15" x14ac:dyDescent="0.25"/>
  <cols>
    <col min="1" max="1" width="9.140625" style="1"/>
    <col min="2" max="2" width="19.85546875" style="1" customWidth="1"/>
    <col min="3" max="3" width="17" style="1" customWidth="1"/>
    <col min="4" max="4" width="9.85546875" style="13" bestFit="1" customWidth="1"/>
    <col min="5" max="5" width="9.140625" style="1"/>
    <col min="6" max="6" width="15.5703125" style="1" customWidth="1"/>
    <col min="7" max="7" width="15.5703125" style="10" customWidth="1"/>
    <col min="8" max="8" width="16.7109375" style="2" customWidth="1"/>
    <col min="9" max="9" width="17.42578125" style="2" customWidth="1"/>
    <col min="10" max="10" width="9.140625" style="9"/>
    <col min="11" max="12" width="9.140625" style="1"/>
    <col min="13" max="13" width="13.5703125" style="1" customWidth="1"/>
    <col min="14" max="14" width="13" style="1" customWidth="1"/>
    <col min="15" max="15" width="12.7109375" style="1" customWidth="1"/>
    <col min="16" max="16" width="13.28515625" style="1" customWidth="1"/>
    <col min="17" max="21" width="9.140625" style="1"/>
    <col min="22" max="22" width="14.5703125" style="36" bestFit="1" customWidth="1"/>
  </cols>
  <sheetData>
    <row r="2" spans="1:26" s="5" customFormat="1" ht="31.5" x14ac:dyDescent="0.25">
      <c r="A2" s="3" t="s">
        <v>0</v>
      </c>
      <c r="B2" s="3" t="s">
        <v>1</v>
      </c>
      <c r="C2" s="3" t="s">
        <v>2</v>
      </c>
      <c r="D2" s="11" t="s">
        <v>3</v>
      </c>
      <c r="E2" s="3" t="s">
        <v>4</v>
      </c>
      <c r="F2" s="3" t="s">
        <v>5</v>
      </c>
      <c r="G2" s="8" t="s">
        <v>6</v>
      </c>
      <c r="H2" s="4" t="s">
        <v>7</v>
      </c>
      <c r="I2" s="4" t="s">
        <v>8</v>
      </c>
      <c r="J2" s="14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/>
      <c r="V2" s="37"/>
      <c r="X2" s="23"/>
      <c r="Y2" s="23"/>
      <c r="Z2" s="22"/>
    </row>
    <row r="3" spans="1:26" s="20" customFormat="1" x14ac:dyDescent="0.25">
      <c r="A3" s="15">
        <v>1</v>
      </c>
      <c r="B3" s="16" t="s">
        <v>20</v>
      </c>
      <c r="C3" s="16">
        <v>50</v>
      </c>
      <c r="D3" s="17">
        <v>43125</v>
      </c>
      <c r="E3" s="16" t="s">
        <v>21</v>
      </c>
      <c r="F3" s="16">
        <v>12</v>
      </c>
      <c r="G3" s="18">
        <v>33</v>
      </c>
      <c r="H3" s="19">
        <v>43127</v>
      </c>
      <c r="I3" s="19">
        <v>43129</v>
      </c>
      <c r="J3" s="18">
        <v>2</v>
      </c>
      <c r="K3" s="16">
        <v>4</v>
      </c>
      <c r="L3" s="16" t="s">
        <v>22</v>
      </c>
      <c r="M3" s="16" t="s">
        <v>22</v>
      </c>
      <c r="N3" s="16" t="s">
        <v>23</v>
      </c>
      <c r="O3" s="16" t="s">
        <v>23</v>
      </c>
      <c r="P3" s="16">
        <v>2</v>
      </c>
      <c r="Q3" s="40">
        <v>307633</v>
      </c>
      <c r="R3" s="15"/>
      <c r="S3" s="15"/>
      <c r="T3" s="15"/>
      <c r="U3" s="15"/>
      <c r="V3" s="38"/>
    </row>
    <row r="4" spans="1:26" s="20" customFormat="1" x14ac:dyDescent="0.25">
      <c r="A4" s="15">
        <v>2</v>
      </c>
      <c r="B4" s="16" t="s">
        <v>24</v>
      </c>
      <c r="C4" s="16">
        <v>195</v>
      </c>
      <c r="D4" s="17">
        <v>43128</v>
      </c>
      <c r="E4" s="16" t="s">
        <v>21</v>
      </c>
      <c r="F4" s="16">
        <v>57</v>
      </c>
      <c r="G4" s="18">
        <v>10</v>
      </c>
      <c r="H4" s="19">
        <v>43140</v>
      </c>
      <c r="I4" s="19">
        <v>43145</v>
      </c>
      <c r="J4" s="18">
        <v>12</v>
      </c>
      <c r="K4" s="16">
        <v>17</v>
      </c>
      <c r="L4" s="16" t="s">
        <v>22</v>
      </c>
      <c r="M4" s="16" t="s">
        <v>22</v>
      </c>
      <c r="N4" s="16" t="s">
        <v>23</v>
      </c>
      <c r="O4" s="16" t="s">
        <v>23</v>
      </c>
      <c r="P4" s="16">
        <v>2</v>
      </c>
      <c r="Q4" s="16">
        <v>307647</v>
      </c>
      <c r="R4" s="15"/>
      <c r="S4" s="15"/>
      <c r="T4" s="15"/>
      <c r="U4" s="15"/>
      <c r="V4" s="38"/>
    </row>
    <row r="5" spans="1:26" x14ac:dyDescent="0.25">
      <c r="A5" s="1">
        <v>3</v>
      </c>
      <c r="B5" s="6" t="s">
        <v>25</v>
      </c>
      <c r="C5" s="6">
        <v>20</v>
      </c>
      <c r="D5" s="12">
        <v>43134</v>
      </c>
      <c r="E5" s="6" t="s">
        <v>26</v>
      </c>
      <c r="F5" s="6">
        <v>11</v>
      </c>
      <c r="G5" s="9">
        <v>10</v>
      </c>
      <c r="H5" s="7">
        <v>43137</v>
      </c>
      <c r="I5" s="7">
        <v>43138</v>
      </c>
      <c r="J5" s="9">
        <v>3</v>
      </c>
      <c r="K5" s="6">
        <v>4</v>
      </c>
      <c r="L5" s="6" t="s">
        <v>22</v>
      </c>
      <c r="M5" s="6" t="s">
        <v>22</v>
      </c>
      <c r="N5" s="6" t="s">
        <v>23</v>
      </c>
      <c r="O5" s="6" t="s">
        <v>22</v>
      </c>
      <c r="P5" s="6">
        <v>1</v>
      </c>
      <c r="Q5" s="6">
        <v>307633</v>
      </c>
    </row>
    <row r="6" spans="1:26" x14ac:dyDescent="0.25">
      <c r="A6" s="1">
        <v>4</v>
      </c>
      <c r="B6" s="6" t="s">
        <v>27</v>
      </c>
      <c r="C6" s="6">
        <v>168</v>
      </c>
      <c r="D6" s="12">
        <v>43140</v>
      </c>
      <c r="E6" s="6" t="s">
        <v>28</v>
      </c>
      <c r="F6" s="6">
        <v>65</v>
      </c>
      <c r="G6" s="9">
        <v>34</v>
      </c>
      <c r="H6" s="7">
        <v>43144</v>
      </c>
      <c r="I6" s="7">
        <v>42414</v>
      </c>
      <c r="J6" s="9">
        <v>4</v>
      </c>
      <c r="K6" s="6">
        <v>5</v>
      </c>
      <c r="L6" s="6" t="s">
        <v>22</v>
      </c>
      <c r="M6" s="6" t="s">
        <v>22</v>
      </c>
      <c r="N6" s="6" t="s">
        <v>23</v>
      </c>
      <c r="O6" s="6" t="s">
        <v>22</v>
      </c>
      <c r="P6" s="6">
        <v>2</v>
      </c>
      <c r="Q6" s="6">
        <v>307633</v>
      </c>
    </row>
    <row r="7" spans="1:26" x14ac:dyDescent="0.25">
      <c r="A7" s="1">
        <v>5</v>
      </c>
      <c r="B7" s="6" t="s">
        <v>27</v>
      </c>
      <c r="C7" s="6">
        <v>189</v>
      </c>
      <c r="D7" s="12">
        <v>43144</v>
      </c>
      <c r="E7" s="6" t="s">
        <v>26</v>
      </c>
      <c r="F7" s="6">
        <v>40</v>
      </c>
      <c r="G7" s="9">
        <v>16</v>
      </c>
      <c r="H7" s="7">
        <v>43149</v>
      </c>
      <c r="I7" s="7">
        <v>43157</v>
      </c>
      <c r="J7" s="9">
        <v>5</v>
      </c>
      <c r="K7" s="6">
        <v>13</v>
      </c>
      <c r="L7" s="6" t="s">
        <v>22</v>
      </c>
      <c r="M7" s="6" t="s">
        <v>22</v>
      </c>
      <c r="N7" s="6" t="s">
        <v>23</v>
      </c>
      <c r="O7" s="6" t="s">
        <v>22</v>
      </c>
      <c r="P7" s="6">
        <v>2</v>
      </c>
      <c r="Q7" s="6"/>
    </row>
    <row r="8" spans="1:26" x14ac:dyDescent="0.25">
      <c r="A8" s="1">
        <v>6</v>
      </c>
      <c r="B8" s="6" t="s">
        <v>29</v>
      </c>
      <c r="C8" s="6">
        <v>10</v>
      </c>
      <c r="D8" s="12">
        <v>43150</v>
      </c>
      <c r="E8" s="6" t="s">
        <v>28</v>
      </c>
      <c r="F8" s="6">
        <v>9</v>
      </c>
      <c r="G8" s="9">
        <v>38</v>
      </c>
      <c r="H8" s="7">
        <v>43154</v>
      </c>
      <c r="I8" s="7">
        <v>39504</v>
      </c>
      <c r="J8" s="9">
        <v>4</v>
      </c>
      <c r="K8" s="6">
        <v>7</v>
      </c>
      <c r="L8" s="6" t="s">
        <v>22</v>
      </c>
      <c r="M8" s="6" t="s">
        <v>22</v>
      </c>
      <c r="N8" s="6" t="s">
        <v>23</v>
      </c>
      <c r="O8" s="6" t="s">
        <v>22</v>
      </c>
      <c r="P8" s="6">
        <v>1</v>
      </c>
      <c r="Q8" s="6">
        <v>307499</v>
      </c>
    </row>
    <row r="9" spans="1:26" s="20" customFormat="1" ht="30" x14ac:dyDescent="0.25">
      <c r="A9" s="15">
        <v>7</v>
      </c>
      <c r="B9" s="16" t="s">
        <v>30</v>
      </c>
      <c r="C9" s="16">
        <v>172</v>
      </c>
      <c r="D9" s="17">
        <v>43139</v>
      </c>
      <c r="E9" s="16" t="s">
        <v>28</v>
      </c>
      <c r="F9" s="16">
        <v>60</v>
      </c>
      <c r="G9" s="18" t="s">
        <v>31</v>
      </c>
      <c r="H9" s="19" t="s">
        <v>32</v>
      </c>
      <c r="I9" s="19" t="s">
        <v>33</v>
      </c>
      <c r="J9" s="18" t="s">
        <v>34</v>
      </c>
      <c r="K9" s="16">
        <v>117</v>
      </c>
      <c r="L9" s="16" t="s">
        <v>23</v>
      </c>
      <c r="M9" s="16" t="s">
        <v>23</v>
      </c>
      <c r="N9" s="16" t="s">
        <v>23</v>
      </c>
      <c r="O9" s="16" t="s">
        <v>23</v>
      </c>
      <c r="P9" s="16">
        <v>2</v>
      </c>
      <c r="Q9" s="16">
        <v>307495</v>
      </c>
      <c r="R9" s="15"/>
      <c r="S9" s="15"/>
      <c r="T9" s="15"/>
      <c r="U9" s="15"/>
      <c r="V9" s="38"/>
    </row>
    <row r="10" spans="1:26" x14ac:dyDescent="0.25">
      <c r="A10" s="1">
        <v>8</v>
      </c>
      <c r="B10" s="6" t="s">
        <v>35</v>
      </c>
      <c r="C10" s="6">
        <v>10</v>
      </c>
      <c r="D10" s="12">
        <v>43155</v>
      </c>
      <c r="E10" s="6" t="s">
        <v>26</v>
      </c>
      <c r="F10" s="6">
        <v>9</v>
      </c>
      <c r="G10" s="9" t="s">
        <v>36</v>
      </c>
      <c r="H10" s="7">
        <v>43161</v>
      </c>
      <c r="I10" s="7">
        <v>43167</v>
      </c>
      <c r="J10" s="9">
        <v>6</v>
      </c>
      <c r="K10" s="6">
        <v>12</v>
      </c>
      <c r="L10" s="6" t="s">
        <v>22</v>
      </c>
      <c r="M10" s="6" t="s">
        <v>23</v>
      </c>
      <c r="N10" s="6" t="s">
        <v>23</v>
      </c>
      <c r="O10" s="6" t="s">
        <v>22</v>
      </c>
      <c r="P10" s="6">
        <v>3</v>
      </c>
      <c r="Q10" s="6">
        <v>307647</v>
      </c>
    </row>
    <row r="11" spans="1:26" s="20" customFormat="1" ht="105" x14ac:dyDescent="0.25">
      <c r="A11" s="15">
        <v>9</v>
      </c>
      <c r="B11" s="16" t="s">
        <v>37</v>
      </c>
      <c r="C11" s="16">
        <v>8</v>
      </c>
      <c r="D11" s="17" t="s">
        <v>38</v>
      </c>
      <c r="E11" s="16" t="s">
        <v>28</v>
      </c>
      <c r="F11" s="16">
        <v>6</v>
      </c>
      <c r="G11" s="18" t="s">
        <v>39</v>
      </c>
      <c r="H11" s="19" t="s">
        <v>40</v>
      </c>
      <c r="I11" s="19"/>
      <c r="J11" s="18"/>
      <c r="K11" s="16"/>
      <c r="L11" s="16" t="s">
        <v>22</v>
      </c>
      <c r="M11" s="16" t="s">
        <v>23</v>
      </c>
      <c r="N11" s="16" t="s">
        <v>23</v>
      </c>
      <c r="O11" s="16" t="s">
        <v>23</v>
      </c>
      <c r="P11" s="16">
        <v>2</v>
      </c>
      <c r="Q11" s="16">
        <v>307633</v>
      </c>
      <c r="R11" s="15"/>
      <c r="S11" s="15"/>
      <c r="T11" s="15"/>
      <c r="U11" s="15"/>
      <c r="V11" s="38"/>
    </row>
    <row r="12" spans="1:26" x14ac:dyDescent="0.25">
      <c r="A12" s="1">
        <v>10</v>
      </c>
      <c r="B12" s="6" t="s">
        <v>41</v>
      </c>
      <c r="C12" s="6">
        <v>241</v>
      </c>
      <c r="D12" s="12">
        <v>43168</v>
      </c>
      <c r="E12" s="6" t="s">
        <v>26</v>
      </c>
      <c r="F12" s="6">
        <v>49</v>
      </c>
      <c r="G12" s="9">
        <v>23</v>
      </c>
      <c r="H12" s="7">
        <v>43170</v>
      </c>
      <c r="I12" s="7">
        <v>43175</v>
      </c>
      <c r="J12" s="9">
        <v>2</v>
      </c>
      <c r="K12" s="6">
        <v>7</v>
      </c>
      <c r="L12" s="6" t="s">
        <v>22</v>
      </c>
      <c r="M12" s="6" t="s">
        <v>22</v>
      </c>
      <c r="N12" s="6" t="s">
        <v>23</v>
      </c>
      <c r="O12" s="6" t="s">
        <v>22</v>
      </c>
      <c r="P12" s="6">
        <v>2</v>
      </c>
      <c r="Q12" s="6"/>
    </row>
    <row r="13" spans="1:26" x14ac:dyDescent="0.25">
      <c r="A13" s="1">
        <v>11</v>
      </c>
      <c r="B13" s="6" t="s">
        <v>42</v>
      </c>
      <c r="C13" s="6">
        <v>112</v>
      </c>
      <c r="D13" s="12">
        <v>43172</v>
      </c>
      <c r="E13" s="6" t="s">
        <v>26</v>
      </c>
      <c r="F13" s="6">
        <v>39</v>
      </c>
      <c r="G13" s="9">
        <v>38</v>
      </c>
      <c r="H13" s="7">
        <v>43174</v>
      </c>
      <c r="I13" s="7">
        <v>43177</v>
      </c>
      <c r="J13" s="9">
        <v>2</v>
      </c>
      <c r="K13" s="6">
        <v>5</v>
      </c>
      <c r="L13" s="6" t="s">
        <v>22</v>
      </c>
      <c r="M13" s="6" t="s">
        <v>22</v>
      </c>
      <c r="N13" s="6" t="s">
        <v>23</v>
      </c>
      <c r="O13" s="6" t="s">
        <v>22</v>
      </c>
      <c r="P13" s="6">
        <v>1</v>
      </c>
      <c r="Q13" s="6">
        <v>307496</v>
      </c>
    </row>
    <row r="14" spans="1:26" s="20" customFormat="1" x14ac:dyDescent="0.25">
      <c r="A14" s="15">
        <v>12</v>
      </c>
      <c r="B14" s="16" t="s">
        <v>43</v>
      </c>
      <c r="C14" s="16">
        <v>237</v>
      </c>
      <c r="D14" s="17">
        <v>43180</v>
      </c>
      <c r="E14" s="16" t="s">
        <v>28</v>
      </c>
      <c r="F14" s="16">
        <v>73</v>
      </c>
      <c r="G14" s="18">
        <v>16</v>
      </c>
      <c r="H14" s="19">
        <v>43189</v>
      </c>
      <c r="I14" s="19">
        <v>43190</v>
      </c>
      <c r="J14" s="18">
        <v>9</v>
      </c>
      <c r="K14" s="16">
        <v>10</v>
      </c>
      <c r="L14" s="16" t="s">
        <v>23</v>
      </c>
      <c r="M14" s="16" t="s">
        <v>22</v>
      </c>
      <c r="N14" s="16" t="s">
        <v>23</v>
      </c>
      <c r="O14" s="16" t="s">
        <v>23</v>
      </c>
      <c r="P14" s="16">
        <v>1</v>
      </c>
      <c r="Q14" s="16">
        <v>307645</v>
      </c>
      <c r="R14" s="15"/>
      <c r="S14" s="15"/>
      <c r="T14" s="15"/>
      <c r="U14" s="15"/>
      <c r="V14" s="38"/>
    </row>
    <row r="15" spans="1:26" s="20" customFormat="1" ht="45" x14ac:dyDescent="0.25">
      <c r="A15" s="57">
        <v>13</v>
      </c>
      <c r="B15" s="58" t="s">
        <v>37</v>
      </c>
      <c r="C15" s="58">
        <v>47</v>
      </c>
      <c r="D15" s="59" t="s">
        <v>44</v>
      </c>
      <c r="E15" s="58" t="s">
        <v>28</v>
      </c>
      <c r="F15" s="58">
        <v>15</v>
      </c>
      <c r="G15" s="60" t="s">
        <v>45</v>
      </c>
      <c r="H15" s="61" t="s">
        <v>46</v>
      </c>
      <c r="I15" s="61">
        <v>43276</v>
      </c>
      <c r="J15" s="60" t="s">
        <v>47</v>
      </c>
      <c r="K15" s="58">
        <v>83</v>
      </c>
      <c r="L15" s="58" t="s">
        <v>22</v>
      </c>
      <c r="M15" s="58" t="s">
        <v>48</v>
      </c>
      <c r="N15" s="58" t="s">
        <v>23</v>
      </c>
      <c r="O15" s="58" t="s">
        <v>23</v>
      </c>
      <c r="P15" s="58">
        <v>1</v>
      </c>
      <c r="Q15" s="58">
        <v>307498</v>
      </c>
      <c r="R15" s="15"/>
      <c r="S15" s="15"/>
      <c r="T15" s="15"/>
      <c r="U15" s="15"/>
      <c r="V15" s="38"/>
    </row>
    <row r="16" spans="1:26" s="20" customFormat="1" x14ac:dyDescent="0.25">
      <c r="A16" s="15">
        <v>14</v>
      </c>
      <c r="B16" s="16" t="s">
        <v>49</v>
      </c>
      <c r="C16" s="16">
        <v>186</v>
      </c>
      <c r="D16" s="17">
        <v>43208</v>
      </c>
      <c r="E16" s="16" t="s">
        <v>26</v>
      </c>
      <c r="F16" s="16">
        <v>110</v>
      </c>
      <c r="G16" s="18">
        <v>11</v>
      </c>
      <c r="H16" s="19">
        <v>43217</v>
      </c>
      <c r="I16" s="19">
        <v>43224</v>
      </c>
      <c r="J16" s="18">
        <v>9</v>
      </c>
      <c r="K16" s="16">
        <v>22</v>
      </c>
      <c r="L16" s="16" t="s">
        <v>22</v>
      </c>
      <c r="M16" s="16" t="s">
        <v>22</v>
      </c>
      <c r="N16" s="16" t="s">
        <v>23</v>
      </c>
      <c r="O16" s="16" t="s">
        <v>23</v>
      </c>
      <c r="P16" s="16">
        <v>1</v>
      </c>
      <c r="Q16" s="16">
        <v>307633</v>
      </c>
      <c r="R16" s="15"/>
      <c r="S16" s="15"/>
      <c r="T16" s="15"/>
      <c r="U16" s="15"/>
      <c r="V16" s="38"/>
    </row>
    <row r="17" spans="1:22" x14ac:dyDescent="0.25">
      <c r="A17" s="1">
        <v>15</v>
      </c>
      <c r="B17" s="6" t="s">
        <v>49</v>
      </c>
      <c r="C17" s="6">
        <v>222</v>
      </c>
      <c r="D17" s="12">
        <v>43222</v>
      </c>
      <c r="E17" s="6" t="s">
        <v>26</v>
      </c>
      <c r="F17" s="6">
        <v>34</v>
      </c>
      <c r="G17" s="9">
        <v>35</v>
      </c>
      <c r="H17" s="7">
        <v>43224</v>
      </c>
      <c r="I17" s="7">
        <v>43224</v>
      </c>
      <c r="J17" s="9">
        <v>2</v>
      </c>
      <c r="K17" s="6">
        <v>2</v>
      </c>
      <c r="L17" s="6" t="s">
        <v>22</v>
      </c>
      <c r="M17" s="6" t="s">
        <v>22</v>
      </c>
      <c r="N17" s="6" t="s">
        <v>23</v>
      </c>
      <c r="O17" s="6" t="s">
        <v>22</v>
      </c>
      <c r="P17" s="6">
        <v>1</v>
      </c>
      <c r="Q17" s="6">
        <v>307496</v>
      </c>
    </row>
    <row r="18" spans="1:22" x14ac:dyDescent="0.25">
      <c r="A18" s="1">
        <v>16</v>
      </c>
      <c r="B18" s="6" t="s">
        <v>42</v>
      </c>
      <c r="C18" s="6">
        <v>9</v>
      </c>
      <c r="D18" s="12">
        <v>43229</v>
      </c>
      <c r="E18" s="6" t="s">
        <v>28</v>
      </c>
      <c r="F18" s="6">
        <v>7</v>
      </c>
      <c r="G18" s="9">
        <v>6</v>
      </c>
      <c r="H18" s="7">
        <v>43233</v>
      </c>
      <c r="I18" s="7">
        <v>42869</v>
      </c>
      <c r="J18" s="9">
        <v>4</v>
      </c>
      <c r="K18" s="6">
        <v>5</v>
      </c>
      <c r="L18" s="6" t="s">
        <v>22</v>
      </c>
      <c r="M18" s="6" t="s">
        <v>22</v>
      </c>
      <c r="N18" s="6" t="s">
        <v>23</v>
      </c>
      <c r="O18" s="6" t="s">
        <v>22</v>
      </c>
      <c r="P18" s="6">
        <v>2</v>
      </c>
      <c r="Q18" s="6">
        <v>307648</v>
      </c>
    </row>
    <row r="19" spans="1:22" s="35" customFormat="1" x14ac:dyDescent="0.25">
      <c r="A19" s="30">
        <v>17</v>
      </c>
      <c r="B19" s="31" t="s">
        <v>50</v>
      </c>
      <c r="C19" s="31">
        <v>215</v>
      </c>
      <c r="D19" s="32">
        <v>43250</v>
      </c>
      <c r="E19" s="31" t="s">
        <v>26</v>
      </c>
      <c r="F19" s="31">
        <v>63</v>
      </c>
      <c r="G19" s="33">
        <v>20</v>
      </c>
      <c r="H19" s="34">
        <v>43252</v>
      </c>
      <c r="I19" s="34">
        <v>43255</v>
      </c>
      <c r="J19" s="33">
        <v>2</v>
      </c>
      <c r="K19" s="31">
        <v>6</v>
      </c>
      <c r="L19" s="31" t="s">
        <v>22</v>
      </c>
      <c r="M19" s="31" t="s">
        <v>22</v>
      </c>
      <c r="N19" s="31" t="s">
        <v>23</v>
      </c>
      <c r="O19" s="31" t="s">
        <v>22</v>
      </c>
      <c r="P19" s="31"/>
      <c r="Q19" s="31">
        <v>307497</v>
      </c>
      <c r="R19" s="30"/>
      <c r="S19" s="30"/>
      <c r="T19" s="30"/>
      <c r="U19" s="30"/>
      <c r="V19" s="39"/>
    </row>
    <row r="20" spans="1:22" ht="30" x14ac:dyDescent="0.25">
      <c r="A20" s="1">
        <v>18</v>
      </c>
      <c r="B20" s="6" t="s">
        <v>49</v>
      </c>
      <c r="C20" s="6">
        <v>17</v>
      </c>
      <c r="D20" s="12">
        <v>43211</v>
      </c>
      <c r="E20" s="6" t="s">
        <v>26</v>
      </c>
      <c r="F20" s="6">
        <v>14</v>
      </c>
      <c r="G20" s="9" t="s">
        <v>51</v>
      </c>
      <c r="H20" s="7">
        <v>43265</v>
      </c>
      <c r="I20" s="7">
        <v>43265</v>
      </c>
      <c r="J20" s="9">
        <v>54</v>
      </c>
      <c r="K20" s="6">
        <v>54</v>
      </c>
      <c r="L20" s="6" t="s">
        <v>22</v>
      </c>
      <c r="M20" s="6" t="s">
        <v>22</v>
      </c>
      <c r="N20" s="6" t="s">
        <v>22</v>
      </c>
      <c r="O20" s="6" t="s">
        <v>22</v>
      </c>
      <c r="P20" s="6"/>
      <c r="Q20" s="6">
        <v>307648</v>
      </c>
    </row>
    <row r="21" spans="1:22" s="20" customFormat="1" x14ac:dyDescent="0.25">
      <c r="A21" s="15">
        <v>19</v>
      </c>
      <c r="B21" s="16" t="s">
        <v>24</v>
      </c>
      <c r="C21" s="16">
        <v>244</v>
      </c>
      <c r="D21" s="17">
        <v>43257</v>
      </c>
      <c r="E21" s="16" t="s">
        <v>26</v>
      </c>
      <c r="F21" s="16">
        <v>46</v>
      </c>
      <c r="G21" s="18">
        <v>10</v>
      </c>
      <c r="H21" s="19">
        <v>43259</v>
      </c>
      <c r="I21" s="19">
        <v>43266</v>
      </c>
      <c r="J21" s="18">
        <v>2</v>
      </c>
      <c r="K21" s="16">
        <v>9</v>
      </c>
      <c r="L21" s="16" t="s">
        <v>22</v>
      </c>
      <c r="M21" s="16" t="s">
        <v>22</v>
      </c>
      <c r="N21" s="16" t="s">
        <v>23</v>
      </c>
      <c r="O21" s="16" t="s">
        <v>23</v>
      </c>
      <c r="P21" s="16"/>
      <c r="Q21" s="16" t="s">
        <v>52</v>
      </c>
      <c r="R21" s="15"/>
      <c r="S21" s="15"/>
      <c r="T21" s="15"/>
      <c r="U21" s="15"/>
      <c r="V21" s="38"/>
    </row>
    <row r="22" spans="1:22" s="20" customFormat="1" ht="30" x14ac:dyDescent="0.25">
      <c r="A22" s="15">
        <v>20</v>
      </c>
      <c r="B22" s="16" t="s">
        <v>37</v>
      </c>
      <c r="C22" s="16">
        <v>186</v>
      </c>
      <c r="D22" s="17">
        <v>43254</v>
      </c>
      <c r="E22" s="16" t="s">
        <v>26</v>
      </c>
      <c r="F22" s="16">
        <v>45</v>
      </c>
      <c r="G22" s="18" t="s">
        <v>53</v>
      </c>
      <c r="H22" s="19">
        <v>43288</v>
      </c>
      <c r="I22" s="19">
        <v>43301</v>
      </c>
      <c r="J22" s="18">
        <v>34</v>
      </c>
      <c r="K22" s="16">
        <v>47</v>
      </c>
      <c r="L22" s="16" t="s">
        <v>22</v>
      </c>
      <c r="M22" s="16" t="s">
        <v>23</v>
      </c>
      <c r="N22" s="16" t="s">
        <v>23</v>
      </c>
      <c r="O22" s="16" t="s">
        <v>23</v>
      </c>
      <c r="P22" s="16"/>
      <c r="Q22" s="16">
        <v>307646</v>
      </c>
      <c r="R22" s="15"/>
      <c r="S22" s="15"/>
      <c r="T22" s="15"/>
      <c r="U22" s="15"/>
      <c r="V22" s="38"/>
    </row>
    <row r="23" spans="1:22" s="20" customFormat="1" x14ac:dyDescent="0.25">
      <c r="A23" s="15">
        <v>21</v>
      </c>
      <c r="B23" s="16" t="s">
        <v>54</v>
      </c>
      <c r="C23" s="16">
        <v>185</v>
      </c>
      <c r="D23" s="17">
        <v>43269</v>
      </c>
      <c r="E23" s="16" t="s">
        <v>28</v>
      </c>
      <c r="F23" s="16">
        <v>60</v>
      </c>
      <c r="G23" s="18">
        <v>11</v>
      </c>
      <c r="H23" s="19">
        <v>43272</v>
      </c>
      <c r="I23" s="19">
        <v>43272</v>
      </c>
      <c r="J23" s="18">
        <v>3</v>
      </c>
      <c r="K23" s="16">
        <v>3</v>
      </c>
      <c r="L23" s="16" t="s">
        <v>22</v>
      </c>
      <c r="M23" s="16" t="s">
        <v>22</v>
      </c>
      <c r="N23" s="16" t="s">
        <v>23</v>
      </c>
      <c r="O23" s="16" t="s">
        <v>23</v>
      </c>
      <c r="P23" s="16"/>
      <c r="Q23" s="16" t="s">
        <v>55</v>
      </c>
      <c r="R23" s="15"/>
      <c r="S23" s="15"/>
      <c r="T23" s="15"/>
      <c r="U23" s="15"/>
      <c r="V23" s="38"/>
    </row>
    <row r="24" spans="1:22" s="20" customFormat="1" ht="30" x14ac:dyDescent="0.25">
      <c r="A24" s="15">
        <v>22</v>
      </c>
      <c r="B24" s="16" t="s">
        <v>56</v>
      </c>
      <c r="C24" s="16">
        <v>125</v>
      </c>
      <c r="D24" s="17">
        <v>43263</v>
      </c>
      <c r="E24" s="16" t="s">
        <v>26</v>
      </c>
      <c r="F24" s="16">
        <v>29</v>
      </c>
      <c r="G24" s="18" t="s">
        <v>57</v>
      </c>
      <c r="H24" s="19">
        <v>43294</v>
      </c>
      <c r="I24" s="19">
        <v>43294</v>
      </c>
      <c r="J24" s="18">
        <v>31</v>
      </c>
      <c r="K24" s="16">
        <v>31</v>
      </c>
      <c r="L24" s="16" t="s">
        <v>23</v>
      </c>
      <c r="M24" s="16" t="s">
        <v>22</v>
      </c>
      <c r="N24" s="16" t="s">
        <v>23</v>
      </c>
      <c r="O24" s="16" t="s">
        <v>23</v>
      </c>
      <c r="P24" s="16"/>
      <c r="Q24" s="16">
        <v>307496</v>
      </c>
      <c r="R24" s="15"/>
      <c r="S24" s="15"/>
      <c r="T24" s="15"/>
      <c r="U24" s="15"/>
      <c r="V24" s="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C05C-5EE8-4C56-9909-D7241C20E7A5}">
  <dimension ref="A1:H18"/>
  <sheetViews>
    <sheetView workbookViewId="0">
      <selection activeCell="I20" sqref="I20"/>
    </sheetView>
  </sheetViews>
  <sheetFormatPr defaultRowHeight="15" x14ac:dyDescent="0.25"/>
  <cols>
    <col min="1" max="1" width="9.85546875" bestFit="1" customWidth="1"/>
    <col min="2" max="2" width="9.140625" style="29"/>
    <col min="3" max="3" width="22.28515625" customWidth="1"/>
    <col min="4" max="4" width="66" bestFit="1" customWidth="1"/>
    <col min="5" max="6" width="17.42578125" customWidth="1"/>
    <col min="7" max="7" width="16" customWidth="1"/>
  </cols>
  <sheetData>
    <row r="1" spans="1:8" x14ac:dyDescent="0.25">
      <c r="A1" s="51"/>
      <c r="B1" s="51"/>
      <c r="C1" s="51"/>
      <c r="E1" t="s">
        <v>79</v>
      </c>
      <c r="F1" t="s">
        <v>80</v>
      </c>
      <c r="G1" t="s">
        <v>81</v>
      </c>
    </row>
    <row r="2" spans="1:8" s="22" customFormat="1" ht="30" x14ac:dyDescent="0.25">
      <c r="A2" s="22" t="s">
        <v>58</v>
      </c>
      <c r="B2" s="27" t="s">
        <v>59</v>
      </c>
      <c r="C2" s="23" t="s">
        <v>60</v>
      </c>
      <c r="D2" s="48" t="s">
        <v>117</v>
      </c>
      <c r="E2" s="23" t="s">
        <v>61</v>
      </c>
      <c r="F2" s="23" t="s">
        <v>78</v>
      </c>
      <c r="G2" s="23" t="s">
        <v>62</v>
      </c>
      <c r="H2" s="22" t="s">
        <v>17</v>
      </c>
    </row>
    <row r="3" spans="1:8" x14ac:dyDescent="0.25">
      <c r="A3" s="25">
        <v>43274</v>
      </c>
      <c r="B3" s="49">
        <v>35</v>
      </c>
      <c r="C3" t="s">
        <v>64</v>
      </c>
      <c r="D3" s="46"/>
      <c r="E3">
        <v>178</v>
      </c>
      <c r="F3">
        <v>858</v>
      </c>
      <c r="G3" s="41">
        <f>E3/F3*0.0113636*60</f>
        <v>0.141449006993007</v>
      </c>
    </row>
    <row r="4" spans="1:8" x14ac:dyDescent="0.25">
      <c r="A4" s="25">
        <v>43275</v>
      </c>
      <c r="B4" s="49"/>
      <c r="D4" s="46" t="s">
        <v>120</v>
      </c>
      <c r="E4" t="s">
        <v>121</v>
      </c>
      <c r="F4">
        <v>1670</v>
      </c>
      <c r="G4" s="41"/>
    </row>
    <row r="5" spans="1:8" x14ac:dyDescent="0.25">
      <c r="A5" s="25">
        <v>43276</v>
      </c>
      <c r="B5" s="49"/>
      <c r="D5" s="46" t="s">
        <v>122</v>
      </c>
      <c r="E5" t="s">
        <v>123</v>
      </c>
      <c r="F5">
        <v>2207</v>
      </c>
      <c r="G5" s="41"/>
    </row>
    <row r="6" spans="1:8" x14ac:dyDescent="0.25">
      <c r="A6" s="25">
        <v>46931</v>
      </c>
      <c r="B6" s="49">
        <v>35</v>
      </c>
      <c r="C6" t="s">
        <v>64</v>
      </c>
      <c r="E6">
        <v>840</v>
      </c>
      <c r="F6">
        <v>2056</v>
      </c>
      <c r="G6" s="41">
        <f>E6/F6*0.0113636*60</f>
        <v>0.27856295719844354</v>
      </c>
    </row>
    <row r="7" spans="1:8" x14ac:dyDescent="0.25">
      <c r="A7" s="25">
        <v>43279</v>
      </c>
      <c r="B7" s="49">
        <v>35</v>
      </c>
      <c r="C7" t="s">
        <v>64</v>
      </c>
      <c r="E7">
        <v>178</v>
      </c>
      <c r="F7">
        <v>1969</v>
      </c>
      <c r="G7" s="41">
        <f t="shared" ref="G7:G17" si="0">E7/F7*0.0113636*60</f>
        <v>6.1636997460639921E-2</v>
      </c>
    </row>
    <row r="8" spans="1:8" x14ac:dyDescent="0.25">
      <c r="A8" s="25">
        <v>43280</v>
      </c>
      <c r="B8" s="49">
        <v>35</v>
      </c>
      <c r="C8" t="s">
        <v>64</v>
      </c>
      <c r="E8">
        <v>912.2</v>
      </c>
      <c r="F8">
        <v>2019</v>
      </c>
      <c r="G8" s="41">
        <f t="shared" si="0"/>
        <v>0.30804980445765229</v>
      </c>
    </row>
    <row r="9" spans="1:8" x14ac:dyDescent="0.25">
      <c r="A9" s="25">
        <v>43281</v>
      </c>
      <c r="B9" s="49">
        <v>35</v>
      </c>
      <c r="C9" t="s">
        <v>64</v>
      </c>
      <c r="E9">
        <v>347.6</v>
      </c>
      <c r="F9">
        <v>640</v>
      </c>
      <c r="G9" s="41">
        <f t="shared" si="0"/>
        <v>0.37031131500000009</v>
      </c>
    </row>
    <row r="10" spans="1:8" x14ac:dyDescent="0.25">
      <c r="A10" s="25">
        <v>43281</v>
      </c>
      <c r="B10" s="49"/>
      <c r="D10" s="46" t="s">
        <v>126</v>
      </c>
      <c r="E10" t="s">
        <v>125</v>
      </c>
      <c r="F10">
        <v>2462</v>
      </c>
      <c r="G10" s="41"/>
    </row>
    <row r="11" spans="1:8" x14ac:dyDescent="0.25">
      <c r="A11" s="25">
        <v>43282</v>
      </c>
      <c r="B11" s="49">
        <v>35</v>
      </c>
      <c r="C11" t="s">
        <v>64</v>
      </c>
      <c r="E11">
        <v>732</v>
      </c>
      <c r="F11">
        <v>839</v>
      </c>
      <c r="G11" s="41">
        <f t="shared" si="0"/>
        <v>0.59486211203814066</v>
      </c>
    </row>
    <row r="12" spans="1:8" x14ac:dyDescent="0.25">
      <c r="A12" s="25">
        <v>43282</v>
      </c>
      <c r="B12" s="49"/>
      <c r="D12" s="46" t="s">
        <v>127</v>
      </c>
      <c r="E12" t="s">
        <v>128</v>
      </c>
      <c r="F12">
        <v>3957</v>
      </c>
      <c r="G12" s="41"/>
    </row>
    <row r="13" spans="1:8" x14ac:dyDescent="0.25">
      <c r="A13" s="25">
        <v>43283</v>
      </c>
      <c r="B13" s="49">
        <v>35</v>
      </c>
      <c r="C13" t="s">
        <v>64</v>
      </c>
      <c r="E13">
        <v>1008.8</v>
      </c>
      <c r="F13">
        <v>1044</v>
      </c>
      <c r="G13" s="41">
        <f t="shared" si="0"/>
        <v>0.65882756781609186</v>
      </c>
    </row>
    <row r="14" spans="1:8" x14ac:dyDescent="0.25">
      <c r="A14" s="25">
        <v>43283</v>
      </c>
      <c r="B14" s="49"/>
      <c r="D14" s="46" t="s">
        <v>129</v>
      </c>
      <c r="E14" t="s">
        <v>130</v>
      </c>
      <c r="F14">
        <v>1557</v>
      </c>
      <c r="G14" s="41"/>
    </row>
    <row r="15" spans="1:8" x14ac:dyDescent="0.25">
      <c r="A15" s="25">
        <v>43285</v>
      </c>
      <c r="B15" s="49"/>
      <c r="D15" s="46" t="s">
        <v>131</v>
      </c>
      <c r="E15" t="s">
        <v>132</v>
      </c>
      <c r="F15">
        <v>2527</v>
      </c>
      <c r="G15" s="41"/>
    </row>
    <row r="16" spans="1:8" x14ac:dyDescent="0.25">
      <c r="A16" s="25">
        <v>43287</v>
      </c>
      <c r="B16" s="49">
        <v>35</v>
      </c>
      <c r="C16" t="s">
        <v>64</v>
      </c>
      <c r="E16">
        <v>1004.8</v>
      </c>
      <c r="F16">
        <v>1248</v>
      </c>
      <c r="G16" s="41">
        <f t="shared" si="0"/>
        <v>0.54894929230769218</v>
      </c>
    </row>
    <row r="17" spans="1:7" x14ac:dyDescent="0.25">
      <c r="A17" s="25">
        <v>43287</v>
      </c>
      <c r="B17" s="49"/>
      <c r="D17" s="46" t="s">
        <v>119</v>
      </c>
      <c r="E17">
        <v>309.60000000000002</v>
      </c>
      <c r="F17">
        <v>309</v>
      </c>
      <c r="G17" s="41">
        <f t="shared" si="0"/>
        <v>0.68313991456310685</v>
      </c>
    </row>
    <row r="18" spans="1:7" x14ac:dyDescent="0.25">
      <c r="A18" s="25">
        <v>43288</v>
      </c>
      <c r="B18" s="49">
        <v>35</v>
      </c>
      <c r="C18" t="s">
        <v>64</v>
      </c>
      <c r="D18" t="s">
        <v>124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9A6C-3ACC-4680-8239-45569C9877EC}">
  <dimension ref="A1:H5"/>
  <sheetViews>
    <sheetView workbookViewId="0">
      <selection activeCell="D2" sqref="D2"/>
    </sheetView>
  </sheetViews>
  <sheetFormatPr defaultRowHeight="15" x14ac:dyDescent="0.25"/>
  <cols>
    <col min="1" max="1" width="9.85546875" bestFit="1" customWidth="1"/>
    <col min="2" max="2" width="9.140625" style="29"/>
    <col min="3" max="3" width="21.5703125" customWidth="1"/>
    <col min="4" max="4" width="31.42578125" bestFit="1" customWidth="1"/>
    <col min="5" max="6" width="13.5703125" customWidth="1"/>
    <col min="7" max="7" width="16.7109375" customWidth="1"/>
    <col min="8" max="8" width="12.28515625" customWidth="1"/>
  </cols>
  <sheetData>
    <row r="1" spans="1:8" x14ac:dyDescent="0.25">
      <c r="A1" s="50" t="s">
        <v>114</v>
      </c>
      <c r="B1" s="50"/>
      <c r="C1" s="50"/>
      <c r="E1" t="s">
        <v>79</v>
      </c>
      <c r="F1" t="s">
        <v>80</v>
      </c>
      <c r="G1" t="s">
        <v>81</v>
      </c>
    </row>
    <row r="2" spans="1:8" s="22" customFormat="1" ht="30" x14ac:dyDescent="0.25">
      <c r="A2" s="22" t="s">
        <v>58</v>
      </c>
      <c r="B2" s="27" t="s">
        <v>69</v>
      </c>
      <c r="C2" s="23" t="s">
        <v>60</v>
      </c>
      <c r="D2" s="48" t="s">
        <v>117</v>
      </c>
      <c r="E2" s="23" t="s">
        <v>61</v>
      </c>
      <c r="F2" s="23" t="s">
        <v>78</v>
      </c>
      <c r="G2" s="23" t="s">
        <v>62</v>
      </c>
      <c r="H2" s="22" t="s">
        <v>17</v>
      </c>
    </row>
    <row r="3" spans="1:8" x14ac:dyDescent="0.25">
      <c r="A3" s="25">
        <v>43270</v>
      </c>
      <c r="B3" s="29">
        <v>11</v>
      </c>
      <c r="C3" t="s">
        <v>64</v>
      </c>
    </row>
    <row r="4" spans="1:8" x14ac:dyDescent="0.25">
      <c r="A4" s="25">
        <v>43271</v>
      </c>
      <c r="B4" s="29">
        <v>11</v>
      </c>
      <c r="C4" t="s">
        <v>64</v>
      </c>
    </row>
    <row r="5" spans="1:8" x14ac:dyDescent="0.25">
      <c r="A5" s="25">
        <v>43272</v>
      </c>
      <c r="B5" s="29">
        <v>11</v>
      </c>
      <c r="C5" t="s">
        <v>64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3A50-8C1A-49BC-8DA8-C6F569FC490C}">
  <dimension ref="A1:H7"/>
  <sheetViews>
    <sheetView workbookViewId="0">
      <selection activeCell="D21" sqref="D21"/>
    </sheetView>
  </sheetViews>
  <sheetFormatPr defaultRowHeight="15" x14ac:dyDescent="0.25"/>
  <cols>
    <col min="1" max="1" width="9.85546875" bestFit="1" customWidth="1"/>
    <col min="2" max="2" width="9.140625" style="29"/>
    <col min="3" max="3" width="15.7109375" customWidth="1"/>
    <col min="4" max="4" width="31.42578125" bestFit="1" customWidth="1"/>
    <col min="5" max="6" width="16.28515625" customWidth="1"/>
    <col min="7" max="7" width="14.5703125" customWidth="1"/>
    <col min="8" max="8" width="9.5703125" customWidth="1"/>
  </cols>
  <sheetData>
    <row r="1" spans="1:8" x14ac:dyDescent="0.25">
      <c r="E1" t="s">
        <v>79</v>
      </c>
      <c r="F1" t="s">
        <v>80</v>
      </c>
      <c r="G1" t="s">
        <v>81</v>
      </c>
    </row>
    <row r="2" spans="1:8" s="22" customFormat="1" ht="30" x14ac:dyDescent="0.25">
      <c r="A2" s="22" t="s">
        <v>58</v>
      </c>
      <c r="B2" s="27" t="s">
        <v>69</v>
      </c>
      <c r="C2" s="23" t="s">
        <v>60</v>
      </c>
      <c r="D2" s="48" t="s">
        <v>117</v>
      </c>
      <c r="E2" s="23" t="s">
        <v>61</v>
      </c>
      <c r="F2" s="23" t="s">
        <v>78</v>
      </c>
      <c r="G2" s="23" t="s">
        <v>62</v>
      </c>
      <c r="H2" s="22" t="s">
        <v>17</v>
      </c>
    </row>
    <row r="3" spans="1:8" x14ac:dyDescent="0.25">
      <c r="A3" s="25">
        <v>43276</v>
      </c>
      <c r="B3" s="29">
        <v>17</v>
      </c>
      <c r="C3" t="s">
        <v>64</v>
      </c>
      <c r="D3" s="43" t="s">
        <v>115</v>
      </c>
      <c r="E3" t="s">
        <v>116</v>
      </c>
      <c r="F3">
        <v>2085</v>
      </c>
    </row>
    <row r="4" spans="1:8" x14ac:dyDescent="0.25">
      <c r="A4" s="25">
        <v>43277</v>
      </c>
      <c r="B4" s="29">
        <v>17</v>
      </c>
      <c r="C4" t="s">
        <v>76</v>
      </c>
      <c r="D4" s="46" t="s">
        <v>95</v>
      </c>
    </row>
    <row r="5" spans="1:8" x14ac:dyDescent="0.25">
      <c r="A5" s="25">
        <v>43281</v>
      </c>
      <c r="B5" s="29">
        <v>17</v>
      </c>
      <c r="C5" t="s">
        <v>76</v>
      </c>
      <c r="D5" t="s">
        <v>77</v>
      </c>
    </row>
    <row r="6" spans="1:8" x14ac:dyDescent="0.25">
      <c r="A6" s="25">
        <v>43287</v>
      </c>
      <c r="B6" s="29">
        <v>17</v>
      </c>
      <c r="C6" t="s">
        <v>76</v>
      </c>
      <c r="E6">
        <v>636.4</v>
      </c>
      <c r="F6">
        <v>317</v>
      </c>
      <c r="G6" s="41">
        <f>E6/F6*0.0113636*60</f>
        <v>1.3687940138801262</v>
      </c>
    </row>
    <row r="7" spans="1:8" x14ac:dyDescent="0.25">
      <c r="A7" s="25">
        <v>43288</v>
      </c>
      <c r="B7" s="29">
        <v>17</v>
      </c>
      <c r="C7" t="s">
        <v>76</v>
      </c>
      <c r="D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D996-05EE-4722-A0CE-44D9644C4B7C}">
  <dimension ref="A1:H4"/>
  <sheetViews>
    <sheetView workbookViewId="0">
      <selection activeCell="D2" sqref="D2"/>
    </sheetView>
  </sheetViews>
  <sheetFormatPr defaultRowHeight="15" x14ac:dyDescent="0.25"/>
  <cols>
    <col min="1" max="1" width="9.85546875" style="22" bestFit="1" customWidth="1"/>
    <col min="2" max="2" width="9.85546875" style="27" customWidth="1"/>
    <col min="3" max="3" width="14.28515625" style="21" customWidth="1"/>
    <col min="4" max="4" width="31.42578125" style="21" bestFit="1" customWidth="1"/>
    <col min="5" max="5" width="20.85546875" customWidth="1"/>
    <col min="6" max="6" width="8.5703125" bestFit="1" customWidth="1"/>
    <col min="7" max="7" width="12" customWidth="1"/>
    <col min="8" max="8" width="11.28515625" customWidth="1"/>
  </cols>
  <sheetData>
    <row r="1" spans="1:8" x14ac:dyDescent="0.25">
      <c r="E1" t="s">
        <v>79</v>
      </c>
      <c r="F1" t="s">
        <v>80</v>
      </c>
      <c r="G1" t="s">
        <v>81</v>
      </c>
    </row>
    <row r="2" spans="1:8" s="22" customFormat="1" ht="30" x14ac:dyDescent="0.25">
      <c r="A2" s="22" t="s">
        <v>58</v>
      </c>
      <c r="B2" s="27" t="s">
        <v>59</v>
      </c>
      <c r="C2" s="23" t="s">
        <v>60</v>
      </c>
      <c r="D2" s="48" t="s">
        <v>117</v>
      </c>
      <c r="E2" s="23" t="s">
        <v>61</v>
      </c>
      <c r="F2" s="23" t="s">
        <v>78</v>
      </c>
      <c r="G2" s="23" t="s">
        <v>62</v>
      </c>
      <c r="H2" s="22" t="s">
        <v>17</v>
      </c>
    </row>
    <row r="3" spans="1:8" x14ac:dyDescent="0.25">
      <c r="A3" s="24">
        <v>43126</v>
      </c>
      <c r="B3" s="27">
        <v>33</v>
      </c>
      <c r="C3" s="21" t="s">
        <v>63</v>
      </c>
      <c r="E3">
        <v>908</v>
      </c>
      <c r="F3">
        <v>1002</v>
      </c>
      <c r="G3" s="41">
        <f>E3/F3*0.0113636*60</f>
        <v>0.61785322155688627</v>
      </c>
    </row>
    <row r="4" spans="1:8" x14ac:dyDescent="0.25">
      <c r="A4" s="24">
        <v>43127</v>
      </c>
      <c r="B4" s="27">
        <v>33</v>
      </c>
      <c r="C4" s="21" t="s">
        <v>63</v>
      </c>
      <c r="D4" t="s">
        <v>77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EE6B-FB0D-4EBF-B187-6A31C71C3069}">
  <dimension ref="A2:G5"/>
  <sheetViews>
    <sheetView workbookViewId="0">
      <selection activeCell="D10" sqref="D10"/>
    </sheetView>
  </sheetViews>
  <sheetFormatPr defaultRowHeight="15" x14ac:dyDescent="0.25"/>
  <cols>
    <col min="1" max="1" width="9.140625" style="22"/>
    <col min="2" max="2" width="9.140625" style="27"/>
    <col min="3" max="3" width="12" customWidth="1"/>
    <col min="4" max="4" width="31.42578125" bestFit="1" customWidth="1"/>
    <col min="5" max="5" width="16.28515625" customWidth="1"/>
    <col min="6" max="6" width="12.42578125" customWidth="1"/>
  </cols>
  <sheetData>
    <row r="2" spans="1:7" s="22" customFormat="1" ht="30" x14ac:dyDescent="0.25">
      <c r="A2" s="22" t="s">
        <v>58</v>
      </c>
      <c r="B2" s="27" t="s">
        <v>59</v>
      </c>
      <c r="C2" s="23" t="s">
        <v>60</v>
      </c>
      <c r="D2" s="48" t="s">
        <v>117</v>
      </c>
      <c r="E2" s="23" t="s">
        <v>61</v>
      </c>
      <c r="F2" s="23" t="s">
        <v>62</v>
      </c>
      <c r="G2" s="22" t="s">
        <v>17</v>
      </c>
    </row>
    <row r="3" spans="1:7" x14ac:dyDescent="0.25">
      <c r="A3" s="24">
        <v>43138</v>
      </c>
      <c r="B3" s="27">
        <v>10</v>
      </c>
      <c r="C3" t="s">
        <v>64</v>
      </c>
      <c r="D3" t="s">
        <v>77</v>
      </c>
    </row>
    <row r="4" spans="1:7" x14ac:dyDescent="0.25">
      <c r="A4" s="24">
        <v>43139</v>
      </c>
      <c r="B4" s="27">
        <v>10</v>
      </c>
      <c r="C4" t="s">
        <v>64</v>
      </c>
      <c r="D4" t="s">
        <v>77</v>
      </c>
    </row>
    <row r="5" spans="1:7" x14ac:dyDescent="0.25">
      <c r="A5" s="24">
        <v>43140</v>
      </c>
      <c r="B5" s="27">
        <v>10</v>
      </c>
      <c r="C5" t="s">
        <v>64</v>
      </c>
      <c r="D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BF42-89BA-43B0-BA2D-7F71AF4C6DE2}">
  <dimension ref="A1:H22"/>
  <sheetViews>
    <sheetView workbookViewId="0">
      <selection activeCell="D2" sqref="D2"/>
    </sheetView>
  </sheetViews>
  <sheetFormatPr defaultRowHeight="15" x14ac:dyDescent="0.25"/>
  <cols>
    <col min="1" max="1" width="11" bestFit="1" customWidth="1"/>
    <col min="2" max="2" width="9.85546875" style="29" customWidth="1"/>
    <col min="3" max="3" width="12.85546875" style="21" customWidth="1"/>
    <col min="4" max="4" width="60.42578125" style="43" bestFit="1" customWidth="1"/>
    <col min="5" max="5" width="14.7109375" bestFit="1" customWidth="1"/>
    <col min="6" max="6" width="14" customWidth="1"/>
    <col min="7" max="7" width="12.42578125" customWidth="1"/>
  </cols>
  <sheetData>
    <row r="1" spans="1:8" x14ac:dyDescent="0.25">
      <c r="E1" t="s">
        <v>79</v>
      </c>
      <c r="F1" t="s">
        <v>80</v>
      </c>
      <c r="G1" t="s">
        <v>81</v>
      </c>
    </row>
    <row r="2" spans="1:8" s="5" customFormat="1" ht="31.5" x14ac:dyDescent="0.25">
      <c r="A2" s="5" t="s">
        <v>58</v>
      </c>
      <c r="B2" s="28" t="s">
        <v>59</v>
      </c>
      <c r="C2" s="26" t="s">
        <v>60</v>
      </c>
      <c r="D2" s="48" t="s">
        <v>117</v>
      </c>
      <c r="E2" s="26" t="s">
        <v>61</v>
      </c>
      <c r="F2" s="23" t="s">
        <v>78</v>
      </c>
      <c r="G2" s="26" t="s">
        <v>62</v>
      </c>
      <c r="H2" s="5" t="s">
        <v>17</v>
      </c>
    </row>
    <row r="3" spans="1:8" s="46" customFormat="1" x14ac:dyDescent="0.25">
      <c r="A3" s="44">
        <v>43188</v>
      </c>
      <c r="B3" s="45"/>
      <c r="C3" s="42"/>
      <c r="D3" s="43" t="s">
        <v>83</v>
      </c>
      <c r="E3" s="42">
        <v>92.9</v>
      </c>
      <c r="F3" s="42">
        <v>41</v>
      </c>
      <c r="G3" s="41">
        <f>E3/F3*0.0113636*60</f>
        <v>1.5448952780487808</v>
      </c>
    </row>
    <row r="4" spans="1:8" x14ac:dyDescent="0.25">
      <c r="A4" s="25">
        <v>43189</v>
      </c>
      <c r="B4" s="29">
        <v>27</v>
      </c>
      <c r="C4" s="21" t="s">
        <v>64</v>
      </c>
      <c r="D4" t="s">
        <v>77</v>
      </c>
    </row>
    <row r="5" spans="1:8" x14ac:dyDescent="0.25">
      <c r="A5" s="25">
        <v>39539</v>
      </c>
      <c r="B5" s="29">
        <v>27</v>
      </c>
      <c r="C5" s="21" t="s">
        <v>64</v>
      </c>
      <c r="D5" t="s">
        <v>77</v>
      </c>
    </row>
    <row r="6" spans="1:8" ht="30" x14ac:dyDescent="0.25">
      <c r="A6" s="25">
        <v>43198</v>
      </c>
      <c r="B6" s="29">
        <v>27</v>
      </c>
      <c r="C6" s="21" t="s">
        <v>65</v>
      </c>
      <c r="D6" s="43" t="s">
        <v>82</v>
      </c>
      <c r="E6">
        <v>684</v>
      </c>
      <c r="F6">
        <v>1239</v>
      </c>
      <c r="G6" s="41">
        <f>E6/F6*0.0113636*60</f>
        <v>0.37640205326876508</v>
      </c>
    </row>
    <row r="7" spans="1:8" x14ac:dyDescent="0.25">
      <c r="A7" s="25">
        <v>43199</v>
      </c>
      <c r="B7" s="29">
        <v>27</v>
      </c>
      <c r="C7" s="21" t="s">
        <v>64</v>
      </c>
      <c r="D7" s="43" t="s">
        <v>82</v>
      </c>
      <c r="E7">
        <v>684</v>
      </c>
      <c r="F7">
        <v>1295</v>
      </c>
      <c r="G7" s="41">
        <f>E7/F7*0.0113636*60</f>
        <v>0.36012520772200773</v>
      </c>
    </row>
    <row r="8" spans="1:8" x14ac:dyDescent="0.25">
      <c r="A8" s="25">
        <v>43200</v>
      </c>
      <c r="B8" s="29">
        <v>27</v>
      </c>
      <c r="C8" s="21" t="s">
        <v>64</v>
      </c>
      <c r="D8" t="s">
        <v>77</v>
      </c>
    </row>
    <row r="9" spans="1:8" x14ac:dyDescent="0.25">
      <c r="A9" s="25">
        <v>43201</v>
      </c>
      <c r="B9" s="29">
        <v>27</v>
      </c>
      <c r="C9" s="21" t="s">
        <v>64</v>
      </c>
      <c r="D9" t="s">
        <v>77</v>
      </c>
    </row>
    <row r="10" spans="1:8" x14ac:dyDescent="0.25">
      <c r="A10" s="25">
        <v>43202</v>
      </c>
      <c r="B10" s="29">
        <v>27</v>
      </c>
      <c r="C10" s="21" t="s">
        <v>64</v>
      </c>
      <c r="D10" t="s">
        <v>77</v>
      </c>
    </row>
    <row r="11" spans="1:8" x14ac:dyDescent="0.25">
      <c r="A11" s="25">
        <v>43203</v>
      </c>
      <c r="B11" s="29">
        <v>27</v>
      </c>
      <c r="C11" s="21" t="s">
        <v>64</v>
      </c>
      <c r="D11" t="s">
        <v>77</v>
      </c>
    </row>
    <row r="12" spans="1:8" x14ac:dyDescent="0.25">
      <c r="A12" s="25">
        <v>43204</v>
      </c>
      <c r="B12" s="29">
        <v>27</v>
      </c>
      <c r="C12" s="21" t="s">
        <v>64</v>
      </c>
      <c r="D12" t="s">
        <v>77</v>
      </c>
    </row>
    <row r="13" spans="1:8" x14ac:dyDescent="0.25">
      <c r="A13" s="25">
        <v>43205</v>
      </c>
      <c r="B13" s="29">
        <v>27</v>
      </c>
      <c r="C13" s="21" t="s">
        <v>64</v>
      </c>
      <c r="D13" t="s">
        <v>77</v>
      </c>
    </row>
    <row r="14" spans="1:8" x14ac:dyDescent="0.25">
      <c r="A14" s="25">
        <v>43206</v>
      </c>
      <c r="B14" s="29">
        <v>27</v>
      </c>
      <c r="C14" s="21" t="s">
        <v>64</v>
      </c>
      <c r="D14" s="43" t="s">
        <v>82</v>
      </c>
      <c r="E14">
        <v>253.6</v>
      </c>
      <c r="F14">
        <v>877</v>
      </c>
      <c r="G14" s="41">
        <f>E14/F14*0.0113636*60</f>
        <v>0.19715910786773089</v>
      </c>
    </row>
    <row r="15" spans="1:8" x14ac:dyDescent="0.25">
      <c r="A15" s="25">
        <v>43207</v>
      </c>
      <c r="B15" s="29">
        <v>27</v>
      </c>
      <c r="C15" s="21" t="s">
        <v>64</v>
      </c>
      <c r="D15" s="43" t="s">
        <v>87</v>
      </c>
      <c r="E15" t="s">
        <v>85</v>
      </c>
      <c r="F15">
        <v>1768</v>
      </c>
    </row>
    <row r="16" spans="1:8" x14ac:dyDescent="0.25">
      <c r="A16" s="25">
        <v>43208</v>
      </c>
      <c r="B16" s="29">
        <v>27</v>
      </c>
      <c r="C16" s="21" t="s">
        <v>64</v>
      </c>
      <c r="D16" s="43" t="s">
        <v>86</v>
      </c>
      <c r="E16">
        <v>528.4</v>
      </c>
      <c r="F16">
        <v>1271</v>
      </c>
      <c r="G16" s="41">
        <f>E16/F16*0.0113636*60</f>
        <v>0.28345521195908729</v>
      </c>
    </row>
    <row r="17" spans="1:7" x14ac:dyDescent="0.25">
      <c r="A17" s="25">
        <v>43209</v>
      </c>
      <c r="B17" s="29" t="s">
        <v>66</v>
      </c>
      <c r="C17" s="21" t="s">
        <v>64</v>
      </c>
      <c r="D17" s="43" t="s">
        <v>88</v>
      </c>
      <c r="E17" t="s">
        <v>89</v>
      </c>
      <c r="F17">
        <v>2740</v>
      </c>
    </row>
    <row r="18" spans="1:7" x14ac:dyDescent="0.25">
      <c r="A18" s="25">
        <v>43210</v>
      </c>
      <c r="B18" s="29">
        <v>34</v>
      </c>
      <c r="C18" s="21" t="s">
        <v>64</v>
      </c>
      <c r="D18" s="43" t="s">
        <v>90</v>
      </c>
      <c r="E18" t="s">
        <v>91</v>
      </c>
      <c r="F18">
        <v>3935</v>
      </c>
    </row>
    <row r="19" spans="1:7" x14ac:dyDescent="0.25">
      <c r="A19" s="25">
        <v>43210</v>
      </c>
      <c r="D19" s="43" t="s">
        <v>84</v>
      </c>
      <c r="E19">
        <v>784</v>
      </c>
      <c r="F19">
        <v>1369</v>
      </c>
      <c r="G19" s="41">
        <f>E19/F19*0.0113636*60</f>
        <v>0.39046292476260047</v>
      </c>
    </row>
    <row r="20" spans="1:7" x14ac:dyDescent="0.25">
      <c r="A20" s="25">
        <v>43211</v>
      </c>
      <c r="B20" s="29">
        <v>34</v>
      </c>
      <c r="C20" s="21" t="s">
        <v>64</v>
      </c>
      <c r="D20" s="43" t="s">
        <v>92</v>
      </c>
      <c r="E20" t="s">
        <v>93</v>
      </c>
      <c r="F20">
        <v>3445</v>
      </c>
    </row>
    <row r="21" spans="1:7" x14ac:dyDescent="0.25">
      <c r="A21" s="25">
        <v>43212</v>
      </c>
      <c r="B21" s="29">
        <v>34</v>
      </c>
      <c r="C21" s="21" t="s">
        <v>64</v>
      </c>
      <c r="D21" s="43" t="s">
        <v>87</v>
      </c>
      <c r="E21" t="s">
        <v>94</v>
      </c>
      <c r="F21">
        <v>3490</v>
      </c>
    </row>
    <row r="22" spans="1:7" x14ac:dyDescent="0.25">
      <c r="A22" s="25">
        <v>43213</v>
      </c>
      <c r="B22" s="29">
        <v>34</v>
      </c>
      <c r="C22" s="21" t="s">
        <v>64</v>
      </c>
      <c r="D22" s="43" t="s">
        <v>82</v>
      </c>
      <c r="E22">
        <v>116.4</v>
      </c>
      <c r="F22">
        <v>124</v>
      </c>
      <c r="G22" s="41">
        <f>E22/F22*0.0113636*60</f>
        <v>0.64002727741935483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1805-6779-4B57-A157-2932DA124203}">
  <dimension ref="A1:H58"/>
  <sheetViews>
    <sheetView workbookViewId="0">
      <selection activeCell="D2" sqref="D2"/>
    </sheetView>
  </sheetViews>
  <sheetFormatPr defaultRowHeight="15" x14ac:dyDescent="0.25"/>
  <cols>
    <col min="1" max="1" width="17.140625" style="24" customWidth="1"/>
    <col min="2" max="2" width="9.85546875" style="27" customWidth="1"/>
    <col min="3" max="3" width="16.85546875" customWidth="1"/>
    <col min="4" max="4" width="31.42578125" bestFit="1" customWidth="1"/>
    <col min="5" max="6" width="15.28515625" customWidth="1"/>
    <col min="7" max="7" width="11.7109375" customWidth="1"/>
  </cols>
  <sheetData>
    <row r="1" spans="1:8" x14ac:dyDescent="0.25">
      <c r="E1" t="s">
        <v>79</v>
      </c>
      <c r="F1" t="s">
        <v>80</v>
      </c>
      <c r="G1" t="s">
        <v>81</v>
      </c>
    </row>
    <row r="2" spans="1:8" s="22" customFormat="1" ht="30" x14ac:dyDescent="0.25">
      <c r="A2" s="24" t="s">
        <v>58</v>
      </c>
      <c r="B2" s="27" t="s">
        <v>59</v>
      </c>
      <c r="C2" s="23" t="s">
        <v>60</v>
      </c>
      <c r="D2" s="48" t="s">
        <v>117</v>
      </c>
      <c r="E2" s="23" t="s">
        <v>61</v>
      </c>
      <c r="F2" s="23" t="s">
        <v>78</v>
      </c>
      <c r="G2" s="23" t="s">
        <v>62</v>
      </c>
      <c r="H2" s="22" t="s">
        <v>17</v>
      </c>
    </row>
    <row r="3" spans="1:8" s="46" customFormat="1" x14ac:dyDescent="0.25">
      <c r="A3" s="44">
        <v>43167</v>
      </c>
      <c r="B3" s="45" t="s">
        <v>67</v>
      </c>
      <c r="D3" t="s">
        <v>77</v>
      </c>
    </row>
    <row r="4" spans="1:8" s="46" customFormat="1" x14ac:dyDescent="0.25">
      <c r="A4" s="44">
        <v>43169</v>
      </c>
      <c r="B4" s="45">
        <v>41</v>
      </c>
      <c r="D4" t="s">
        <v>77</v>
      </c>
    </row>
    <row r="5" spans="1:8" s="46" customFormat="1" x14ac:dyDescent="0.25">
      <c r="A5" s="44">
        <v>43170</v>
      </c>
      <c r="B5" s="45">
        <v>41</v>
      </c>
      <c r="D5" t="s">
        <v>77</v>
      </c>
    </row>
    <row r="6" spans="1:8" s="46" customFormat="1" x14ac:dyDescent="0.25">
      <c r="A6" s="44">
        <v>43171</v>
      </c>
      <c r="B6" s="45"/>
      <c r="D6" s="46" t="s">
        <v>95</v>
      </c>
    </row>
    <row r="7" spans="1:8" s="46" customFormat="1" x14ac:dyDescent="0.25">
      <c r="A7" s="44">
        <v>43173</v>
      </c>
      <c r="B7" s="45">
        <v>41</v>
      </c>
      <c r="E7" s="46">
        <v>1004.8</v>
      </c>
      <c r="F7" s="46">
        <v>1355</v>
      </c>
      <c r="G7" s="41">
        <f>E7/F7*0.0113636*60</f>
        <v>0.50560052900369001</v>
      </c>
    </row>
    <row r="8" spans="1:8" s="46" customFormat="1" x14ac:dyDescent="0.25">
      <c r="A8" s="44">
        <v>43174</v>
      </c>
      <c r="B8" s="45">
        <v>41</v>
      </c>
      <c r="E8" s="46">
        <v>1004.8</v>
      </c>
      <c r="F8" s="46">
        <v>235</v>
      </c>
      <c r="G8" s="41">
        <f>E8/F8*0.0113636*60</f>
        <v>2.9152711353191489</v>
      </c>
    </row>
    <row r="9" spans="1:8" s="46" customFormat="1" x14ac:dyDescent="0.25">
      <c r="A9" s="44">
        <v>43175</v>
      </c>
      <c r="B9" s="45">
        <v>41</v>
      </c>
      <c r="D9" s="46" t="s">
        <v>95</v>
      </c>
    </row>
    <row r="10" spans="1:8" s="46" customFormat="1" x14ac:dyDescent="0.25">
      <c r="A10" s="44">
        <v>43176</v>
      </c>
      <c r="B10" s="45">
        <v>41</v>
      </c>
      <c r="D10" t="s">
        <v>77</v>
      </c>
    </row>
    <row r="11" spans="1:8" s="46" customFormat="1" x14ac:dyDescent="0.25">
      <c r="A11" s="44">
        <v>46830</v>
      </c>
      <c r="B11" s="45">
        <v>41</v>
      </c>
      <c r="D11" s="46" t="s">
        <v>95</v>
      </c>
    </row>
    <row r="12" spans="1:8" s="46" customFormat="1" x14ac:dyDescent="0.25">
      <c r="A12" s="44">
        <v>43178</v>
      </c>
      <c r="B12" s="45">
        <v>41</v>
      </c>
      <c r="D12" t="s">
        <v>77</v>
      </c>
    </row>
    <row r="13" spans="1:8" s="46" customFormat="1" x14ac:dyDescent="0.25">
      <c r="A13" s="44">
        <v>43179</v>
      </c>
      <c r="B13" s="45">
        <v>41</v>
      </c>
      <c r="D13" t="s">
        <v>77</v>
      </c>
    </row>
    <row r="14" spans="1:8" s="46" customFormat="1" x14ac:dyDescent="0.25">
      <c r="A14" s="44">
        <v>43180</v>
      </c>
      <c r="B14" s="45">
        <v>41</v>
      </c>
      <c r="D14" t="s">
        <v>77</v>
      </c>
    </row>
    <row r="15" spans="1:8" s="46" customFormat="1" x14ac:dyDescent="0.25">
      <c r="A15" s="44">
        <v>43188</v>
      </c>
      <c r="B15" s="45">
        <v>41</v>
      </c>
      <c r="D15" t="s">
        <v>77</v>
      </c>
    </row>
    <row r="16" spans="1:8" s="46" customFormat="1" x14ac:dyDescent="0.25">
      <c r="A16" s="44">
        <v>43189</v>
      </c>
      <c r="B16" s="45">
        <v>41</v>
      </c>
      <c r="D16" t="s">
        <v>77</v>
      </c>
    </row>
    <row r="17" spans="1:4" s="46" customFormat="1" x14ac:dyDescent="0.25">
      <c r="A17" s="44">
        <v>43190</v>
      </c>
      <c r="B17" s="45">
        <v>41</v>
      </c>
      <c r="D17" t="s">
        <v>77</v>
      </c>
    </row>
    <row r="18" spans="1:4" s="46" customFormat="1" x14ac:dyDescent="0.25">
      <c r="A18" s="44">
        <v>43191</v>
      </c>
      <c r="B18" s="45">
        <v>41</v>
      </c>
      <c r="D18" t="s">
        <v>77</v>
      </c>
    </row>
    <row r="19" spans="1:4" s="46" customFormat="1" x14ac:dyDescent="0.25">
      <c r="A19" s="44">
        <v>43192</v>
      </c>
      <c r="B19" s="45">
        <v>41</v>
      </c>
      <c r="D19" t="s">
        <v>77</v>
      </c>
    </row>
    <row r="20" spans="1:4" s="46" customFormat="1" x14ac:dyDescent="0.25">
      <c r="A20" s="44">
        <v>43193</v>
      </c>
      <c r="B20" s="45">
        <v>41</v>
      </c>
      <c r="D20" t="s">
        <v>77</v>
      </c>
    </row>
    <row r="21" spans="1:4" s="46" customFormat="1" x14ac:dyDescent="0.25">
      <c r="A21" s="44">
        <v>43194</v>
      </c>
      <c r="B21" s="45">
        <v>41</v>
      </c>
      <c r="D21" t="s">
        <v>77</v>
      </c>
    </row>
    <row r="22" spans="1:4" s="46" customFormat="1" x14ac:dyDescent="0.25">
      <c r="A22" s="44">
        <v>43195</v>
      </c>
      <c r="B22" s="45">
        <v>41</v>
      </c>
      <c r="D22" s="46" t="s">
        <v>96</v>
      </c>
    </row>
    <row r="23" spans="1:4" s="46" customFormat="1" x14ac:dyDescent="0.25">
      <c r="A23" s="44">
        <v>43196</v>
      </c>
      <c r="B23" s="45">
        <v>41</v>
      </c>
      <c r="D23" s="46" t="s">
        <v>97</v>
      </c>
    </row>
    <row r="24" spans="1:4" s="46" customFormat="1" x14ac:dyDescent="0.25">
      <c r="A24" s="44">
        <v>43197</v>
      </c>
      <c r="B24" s="45">
        <v>41</v>
      </c>
      <c r="D24" s="46" t="s">
        <v>97</v>
      </c>
    </row>
    <row r="25" spans="1:4" s="46" customFormat="1" x14ac:dyDescent="0.25">
      <c r="A25" s="44">
        <v>43198</v>
      </c>
      <c r="B25" s="45">
        <v>41</v>
      </c>
      <c r="D25" t="s">
        <v>77</v>
      </c>
    </row>
    <row r="26" spans="1:4" s="46" customFormat="1" x14ac:dyDescent="0.25">
      <c r="A26" s="44">
        <v>43199</v>
      </c>
      <c r="B26" s="45">
        <v>41</v>
      </c>
      <c r="D26" t="s">
        <v>77</v>
      </c>
    </row>
    <row r="27" spans="1:4" s="46" customFormat="1" x14ac:dyDescent="0.25">
      <c r="A27" s="44">
        <v>43200</v>
      </c>
      <c r="B27" s="45">
        <v>41</v>
      </c>
      <c r="D27" t="s">
        <v>77</v>
      </c>
    </row>
    <row r="28" spans="1:4" s="46" customFormat="1" x14ac:dyDescent="0.25">
      <c r="A28" s="44">
        <v>43201</v>
      </c>
      <c r="B28" s="45">
        <v>41</v>
      </c>
      <c r="D28" t="s">
        <v>77</v>
      </c>
    </row>
    <row r="29" spans="1:4" s="46" customFormat="1" x14ac:dyDescent="0.25">
      <c r="A29" s="44">
        <v>43202</v>
      </c>
      <c r="B29" s="45">
        <v>41</v>
      </c>
      <c r="D29" t="s">
        <v>77</v>
      </c>
    </row>
    <row r="30" spans="1:4" s="46" customFormat="1" x14ac:dyDescent="0.25">
      <c r="A30" s="44">
        <v>43203</v>
      </c>
      <c r="B30" s="45">
        <v>41</v>
      </c>
      <c r="D30" t="s">
        <v>77</v>
      </c>
    </row>
    <row r="31" spans="1:4" s="46" customFormat="1" x14ac:dyDescent="0.25">
      <c r="A31" s="44">
        <v>43204</v>
      </c>
      <c r="B31" s="45">
        <v>41</v>
      </c>
      <c r="D31" t="s">
        <v>77</v>
      </c>
    </row>
    <row r="32" spans="1:4" s="46" customFormat="1" x14ac:dyDescent="0.25">
      <c r="A32" s="44">
        <v>43205</v>
      </c>
      <c r="B32" s="45">
        <v>41</v>
      </c>
      <c r="D32" t="s">
        <v>77</v>
      </c>
    </row>
    <row r="33" spans="1:7" s="46" customFormat="1" x14ac:dyDescent="0.25">
      <c r="A33" s="44">
        <v>43206</v>
      </c>
      <c r="B33" s="45">
        <v>41</v>
      </c>
      <c r="D33" s="46" t="s">
        <v>97</v>
      </c>
    </row>
    <row r="34" spans="1:7" s="46" customFormat="1" x14ac:dyDescent="0.25">
      <c r="A34" s="44">
        <v>43207</v>
      </c>
      <c r="B34" s="45">
        <v>41</v>
      </c>
      <c r="D34" s="46" t="s">
        <v>98</v>
      </c>
    </row>
    <row r="35" spans="1:7" s="46" customFormat="1" x14ac:dyDescent="0.25">
      <c r="A35" s="44">
        <v>43208</v>
      </c>
      <c r="B35" s="45">
        <v>41</v>
      </c>
      <c r="D35" s="46" t="s">
        <v>95</v>
      </c>
    </row>
    <row r="36" spans="1:7" s="46" customFormat="1" x14ac:dyDescent="0.25">
      <c r="A36" s="44">
        <v>43209</v>
      </c>
      <c r="B36" s="45">
        <v>41</v>
      </c>
      <c r="D36" t="s">
        <v>77</v>
      </c>
    </row>
    <row r="37" spans="1:7" s="46" customFormat="1" x14ac:dyDescent="0.25">
      <c r="A37" s="44">
        <v>43210</v>
      </c>
      <c r="B37" s="45">
        <v>41</v>
      </c>
      <c r="D37" s="46" t="s">
        <v>100</v>
      </c>
      <c r="E37" s="46">
        <v>777.2</v>
      </c>
      <c r="F37" s="46">
        <v>688</v>
      </c>
      <c r="G37" s="41">
        <f>E37/F37*0.0113636*60</f>
        <v>0.77021423720930238</v>
      </c>
    </row>
    <row r="38" spans="1:7" s="46" customFormat="1" x14ac:dyDescent="0.25">
      <c r="A38" s="44">
        <v>43210</v>
      </c>
      <c r="B38" s="45"/>
      <c r="D38" s="46" t="s">
        <v>101</v>
      </c>
      <c r="E38" s="46">
        <v>720.8</v>
      </c>
      <c r="F38" s="46">
        <v>799</v>
      </c>
      <c r="G38" s="41">
        <f>E38/F38*0.0113636*60</f>
        <v>0.61508507234042542</v>
      </c>
    </row>
    <row r="39" spans="1:7" s="46" customFormat="1" x14ac:dyDescent="0.25">
      <c r="A39" s="44">
        <v>43211</v>
      </c>
      <c r="B39" s="45">
        <v>41</v>
      </c>
      <c r="D39" s="46" t="s">
        <v>99</v>
      </c>
      <c r="E39" s="46">
        <v>912.2</v>
      </c>
      <c r="F39" s="46">
        <v>727</v>
      </c>
      <c r="G39" s="41">
        <f>E39/F39*0.0113636*60</f>
        <v>0.85550557799174687</v>
      </c>
    </row>
    <row r="40" spans="1:7" s="46" customFormat="1" x14ac:dyDescent="0.25">
      <c r="A40" s="44">
        <v>43211</v>
      </c>
      <c r="B40" s="45"/>
      <c r="D40" s="46" t="s">
        <v>101</v>
      </c>
      <c r="E40" s="46">
        <v>912.2</v>
      </c>
      <c r="F40" s="46">
        <v>545</v>
      </c>
      <c r="G40" s="41">
        <f t="shared" ref="G40:G49" si="0">E40/F40*0.0113636*60</f>
        <v>1.1411973489908258</v>
      </c>
    </row>
    <row r="41" spans="1:7" s="46" customFormat="1" x14ac:dyDescent="0.25">
      <c r="A41" s="44">
        <v>43211</v>
      </c>
      <c r="B41" s="45"/>
      <c r="D41" s="46" t="s">
        <v>101</v>
      </c>
      <c r="E41" s="46">
        <v>912.2</v>
      </c>
      <c r="F41" s="46">
        <v>605</v>
      </c>
      <c r="G41" s="41">
        <f t="shared" si="0"/>
        <v>1.0280207523966942</v>
      </c>
    </row>
    <row r="42" spans="1:7" s="46" customFormat="1" x14ac:dyDescent="0.25">
      <c r="A42" s="44">
        <v>43212</v>
      </c>
      <c r="B42" s="45">
        <v>41</v>
      </c>
      <c r="D42" s="46" t="s">
        <v>102</v>
      </c>
      <c r="E42" s="46" t="s">
        <v>103</v>
      </c>
      <c r="F42" s="46">
        <v>3376</v>
      </c>
    </row>
    <row r="43" spans="1:7" s="46" customFormat="1" x14ac:dyDescent="0.25">
      <c r="A43" s="44">
        <v>43212</v>
      </c>
      <c r="B43" s="45"/>
      <c r="D43" s="46" t="s">
        <v>101</v>
      </c>
      <c r="E43" s="46">
        <v>732</v>
      </c>
      <c r="F43" s="46">
        <v>589</v>
      </c>
      <c r="G43" s="41">
        <f t="shared" si="0"/>
        <v>0.84735027504244476</v>
      </c>
    </row>
    <row r="44" spans="1:7" s="46" customFormat="1" x14ac:dyDescent="0.25">
      <c r="A44" s="44">
        <v>43213</v>
      </c>
      <c r="B44" s="45" t="s">
        <v>68</v>
      </c>
      <c r="D44" s="46" t="s">
        <v>99</v>
      </c>
      <c r="E44" s="46">
        <v>360.4</v>
      </c>
      <c r="F44" s="46">
        <v>304</v>
      </c>
      <c r="G44" s="47">
        <f t="shared" si="0"/>
        <v>0.8083108105263157</v>
      </c>
    </row>
    <row r="45" spans="1:7" s="46" customFormat="1" x14ac:dyDescent="0.25">
      <c r="A45" s="44">
        <v>43214</v>
      </c>
      <c r="B45" s="45">
        <v>39</v>
      </c>
      <c r="D45" s="46" t="s">
        <v>99</v>
      </c>
      <c r="E45" s="46">
        <v>486</v>
      </c>
      <c r="F45" s="46">
        <v>355</v>
      </c>
      <c r="G45" s="47">
        <f t="shared" si="0"/>
        <v>0.93341570704225352</v>
      </c>
    </row>
    <row r="46" spans="1:7" s="46" customFormat="1" x14ac:dyDescent="0.25">
      <c r="A46" s="44">
        <v>43214</v>
      </c>
      <c r="B46" s="45"/>
      <c r="D46" s="46" t="s">
        <v>101</v>
      </c>
      <c r="E46" s="46">
        <v>590.4</v>
      </c>
      <c r="F46" s="46">
        <v>325</v>
      </c>
      <c r="G46" s="47">
        <f t="shared" si="0"/>
        <v>1.2385974350769229</v>
      </c>
    </row>
    <row r="47" spans="1:7" s="46" customFormat="1" x14ac:dyDescent="0.25">
      <c r="A47" s="44">
        <v>43215</v>
      </c>
      <c r="B47" s="45">
        <v>39</v>
      </c>
      <c r="D47" s="46" t="s">
        <v>99</v>
      </c>
      <c r="E47" s="46">
        <v>1057</v>
      </c>
      <c r="F47" s="46">
        <v>1324</v>
      </c>
      <c r="G47" s="47">
        <f t="shared" si="0"/>
        <v>0.54431987311178243</v>
      </c>
    </row>
    <row r="48" spans="1:7" s="46" customFormat="1" x14ac:dyDescent="0.25">
      <c r="A48" s="44">
        <v>43216</v>
      </c>
      <c r="B48" s="45">
        <v>39</v>
      </c>
      <c r="D48" s="46" t="s">
        <v>99</v>
      </c>
      <c r="E48" s="46">
        <v>912.2</v>
      </c>
      <c r="F48" s="46">
        <v>1163</v>
      </c>
      <c r="G48" s="47">
        <f t="shared" si="0"/>
        <v>0.53478293654342224</v>
      </c>
    </row>
    <row r="49" spans="1:7" s="46" customFormat="1" x14ac:dyDescent="0.25">
      <c r="A49" s="44">
        <v>43217</v>
      </c>
      <c r="B49" s="45">
        <v>39</v>
      </c>
      <c r="D49" s="46" t="s">
        <v>99</v>
      </c>
      <c r="E49" s="46">
        <v>912.2</v>
      </c>
      <c r="F49" s="46">
        <v>856</v>
      </c>
      <c r="G49" s="47">
        <f t="shared" si="0"/>
        <v>0.72658008785046724</v>
      </c>
    </row>
    <row r="50" spans="1:7" s="46" customFormat="1" x14ac:dyDescent="0.25">
      <c r="A50" s="44">
        <v>43218</v>
      </c>
      <c r="B50" s="45">
        <v>39</v>
      </c>
      <c r="D50" t="s">
        <v>77</v>
      </c>
    </row>
    <row r="51" spans="1:7" s="46" customFormat="1" x14ac:dyDescent="0.25">
      <c r="A51" s="44">
        <v>43219</v>
      </c>
      <c r="B51" s="45">
        <v>39</v>
      </c>
      <c r="D51" s="46" t="s">
        <v>95</v>
      </c>
    </row>
    <row r="52" spans="1:7" s="46" customFormat="1" x14ac:dyDescent="0.25">
      <c r="A52" s="44">
        <v>43225</v>
      </c>
      <c r="B52" s="45">
        <v>39</v>
      </c>
      <c r="D52" t="s">
        <v>77</v>
      </c>
    </row>
    <row r="53" spans="1:7" s="46" customFormat="1" x14ac:dyDescent="0.25">
      <c r="A53" s="44">
        <v>43226</v>
      </c>
      <c r="B53" s="45">
        <v>39</v>
      </c>
      <c r="D53" t="s">
        <v>77</v>
      </c>
    </row>
    <row r="54" spans="1:7" s="46" customFormat="1" x14ac:dyDescent="0.25">
      <c r="A54" s="44">
        <v>43227</v>
      </c>
      <c r="B54" s="45">
        <v>39</v>
      </c>
      <c r="D54" t="s">
        <v>77</v>
      </c>
    </row>
    <row r="55" spans="1:7" s="46" customFormat="1" x14ac:dyDescent="0.25">
      <c r="A55" s="44">
        <v>43228</v>
      </c>
      <c r="B55" s="45">
        <v>39</v>
      </c>
      <c r="D55" s="46" t="s">
        <v>95</v>
      </c>
    </row>
    <row r="56" spans="1:7" s="46" customFormat="1" x14ac:dyDescent="0.25">
      <c r="A56" s="44">
        <v>43229</v>
      </c>
      <c r="B56" s="45">
        <v>39</v>
      </c>
      <c r="D56" t="s">
        <v>77</v>
      </c>
    </row>
    <row r="57" spans="1:7" s="46" customFormat="1" x14ac:dyDescent="0.25">
      <c r="A57" s="44">
        <v>43230</v>
      </c>
      <c r="B57" s="45">
        <v>39</v>
      </c>
      <c r="D57" t="s">
        <v>77</v>
      </c>
    </row>
    <row r="58" spans="1:7" s="46" customFormat="1" x14ac:dyDescent="0.25">
      <c r="A58" s="44">
        <v>43231</v>
      </c>
      <c r="B58" s="45">
        <v>39</v>
      </c>
      <c r="D58" t="s">
        <v>77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DF93-180E-49E5-8A55-9EA317750DD3}">
  <dimension ref="A1:H7"/>
  <sheetViews>
    <sheetView workbookViewId="0">
      <selection activeCell="F12" sqref="F12"/>
    </sheetView>
  </sheetViews>
  <sheetFormatPr defaultRowHeight="15" x14ac:dyDescent="0.25"/>
  <cols>
    <col min="1" max="1" width="9.85546875" bestFit="1" customWidth="1"/>
    <col min="2" max="2" width="9.85546875" style="29" customWidth="1"/>
    <col min="4" max="4" width="31.42578125" bestFit="1" customWidth="1"/>
    <col min="5" max="5" width="13" customWidth="1"/>
  </cols>
  <sheetData>
    <row r="1" spans="1:8" x14ac:dyDescent="0.25">
      <c r="E1" t="s">
        <v>79</v>
      </c>
      <c r="F1" t="s">
        <v>80</v>
      </c>
      <c r="G1" t="s">
        <v>81</v>
      </c>
    </row>
    <row r="2" spans="1:8" s="22" customFormat="1" ht="45" x14ac:dyDescent="0.25">
      <c r="A2" s="22" t="s">
        <v>58</v>
      </c>
      <c r="B2" s="27" t="s">
        <v>69</v>
      </c>
      <c r="C2" s="23" t="s">
        <v>60</v>
      </c>
      <c r="D2" s="48" t="s">
        <v>117</v>
      </c>
      <c r="E2" s="23" t="s">
        <v>61</v>
      </c>
      <c r="F2" s="23" t="s">
        <v>78</v>
      </c>
      <c r="G2" s="23" t="s">
        <v>62</v>
      </c>
      <c r="H2" s="22" t="s">
        <v>17</v>
      </c>
    </row>
    <row r="3" spans="1:8" x14ac:dyDescent="0.25">
      <c r="A3" s="25">
        <v>43186</v>
      </c>
      <c r="B3" s="29">
        <v>16</v>
      </c>
      <c r="E3">
        <v>188.7</v>
      </c>
      <c r="F3">
        <v>423</v>
      </c>
      <c r="G3" s="41">
        <f>E3/F3*0.0113636*60</f>
        <v>0.30415763404255319</v>
      </c>
    </row>
    <row r="4" spans="1:8" x14ac:dyDescent="0.25">
      <c r="A4" s="25">
        <v>43187</v>
      </c>
      <c r="B4" s="29">
        <v>16</v>
      </c>
      <c r="E4">
        <v>360.4</v>
      </c>
      <c r="F4">
        <v>670</v>
      </c>
      <c r="G4" s="41">
        <f t="shared" ref="G4:G5" si="0">E4/F4*0.0113636*60</f>
        <v>0.36675594985074622</v>
      </c>
    </row>
    <row r="5" spans="1:8" s="54" customFormat="1" x14ac:dyDescent="0.25">
      <c r="A5" s="52">
        <v>43187</v>
      </c>
      <c r="B5" s="53"/>
      <c r="D5" s="55" t="s">
        <v>104</v>
      </c>
      <c r="E5" s="54">
        <v>583.79999999999995</v>
      </c>
      <c r="F5" s="54">
        <v>543</v>
      </c>
      <c r="G5" s="56">
        <f t="shared" si="0"/>
        <v>0.73304637348066293</v>
      </c>
    </row>
    <row r="6" spans="1:8" x14ac:dyDescent="0.25">
      <c r="A6" s="25">
        <v>43188</v>
      </c>
      <c r="B6" s="29">
        <v>16</v>
      </c>
      <c r="D6" s="46" t="s">
        <v>106</v>
      </c>
      <c r="E6" t="s">
        <v>107</v>
      </c>
      <c r="F6">
        <v>2976</v>
      </c>
      <c r="G6" s="41"/>
    </row>
    <row r="7" spans="1:8" x14ac:dyDescent="0.25">
      <c r="A7" s="25">
        <v>43189</v>
      </c>
      <c r="B7" s="29">
        <v>16</v>
      </c>
      <c r="D7" t="s">
        <v>105</v>
      </c>
      <c r="G7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4DA7-B077-41A4-9FFD-55D0C2122CA6}">
  <dimension ref="A1:H60"/>
  <sheetViews>
    <sheetView tabSelected="1" topLeftCell="A10" workbookViewId="0">
      <selection activeCell="E12" sqref="E12"/>
    </sheetView>
  </sheetViews>
  <sheetFormatPr defaultRowHeight="15" x14ac:dyDescent="0.25"/>
  <cols>
    <col min="1" max="1" width="9.85546875" bestFit="1" customWidth="1"/>
    <col min="2" max="2" width="9.140625" style="29"/>
    <col min="3" max="3" width="13.7109375" style="21" customWidth="1"/>
    <col min="4" max="4" width="31.42578125" style="21" bestFit="1" customWidth="1"/>
    <col min="5" max="6" width="13.85546875" customWidth="1"/>
    <col min="7" max="7" width="12.28515625" customWidth="1"/>
  </cols>
  <sheetData>
    <row r="1" spans="1:8" x14ac:dyDescent="0.25">
      <c r="E1" t="s">
        <v>79</v>
      </c>
      <c r="F1" t="s">
        <v>80</v>
      </c>
      <c r="G1" t="s">
        <v>81</v>
      </c>
    </row>
    <row r="2" spans="1:8" s="22" customFormat="1" ht="30" x14ac:dyDescent="0.25">
      <c r="A2" s="22" t="s">
        <v>58</v>
      </c>
      <c r="B2" s="27" t="s">
        <v>69</v>
      </c>
      <c r="C2" s="23" t="s">
        <v>60</v>
      </c>
      <c r="D2" s="48" t="s">
        <v>117</v>
      </c>
      <c r="E2" s="23" t="s">
        <v>61</v>
      </c>
      <c r="F2" s="23" t="s">
        <v>78</v>
      </c>
      <c r="G2" s="23" t="s">
        <v>62</v>
      </c>
      <c r="H2" s="22" t="s">
        <v>17</v>
      </c>
    </row>
    <row r="3" spans="1:8" x14ac:dyDescent="0.25">
      <c r="A3" s="25">
        <v>43200</v>
      </c>
      <c r="B3" s="29">
        <v>27</v>
      </c>
      <c r="C3" s="21" t="s">
        <v>64</v>
      </c>
      <c r="D3" t="s">
        <v>77</v>
      </c>
    </row>
    <row r="4" spans="1:8" x14ac:dyDescent="0.25">
      <c r="A4" s="25">
        <v>43201</v>
      </c>
      <c r="B4" s="29">
        <v>27</v>
      </c>
      <c r="C4" s="21" t="s">
        <v>64</v>
      </c>
      <c r="D4" t="s">
        <v>77</v>
      </c>
    </row>
    <row r="5" spans="1:8" x14ac:dyDescent="0.25">
      <c r="A5" s="25">
        <v>43206</v>
      </c>
      <c r="B5" s="29">
        <v>27</v>
      </c>
      <c r="C5" s="21" t="s">
        <v>64</v>
      </c>
      <c r="D5" s="46" t="s">
        <v>95</v>
      </c>
    </row>
    <row r="6" spans="1:8" x14ac:dyDescent="0.25">
      <c r="A6" s="25">
        <v>43207</v>
      </c>
      <c r="B6" s="29">
        <v>27</v>
      </c>
      <c r="C6" s="21" t="s">
        <v>64</v>
      </c>
      <c r="D6" t="s">
        <v>77</v>
      </c>
    </row>
    <row r="7" spans="1:8" x14ac:dyDescent="0.25">
      <c r="A7" s="25">
        <v>43208</v>
      </c>
      <c r="B7" s="29">
        <v>27</v>
      </c>
      <c r="C7" s="21" t="s">
        <v>64</v>
      </c>
      <c r="D7" t="s">
        <v>77</v>
      </c>
    </row>
    <row r="8" spans="1:8" x14ac:dyDescent="0.25">
      <c r="A8" s="25">
        <v>43209</v>
      </c>
      <c r="B8" s="29">
        <v>27</v>
      </c>
      <c r="C8" s="21" t="s">
        <v>64</v>
      </c>
      <c r="E8">
        <v>908</v>
      </c>
      <c r="F8">
        <v>1828</v>
      </c>
      <c r="G8" s="41">
        <f t="shared" ref="G8:G24" si="0">E8/F8*0.0113636*60</f>
        <v>0.33867009190371988</v>
      </c>
    </row>
    <row r="9" spans="1:8" x14ac:dyDescent="0.25">
      <c r="A9" s="25">
        <v>46863</v>
      </c>
      <c r="B9" s="29">
        <v>27</v>
      </c>
      <c r="C9" s="21" t="s">
        <v>64</v>
      </c>
      <c r="D9" s="21" t="s">
        <v>108</v>
      </c>
      <c r="E9">
        <v>180</v>
      </c>
      <c r="F9">
        <v>48</v>
      </c>
      <c r="G9" s="41">
        <f t="shared" si="0"/>
        <v>2.55681</v>
      </c>
    </row>
    <row r="10" spans="1:8" s="54" customFormat="1" x14ac:dyDescent="0.25">
      <c r="A10" s="52">
        <v>43211</v>
      </c>
      <c r="B10" s="53">
        <v>27</v>
      </c>
      <c r="C10" s="62" t="s">
        <v>64</v>
      </c>
      <c r="D10" s="62"/>
      <c r="E10" s="54">
        <v>105.8</v>
      </c>
      <c r="F10" s="54">
        <v>774</v>
      </c>
      <c r="G10" s="56">
        <f t="shared" si="0"/>
        <v>9.3199137984496125E-2</v>
      </c>
    </row>
    <row r="11" spans="1:8" s="54" customFormat="1" x14ac:dyDescent="0.25">
      <c r="A11" s="52">
        <v>43212</v>
      </c>
      <c r="B11" s="53">
        <v>27</v>
      </c>
      <c r="C11" s="62" t="s">
        <v>64</v>
      </c>
      <c r="D11" s="62"/>
      <c r="E11" s="54">
        <v>105.8</v>
      </c>
      <c r="F11" s="54">
        <v>894</v>
      </c>
      <c r="G11" s="56">
        <f t="shared" si="0"/>
        <v>8.0689186577181216E-2</v>
      </c>
    </row>
    <row r="12" spans="1:8" s="54" customFormat="1" x14ac:dyDescent="0.25">
      <c r="A12" s="52">
        <v>43213</v>
      </c>
      <c r="B12" s="53">
        <v>27</v>
      </c>
      <c r="C12" s="62" t="s">
        <v>64</v>
      </c>
      <c r="D12" s="62"/>
      <c r="E12" s="54">
        <v>912.2</v>
      </c>
      <c r="F12" s="54">
        <v>1237</v>
      </c>
      <c r="G12" s="56">
        <f t="shared" si="0"/>
        <v>0.502791071301536</v>
      </c>
    </row>
    <row r="13" spans="1:8" x14ac:dyDescent="0.25">
      <c r="A13" s="25">
        <v>43214</v>
      </c>
      <c r="B13" s="29">
        <v>27</v>
      </c>
      <c r="C13" s="21" t="s">
        <v>64</v>
      </c>
      <c r="D13" s="21" t="s">
        <v>109</v>
      </c>
      <c r="E13">
        <v>670.2</v>
      </c>
      <c r="F13">
        <v>1006</v>
      </c>
      <c r="G13" s="41">
        <f t="shared" si="0"/>
        <v>0.45422771689860841</v>
      </c>
    </row>
    <row r="14" spans="1:8" x14ac:dyDescent="0.25">
      <c r="A14" s="25">
        <v>43215</v>
      </c>
      <c r="B14" s="29">
        <v>27</v>
      </c>
      <c r="C14" s="21" t="s">
        <v>64</v>
      </c>
      <c r="E14">
        <v>983.5</v>
      </c>
      <c r="F14">
        <v>1452</v>
      </c>
      <c r="G14" s="41">
        <f t="shared" si="0"/>
        <v>0.46182233884297519</v>
      </c>
    </row>
    <row r="15" spans="1:8" x14ac:dyDescent="0.25">
      <c r="A15" s="25">
        <v>43216</v>
      </c>
      <c r="B15" s="29">
        <v>27</v>
      </c>
      <c r="C15" s="21" t="s">
        <v>64</v>
      </c>
      <c r="E15">
        <v>956.4</v>
      </c>
      <c r="F15">
        <v>1294</v>
      </c>
      <c r="G15" s="41">
        <f t="shared" si="0"/>
        <v>0.50393262936630601</v>
      </c>
    </row>
    <row r="16" spans="1:8" x14ac:dyDescent="0.25">
      <c r="A16" s="25">
        <v>43217</v>
      </c>
      <c r="B16" s="29">
        <v>27</v>
      </c>
      <c r="C16" s="21" t="s">
        <v>64</v>
      </c>
      <c r="E16">
        <v>1087</v>
      </c>
      <c r="F16">
        <v>816</v>
      </c>
      <c r="G16" s="41">
        <f t="shared" si="0"/>
        <v>0.90825244117647053</v>
      </c>
    </row>
    <row r="17" spans="1:7" x14ac:dyDescent="0.25">
      <c r="A17" s="25">
        <v>43218</v>
      </c>
      <c r="B17" s="29">
        <v>27</v>
      </c>
      <c r="C17" s="21" t="s">
        <v>64</v>
      </c>
      <c r="D17" s="21" t="s">
        <v>110</v>
      </c>
      <c r="E17">
        <v>1566.8</v>
      </c>
      <c r="F17">
        <v>2991</v>
      </c>
      <c r="G17" s="41">
        <f t="shared" si="0"/>
        <v>0.35716125336008026</v>
      </c>
    </row>
    <row r="18" spans="1:7" x14ac:dyDescent="0.25">
      <c r="A18" s="25">
        <v>43219</v>
      </c>
      <c r="B18" s="29">
        <v>27</v>
      </c>
      <c r="C18" s="21" t="s">
        <v>64</v>
      </c>
      <c r="E18">
        <v>1553.2</v>
      </c>
      <c r="F18">
        <v>3218</v>
      </c>
      <c r="G18" s="41">
        <f t="shared" si="0"/>
        <v>0.32908533598508394</v>
      </c>
    </row>
    <row r="19" spans="1:7" x14ac:dyDescent="0.25">
      <c r="A19" s="25">
        <v>43219</v>
      </c>
      <c r="D19" s="46" t="s">
        <v>111</v>
      </c>
      <c r="E19">
        <v>1318.8</v>
      </c>
      <c r="F19">
        <v>2076</v>
      </c>
      <c r="G19" s="41">
        <f t="shared" si="0"/>
        <v>0.43313051098265892</v>
      </c>
    </row>
    <row r="20" spans="1:7" x14ac:dyDescent="0.25">
      <c r="A20" s="25">
        <v>43220</v>
      </c>
      <c r="B20" s="29">
        <v>27</v>
      </c>
      <c r="C20" s="21" t="s">
        <v>64</v>
      </c>
      <c r="E20">
        <v>1230.8</v>
      </c>
      <c r="F20">
        <v>1579</v>
      </c>
      <c r="G20" s="41">
        <f t="shared" si="0"/>
        <v>0.53146240202659911</v>
      </c>
    </row>
    <row r="21" spans="1:7" x14ac:dyDescent="0.25">
      <c r="A21" s="25">
        <v>43221</v>
      </c>
      <c r="B21" s="29">
        <v>27</v>
      </c>
      <c r="C21" s="21" t="s">
        <v>64</v>
      </c>
      <c r="D21" s="21" t="s">
        <v>112</v>
      </c>
      <c r="E21">
        <v>1228.5999999999999</v>
      </c>
      <c r="F21">
        <v>1664</v>
      </c>
      <c r="G21" s="41">
        <f t="shared" si="0"/>
        <v>0.50341294326923069</v>
      </c>
    </row>
    <row r="22" spans="1:7" x14ac:dyDescent="0.25">
      <c r="A22" s="25">
        <v>43221</v>
      </c>
      <c r="D22" s="46" t="s">
        <v>111</v>
      </c>
      <c r="E22">
        <v>1240</v>
      </c>
      <c r="F22">
        <v>1727</v>
      </c>
      <c r="G22" s="41">
        <f t="shared" si="0"/>
        <v>0.4895494151708164</v>
      </c>
    </row>
    <row r="23" spans="1:7" x14ac:dyDescent="0.25">
      <c r="A23" s="25">
        <v>43222</v>
      </c>
      <c r="B23" s="29">
        <v>27</v>
      </c>
      <c r="C23" s="21" t="s">
        <v>64</v>
      </c>
      <c r="E23">
        <v>1232.4000000000001</v>
      </c>
      <c r="F23">
        <v>1329</v>
      </c>
      <c r="G23" s="41">
        <f t="shared" si="0"/>
        <v>0.63225736523702036</v>
      </c>
    </row>
    <row r="24" spans="1:7" x14ac:dyDescent="0.25">
      <c r="A24" s="25">
        <v>43222</v>
      </c>
      <c r="D24" s="46" t="s">
        <v>111</v>
      </c>
      <c r="E24">
        <v>1098.4000000000001</v>
      </c>
      <c r="F24">
        <v>1009</v>
      </c>
      <c r="G24" s="41">
        <f t="shared" si="0"/>
        <v>0.74222665450941527</v>
      </c>
    </row>
    <row r="25" spans="1:7" x14ac:dyDescent="0.25">
      <c r="A25" s="25">
        <v>43223</v>
      </c>
      <c r="B25" s="29">
        <v>27</v>
      </c>
      <c r="C25" s="21" t="s">
        <v>70</v>
      </c>
    </row>
    <row r="26" spans="1:7" x14ac:dyDescent="0.25">
      <c r="A26" s="25">
        <v>43224</v>
      </c>
      <c r="B26" s="29">
        <v>27</v>
      </c>
      <c r="C26" s="21" t="s">
        <v>70</v>
      </c>
    </row>
    <row r="27" spans="1:7" x14ac:dyDescent="0.25">
      <c r="A27" s="25">
        <v>43226</v>
      </c>
      <c r="B27" s="29">
        <v>27</v>
      </c>
      <c r="C27" s="21" t="s">
        <v>71</v>
      </c>
    </row>
    <row r="28" spans="1:7" ht="30" x14ac:dyDescent="0.25">
      <c r="A28" s="25">
        <v>43227</v>
      </c>
      <c r="B28" s="29">
        <v>27</v>
      </c>
      <c r="C28" s="21" t="s">
        <v>72</v>
      </c>
    </row>
    <row r="29" spans="1:7" x14ac:dyDescent="0.25">
      <c r="A29" s="25">
        <v>43228</v>
      </c>
      <c r="B29" s="29">
        <v>27</v>
      </c>
      <c r="C29" s="21" t="s">
        <v>70</v>
      </c>
    </row>
    <row r="30" spans="1:7" x14ac:dyDescent="0.25">
      <c r="A30" s="25">
        <v>43229</v>
      </c>
      <c r="B30" s="29">
        <v>27</v>
      </c>
      <c r="C30" s="21" t="s">
        <v>73</v>
      </c>
    </row>
    <row r="31" spans="1:7" x14ac:dyDescent="0.25">
      <c r="A31" s="25">
        <v>43230</v>
      </c>
      <c r="B31" s="29">
        <v>27</v>
      </c>
      <c r="C31" s="21" t="s">
        <v>70</v>
      </c>
    </row>
    <row r="32" spans="1:7" x14ac:dyDescent="0.25">
      <c r="A32" s="25">
        <v>43231</v>
      </c>
      <c r="B32" s="29">
        <v>27</v>
      </c>
      <c r="C32" s="21" t="s">
        <v>70</v>
      </c>
    </row>
    <row r="33" spans="1:3" x14ac:dyDescent="0.25">
      <c r="A33" s="25">
        <v>43232</v>
      </c>
      <c r="B33" s="29">
        <v>27</v>
      </c>
      <c r="C33" s="21" t="s">
        <v>70</v>
      </c>
    </row>
    <row r="34" spans="1:3" x14ac:dyDescent="0.25">
      <c r="A34" s="25">
        <v>43233</v>
      </c>
      <c r="B34" s="29">
        <v>27</v>
      </c>
      <c r="C34" s="21" t="s">
        <v>70</v>
      </c>
    </row>
    <row r="35" spans="1:3" x14ac:dyDescent="0.25">
      <c r="A35" s="25">
        <v>43234</v>
      </c>
      <c r="B35" s="29">
        <v>27</v>
      </c>
      <c r="C35" s="21" t="s">
        <v>70</v>
      </c>
    </row>
    <row r="36" spans="1:3" x14ac:dyDescent="0.25">
      <c r="A36" s="25">
        <v>43235</v>
      </c>
      <c r="B36" s="29">
        <v>27</v>
      </c>
      <c r="C36" s="21" t="s">
        <v>70</v>
      </c>
    </row>
    <row r="37" spans="1:3" x14ac:dyDescent="0.25">
      <c r="A37" s="25">
        <v>43236</v>
      </c>
      <c r="B37" s="29">
        <v>27</v>
      </c>
      <c r="C37" s="21" t="s">
        <v>70</v>
      </c>
    </row>
    <row r="38" spans="1:3" x14ac:dyDescent="0.25">
      <c r="A38" s="25">
        <v>43237</v>
      </c>
      <c r="B38" s="29">
        <v>27</v>
      </c>
      <c r="C38" s="21" t="s">
        <v>70</v>
      </c>
    </row>
    <row r="39" spans="1:3" x14ac:dyDescent="0.25">
      <c r="A39" s="25">
        <v>43238</v>
      </c>
      <c r="B39" s="29">
        <v>27</v>
      </c>
      <c r="C39" s="21" t="s">
        <v>70</v>
      </c>
    </row>
    <row r="40" spans="1:3" x14ac:dyDescent="0.25">
      <c r="A40" s="25">
        <v>43239</v>
      </c>
      <c r="B40" s="29">
        <v>27</v>
      </c>
      <c r="C40" s="21" t="s">
        <v>73</v>
      </c>
    </row>
    <row r="41" spans="1:3" x14ac:dyDescent="0.25">
      <c r="A41" s="25">
        <v>43240</v>
      </c>
      <c r="B41" s="29">
        <v>27</v>
      </c>
      <c r="C41" s="21" t="s">
        <v>73</v>
      </c>
    </row>
    <row r="42" spans="1:3" x14ac:dyDescent="0.25">
      <c r="A42" s="25">
        <v>43241</v>
      </c>
      <c r="B42" s="29">
        <v>27</v>
      </c>
      <c r="C42" s="21" t="s">
        <v>73</v>
      </c>
    </row>
    <row r="43" spans="1:3" x14ac:dyDescent="0.25">
      <c r="A43" s="25">
        <v>43242</v>
      </c>
      <c r="B43" s="29">
        <v>27</v>
      </c>
      <c r="C43" s="21" t="s">
        <v>73</v>
      </c>
    </row>
    <row r="44" spans="1:3" x14ac:dyDescent="0.25">
      <c r="A44" s="25">
        <v>43243</v>
      </c>
      <c r="B44" s="29">
        <v>27</v>
      </c>
      <c r="C44" s="21" t="s">
        <v>70</v>
      </c>
    </row>
    <row r="45" spans="1:3" ht="30" x14ac:dyDescent="0.25">
      <c r="A45" s="25">
        <v>43244</v>
      </c>
      <c r="B45" s="29">
        <v>27</v>
      </c>
      <c r="C45" s="21" t="s">
        <v>74</v>
      </c>
    </row>
    <row r="46" spans="1:3" ht="30" x14ac:dyDescent="0.25">
      <c r="A46" s="25">
        <v>43245</v>
      </c>
      <c r="B46" s="29" t="s">
        <v>75</v>
      </c>
      <c r="C46" s="21" t="s">
        <v>74</v>
      </c>
    </row>
    <row r="47" spans="1:3" ht="30" x14ac:dyDescent="0.25">
      <c r="A47" s="25">
        <v>43246</v>
      </c>
      <c r="B47" s="29">
        <v>40</v>
      </c>
      <c r="C47" s="21" t="s">
        <v>74</v>
      </c>
    </row>
    <row r="48" spans="1:3" x14ac:dyDescent="0.25">
      <c r="A48" s="25">
        <v>46900</v>
      </c>
      <c r="B48" s="29">
        <v>40</v>
      </c>
      <c r="C48" s="21" t="s">
        <v>64</v>
      </c>
    </row>
    <row r="49" spans="1:3" ht="30" x14ac:dyDescent="0.25">
      <c r="A49" s="25">
        <v>43248</v>
      </c>
      <c r="B49" s="29">
        <v>40</v>
      </c>
      <c r="C49" s="21" t="s">
        <v>74</v>
      </c>
    </row>
    <row r="50" spans="1:3" ht="30" x14ac:dyDescent="0.25">
      <c r="A50" s="25">
        <v>43249</v>
      </c>
      <c r="B50" s="29">
        <v>40</v>
      </c>
      <c r="C50" s="21" t="s">
        <v>74</v>
      </c>
    </row>
    <row r="51" spans="1:3" ht="30" x14ac:dyDescent="0.25">
      <c r="A51" s="25">
        <v>43265</v>
      </c>
      <c r="B51" s="29">
        <v>40</v>
      </c>
      <c r="C51" s="21" t="s">
        <v>74</v>
      </c>
    </row>
    <row r="52" spans="1:3" ht="30" x14ac:dyDescent="0.25">
      <c r="A52" s="25">
        <v>43266</v>
      </c>
      <c r="B52" s="29">
        <v>40</v>
      </c>
      <c r="C52" s="21" t="s">
        <v>74</v>
      </c>
    </row>
    <row r="53" spans="1:3" ht="30" x14ac:dyDescent="0.25">
      <c r="A53" s="25">
        <v>43267</v>
      </c>
      <c r="B53" s="29">
        <v>40</v>
      </c>
      <c r="C53" s="21" t="s">
        <v>74</v>
      </c>
    </row>
    <row r="54" spans="1:3" ht="30" x14ac:dyDescent="0.25">
      <c r="A54" s="25">
        <v>46921</v>
      </c>
      <c r="B54" s="29">
        <v>40</v>
      </c>
      <c r="C54" s="21" t="s">
        <v>74</v>
      </c>
    </row>
    <row r="55" spans="1:3" ht="30" x14ac:dyDescent="0.25">
      <c r="A55" s="25">
        <v>43269</v>
      </c>
      <c r="B55" s="29">
        <v>40</v>
      </c>
      <c r="C55" s="21" t="s">
        <v>74</v>
      </c>
    </row>
    <row r="56" spans="1:3" ht="30" x14ac:dyDescent="0.25">
      <c r="A56" s="25">
        <v>43270</v>
      </c>
      <c r="B56" s="29">
        <v>40</v>
      </c>
      <c r="C56" s="21" t="s">
        <v>74</v>
      </c>
    </row>
    <row r="57" spans="1:3" ht="30" x14ac:dyDescent="0.25">
      <c r="A57" s="25">
        <v>43271</v>
      </c>
      <c r="B57" s="29">
        <v>40</v>
      </c>
      <c r="C57" s="21" t="s">
        <v>74</v>
      </c>
    </row>
    <row r="58" spans="1:3" ht="30" x14ac:dyDescent="0.25">
      <c r="A58" s="25">
        <v>43272</v>
      </c>
      <c r="B58" s="29">
        <v>40</v>
      </c>
      <c r="C58" s="21" t="s">
        <v>74</v>
      </c>
    </row>
    <row r="59" spans="1:3" ht="30" x14ac:dyDescent="0.25">
      <c r="A59" s="25">
        <v>43273</v>
      </c>
      <c r="B59" s="29">
        <v>40</v>
      </c>
      <c r="C59" s="21" t="s">
        <v>74</v>
      </c>
    </row>
    <row r="60" spans="1:3" x14ac:dyDescent="0.25">
      <c r="A60" s="25">
        <v>43274</v>
      </c>
      <c r="B60" s="29">
        <v>40</v>
      </c>
      <c r="C60" s="21" t="s">
        <v>64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9D2F-CE21-4C47-8F30-9217DEF85889}">
  <dimension ref="A1:H11"/>
  <sheetViews>
    <sheetView workbookViewId="0">
      <selection activeCell="C3" sqref="C3"/>
    </sheetView>
  </sheetViews>
  <sheetFormatPr defaultRowHeight="15" x14ac:dyDescent="0.25"/>
  <cols>
    <col min="1" max="1" width="9.85546875" bestFit="1" customWidth="1"/>
    <col min="2" max="2" width="9.140625" style="29"/>
    <col min="3" max="3" width="19.42578125" customWidth="1"/>
    <col min="4" max="4" width="31.42578125" bestFit="1" customWidth="1"/>
    <col min="5" max="6" width="17" customWidth="1"/>
    <col min="7" max="7" width="14.140625" customWidth="1"/>
  </cols>
  <sheetData>
    <row r="1" spans="1:8" x14ac:dyDescent="0.25">
      <c r="A1" s="50" t="s">
        <v>113</v>
      </c>
      <c r="B1" s="50"/>
      <c r="C1" s="50"/>
      <c r="E1" t="s">
        <v>79</v>
      </c>
      <c r="F1" t="s">
        <v>80</v>
      </c>
      <c r="G1" t="s">
        <v>81</v>
      </c>
    </row>
    <row r="2" spans="1:8" s="22" customFormat="1" ht="30" x14ac:dyDescent="0.25">
      <c r="A2" s="22" t="s">
        <v>58</v>
      </c>
      <c r="B2" s="27" t="s">
        <v>69</v>
      </c>
      <c r="C2" s="23" t="s">
        <v>60</v>
      </c>
      <c r="D2" s="48" t="s">
        <v>117</v>
      </c>
      <c r="E2" s="23" t="s">
        <v>61</v>
      </c>
      <c r="F2" s="23" t="s">
        <v>78</v>
      </c>
      <c r="G2" s="23" t="s">
        <v>62</v>
      </c>
      <c r="H2" s="22" t="s">
        <v>17</v>
      </c>
    </row>
    <row r="3" spans="1:8" x14ac:dyDescent="0.25">
      <c r="A3" s="25">
        <v>43209</v>
      </c>
      <c r="B3" s="29">
        <v>11</v>
      </c>
      <c r="C3" t="s">
        <v>64</v>
      </c>
    </row>
    <row r="4" spans="1:8" x14ac:dyDescent="0.25">
      <c r="A4" s="25">
        <v>43210</v>
      </c>
      <c r="B4" s="29">
        <v>11</v>
      </c>
      <c r="C4" t="s">
        <v>64</v>
      </c>
    </row>
    <row r="5" spans="1:8" x14ac:dyDescent="0.25">
      <c r="A5" s="25">
        <v>43211</v>
      </c>
      <c r="B5" s="29">
        <v>11</v>
      </c>
      <c r="C5" t="s">
        <v>64</v>
      </c>
    </row>
    <row r="6" spans="1:8" x14ac:dyDescent="0.25">
      <c r="A6" s="25">
        <v>43212</v>
      </c>
      <c r="B6" s="29">
        <v>11</v>
      </c>
      <c r="C6" t="s">
        <v>64</v>
      </c>
    </row>
    <row r="7" spans="1:8" x14ac:dyDescent="0.25">
      <c r="A7" s="25">
        <v>43213</v>
      </c>
      <c r="B7" s="29">
        <v>11</v>
      </c>
      <c r="C7" t="s">
        <v>64</v>
      </c>
    </row>
    <row r="8" spans="1:8" x14ac:dyDescent="0.25">
      <c r="A8" s="25">
        <v>43214</v>
      </c>
      <c r="B8" s="29">
        <v>11</v>
      </c>
      <c r="C8" t="s">
        <v>64</v>
      </c>
    </row>
    <row r="9" spans="1:8" x14ac:dyDescent="0.25">
      <c r="A9" s="25">
        <v>43215</v>
      </c>
      <c r="B9" s="29">
        <v>11</v>
      </c>
      <c r="C9" t="s">
        <v>64</v>
      </c>
    </row>
    <row r="10" spans="1:8" x14ac:dyDescent="0.25">
      <c r="A10" s="25">
        <v>46869</v>
      </c>
      <c r="B10" s="29">
        <v>11</v>
      </c>
      <c r="C10" t="s">
        <v>64</v>
      </c>
    </row>
    <row r="11" spans="1:8" x14ac:dyDescent="0.25">
      <c r="A11" s="25">
        <v>43217</v>
      </c>
      <c r="B11" s="29">
        <v>11</v>
      </c>
      <c r="C11" t="s">
        <v>64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318C-4D4C-4EB6-A723-F735BC56FFBF}">
  <dimension ref="A1:H4"/>
  <sheetViews>
    <sheetView workbookViewId="0">
      <selection activeCell="D12" sqref="D12"/>
    </sheetView>
  </sheetViews>
  <sheetFormatPr defaultRowHeight="15" x14ac:dyDescent="0.25"/>
  <cols>
    <col min="2" max="2" width="9.140625" style="29"/>
    <col min="3" max="3" width="18.5703125" customWidth="1"/>
    <col min="4" max="4" width="31.42578125" bestFit="1" customWidth="1"/>
    <col min="5" max="6" width="17.28515625" customWidth="1"/>
  </cols>
  <sheetData>
    <row r="1" spans="1:8" x14ac:dyDescent="0.25">
      <c r="A1" s="51"/>
      <c r="B1" s="51"/>
      <c r="C1" s="51"/>
      <c r="E1" t="s">
        <v>79</v>
      </c>
      <c r="F1" t="s">
        <v>80</v>
      </c>
      <c r="G1" t="s">
        <v>81</v>
      </c>
    </row>
    <row r="2" spans="1:8" s="22" customFormat="1" ht="30" x14ac:dyDescent="0.25">
      <c r="A2" s="22" t="s">
        <v>58</v>
      </c>
      <c r="B2" s="27" t="s">
        <v>59</v>
      </c>
      <c r="C2" s="23" t="s">
        <v>60</v>
      </c>
      <c r="D2" s="48" t="s">
        <v>117</v>
      </c>
      <c r="E2" s="23" t="s">
        <v>61</v>
      </c>
      <c r="F2" s="23" t="s">
        <v>78</v>
      </c>
      <c r="G2" s="23" t="s">
        <v>62</v>
      </c>
      <c r="H2" s="22" t="s">
        <v>17</v>
      </c>
    </row>
    <row r="3" spans="1:8" x14ac:dyDescent="0.25">
      <c r="A3" s="25">
        <v>43258</v>
      </c>
      <c r="B3" s="49">
        <v>10</v>
      </c>
      <c r="C3" t="s">
        <v>64</v>
      </c>
      <c r="E3">
        <v>58</v>
      </c>
      <c r="F3">
        <v>103</v>
      </c>
      <c r="G3" s="41">
        <f t="shared" ref="G3" si="0">E3/F3*0.0113636*60</f>
        <v>0.38393522330097085</v>
      </c>
    </row>
    <row r="4" spans="1:8" x14ac:dyDescent="0.25">
      <c r="A4" s="25">
        <v>43259</v>
      </c>
      <c r="B4" s="49">
        <v>10</v>
      </c>
      <c r="C4" t="s">
        <v>64</v>
      </c>
      <c r="D4" t="s">
        <v>118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sheet</vt:lpstr>
      <vt:lpstr>001</vt:lpstr>
      <vt:lpstr>002</vt:lpstr>
      <vt:lpstr>007</vt:lpstr>
      <vt:lpstr>009</vt:lpstr>
      <vt:lpstr>012</vt:lpstr>
      <vt:lpstr>013</vt:lpstr>
      <vt:lpstr>014</vt:lpstr>
      <vt:lpstr>019</vt:lpstr>
      <vt:lpstr>020</vt:lpstr>
      <vt:lpstr>021</vt:lpstr>
      <vt:lpstr>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nzahradka</cp:lastModifiedBy>
  <cp:revision/>
  <dcterms:created xsi:type="dcterms:W3CDTF">2018-06-05T10:48:23Z</dcterms:created>
  <dcterms:modified xsi:type="dcterms:W3CDTF">2018-09-11T21:45:38Z</dcterms:modified>
  <cp:category/>
  <cp:contentStatus/>
</cp:coreProperties>
</file>