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pk21271_bristol_ac_uk/Documents/Coding Stuff/PhysicsY4/AdvComp/isingmodel/"/>
    </mc:Choice>
  </mc:AlternateContent>
  <xr:revisionPtr revIDLastSave="3" documentId="14_{36D83F17-CBA3-4D2E-B433-B73028322159}" xr6:coauthVersionLast="47" xr6:coauthVersionMax="47" xr10:uidLastSave="{712A3236-FDE2-4AAB-AF6F-D9290F79905F}"/>
  <bookViews>
    <workbookView xWindow="-108" yWindow="-108" windowWidth="23256" windowHeight="12456" activeTab="1" xr2:uid="{D6EEE2C2-6D73-42FE-9FEF-D454B51FF7C6}"/>
  </bookViews>
  <sheets>
    <sheet name="Sheet1" sheetId="1" r:id="rId1"/>
    <sheet name="mpispeed" sheetId="2" r:id="rId2"/>
    <sheet name="Sheet3" sheetId="3" r:id="rId3"/>
    <sheet name="Shared memo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K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J3" i="2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<sst xmlns="http://schemas.openxmlformats.org/spreadsheetml/2006/main" count="30" uniqueCount="13">
  <si>
    <t>Cores</t>
  </si>
  <si>
    <t>Times</t>
  </si>
  <si>
    <t>Parameters</t>
  </si>
  <si>
    <t>Run1</t>
  </si>
  <si>
    <t>Run2</t>
  </si>
  <si>
    <t>Run3</t>
  </si>
  <si>
    <t>Lattice</t>
  </si>
  <si>
    <t>Steps</t>
  </si>
  <si>
    <t>Mean</t>
  </si>
  <si>
    <t>STD</t>
  </si>
  <si>
    <t>Speedup</t>
  </si>
  <si>
    <t>Efficiency</t>
  </si>
  <si>
    <t>Error on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</si>
</sst>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0357-38FF-4B8D-BF0D-DF38FC059282}">
  <dimension ref="A1:C1"/>
  <sheetViews>
    <sheetView workbookViewId="0">
      <selection activeCell="A3" sqref="A3"/>
    </sheetView>
  </sheetViews>
  <sheetFormatPr defaultRowHeight="14.4" x14ac:dyDescent="0.3"/>
  <cols>
    <col min="1" max="3" width="1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419E-7822-4058-8AF8-AB6B5C0D0E47}">
  <dimension ref="A1:L21"/>
  <sheetViews>
    <sheetView tabSelected="1" workbookViewId="0">
      <selection activeCell="L20" sqref="L20"/>
    </sheetView>
  </sheetViews>
  <sheetFormatPr defaultRowHeight="14.4" x14ac:dyDescent="0.3"/>
  <cols>
    <col min="7" max="7" width="13.21875" customWidth="1"/>
    <col min="11" max="11" width="23.44140625" customWidth="1"/>
    <col min="12" max="12" width="28.5546875" customWidth="1"/>
  </cols>
  <sheetData>
    <row r="1" spans="1:12" x14ac:dyDescent="0.3">
      <c r="A1" t="s">
        <v>6</v>
      </c>
      <c r="B1" t="s">
        <v>7</v>
      </c>
      <c r="C1" t="s">
        <v>0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2" x14ac:dyDescent="0.3">
      <c r="A2">
        <v>128</v>
      </c>
      <c r="B2">
        <v>256</v>
      </c>
      <c r="C2">
        <v>1</v>
      </c>
      <c r="D2">
        <v>18.46</v>
      </c>
      <c r="E2">
        <v>18.53</v>
      </c>
      <c r="F2">
        <v>18.13</v>
      </c>
      <c r="G2">
        <f>ROUND(AVERAGE(D2:F2),2)</f>
        <v>18.37</v>
      </c>
      <c r="H2">
        <f>_xlfn.STDEV.P(D2:F2)</f>
        <v>0.17441967269268269</v>
      </c>
      <c r="I2">
        <f>G2/G2</f>
        <v>1</v>
      </c>
      <c r="J2">
        <f>I2/C2</f>
        <v>1</v>
      </c>
      <c r="K2">
        <f>H2 * SQRT((F$2/E$2)^2 + (F2/E2)^2)</f>
        <v>0.2413419679798538</v>
      </c>
      <c r="L2">
        <f>I2*SQRT((H2/G2)^2+(H2/G2)^2)</f>
        <v>1.3427690074396734E-2</v>
      </c>
    </row>
    <row r="3" spans="1:12" x14ac:dyDescent="0.3">
      <c r="A3">
        <v>128</v>
      </c>
      <c r="B3">
        <v>256</v>
      </c>
      <c r="C3">
        <v>2</v>
      </c>
      <c r="D3">
        <v>9.5500000000000007</v>
      </c>
      <c r="E3">
        <v>9.2799999999999994</v>
      </c>
      <c r="F3">
        <v>9.9700000000000006</v>
      </c>
      <c r="G3">
        <f t="shared" ref="G3:G21" si="0">ROUND(AVERAGE(D3:F3),2)</f>
        <v>9.6</v>
      </c>
      <c r="H3">
        <f t="shared" ref="H3:H21" si="1">_xlfn.STDEV.P(D3:F3)</f>
        <v>0.28390139133156828</v>
      </c>
      <c r="I3">
        <f>G2/G3</f>
        <v>1.9135416666666669</v>
      </c>
      <c r="J3">
        <f t="shared" ref="J3:J21" si="2">I3/C3</f>
        <v>0.95677083333333346</v>
      </c>
      <c r="K3">
        <f>H3 * SQRT((F$2/E$2)^2 + (F3/E3)^2)</f>
        <v>0.41253989303715755</v>
      </c>
      <c r="L3">
        <f t="shared" ref="L3:L21" si="3">I3*SQRT((H3/G3)^2+(H3/G3)^2)</f>
        <v>8.0029335147761102E-2</v>
      </c>
    </row>
    <row r="4" spans="1:12" x14ac:dyDescent="0.3">
      <c r="A4">
        <v>128</v>
      </c>
      <c r="B4">
        <v>256</v>
      </c>
      <c r="C4">
        <v>3</v>
      </c>
      <c r="D4">
        <v>6.31</v>
      </c>
      <c r="E4">
        <v>6.58</v>
      </c>
      <c r="F4">
        <v>6.21</v>
      </c>
      <c r="G4">
        <f t="shared" si="0"/>
        <v>6.37</v>
      </c>
      <c r="H4">
        <f t="shared" si="1"/>
        <v>0.15627610892974733</v>
      </c>
      <c r="I4">
        <f>G2/G4</f>
        <v>2.8838304552590266</v>
      </c>
      <c r="J4">
        <f t="shared" si="2"/>
        <v>0.96127681841967549</v>
      </c>
      <c r="K4">
        <f t="shared" ref="K4:K21" si="4">H4 * SQRT((F$2/E$2)^2 + (F4/E4)^2)</f>
        <v>0.21244313975301177</v>
      </c>
      <c r="L4">
        <f t="shared" si="3"/>
        <v>0.1000547886193333</v>
      </c>
    </row>
    <row r="5" spans="1:12" x14ac:dyDescent="0.3">
      <c r="A5">
        <v>128</v>
      </c>
      <c r="B5">
        <v>256</v>
      </c>
      <c r="C5">
        <v>4</v>
      </c>
      <c r="D5">
        <v>5.31</v>
      </c>
      <c r="E5">
        <v>5.28</v>
      </c>
      <c r="F5">
        <v>4.6500000000000004</v>
      </c>
      <c r="G5">
        <f t="shared" si="0"/>
        <v>5.08</v>
      </c>
      <c r="H5">
        <f t="shared" si="1"/>
        <v>0.30430248109405855</v>
      </c>
      <c r="I5">
        <f>G2/G5</f>
        <v>3.6161417322834648</v>
      </c>
      <c r="J5">
        <f t="shared" si="2"/>
        <v>0.9040354330708662</v>
      </c>
      <c r="K5">
        <f t="shared" si="4"/>
        <v>0.40058196619748854</v>
      </c>
      <c r="L5">
        <f t="shared" si="3"/>
        <v>0.306338952443657</v>
      </c>
    </row>
    <row r="6" spans="1:12" x14ac:dyDescent="0.3">
      <c r="A6">
        <v>128</v>
      </c>
      <c r="B6">
        <v>256</v>
      </c>
      <c r="C6">
        <v>5</v>
      </c>
      <c r="D6">
        <v>4.46</v>
      </c>
      <c r="E6">
        <v>4.0999999999999996</v>
      </c>
      <c r="F6">
        <v>4.4800000000000004</v>
      </c>
      <c r="G6">
        <f t="shared" si="0"/>
        <v>4.3499999999999996</v>
      </c>
      <c r="H6">
        <f t="shared" si="1"/>
        <v>0.17461067804945085</v>
      </c>
      <c r="I6">
        <f>G2/G6</f>
        <v>4.2229885057471268</v>
      </c>
      <c r="J6">
        <f t="shared" si="2"/>
        <v>0.84459770114942534</v>
      </c>
      <c r="K6">
        <f t="shared" si="4"/>
        <v>0.25610385284118431</v>
      </c>
      <c r="L6">
        <f t="shared" si="3"/>
        <v>0.23972671763935083</v>
      </c>
    </row>
    <row r="7" spans="1:12" x14ac:dyDescent="0.3">
      <c r="A7">
        <v>128</v>
      </c>
      <c r="B7">
        <v>256</v>
      </c>
      <c r="C7">
        <v>6</v>
      </c>
      <c r="D7">
        <v>3.17</v>
      </c>
      <c r="E7">
        <v>3.28</v>
      </c>
      <c r="F7">
        <v>3.6</v>
      </c>
      <c r="G7">
        <f t="shared" si="0"/>
        <v>3.35</v>
      </c>
      <c r="H7">
        <f t="shared" si="1"/>
        <v>0.18239152027072614</v>
      </c>
      <c r="I7">
        <f>G2/G7</f>
        <v>5.4835820895522387</v>
      </c>
      <c r="J7">
        <f t="shared" si="2"/>
        <v>0.91393034825870645</v>
      </c>
      <c r="K7">
        <f t="shared" si="4"/>
        <v>0.26817960268569185</v>
      </c>
      <c r="L7">
        <f t="shared" si="3"/>
        <v>0.42222037131827755</v>
      </c>
    </row>
    <row r="8" spans="1:12" x14ac:dyDescent="0.3">
      <c r="A8">
        <v>128</v>
      </c>
      <c r="B8">
        <v>256</v>
      </c>
      <c r="C8">
        <v>7</v>
      </c>
      <c r="D8">
        <v>2.85</v>
      </c>
      <c r="E8">
        <v>3.45</v>
      </c>
      <c r="F8">
        <v>3.19</v>
      </c>
      <c r="G8">
        <f t="shared" si="0"/>
        <v>3.16</v>
      </c>
      <c r="H8">
        <f t="shared" si="1"/>
        <v>0.24567367696917708</v>
      </c>
      <c r="I8">
        <f>G2/G8</f>
        <v>5.8132911392405067</v>
      </c>
      <c r="J8">
        <f t="shared" si="2"/>
        <v>0.83047016274864383</v>
      </c>
      <c r="K8">
        <f t="shared" si="4"/>
        <v>0.33072527896820514</v>
      </c>
      <c r="L8">
        <f t="shared" si="3"/>
        <v>0.63915856763342205</v>
      </c>
    </row>
    <row r="9" spans="1:12" x14ac:dyDescent="0.3">
      <c r="A9">
        <v>128</v>
      </c>
      <c r="B9">
        <v>256</v>
      </c>
      <c r="C9">
        <v>8</v>
      </c>
      <c r="D9">
        <v>2.76</v>
      </c>
      <c r="E9">
        <v>2.73</v>
      </c>
      <c r="F9">
        <v>2.62</v>
      </c>
      <c r="G9">
        <f t="shared" si="0"/>
        <v>2.7</v>
      </c>
      <c r="H9">
        <f t="shared" si="1"/>
        <v>6.0184900284225851E-2</v>
      </c>
      <c r="I9">
        <f>G2/G9</f>
        <v>6.8037037037037038</v>
      </c>
      <c r="J9">
        <f t="shared" si="2"/>
        <v>0.85046296296296298</v>
      </c>
      <c r="K9">
        <f t="shared" si="4"/>
        <v>8.2484722122144319E-2</v>
      </c>
      <c r="L9">
        <f t="shared" si="3"/>
        <v>0.21447870123488216</v>
      </c>
    </row>
    <row r="10" spans="1:12" x14ac:dyDescent="0.3">
      <c r="A10">
        <v>128</v>
      </c>
      <c r="B10">
        <v>256</v>
      </c>
      <c r="C10">
        <v>9</v>
      </c>
      <c r="D10">
        <v>2.25</v>
      </c>
      <c r="E10">
        <v>2.37</v>
      </c>
      <c r="F10">
        <v>2.27</v>
      </c>
      <c r="G10">
        <f t="shared" si="0"/>
        <v>2.2999999999999998</v>
      </c>
      <c r="H10">
        <f t="shared" si="1"/>
        <v>5.2493385826745453E-2</v>
      </c>
      <c r="I10">
        <f>G2/G10</f>
        <v>7.9869565217391312</v>
      </c>
      <c r="J10">
        <f t="shared" si="2"/>
        <v>0.88743961352657008</v>
      </c>
      <c r="K10">
        <f t="shared" si="4"/>
        <v>7.1873488891962628E-2</v>
      </c>
      <c r="L10">
        <f t="shared" si="3"/>
        <v>0.25779415587948984</v>
      </c>
    </row>
    <row r="11" spans="1:12" x14ac:dyDescent="0.3">
      <c r="A11">
        <v>128</v>
      </c>
      <c r="B11">
        <v>256</v>
      </c>
      <c r="C11">
        <v>10</v>
      </c>
      <c r="D11">
        <v>2.04</v>
      </c>
      <c r="E11">
        <v>2.41</v>
      </c>
      <c r="F11">
        <v>2.15</v>
      </c>
      <c r="G11">
        <f t="shared" si="0"/>
        <v>2.2000000000000002</v>
      </c>
      <c r="H11">
        <f t="shared" si="1"/>
        <v>0.15513435037626802</v>
      </c>
      <c r="I11">
        <f>G2/G11</f>
        <v>8.35</v>
      </c>
      <c r="J11">
        <f t="shared" si="2"/>
        <v>0.83499999999999996</v>
      </c>
      <c r="K11">
        <f t="shared" si="4"/>
        <v>0.20540889558376593</v>
      </c>
      <c r="L11">
        <f t="shared" si="3"/>
        <v>0.83269654733576504</v>
      </c>
    </row>
    <row r="12" spans="1:12" x14ac:dyDescent="0.3">
      <c r="A12">
        <v>128</v>
      </c>
      <c r="B12">
        <v>256</v>
      </c>
      <c r="C12">
        <v>11</v>
      </c>
      <c r="D12">
        <v>2.08</v>
      </c>
      <c r="E12">
        <v>2.29</v>
      </c>
      <c r="F12">
        <v>1.84</v>
      </c>
      <c r="G12">
        <f t="shared" si="0"/>
        <v>2.0699999999999998</v>
      </c>
      <c r="H12">
        <f t="shared" si="1"/>
        <v>0.18384776310850234</v>
      </c>
      <c r="I12">
        <f>G2/G12</f>
        <v>8.8743961352657017</v>
      </c>
      <c r="J12">
        <f t="shared" si="2"/>
        <v>0.80676328502415473</v>
      </c>
      <c r="K12">
        <f t="shared" si="4"/>
        <v>0.23276132237945132</v>
      </c>
      <c r="L12">
        <f t="shared" si="3"/>
        <v>1.1146584517725036</v>
      </c>
    </row>
    <row r="13" spans="1:12" x14ac:dyDescent="0.3">
      <c r="A13">
        <v>128</v>
      </c>
      <c r="B13">
        <v>256</v>
      </c>
      <c r="C13">
        <v>12</v>
      </c>
      <c r="D13">
        <v>1.73</v>
      </c>
      <c r="E13">
        <v>1.78</v>
      </c>
      <c r="F13">
        <v>1.82</v>
      </c>
      <c r="G13">
        <f t="shared" si="0"/>
        <v>1.78</v>
      </c>
      <c r="H13">
        <f t="shared" si="1"/>
        <v>3.6817870057290897E-2</v>
      </c>
      <c r="I13">
        <f>G2/G13</f>
        <v>10.320224719101123</v>
      </c>
      <c r="J13">
        <f t="shared" si="2"/>
        <v>0.86001872659176026</v>
      </c>
      <c r="K13">
        <f t="shared" si="4"/>
        <v>5.2104006017654421E-2</v>
      </c>
      <c r="L13">
        <f t="shared" si="3"/>
        <v>0.30188588677020023</v>
      </c>
    </row>
    <row r="14" spans="1:12" x14ac:dyDescent="0.3">
      <c r="A14">
        <v>128</v>
      </c>
      <c r="B14">
        <v>256</v>
      </c>
      <c r="C14">
        <v>13</v>
      </c>
      <c r="D14">
        <v>1.74</v>
      </c>
      <c r="E14">
        <v>1.89</v>
      </c>
      <c r="F14">
        <v>1.58</v>
      </c>
      <c r="G14">
        <f t="shared" si="0"/>
        <v>1.74</v>
      </c>
      <c r="H14">
        <f t="shared" si="1"/>
        <v>0.12657891697365009</v>
      </c>
      <c r="I14">
        <f>G2/G14</f>
        <v>10.557471264367816</v>
      </c>
      <c r="J14">
        <f t="shared" si="2"/>
        <v>0.81211317418213969</v>
      </c>
      <c r="K14">
        <f t="shared" si="4"/>
        <v>0.16289646167388391</v>
      </c>
      <c r="L14">
        <f t="shared" si="3"/>
        <v>1.0861430636505567</v>
      </c>
    </row>
    <row r="15" spans="1:12" x14ac:dyDescent="0.3">
      <c r="A15">
        <v>128</v>
      </c>
      <c r="B15">
        <v>256</v>
      </c>
      <c r="C15">
        <v>14</v>
      </c>
      <c r="D15">
        <v>1.46</v>
      </c>
      <c r="E15">
        <v>1.74</v>
      </c>
      <c r="F15">
        <v>1.65</v>
      </c>
      <c r="G15">
        <f t="shared" si="0"/>
        <v>1.62</v>
      </c>
      <c r="H15">
        <f t="shared" si="1"/>
        <v>0.11671427600007732</v>
      </c>
      <c r="I15">
        <f>G2/G15</f>
        <v>11.339506172839506</v>
      </c>
      <c r="J15">
        <f t="shared" si="2"/>
        <v>0.80996472663139329</v>
      </c>
      <c r="K15">
        <f t="shared" si="4"/>
        <v>0.15902806699684569</v>
      </c>
      <c r="L15">
        <f t="shared" si="3"/>
        <v>1.1553620691240198</v>
      </c>
    </row>
    <row r="16" spans="1:12" x14ac:dyDescent="0.3">
      <c r="A16">
        <v>128</v>
      </c>
      <c r="B16">
        <v>256</v>
      </c>
      <c r="C16">
        <v>15</v>
      </c>
      <c r="D16">
        <v>1.44</v>
      </c>
      <c r="E16">
        <v>1.4</v>
      </c>
      <c r="F16">
        <v>1.39</v>
      </c>
      <c r="G16">
        <f t="shared" si="0"/>
        <v>1.41</v>
      </c>
      <c r="H16">
        <f t="shared" si="1"/>
        <v>2.1602468994692887E-2</v>
      </c>
      <c r="I16">
        <f>G2/G16</f>
        <v>13.028368794326243</v>
      </c>
      <c r="J16">
        <f t="shared" si="2"/>
        <v>0.86855791962174955</v>
      </c>
      <c r="K16">
        <f t="shared" si="4"/>
        <v>3.0112462966584649E-2</v>
      </c>
      <c r="L16">
        <f t="shared" si="3"/>
        <v>0.28228598667518023</v>
      </c>
    </row>
    <row r="17" spans="1:12" x14ac:dyDescent="0.3">
      <c r="A17">
        <v>128</v>
      </c>
      <c r="B17">
        <v>256</v>
      </c>
      <c r="C17">
        <v>16</v>
      </c>
      <c r="D17">
        <v>1.31</v>
      </c>
      <c r="E17">
        <v>1.37</v>
      </c>
      <c r="F17">
        <v>1.26</v>
      </c>
      <c r="G17">
        <f t="shared" si="0"/>
        <v>1.31</v>
      </c>
      <c r="H17">
        <f t="shared" si="1"/>
        <v>4.4969125210773515E-2</v>
      </c>
      <c r="I17">
        <f>G2/G17</f>
        <v>14.022900763358779</v>
      </c>
      <c r="J17">
        <f t="shared" si="2"/>
        <v>0.87643129770992367</v>
      </c>
      <c r="K17">
        <f t="shared" si="4"/>
        <v>6.0385274209732338E-2</v>
      </c>
      <c r="L17">
        <f t="shared" si="3"/>
        <v>0.68076309189555029</v>
      </c>
    </row>
    <row r="18" spans="1:12" x14ac:dyDescent="0.3">
      <c r="A18">
        <v>128</v>
      </c>
      <c r="B18">
        <v>256</v>
      </c>
      <c r="C18">
        <v>17</v>
      </c>
      <c r="D18">
        <v>1.49</v>
      </c>
      <c r="E18">
        <v>1.28</v>
      </c>
      <c r="F18">
        <v>1.33</v>
      </c>
      <c r="G18">
        <f t="shared" si="0"/>
        <v>1.37</v>
      </c>
      <c r="H18">
        <f t="shared" si="1"/>
        <v>8.9566858950295994E-2</v>
      </c>
      <c r="I18">
        <f>G2/G18</f>
        <v>13.408759124087592</v>
      </c>
      <c r="J18">
        <f t="shared" si="2"/>
        <v>0.78875053671103479</v>
      </c>
      <c r="K18">
        <f t="shared" si="4"/>
        <v>0.12783119509912957</v>
      </c>
      <c r="L18">
        <f t="shared" si="3"/>
        <v>1.2397392864119909</v>
      </c>
    </row>
    <row r="19" spans="1:12" x14ac:dyDescent="0.3">
      <c r="A19">
        <v>128</v>
      </c>
      <c r="B19">
        <v>256</v>
      </c>
      <c r="C19">
        <v>18</v>
      </c>
      <c r="D19">
        <v>1.22</v>
      </c>
      <c r="E19">
        <v>1.17</v>
      </c>
      <c r="F19">
        <v>1.32</v>
      </c>
      <c r="G19">
        <f t="shared" si="0"/>
        <v>1.24</v>
      </c>
      <c r="H19">
        <f t="shared" si="1"/>
        <v>6.2360956446232414E-2</v>
      </c>
      <c r="I19">
        <f>G2/G19</f>
        <v>14.81451612903226</v>
      </c>
      <c r="J19">
        <f t="shared" si="2"/>
        <v>0.82302867383512557</v>
      </c>
      <c r="K19">
        <f t="shared" si="4"/>
        <v>9.3127680945780292E-2</v>
      </c>
      <c r="L19">
        <f t="shared" si="3"/>
        <v>1.0536431578272758</v>
      </c>
    </row>
    <row r="20" spans="1:12" x14ac:dyDescent="0.3">
      <c r="A20">
        <v>128</v>
      </c>
      <c r="B20">
        <v>256</v>
      </c>
      <c r="C20">
        <v>19</v>
      </c>
      <c r="D20">
        <v>1.35</v>
      </c>
      <c r="E20">
        <v>1.2</v>
      </c>
      <c r="F20">
        <v>1.1599999999999999</v>
      </c>
      <c r="G20">
        <f t="shared" si="0"/>
        <v>1.24</v>
      </c>
      <c r="H20">
        <f t="shared" si="1"/>
        <v>8.178562764256872E-2</v>
      </c>
      <c r="I20">
        <f>G2/G20</f>
        <v>14.81451612903226</v>
      </c>
      <c r="J20">
        <f t="shared" si="2"/>
        <v>0.77971137521222422</v>
      </c>
      <c r="K20">
        <f t="shared" si="4"/>
        <v>0.11248831004443743</v>
      </c>
      <c r="L20">
        <f t="shared" si="3"/>
        <v>1.3818400468007583</v>
      </c>
    </row>
    <row r="21" spans="1:12" x14ac:dyDescent="0.3">
      <c r="A21">
        <v>128</v>
      </c>
      <c r="B21">
        <v>256</v>
      </c>
      <c r="C21">
        <v>20</v>
      </c>
      <c r="D21">
        <v>1.26</v>
      </c>
      <c r="E21">
        <v>1.24</v>
      </c>
      <c r="F21">
        <v>1.19</v>
      </c>
      <c r="G21">
        <f t="shared" si="0"/>
        <v>1.23</v>
      </c>
      <c r="H21">
        <f t="shared" si="1"/>
        <v>2.9439202887759516E-2</v>
      </c>
      <c r="I21">
        <f>G2/G21</f>
        <v>14.934959349593496</v>
      </c>
      <c r="J21">
        <f t="shared" si="2"/>
        <v>0.74674796747967487</v>
      </c>
      <c r="K21">
        <f t="shared" si="4"/>
        <v>4.0346462448935624E-2</v>
      </c>
      <c r="L21">
        <f t="shared" si="3"/>
        <v>0.50552190376353889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A72-0E19-4EBB-94DB-EFAD0F80052F}">
  <dimension ref="A1:J21"/>
  <sheetViews>
    <sheetView workbookViewId="0">
      <selection activeCell="G28" sqref="G28"/>
    </sheetView>
  </sheetViews>
  <sheetFormatPr defaultRowHeight="14.4" x14ac:dyDescent="0.3"/>
  <sheetData>
    <row r="1" spans="1:10" x14ac:dyDescent="0.3">
      <c r="A1" t="s">
        <v>6</v>
      </c>
      <c r="B1" t="s">
        <v>7</v>
      </c>
      <c r="C1" t="s">
        <v>0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64</v>
      </c>
      <c r="B2">
        <v>256</v>
      </c>
      <c r="C2">
        <v>1</v>
      </c>
      <c r="D2">
        <v>4.45</v>
      </c>
      <c r="E2">
        <v>4.22</v>
      </c>
      <c r="F2">
        <v>5.56</v>
      </c>
      <c r="G2">
        <f>ROUND(AVERAGE(D2:F2),2)</f>
        <v>4.74</v>
      </c>
      <c r="H2">
        <f>_xlfn.STDEV.P(D2:F2)</f>
        <v>0.58505460333962256</v>
      </c>
      <c r="I2">
        <f>G2/G2</f>
        <v>1</v>
      </c>
      <c r="J2">
        <f>I2/C2</f>
        <v>1</v>
      </c>
    </row>
    <row r="3" spans="1:10" x14ac:dyDescent="0.3">
      <c r="A3">
        <v>64</v>
      </c>
      <c r="B3">
        <v>256</v>
      </c>
      <c r="C3">
        <v>2</v>
      </c>
      <c r="D3">
        <v>2.4700000000000002</v>
      </c>
      <c r="E3">
        <v>2.2400000000000002</v>
      </c>
      <c r="F3">
        <v>2.09</v>
      </c>
      <c r="G3">
        <f t="shared" ref="G3:G21" si="0">ROUND(AVERAGE(D3:F3),2)</f>
        <v>2.27</v>
      </c>
      <c r="H3">
        <f t="shared" ref="H3:H21" si="1">_xlfn.STDEV.P(D3:F3)</f>
        <v>0.15627610892974736</v>
      </c>
      <c r="I3">
        <f>G2/G3</f>
        <v>2.0881057268722469</v>
      </c>
      <c r="J3">
        <f t="shared" ref="J3:J21" si="2">I3/C3</f>
        <v>1.0440528634361235</v>
      </c>
    </row>
    <row r="4" spans="1:10" x14ac:dyDescent="0.3">
      <c r="A4">
        <v>64</v>
      </c>
      <c r="B4">
        <v>256</v>
      </c>
      <c r="C4">
        <v>3</v>
      </c>
      <c r="D4">
        <v>1.73</v>
      </c>
      <c r="E4">
        <v>1.57</v>
      </c>
      <c r="F4">
        <v>1.69</v>
      </c>
      <c r="G4">
        <f t="shared" si="0"/>
        <v>1.66</v>
      </c>
      <c r="H4">
        <f t="shared" si="1"/>
        <v>6.7986926847903764E-2</v>
      </c>
      <c r="I4">
        <f>G2/G4</f>
        <v>2.8554216867469884</v>
      </c>
      <c r="J4">
        <f t="shared" si="2"/>
        <v>0.95180722891566283</v>
      </c>
    </row>
    <row r="5" spans="1:10" x14ac:dyDescent="0.3">
      <c r="A5">
        <v>64</v>
      </c>
      <c r="B5">
        <v>256</v>
      </c>
      <c r="C5">
        <v>4</v>
      </c>
      <c r="D5">
        <v>1.18</v>
      </c>
      <c r="E5">
        <v>1.26</v>
      </c>
      <c r="F5">
        <v>1.38</v>
      </c>
      <c r="G5">
        <f t="shared" si="0"/>
        <v>1.27</v>
      </c>
      <c r="H5">
        <f t="shared" si="1"/>
        <v>8.2192186706253001E-2</v>
      </c>
      <c r="I5">
        <f>G2/G5</f>
        <v>3.7322834645669292</v>
      </c>
      <c r="J5">
        <f t="shared" si="2"/>
        <v>0.93307086614173229</v>
      </c>
    </row>
    <row r="6" spans="1:10" x14ac:dyDescent="0.3">
      <c r="A6">
        <v>64</v>
      </c>
      <c r="B6">
        <v>256</v>
      </c>
      <c r="C6">
        <v>5</v>
      </c>
      <c r="D6">
        <v>1.06</v>
      </c>
      <c r="E6">
        <v>1.02</v>
      </c>
      <c r="F6">
        <v>0.97</v>
      </c>
      <c r="G6">
        <f t="shared" si="0"/>
        <v>1.02</v>
      </c>
      <c r="H6">
        <f t="shared" si="1"/>
        <v>3.6817870057290897E-2</v>
      </c>
      <c r="I6">
        <f>G2/G6</f>
        <v>4.6470588235294121</v>
      </c>
      <c r="J6">
        <f t="shared" si="2"/>
        <v>0.92941176470588238</v>
      </c>
    </row>
    <row r="7" spans="1:10" x14ac:dyDescent="0.3">
      <c r="A7">
        <v>64</v>
      </c>
      <c r="B7">
        <v>256</v>
      </c>
      <c r="C7">
        <v>6</v>
      </c>
      <c r="D7">
        <v>0.81</v>
      </c>
      <c r="E7">
        <v>0.89</v>
      </c>
      <c r="F7">
        <v>0.99</v>
      </c>
      <c r="G7">
        <f t="shared" si="0"/>
        <v>0.9</v>
      </c>
      <c r="H7">
        <f t="shared" si="1"/>
        <v>7.363574011458171E-2</v>
      </c>
      <c r="I7">
        <f>G2/G7</f>
        <v>5.2666666666666666</v>
      </c>
      <c r="J7">
        <f t="shared" si="2"/>
        <v>0.87777777777777777</v>
      </c>
    </row>
    <row r="8" spans="1:10" x14ac:dyDescent="0.3">
      <c r="A8">
        <v>64</v>
      </c>
      <c r="B8">
        <v>256</v>
      </c>
      <c r="C8">
        <v>7</v>
      </c>
      <c r="D8">
        <v>0.76</v>
      </c>
      <c r="E8">
        <v>0.73</v>
      </c>
      <c r="F8">
        <v>0.82</v>
      </c>
      <c r="G8">
        <f t="shared" si="0"/>
        <v>0.77</v>
      </c>
      <c r="H8">
        <f t="shared" si="1"/>
        <v>3.7416573867739403E-2</v>
      </c>
      <c r="I8">
        <f>G2/G8</f>
        <v>6.1558441558441563</v>
      </c>
      <c r="J8">
        <f t="shared" si="2"/>
        <v>0.87940630797773667</v>
      </c>
    </row>
    <row r="9" spans="1:10" x14ac:dyDescent="0.3">
      <c r="A9">
        <v>64</v>
      </c>
      <c r="B9">
        <v>256</v>
      </c>
      <c r="C9">
        <v>8</v>
      </c>
      <c r="D9">
        <v>0.73</v>
      </c>
      <c r="E9">
        <v>0.68</v>
      </c>
      <c r="F9">
        <v>0.71</v>
      </c>
      <c r="G9">
        <f t="shared" si="0"/>
        <v>0.71</v>
      </c>
      <c r="H9">
        <f t="shared" si="1"/>
        <v>2.0548046676563226E-2</v>
      </c>
      <c r="I9">
        <f>G2/G9</f>
        <v>6.6760563380281699</v>
      </c>
      <c r="J9">
        <f t="shared" si="2"/>
        <v>0.83450704225352124</v>
      </c>
    </row>
    <row r="10" spans="1:10" x14ac:dyDescent="0.3">
      <c r="A10">
        <v>64</v>
      </c>
      <c r="B10">
        <v>256</v>
      </c>
      <c r="C10">
        <v>9</v>
      </c>
      <c r="D10">
        <v>0.65</v>
      </c>
      <c r="E10">
        <v>0.62</v>
      </c>
      <c r="F10">
        <v>0.57999999999999996</v>
      </c>
      <c r="G10">
        <f t="shared" si="0"/>
        <v>0.62</v>
      </c>
      <c r="H10">
        <f t="shared" si="1"/>
        <v>2.867441755680878E-2</v>
      </c>
      <c r="I10">
        <f>G2/G10</f>
        <v>7.645161290322581</v>
      </c>
      <c r="J10">
        <f t="shared" si="2"/>
        <v>0.84946236559139787</v>
      </c>
    </row>
    <row r="11" spans="1:10" x14ac:dyDescent="0.3">
      <c r="A11">
        <v>64</v>
      </c>
      <c r="B11">
        <v>256</v>
      </c>
      <c r="C11">
        <v>10</v>
      </c>
      <c r="D11">
        <v>0.52</v>
      </c>
      <c r="E11">
        <v>0.56000000000000005</v>
      </c>
      <c r="F11">
        <v>0.54</v>
      </c>
      <c r="G11">
        <f t="shared" si="0"/>
        <v>0.54</v>
      </c>
      <c r="H11">
        <f t="shared" si="1"/>
        <v>1.6329931618554536E-2</v>
      </c>
      <c r="I11">
        <f>G2/G11</f>
        <v>8.7777777777777768</v>
      </c>
      <c r="J11">
        <f t="shared" si="2"/>
        <v>0.87777777777777766</v>
      </c>
    </row>
    <row r="12" spans="1:10" x14ac:dyDescent="0.3">
      <c r="A12">
        <v>64</v>
      </c>
      <c r="B12">
        <v>256</v>
      </c>
      <c r="C12">
        <v>11</v>
      </c>
      <c r="D12">
        <v>0.52</v>
      </c>
      <c r="E12">
        <v>0.5</v>
      </c>
      <c r="F12">
        <v>0.46</v>
      </c>
      <c r="G12">
        <f t="shared" si="0"/>
        <v>0.49</v>
      </c>
      <c r="H12">
        <f t="shared" si="1"/>
        <v>2.4944382578492939E-2</v>
      </c>
      <c r="I12">
        <f>G2/G12</f>
        <v>9.6734693877551035</v>
      </c>
      <c r="J12">
        <f t="shared" si="2"/>
        <v>0.87940630797773667</v>
      </c>
    </row>
    <row r="13" spans="1:10" x14ac:dyDescent="0.3">
      <c r="A13">
        <v>64</v>
      </c>
      <c r="B13">
        <v>256</v>
      </c>
      <c r="C13">
        <v>12</v>
      </c>
      <c r="D13">
        <v>0.44</v>
      </c>
      <c r="E13">
        <v>0.46</v>
      </c>
      <c r="F13">
        <v>0.47</v>
      </c>
      <c r="G13">
        <f t="shared" si="0"/>
        <v>0.46</v>
      </c>
      <c r="H13">
        <f t="shared" si="1"/>
        <v>1.2472191289246462E-2</v>
      </c>
      <c r="I13">
        <f>G2/G13</f>
        <v>10.304347826086957</v>
      </c>
      <c r="J13">
        <f t="shared" si="2"/>
        <v>0.85869565217391308</v>
      </c>
    </row>
    <row r="14" spans="1:10" x14ac:dyDescent="0.3">
      <c r="A14">
        <v>64</v>
      </c>
      <c r="B14">
        <v>256</v>
      </c>
      <c r="C14">
        <v>13</v>
      </c>
      <c r="D14">
        <v>0.41</v>
      </c>
      <c r="E14">
        <v>0.44</v>
      </c>
      <c r="F14">
        <v>0.5</v>
      </c>
      <c r="G14">
        <f t="shared" si="0"/>
        <v>0.45</v>
      </c>
      <c r="H14">
        <f t="shared" si="1"/>
        <v>3.7416573867739424E-2</v>
      </c>
      <c r="I14">
        <f>G2/G14</f>
        <v>10.533333333333333</v>
      </c>
      <c r="J14">
        <f t="shared" si="2"/>
        <v>0.81025641025641026</v>
      </c>
    </row>
    <row r="15" spans="1:10" x14ac:dyDescent="0.3">
      <c r="A15">
        <v>64</v>
      </c>
      <c r="B15">
        <v>256</v>
      </c>
      <c r="C15">
        <v>14</v>
      </c>
      <c r="D15">
        <v>0.41</v>
      </c>
      <c r="E15">
        <v>0.42</v>
      </c>
      <c r="F15">
        <v>0.47</v>
      </c>
      <c r="G15">
        <f t="shared" si="0"/>
        <v>0.43</v>
      </c>
      <c r="H15">
        <f t="shared" si="1"/>
        <v>2.6246692913372699E-2</v>
      </c>
      <c r="I15">
        <f>G2/G15</f>
        <v>11.023255813953488</v>
      </c>
      <c r="J15">
        <f t="shared" si="2"/>
        <v>0.78737541528239208</v>
      </c>
    </row>
    <row r="16" spans="1:10" x14ac:dyDescent="0.3">
      <c r="A16">
        <v>64</v>
      </c>
      <c r="B16">
        <v>256</v>
      </c>
      <c r="C16">
        <v>15</v>
      </c>
      <c r="D16">
        <v>0.38</v>
      </c>
      <c r="E16">
        <v>0.4</v>
      </c>
      <c r="F16">
        <v>0.38</v>
      </c>
      <c r="G16">
        <f t="shared" si="0"/>
        <v>0.39</v>
      </c>
      <c r="H16">
        <f t="shared" si="1"/>
        <v>9.4280904158206419E-3</v>
      </c>
      <c r="I16">
        <f>G2/G16</f>
        <v>12.153846153846153</v>
      </c>
      <c r="J16">
        <f t="shared" si="2"/>
        <v>0.81025641025641026</v>
      </c>
    </row>
    <row r="17" spans="1:10" x14ac:dyDescent="0.3">
      <c r="A17">
        <v>64</v>
      </c>
      <c r="B17">
        <v>256</v>
      </c>
      <c r="C17">
        <v>16</v>
      </c>
      <c r="D17">
        <v>0.39</v>
      </c>
      <c r="E17">
        <v>0.32</v>
      </c>
      <c r="F17">
        <v>0.35</v>
      </c>
      <c r="G17">
        <f t="shared" si="0"/>
        <v>0.35</v>
      </c>
      <c r="H17">
        <f t="shared" si="1"/>
        <v>2.8674417556808759E-2</v>
      </c>
      <c r="I17">
        <f>G2/G17</f>
        <v>13.542857142857144</v>
      </c>
      <c r="J17">
        <f t="shared" si="2"/>
        <v>0.84642857142857153</v>
      </c>
    </row>
    <row r="18" spans="1:10" x14ac:dyDescent="0.3">
      <c r="A18">
        <v>64</v>
      </c>
      <c r="B18">
        <v>256</v>
      </c>
      <c r="C18">
        <v>17</v>
      </c>
      <c r="D18">
        <v>0.32</v>
      </c>
      <c r="E18">
        <v>0.33</v>
      </c>
      <c r="F18">
        <v>0.33</v>
      </c>
      <c r="G18">
        <f t="shared" si="0"/>
        <v>0.33</v>
      </c>
      <c r="H18">
        <f t="shared" si="1"/>
        <v>4.7140452079103209E-3</v>
      </c>
      <c r="I18">
        <f>G2/G18</f>
        <v>14.363636363636363</v>
      </c>
      <c r="J18">
        <f t="shared" si="2"/>
        <v>0.84491978609625662</v>
      </c>
    </row>
    <row r="19" spans="1:10" x14ac:dyDescent="0.3">
      <c r="A19">
        <v>64</v>
      </c>
      <c r="B19">
        <v>256</v>
      </c>
      <c r="C19">
        <v>18</v>
      </c>
      <c r="D19">
        <v>0.32</v>
      </c>
      <c r="E19">
        <v>0.3</v>
      </c>
      <c r="F19">
        <v>0.35</v>
      </c>
      <c r="G19">
        <f t="shared" si="0"/>
        <v>0.32</v>
      </c>
      <c r="H19">
        <f t="shared" si="1"/>
        <v>2.054804667656325E-2</v>
      </c>
      <c r="I19">
        <f>G2/G19</f>
        <v>14.8125</v>
      </c>
      <c r="J19">
        <f t="shared" si="2"/>
        <v>0.82291666666666663</v>
      </c>
    </row>
    <row r="20" spans="1:10" x14ac:dyDescent="0.3">
      <c r="A20">
        <v>64</v>
      </c>
      <c r="B20">
        <v>256</v>
      </c>
      <c r="C20">
        <v>19</v>
      </c>
      <c r="D20">
        <v>0.31</v>
      </c>
      <c r="E20">
        <v>0.33</v>
      </c>
      <c r="F20">
        <v>0.33</v>
      </c>
      <c r="G20">
        <f t="shared" si="0"/>
        <v>0.32</v>
      </c>
      <c r="H20">
        <f t="shared" si="1"/>
        <v>9.4280904158206419E-3</v>
      </c>
      <c r="I20">
        <f>G2/G20</f>
        <v>14.8125</v>
      </c>
      <c r="J20">
        <f t="shared" si="2"/>
        <v>0.77960526315789469</v>
      </c>
    </row>
    <row r="21" spans="1:10" x14ac:dyDescent="0.3">
      <c r="A21">
        <v>64</v>
      </c>
      <c r="B21">
        <v>256</v>
      </c>
      <c r="C21">
        <v>20</v>
      </c>
      <c r="D21">
        <v>0.31</v>
      </c>
      <c r="E21">
        <v>0.31</v>
      </c>
      <c r="F21">
        <v>0.38</v>
      </c>
      <c r="G21">
        <f t="shared" si="0"/>
        <v>0.33</v>
      </c>
      <c r="H21">
        <f t="shared" si="1"/>
        <v>3.2998316455372219E-2</v>
      </c>
      <c r="I21">
        <f>G2/G21</f>
        <v>14.363636363636363</v>
      </c>
      <c r="J21">
        <f t="shared" si="2"/>
        <v>0.71818181818181814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A14-3DF5-4297-A896-97A3C1DE3CD7}">
  <dimension ref="A1:G21"/>
  <sheetViews>
    <sheetView zoomScale="114" workbookViewId="0">
      <selection activeCell="G2" sqref="G2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3</v>
      </c>
      <c r="D1" t="s">
        <v>4</v>
      </c>
      <c r="E1" t="s">
        <v>5</v>
      </c>
      <c r="F1" t="s">
        <v>8</v>
      </c>
    </row>
    <row r="2" spans="1:7" x14ac:dyDescent="0.3">
      <c r="A2">
        <v>512</v>
      </c>
      <c r="B2">
        <v>1</v>
      </c>
      <c r="C2">
        <v>10.55</v>
      </c>
      <c r="D2">
        <v>10.48</v>
      </c>
      <c r="E2">
        <v>10.31</v>
      </c>
      <c r="F2">
        <f>AVERAGE((C2,D2,E2))</f>
        <v>10.446666666666667</v>
      </c>
      <c r="G2">
        <f>F2</f>
        <v>10.446666666666667</v>
      </c>
    </row>
    <row r="3" spans="1:7" x14ac:dyDescent="0.3">
      <c r="B3">
        <v>2</v>
      </c>
      <c r="C3">
        <v>6.77</v>
      </c>
      <c r="D3">
        <v>6.51</v>
      </c>
      <c r="E3">
        <v>6.67</v>
      </c>
      <c r="F3">
        <f>AVERAGE((C3,D3,E3))</f>
        <v>6.6499999999999995</v>
      </c>
    </row>
    <row r="4" spans="1:7" x14ac:dyDescent="0.3">
      <c r="B4">
        <v>3</v>
      </c>
      <c r="C4">
        <v>5.14</v>
      </c>
      <c r="D4">
        <v>5.32</v>
      </c>
      <c r="E4">
        <v>5.45</v>
      </c>
      <c r="F4">
        <f>AVERAGE((C4,D4,E4))</f>
        <v>5.3033333333333337</v>
      </c>
    </row>
    <row r="5" spans="1:7" x14ac:dyDescent="0.3">
      <c r="B5">
        <v>4</v>
      </c>
      <c r="C5">
        <v>4.83</v>
      </c>
      <c r="D5">
        <v>4.8</v>
      </c>
      <c r="E5">
        <v>4.71</v>
      </c>
      <c r="F5">
        <f>AVERAGE((C5,D5,E5))</f>
        <v>4.78</v>
      </c>
    </row>
    <row r="6" spans="1:7" x14ac:dyDescent="0.3">
      <c r="B6">
        <v>5</v>
      </c>
      <c r="C6">
        <v>4.3499999999999996</v>
      </c>
      <c r="D6">
        <v>4.34</v>
      </c>
      <c r="E6">
        <v>4.42</v>
      </c>
      <c r="F6">
        <f>AVERAGE((C6,D6,E6))</f>
        <v>4.37</v>
      </c>
    </row>
    <row r="7" spans="1:7" x14ac:dyDescent="0.3">
      <c r="B7">
        <v>6</v>
      </c>
      <c r="C7">
        <v>4.09</v>
      </c>
      <c r="D7">
        <v>4.0599999999999996</v>
      </c>
      <c r="E7">
        <v>4.0999999999999996</v>
      </c>
      <c r="F7">
        <f>AVERAGE((C7,D7,E7))</f>
        <v>4.083333333333333</v>
      </c>
    </row>
    <row r="8" spans="1:7" x14ac:dyDescent="0.3">
      <c r="B8">
        <v>7</v>
      </c>
      <c r="C8">
        <v>3.85</v>
      </c>
      <c r="D8">
        <v>4.05</v>
      </c>
      <c r="E8">
        <v>3.92</v>
      </c>
      <c r="F8">
        <f>AVERAGE((C8,D8,E8))</f>
        <v>3.94</v>
      </c>
    </row>
    <row r="9" spans="1:7" x14ac:dyDescent="0.3">
      <c r="B9">
        <v>8</v>
      </c>
      <c r="C9">
        <v>3.8</v>
      </c>
      <c r="D9">
        <v>3.75</v>
      </c>
      <c r="E9">
        <v>3.88</v>
      </c>
      <c r="F9">
        <f>AVERAGE((C9,D9,E9))</f>
        <v>3.81</v>
      </c>
    </row>
    <row r="10" spans="1:7" x14ac:dyDescent="0.3">
      <c r="B10">
        <v>9</v>
      </c>
      <c r="C10">
        <v>3.69</v>
      </c>
      <c r="D10">
        <v>3.65</v>
      </c>
      <c r="E10">
        <v>3.75</v>
      </c>
      <c r="F10">
        <f>AVERAGE((C10,D10,E10))</f>
        <v>3.6966666666666668</v>
      </c>
    </row>
    <row r="11" spans="1:7" x14ac:dyDescent="0.3">
      <c r="B11">
        <v>10</v>
      </c>
      <c r="C11">
        <v>3.58</v>
      </c>
      <c r="D11">
        <v>3.55</v>
      </c>
      <c r="E11">
        <v>3.64</v>
      </c>
      <c r="F11">
        <f>AVERAGE((C11,D11,E11))</f>
        <v>3.59</v>
      </c>
    </row>
    <row r="12" spans="1:7" x14ac:dyDescent="0.3">
      <c r="B12">
        <v>11</v>
      </c>
      <c r="C12">
        <v>3.57</v>
      </c>
      <c r="D12">
        <v>3.54</v>
      </c>
      <c r="E12">
        <v>3.57</v>
      </c>
      <c r="F12">
        <f>AVERAGE((C12,D12,E12))</f>
        <v>3.56</v>
      </c>
    </row>
    <row r="13" spans="1:7" x14ac:dyDescent="0.3">
      <c r="B13">
        <v>12</v>
      </c>
      <c r="C13">
        <v>3.28</v>
      </c>
      <c r="D13">
        <v>3.37</v>
      </c>
      <c r="E13">
        <v>3.44</v>
      </c>
      <c r="F13">
        <f>AVERAGE((C13,D13,E13))</f>
        <v>3.3633333333333333</v>
      </c>
    </row>
    <row r="14" spans="1:7" x14ac:dyDescent="0.3">
      <c r="B14">
        <v>13</v>
      </c>
      <c r="C14">
        <v>3.4</v>
      </c>
      <c r="D14">
        <v>3.3</v>
      </c>
      <c r="E14">
        <v>3.44</v>
      </c>
      <c r="F14">
        <f>AVERAGE((C14,D14,E14))</f>
        <v>3.3799999999999994</v>
      </c>
    </row>
    <row r="15" spans="1:7" x14ac:dyDescent="0.3">
      <c r="B15">
        <v>14</v>
      </c>
      <c r="C15">
        <v>3.32</v>
      </c>
      <c r="D15">
        <v>3.42</v>
      </c>
      <c r="E15">
        <v>3.46</v>
      </c>
      <c r="F15">
        <f>AVERAGE((C15,D15,E15))</f>
        <v>3.4</v>
      </c>
    </row>
    <row r="16" spans="1:7" x14ac:dyDescent="0.3">
      <c r="B16">
        <v>15</v>
      </c>
      <c r="C16">
        <v>3.39</v>
      </c>
      <c r="D16">
        <v>3.44</v>
      </c>
      <c r="E16">
        <v>3.41</v>
      </c>
      <c r="F16">
        <f>AVERAGE((C16,D16,E16))</f>
        <v>3.4133333333333336</v>
      </c>
    </row>
    <row r="17" spans="2:6" x14ac:dyDescent="0.3">
      <c r="B17">
        <v>16</v>
      </c>
      <c r="C17">
        <v>3.42</v>
      </c>
      <c r="D17">
        <v>3.33</v>
      </c>
      <c r="E17">
        <v>3.44</v>
      </c>
      <c r="F17">
        <f>AVERAGE((C17,D17,E17))</f>
        <v>3.3966666666666665</v>
      </c>
    </row>
    <row r="18" spans="2:6" x14ac:dyDescent="0.3">
      <c r="B18">
        <v>17</v>
      </c>
      <c r="C18">
        <v>3.33</v>
      </c>
      <c r="D18">
        <v>3.28</v>
      </c>
      <c r="E18">
        <v>3.22</v>
      </c>
      <c r="F18">
        <f>AVERAGE((C18,D18,E18))</f>
        <v>3.2766666666666668</v>
      </c>
    </row>
    <row r="19" spans="2:6" x14ac:dyDescent="0.3">
      <c r="B19">
        <v>18</v>
      </c>
      <c r="C19">
        <v>3.29</v>
      </c>
      <c r="D19">
        <v>3.34</v>
      </c>
      <c r="E19">
        <v>3.37</v>
      </c>
      <c r="F19">
        <f>AVERAGE((C19,D19,E19))</f>
        <v>3.3333333333333335</v>
      </c>
    </row>
    <row r="20" spans="2:6" x14ac:dyDescent="0.3">
      <c r="B20">
        <v>19</v>
      </c>
      <c r="C20">
        <v>3.38</v>
      </c>
      <c r="D20">
        <v>3.33</v>
      </c>
      <c r="E20">
        <v>3.27</v>
      </c>
      <c r="F20">
        <f>AVERAGE((C20,D20,E20))</f>
        <v>3.3266666666666667</v>
      </c>
    </row>
    <row r="21" spans="2:6" x14ac:dyDescent="0.3">
      <c r="B21">
        <v>20</v>
      </c>
      <c r="C21">
        <v>3.37</v>
      </c>
      <c r="D21">
        <v>3.29</v>
      </c>
      <c r="E21">
        <v>3.33</v>
      </c>
      <c r="F21">
        <f>AVERAGE((C21,D21,E21))</f>
        <v>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mpispeed</vt:lpstr>
      <vt:lpstr>Sheet3</vt:lpstr>
      <vt:lpstr>Shared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Inigo Stibbe</dc:creator>
  <cp:lastModifiedBy>Inigo Stibbe</cp:lastModifiedBy>
  <dcterms:created xsi:type="dcterms:W3CDTF">2024-11-20T10:58:16Z</dcterms:created>
  <dcterms:modified xsi:type="dcterms:W3CDTF">2024-11-26T17:47:14Z</dcterms:modified>
</cp:coreProperties>
</file>