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inimodo\Documents\GitHub\ZK-48\Documentation\"/>
    </mc:Choice>
  </mc:AlternateContent>
  <xr:revisionPtr revIDLastSave="0" documentId="13_ncr:1_{2485877E-5585-43BA-B8FE-9EAD9B6E8A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4" i="1"/>
  <c r="B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D3" i="1"/>
  <c r="F1" i="1" l="1"/>
</calcChain>
</file>

<file path=xl/sharedStrings.xml><?xml version="1.0" encoding="utf-8"?>
<sst xmlns="http://schemas.openxmlformats.org/spreadsheetml/2006/main" count="26" uniqueCount="26">
  <si>
    <t>Name</t>
  </si>
  <si>
    <t>Pieces</t>
  </si>
  <si>
    <t>Price</t>
  </si>
  <si>
    <t>Total</t>
  </si>
  <si>
    <t>Total:</t>
  </si>
  <si>
    <t>Transistors</t>
  </si>
  <si>
    <t>Resistors</t>
  </si>
  <si>
    <t>Resistors 15Ohm</t>
  </si>
  <si>
    <t>Buzzer</t>
  </si>
  <si>
    <t>Prefboard</t>
  </si>
  <si>
    <t>Speaker Terminal</t>
  </si>
  <si>
    <t>MAB 5 (Plug)</t>
  </si>
  <si>
    <t>MAS 50 (Socket)</t>
  </si>
  <si>
    <t>74HC595</t>
  </si>
  <si>
    <t>74LS139</t>
  </si>
  <si>
    <t>Attiny861</t>
  </si>
  <si>
    <t>UART-TTL</t>
  </si>
  <si>
    <t>Solder</t>
  </si>
  <si>
    <t>Power Bank</t>
  </si>
  <si>
    <t>Gun case</t>
  </si>
  <si>
    <t>Ignition Module case</t>
  </si>
  <si>
    <t>Telephone Cable</t>
  </si>
  <si>
    <t>Trigger ABS housing</t>
  </si>
  <si>
    <t>Cost for Buttons , Switches and LEDs (ca.)</t>
  </si>
  <si>
    <t>Screws and Standoffs (ca.)</t>
  </si>
  <si>
    <t>Capcaitors,Diodes,Relays, IC's and more (ca.)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</si>
</sst>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NumberFormat="1"/>
  </cellXfs>
  <cellStyles count="2">
    <cellStyle name="Ausgabe" xfId="1" builtinId="21"/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3466CA-86A2-45BE-858A-D46A53F84C71}" name="Tabelle1" displayName="Tabelle1" ref="A1:D36" totalsRowShown="0">
  <autoFilter ref="A1:D36" xr:uid="{283466CA-86A2-45BE-858A-D46A53F84C71}"/>
  <tableColumns count="4">
    <tableColumn id="1" xr3:uid="{18CBE310-E87D-4EBC-AFD5-BBDE22F27DBB}" name="Name"/>
    <tableColumn id="2" xr3:uid="{B3E732BF-D39B-4922-8CD1-15CDD78455A4}" name="Pieces"/>
    <tableColumn id="3" xr3:uid="{31C05E82-9F38-43DC-951A-7DAE633E0179}" name="Price"/>
    <tableColumn id="4" xr3:uid="{041B2123-B1E7-4FEC-86AD-376990EFBE9C}" name="Total" dataDxfId="0">
      <calculatedColumnFormula>Tabelle1[[#This Row],[Price]]*Tabelle1[[#This Row],[Pieces]]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A18" sqref="A18"/>
    </sheetView>
  </sheetViews>
  <sheetFormatPr baseColWidth="10" defaultColWidth="9.140625" defaultRowHeight="15" x14ac:dyDescent="0.25"/>
  <cols>
    <col min="1" max="1" width="41" customWidth="1"/>
    <col min="2" max="4" width="9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>
        <f>SUM(D2:D36)</f>
        <v>185.5042</v>
      </c>
    </row>
    <row r="2" spans="1:6" x14ac:dyDescent="0.25">
      <c r="A2" t="s">
        <v>5</v>
      </c>
      <c r="B2">
        <v>48</v>
      </c>
      <c r="C2">
        <v>0.09</v>
      </c>
      <c r="D2">
        <f>Tabelle1[[#This Row],[Price]]*Tabelle1[[#This Row],[Pieces]]</f>
        <v>4.32</v>
      </c>
    </row>
    <row r="3" spans="1:6" x14ac:dyDescent="0.25">
      <c r="A3" t="s">
        <v>6</v>
      </c>
      <c r="B3">
        <f>25+8*10</f>
        <v>105</v>
      </c>
      <c r="C3">
        <v>1.2E-2</v>
      </c>
      <c r="D3">
        <f>Tabelle1[[#This Row],[Price]]*Tabelle1[[#This Row],[Pieces]]</f>
        <v>1.26</v>
      </c>
    </row>
    <row r="4" spans="1:6" x14ac:dyDescent="0.25">
      <c r="A4" t="s">
        <v>7</v>
      </c>
      <c r="B4">
        <f>6*8</f>
        <v>48</v>
      </c>
      <c r="C4">
        <v>5.04E-2</v>
      </c>
      <c r="D4" s="2">
        <f>Tabelle1[[#This Row],[Price]]*Tabelle1[[#This Row],[Pieces]]</f>
        <v>2.4192</v>
      </c>
    </row>
    <row r="5" spans="1:6" x14ac:dyDescent="0.25">
      <c r="A5" t="s">
        <v>8</v>
      </c>
      <c r="B5">
        <v>2</v>
      </c>
      <c r="C5">
        <v>1</v>
      </c>
      <c r="D5" s="2">
        <f>Tabelle1[[#This Row],[Price]]*Tabelle1[[#This Row],[Pieces]]</f>
        <v>2</v>
      </c>
    </row>
    <row r="6" spans="1:6" x14ac:dyDescent="0.25">
      <c r="A6" t="s">
        <v>9</v>
      </c>
      <c r="B6">
        <v>2</v>
      </c>
      <c r="C6">
        <v>2.7250000000000001</v>
      </c>
      <c r="D6" s="2">
        <f>Tabelle1[[#This Row],[Price]]*Tabelle1[[#This Row],[Pieces]]</f>
        <v>5.45</v>
      </c>
    </row>
    <row r="7" spans="1:6" x14ac:dyDescent="0.25">
      <c r="A7" t="s">
        <v>10</v>
      </c>
      <c r="B7">
        <f>3*6</f>
        <v>18</v>
      </c>
      <c r="C7">
        <v>0.40400000000000003</v>
      </c>
      <c r="D7" s="2">
        <f>Tabelle1[[#This Row],[Price]]*Tabelle1[[#This Row],[Pieces]]</f>
        <v>7.2720000000000002</v>
      </c>
    </row>
    <row r="8" spans="1:6" x14ac:dyDescent="0.25">
      <c r="A8" t="s">
        <v>11</v>
      </c>
      <c r="B8">
        <v>7</v>
      </c>
      <c r="C8">
        <v>0.72</v>
      </c>
      <c r="D8" s="2">
        <f>Tabelle1[[#This Row],[Price]]*Tabelle1[[#This Row],[Pieces]]</f>
        <v>5.04</v>
      </c>
    </row>
    <row r="9" spans="1:6" x14ac:dyDescent="0.25">
      <c r="A9" t="s">
        <v>12</v>
      </c>
      <c r="B9">
        <v>7</v>
      </c>
      <c r="C9">
        <v>0.67500000000000004</v>
      </c>
      <c r="D9" s="2">
        <f>Tabelle1[[#This Row],[Price]]*Tabelle1[[#This Row],[Pieces]]</f>
        <v>4.7250000000000005</v>
      </c>
    </row>
    <row r="10" spans="1:6" x14ac:dyDescent="0.25">
      <c r="A10" t="s">
        <v>13</v>
      </c>
      <c r="B10">
        <v>6</v>
      </c>
      <c r="C10">
        <v>0.313</v>
      </c>
      <c r="D10" s="2">
        <f>Tabelle1[[#This Row],[Price]]*Tabelle1[[#This Row],[Pieces]]</f>
        <v>1.8780000000000001</v>
      </c>
    </row>
    <row r="11" spans="1:6" x14ac:dyDescent="0.25">
      <c r="A11" t="s">
        <v>14</v>
      </c>
      <c r="B11">
        <v>1</v>
      </c>
      <c r="C11">
        <v>0.81</v>
      </c>
      <c r="D11" s="2">
        <f>Tabelle1[[#This Row],[Price]]*Tabelle1[[#This Row],[Pieces]]</f>
        <v>0.81</v>
      </c>
    </row>
    <row r="12" spans="1:6" x14ac:dyDescent="0.25">
      <c r="A12" t="s">
        <v>15</v>
      </c>
      <c r="B12">
        <v>1</v>
      </c>
      <c r="C12">
        <v>2.42</v>
      </c>
      <c r="D12" s="2">
        <f>Tabelle1[[#This Row],[Price]]*Tabelle1[[#This Row],[Pieces]]</f>
        <v>2.42</v>
      </c>
    </row>
    <row r="13" spans="1:6" x14ac:dyDescent="0.25">
      <c r="A13" t="s">
        <v>16</v>
      </c>
      <c r="B13">
        <v>1</v>
      </c>
      <c r="C13">
        <v>4.0199999999999996</v>
      </c>
      <c r="D13" s="2">
        <f>Tabelle1[[#This Row],[Price]]*Tabelle1[[#This Row],[Pieces]]</f>
        <v>4.0199999999999996</v>
      </c>
    </row>
    <row r="14" spans="1:6" x14ac:dyDescent="0.25">
      <c r="A14" t="s">
        <v>17</v>
      </c>
      <c r="B14">
        <v>1</v>
      </c>
      <c r="C14">
        <v>12.02</v>
      </c>
      <c r="D14" s="2">
        <f>Tabelle1[[#This Row],[Price]]*Tabelle1[[#This Row],[Pieces]]</f>
        <v>12.02</v>
      </c>
    </row>
    <row r="15" spans="1:6" x14ac:dyDescent="0.25">
      <c r="A15" t="s">
        <v>18</v>
      </c>
      <c r="B15">
        <v>1</v>
      </c>
      <c r="C15">
        <v>20.16</v>
      </c>
      <c r="D15" s="2">
        <f>Tabelle1[[#This Row],[Price]]*Tabelle1[[#This Row],[Pieces]]</f>
        <v>20.16</v>
      </c>
    </row>
    <row r="16" spans="1:6" x14ac:dyDescent="0.25">
      <c r="A16" t="s">
        <v>19</v>
      </c>
      <c r="B16">
        <v>1</v>
      </c>
      <c r="C16">
        <v>22.99</v>
      </c>
      <c r="D16" s="2">
        <f>Tabelle1[[#This Row],[Price]]*Tabelle1[[#This Row],[Pieces]]</f>
        <v>22.99</v>
      </c>
    </row>
    <row r="17" spans="1:4" x14ac:dyDescent="0.25">
      <c r="A17" t="s">
        <v>20</v>
      </c>
      <c r="B17">
        <v>6</v>
      </c>
      <c r="C17">
        <v>3.99</v>
      </c>
      <c r="D17" s="2">
        <f>Tabelle1[[#This Row],[Price]]*Tabelle1[[#This Row],[Pieces]]</f>
        <v>23.94</v>
      </c>
    </row>
    <row r="18" spans="1:4" x14ac:dyDescent="0.25">
      <c r="A18" t="s">
        <v>23</v>
      </c>
      <c r="B18">
        <v>1</v>
      </c>
      <c r="C18">
        <v>10</v>
      </c>
      <c r="D18" s="2">
        <f>Tabelle1[[#This Row],[Price]]*Tabelle1[[#This Row],[Pieces]]</f>
        <v>10</v>
      </c>
    </row>
    <row r="19" spans="1:4" x14ac:dyDescent="0.25">
      <c r="A19" t="s">
        <v>21</v>
      </c>
      <c r="B19">
        <v>1</v>
      </c>
      <c r="C19">
        <v>24.79</v>
      </c>
      <c r="D19" s="2">
        <f>Tabelle1[[#This Row],[Price]]*Tabelle1[[#This Row],[Pieces]]</f>
        <v>24.79</v>
      </c>
    </row>
    <row r="20" spans="1:4" x14ac:dyDescent="0.25">
      <c r="A20" t="s">
        <v>24</v>
      </c>
      <c r="B20">
        <v>1</v>
      </c>
      <c r="C20">
        <v>10</v>
      </c>
      <c r="D20" s="2">
        <f>Tabelle1[[#This Row],[Price]]*Tabelle1[[#This Row],[Pieces]]</f>
        <v>10</v>
      </c>
    </row>
    <row r="21" spans="1:4" x14ac:dyDescent="0.25">
      <c r="A21" t="s">
        <v>22</v>
      </c>
      <c r="B21">
        <v>1</v>
      </c>
      <c r="C21">
        <v>4.99</v>
      </c>
      <c r="D21" s="2">
        <f>Tabelle1[[#This Row],[Price]]*Tabelle1[[#This Row],[Pieces]]</f>
        <v>4.99</v>
      </c>
    </row>
    <row r="22" spans="1:4" x14ac:dyDescent="0.25">
      <c r="A22" t="s">
        <v>25</v>
      </c>
      <c r="B22">
        <v>1</v>
      </c>
      <c r="C22">
        <v>15</v>
      </c>
      <c r="D22" s="2">
        <f>Tabelle1[[#This Row],[Price]]*Tabelle1[[#This Row],[Pieces]]</f>
        <v>15</v>
      </c>
    </row>
    <row r="23" spans="1:4" x14ac:dyDescent="0.25">
      <c r="D23" s="2">
        <f>Tabelle1[[#This Row],[Price]]*Tabelle1[[#This Row],[Pieces]]</f>
        <v>0</v>
      </c>
    </row>
    <row r="24" spans="1:4" x14ac:dyDescent="0.25">
      <c r="D24" s="2">
        <f>Tabelle1[[#This Row],[Price]]*Tabelle1[[#This Row],[Pieces]]</f>
        <v>0</v>
      </c>
    </row>
    <row r="25" spans="1:4" x14ac:dyDescent="0.25">
      <c r="D25" s="2">
        <f>Tabelle1[[#This Row],[Price]]*Tabelle1[[#This Row],[Pieces]]</f>
        <v>0</v>
      </c>
    </row>
    <row r="26" spans="1:4" x14ac:dyDescent="0.25">
      <c r="D26" s="2">
        <f>Tabelle1[[#This Row],[Price]]*Tabelle1[[#This Row],[Pieces]]</f>
        <v>0</v>
      </c>
    </row>
    <row r="27" spans="1:4" x14ac:dyDescent="0.25">
      <c r="D27" s="2">
        <f>Tabelle1[[#This Row],[Price]]*Tabelle1[[#This Row],[Pieces]]</f>
        <v>0</v>
      </c>
    </row>
    <row r="28" spans="1:4" x14ac:dyDescent="0.25">
      <c r="D28" s="2">
        <f>Tabelle1[[#This Row],[Price]]*Tabelle1[[#This Row],[Pieces]]</f>
        <v>0</v>
      </c>
    </row>
    <row r="29" spans="1:4" x14ac:dyDescent="0.25">
      <c r="D29" s="2">
        <f>Tabelle1[[#This Row],[Price]]*Tabelle1[[#This Row],[Pieces]]</f>
        <v>0</v>
      </c>
    </row>
    <row r="30" spans="1:4" x14ac:dyDescent="0.25">
      <c r="D30" s="2">
        <f>Tabelle1[[#This Row],[Price]]*Tabelle1[[#This Row],[Pieces]]</f>
        <v>0</v>
      </c>
    </row>
    <row r="31" spans="1:4" x14ac:dyDescent="0.25">
      <c r="D31" s="2">
        <f>Tabelle1[[#This Row],[Price]]*Tabelle1[[#This Row],[Pieces]]</f>
        <v>0</v>
      </c>
    </row>
    <row r="32" spans="1:4" x14ac:dyDescent="0.25">
      <c r="D32" s="2">
        <f>Tabelle1[[#This Row],[Price]]*Tabelle1[[#This Row],[Pieces]]</f>
        <v>0</v>
      </c>
    </row>
    <row r="33" spans="4:4" x14ac:dyDescent="0.25">
      <c r="D33" s="2">
        <f>Tabelle1[[#This Row],[Price]]*Tabelle1[[#This Row],[Pieces]]</f>
        <v>0</v>
      </c>
    </row>
    <row r="34" spans="4:4" x14ac:dyDescent="0.25">
      <c r="D34" s="2">
        <f>Tabelle1[[#This Row],[Price]]*Tabelle1[[#This Row],[Pieces]]</f>
        <v>0</v>
      </c>
    </row>
    <row r="35" spans="4:4" x14ac:dyDescent="0.25">
      <c r="D35" s="2">
        <f>Tabelle1[[#This Row],[Price]]*Tabelle1[[#This Row],[Pieces]]</f>
        <v>0</v>
      </c>
    </row>
    <row r="36" spans="4:4" x14ac:dyDescent="0.25">
      <c r="D36" s="2">
        <f>Tabelle1[[#This Row],[Price]]*Tabelle1[[#This Row],[Pieces]]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inimodo</dc:creator>
  <cp:lastModifiedBy>inimodo</cp:lastModifiedBy>
  <dcterms:created xsi:type="dcterms:W3CDTF">2015-06-05T18:19:34Z</dcterms:created>
  <dcterms:modified xsi:type="dcterms:W3CDTF">2023-07-04T09:56:38Z</dcterms:modified>
</cp:coreProperties>
</file>