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13_ncr:1_{67490448-2910-44B3-84E4-A8A2BDDD3427}" xr6:coauthVersionLast="47" xr6:coauthVersionMax="47" xr10:uidLastSave="{00000000-0000-0000-0000-000000000000}"/>
  <bookViews>
    <workbookView xWindow="25695" yWindow="0" windowWidth="26010" windowHeight="20985" activeTab="2" xr2:uid="{6893FA23-8B0C-452C-91D7-F2655E25EC16}"/>
  </bookViews>
  <sheets>
    <sheet name="-" sheetId="1" r:id="rId1"/>
    <sheet name="PayTable" sheetId="3" r:id="rId2"/>
    <sheet name="BaseReelStrip" sheetId="2" r:id="rId3"/>
    <sheet name="Bonus" sheetId="4" r:id="rId4"/>
    <sheet name="Combinati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2" l="1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" i="2"/>
  <c r="AD449" i="2"/>
  <c r="AA436" i="2"/>
  <c r="AA437" i="2"/>
  <c r="AA438" i="2"/>
  <c r="AA439" i="2"/>
  <c r="AA440" i="2"/>
  <c r="AA441" i="2"/>
  <c r="AA442" i="2"/>
  <c r="AB442" i="2" s="1"/>
  <c r="AD442" i="2" s="1"/>
  <c r="AA443" i="2"/>
  <c r="AB443" i="2" s="1"/>
  <c r="AD443" i="2" s="1"/>
  <c r="AA444" i="2"/>
  <c r="AA445" i="2"/>
  <c r="AA446" i="2"/>
  <c r="AA447" i="2"/>
  <c r="AA448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D436" i="2" s="1"/>
  <c r="AB437" i="2"/>
  <c r="AD437" i="2" s="1"/>
  <c r="AB439" i="2"/>
  <c r="AD439" i="2" s="1"/>
  <c r="AB440" i="2"/>
  <c r="AD440" i="2" s="1"/>
  <c r="AB441" i="2"/>
  <c r="AD441" i="2" s="1"/>
  <c r="AB445" i="2"/>
  <c r="AD445" i="2" s="1"/>
  <c r="AB446" i="2"/>
  <c r="AD446" i="2" s="1"/>
  <c r="AB448" i="2"/>
  <c r="AD448" i="2" s="1"/>
  <c r="AB4" i="2"/>
  <c r="AA435" i="2"/>
  <c r="Z435" i="2"/>
  <c r="Y435" i="2"/>
  <c r="AA434" i="2"/>
  <c r="Z434" i="2"/>
  <c r="Y434" i="2"/>
  <c r="AA433" i="2"/>
  <c r="Z433" i="2"/>
  <c r="Y433" i="2"/>
  <c r="AA432" i="2"/>
  <c r="Z432" i="2"/>
  <c r="Y432" i="2"/>
  <c r="AA431" i="2"/>
  <c r="Z431" i="2"/>
  <c r="Y431" i="2"/>
  <c r="AA430" i="2"/>
  <c r="Z430" i="2"/>
  <c r="Y430" i="2"/>
  <c r="AA429" i="2"/>
  <c r="Z429" i="2"/>
  <c r="Y429" i="2"/>
  <c r="AA428" i="2"/>
  <c r="Z428" i="2"/>
  <c r="Y428" i="2"/>
  <c r="AA427" i="2"/>
  <c r="Z427" i="2"/>
  <c r="Y427" i="2"/>
  <c r="AA426" i="2"/>
  <c r="Z426" i="2"/>
  <c r="Y426" i="2"/>
  <c r="AA425" i="2"/>
  <c r="Z425" i="2"/>
  <c r="Y425" i="2"/>
  <c r="AA424" i="2"/>
  <c r="Z424" i="2"/>
  <c r="Y424" i="2"/>
  <c r="AA423" i="2"/>
  <c r="Z423" i="2"/>
  <c r="Y423" i="2"/>
  <c r="AA422" i="2"/>
  <c r="Z422" i="2"/>
  <c r="Y422" i="2"/>
  <c r="AA421" i="2"/>
  <c r="Z421" i="2"/>
  <c r="Y421" i="2"/>
  <c r="AA420" i="2"/>
  <c r="Z420" i="2"/>
  <c r="Y420" i="2"/>
  <c r="AA419" i="2"/>
  <c r="Z419" i="2"/>
  <c r="Y419" i="2"/>
  <c r="AA418" i="2"/>
  <c r="Z418" i="2"/>
  <c r="Y418" i="2"/>
  <c r="AA417" i="2"/>
  <c r="Z417" i="2"/>
  <c r="Y417" i="2"/>
  <c r="AA416" i="2"/>
  <c r="Z416" i="2"/>
  <c r="Y416" i="2"/>
  <c r="AA415" i="2"/>
  <c r="Z415" i="2"/>
  <c r="Y415" i="2"/>
  <c r="AA414" i="2"/>
  <c r="Z414" i="2"/>
  <c r="Y414" i="2"/>
  <c r="AA413" i="2"/>
  <c r="Z413" i="2"/>
  <c r="Y413" i="2"/>
  <c r="AA412" i="2"/>
  <c r="Z412" i="2"/>
  <c r="Y412" i="2"/>
  <c r="AA411" i="2"/>
  <c r="Z411" i="2"/>
  <c r="Y411" i="2"/>
  <c r="AA410" i="2"/>
  <c r="Z410" i="2"/>
  <c r="Y410" i="2"/>
  <c r="AA409" i="2"/>
  <c r="Z409" i="2"/>
  <c r="Y409" i="2"/>
  <c r="AA408" i="2"/>
  <c r="Z408" i="2"/>
  <c r="Y408" i="2"/>
  <c r="AA407" i="2"/>
  <c r="Z407" i="2"/>
  <c r="Y407" i="2"/>
  <c r="AA406" i="2"/>
  <c r="Z406" i="2"/>
  <c r="Y406" i="2"/>
  <c r="AA405" i="2"/>
  <c r="Z405" i="2"/>
  <c r="Y405" i="2"/>
  <c r="AA404" i="2"/>
  <c r="Z404" i="2"/>
  <c r="Y404" i="2"/>
  <c r="AA403" i="2"/>
  <c r="Z403" i="2"/>
  <c r="Y403" i="2"/>
  <c r="AA402" i="2"/>
  <c r="Z402" i="2"/>
  <c r="Y402" i="2"/>
  <c r="AA401" i="2"/>
  <c r="Z401" i="2"/>
  <c r="Y401" i="2"/>
  <c r="AA400" i="2"/>
  <c r="Z400" i="2"/>
  <c r="Y400" i="2"/>
  <c r="AA399" i="2"/>
  <c r="Z399" i="2"/>
  <c r="Y399" i="2"/>
  <c r="AA398" i="2"/>
  <c r="Z398" i="2"/>
  <c r="Y398" i="2"/>
  <c r="AA397" i="2"/>
  <c r="Z397" i="2"/>
  <c r="Y397" i="2"/>
  <c r="AA396" i="2"/>
  <c r="Z396" i="2"/>
  <c r="Y396" i="2"/>
  <c r="AA395" i="2"/>
  <c r="Z395" i="2"/>
  <c r="Y395" i="2"/>
  <c r="AA394" i="2"/>
  <c r="Z394" i="2"/>
  <c r="Y394" i="2"/>
  <c r="AA393" i="2"/>
  <c r="Z393" i="2"/>
  <c r="Y393" i="2"/>
  <c r="AA392" i="2"/>
  <c r="Z392" i="2"/>
  <c r="Y392" i="2"/>
  <c r="AA391" i="2"/>
  <c r="Z391" i="2"/>
  <c r="Y391" i="2"/>
  <c r="AA390" i="2"/>
  <c r="Z390" i="2"/>
  <c r="Y390" i="2"/>
  <c r="AA389" i="2"/>
  <c r="Z389" i="2"/>
  <c r="Y389" i="2"/>
  <c r="AA388" i="2"/>
  <c r="Z388" i="2"/>
  <c r="Y388" i="2"/>
  <c r="AA387" i="2"/>
  <c r="Z387" i="2"/>
  <c r="Y387" i="2"/>
  <c r="AA386" i="2"/>
  <c r="Z386" i="2"/>
  <c r="Y386" i="2"/>
  <c r="AA385" i="2"/>
  <c r="Z385" i="2"/>
  <c r="Y385" i="2"/>
  <c r="AA384" i="2"/>
  <c r="Z384" i="2"/>
  <c r="Y384" i="2"/>
  <c r="AA383" i="2"/>
  <c r="Z383" i="2"/>
  <c r="Y383" i="2"/>
  <c r="AA382" i="2"/>
  <c r="Z382" i="2"/>
  <c r="Y382" i="2"/>
  <c r="AA381" i="2"/>
  <c r="Z381" i="2"/>
  <c r="Y381" i="2"/>
  <c r="AA380" i="2"/>
  <c r="Z380" i="2"/>
  <c r="Y380" i="2"/>
  <c r="AA379" i="2"/>
  <c r="Z379" i="2"/>
  <c r="Y379" i="2"/>
  <c r="AA378" i="2"/>
  <c r="Z378" i="2"/>
  <c r="Y378" i="2"/>
  <c r="AA377" i="2"/>
  <c r="Z377" i="2"/>
  <c r="Y377" i="2"/>
  <c r="AA376" i="2"/>
  <c r="Z376" i="2"/>
  <c r="Y376" i="2"/>
  <c r="AA375" i="2"/>
  <c r="Z375" i="2"/>
  <c r="Y375" i="2"/>
  <c r="AA374" i="2"/>
  <c r="Z374" i="2"/>
  <c r="Y374" i="2"/>
  <c r="AA373" i="2"/>
  <c r="Z373" i="2"/>
  <c r="Y373" i="2"/>
  <c r="AA372" i="2"/>
  <c r="Z372" i="2"/>
  <c r="Y372" i="2"/>
  <c r="AA371" i="2"/>
  <c r="Z371" i="2"/>
  <c r="Y371" i="2"/>
  <c r="AA370" i="2"/>
  <c r="Z370" i="2"/>
  <c r="Y370" i="2"/>
  <c r="AA369" i="2"/>
  <c r="Z369" i="2"/>
  <c r="Y369" i="2"/>
  <c r="AA368" i="2"/>
  <c r="Z368" i="2"/>
  <c r="Y368" i="2"/>
  <c r="AA367" i="2"/>
  <c r="Z367" i="2"/>
  <c r="Y367" i="2"/>
  <c r="AA366" i="2"/>
  <c r="Z366" i="2"/>
  <c r="Y366" i="2"/>
  <c r="AA365" i="2"/>
  <c r="Z365" i="2"/>
  <c r="Y365" i="2"/>
  <c r="AA364" i="2"/>
  <c r="Z364" i="2"/>
  <c r="Y364" i="2"/>
  <c r="AA363" i="2"/>
  <c r="Z363" i="2"/>
  <c r="Y363" i="2"/>
  <c r="AA362" i="2"/>
  <c r="Z362" i="2"/>
  <c r="Y362" i="2"/>
  <c r="AA361" i="2"/>
  <c r="Z361" i="2"/>
  <c r="Y361" i="2"/>
  <c r="AA360" i="2"/>
  <c r="Z360" i="2"/>
  <c r="Y360" i="2"/>
  <c r="AA359" i="2"/>
  <c r="Z359" i="2"/>
  <c r="Y359" i="2"/>
  <c r="AA358" i="2"/>
  <c r="Z358" i="2"/>
  <c r="Y358" i="2"/>
  <c r="AA357" i="2"/>
  <c r="Z357" i="2"/>
  <c r="Y357" i="2"/>
  <c r="AA356" i="2"/>
  <c r="Z356" i="2"/>
  <c r="Y356" i="2"/>
  <c r="AA355" i="2"/>
  <c r="Z355" i="2"/>
  <c r="Y355" i="2"/>
  <c r="AA354" i="2"/>
  <c r="Z354" i="2"/>
  <c r="Y354" i="2"/>
  <c r="AA353" i="2"/>
  <c r="Z353" i="2"/>
  <c r="Y353" i="2"/>
  <c r="AA352" i="2"/>
  <c r="Z352" i="2"/>
  <c r="Y352" i="2"/>
  <c r="AA351" i="2"/>
  <c r="Z351" i="2"/>
  <c r="Y351" i="2"/>
  <c r="AA350" i="2"/>
  <c r="Z350" i="2"/>
  <c r="Y350" i="2"/>
  <c r="AA349" i="2"/>
  <c r="Z349" i="2"/>
  <c r="Y349" i="2"/>
  <c r="AA348" i="2"/>
  <c r="Z348" i="2"/>
  <c r="Y348" i="2"/>
  <c r="AA347" i="2"/>
  <c r="Z347" i="2"/>
  <c r="Y347" i="2"/>
  <c r="AA346" i="2"/>
  <c r="Z346" i="2"/>
  <c r="Y346" i="2"/>
  <c r="AA345" i="2"/>
  <c r="Z345" i="2"/>
  <c r="Y345" i="2"/>
  <c r="AA344" i="2"/>
  <c r="Z344" i="2"/>
  <c r="Y344" i="2"/>
  <c r="AA343" i="2"/>
  <c r="Z343" i="2"/>
  <c r="Y343" i="2"/>
  <c r="AA342" i="2"/>
  <c r="Z342" i="2"/>
  <c r="Y342" i="2"/>
  <c r="AA341" i="2"/>
  <c r="Z341" i="2"/>
  <c r="Y341" i="2"/>
  <c r="AA340" i="2"/>
  <c r="Z340" i="2"/>
  <c r="Y340" i="2"/>
  <c r="AA339" i="2"/>
  <c r="Z339" i="2"/>
  <c r="Y339" i="2"/>
  <c r="AA338" i="2"/>
  <c r="Z338" i="2"/>
  <c r="Y338" i="2"/>
  <c r="AA337" i="2"/>
  <c r="Z337" i="2"/>
  <c r="Y337" i="2"/>
  <c r="AA336" i="2"/>
  <c r="Z336" i="2"/>
  <c r="Y336" i="2"/>
  <c r="AA335" i="2"/>
  <c r="Z335" i="2"/>
  <c r="Y335" i="2"/>
  <c r="AA334" i="2"/>
  <c r="Z334" i="2"/>
  <c r="Y334" i="2"/>
  <c r="AA333" i="2"/>
  <c r="Z333" i="2"/>
  <c r="Y333" i="2"/>
  <c r="AA332" i="2"/>
  <c r="Z332" i="2"/>
  <c r="Y332" i="2"/>
  <c r="AA331" i="2"/>
  <c r="Z331" i="2"/>
  <c r="Y331" i="2"/>
  <c r="AA330" i="2"/>
  <c r="Z330" i="2"/>
  <c r="Y330" i="2"/>
  <c r="AA329" i="2"/>
  <c r="Z329" i="2"/>
  <c r="Y329" i="2"/>
  <c r="AA328" i="2"/>
  <c r="Z328" i="2"/>
  <c r="Y328" i="2"/>
  <c r="AA327" i="2"/>
  <c r="Z327" i="2"/>
  <c r="Y327" i="2"/>
  <c r="AA326" i="2"/>
  <c r="Z326" i="2"/>
  <c r="Y326" i="2"/>
  <c r="AA325" i="2"/>
  <c r="Z325" i="2"/>
  <c r="Y325" i="2"/>
  <c r="AA324" i="2"/>
  <c r="Z324" i="2"/>
  <c r="Y324" i="2"/>
  <c r="AA323" i="2"/>
  <c r="Z323" i="2"/>
  <c r="Y323" i="2"/>
  <c r="AA322" i="2"/>
  <c r="Z322" i="2"/>
  <c r="Y322" i="2"/>
  <c r="AA321" i="2"/>
  <c r="Z321" i="2"/>
  <c r="Y321" i="2"/>
  <c r="AA320" i="2"/>
  <c r="Z320" i="2"/>
  <c r="Y320" i="2"/>
  <c r="AA319" i="2"/>
  <c r="Z319" i="2"/>
  <c r="Y319" i="2"/>
  <c r="AA318" i="2"/>
  <c r="Z318" i="2"/>
  <c r="Y318" i="2"/>
  <c r="AA317" i="2"/>
  <c r="Z317" i="2"/>
  <c r="Y317" i="2"/>
  <c r="AA316" i="2"/>
  <c r="Z316" i="2"/>
  <c r="Y316" i="2"/>
  <c r="AA315" i="2"/>
  <c r="Z315" i="2"/>
  <c r="Y315" i="2"/>
  <c r="AA314" i="2"/>
  <c r="Z314" i="2"/>
  <c r="Y314" i="2"/>
  <c r="AA313" i="2"/>
  <c r="Z313" i="2"/>
  <c r="Y313" i="2"/>
  <c r="AA312" i="2"/>
  <c r="Z312" i="2"/>
  <c r="Y312" i="2"/>
  <c r="AA311" i="2"/>
  <c r="Z311" i="2"/>
  <c r="Y311" i="2"/>
  <c r="AA310" i="2"/>
  <c r="Z310" i="2"/>
  <c r="Y310" i="2"/>
  <c r="AA309" i="2"/>
  <c r="Z309" i="2"/>
  <c r="Y309" i="2"/>
  <c r="AA308" i="2"/>
  <c r="Z308" i="2"/>
  <c r="Y308" i="2"/>
  <c r="AA307" i="2"/>
  <c r="Z307" i="2"/>
  <c r="Y307" i="2"/>
  <c r="AA306" i="2"/>
  <c r="Z306" i="2"/>
  <c r="Y306" i="2"/>
  <c r="AA305" i="2"/>
  <c r="Z305" i="2"/>
  <c r="Y305" i="2"/>
  <c r="AA304" i="2"/>
  <c r="Z304" i="2"/>
  <c r="Y304" i="2"/>
  <c r="AA303" i="2"/>
  <c r="Z303" i="2"/>
  <c r="Y303" i="2"/>
  <c r="AA302" i="2"/>
  <c r="Z302" i="2"/>
  <c r="Y302" i="2"/>
  <c r="AA301" i="2"/>
  <c r="Z301" i="2"/>
  <c r="Y301" i="2"/>
  <c r="AA300" i="2"/>
  <c r="Z300" i="2"/>
  <c r="Y300" i="2"/>
  <c r="AA299" i="2"/>
  <c r="Z299" i="2"/>
  <c r="Y299" i="2"/>
  <c r="AA298" i="2"/>
  <c r="Z298" i="2"/>
  <c r="Y298" i="2"/>
  <c r="AA297" i="2"/>
  <c r="Z297" i="2"/>
  <c r="Y297" i="2"/>
  <c r="AA296" i="2"/>
  <c r="Z296" i="2"/>
  <c r="Y296" i="2"/>
  <c r="AA295" i="2"/>
  <c r="Z295" i="2"/>
  <c r="Y295" i="2"/>
  <c r="AA294" i="2"/>
  <c r="Z294" i="2"/>
  <c r="Y294" i="2"/>
  <c r="AA293" i="2"/>
  <c r="Z293" i="2"/>
  <c r="Y293" i="2"/>
  <c r="AA292" i="2"/>
  <c r="Z292" i="2"/>
  <c r="Y292" i="2"/>
  <c r="AA291" i="2"/>
  <c r="Z291" i="2"/>
  <c r="Y291" i="2"/>
  <c r="AA290" i="2"/>
  <c r="Z290" i="2"/>
  <c r="Y290" i="2"/>
  <c r="AA289" i="2"/>
  <c r="Z289" i="2"/>
  <c r="Y289" i="2"/>
  <c r="AA288" i="2"/>
  <c r="Z288" i="2"/>
  <c r="Y288" i="2"/>
  <c r="AA287" i="2"/>
  <c r="Z287" i="2"/>
  <c r="Y287" i="2"/>
  <c r="AA286" i="2"/>
  <c r="Z286" i="2"/>
  <c r="Y286" i="2"/>
  <c r="AA285" i="2"/>
  <c r="Z285" i="2"/>
  <c r="Y285" i="2"/>
  <c r="AA284" i="2"/>
  <c r="Z284" i="2"/>
  <c r="Y284" i="2"/>
  <c r="AA283" i="2"/>
  <c r="Z283" i="2"/>
  <c r="Y283" i="2"/>
  <c r="AA282" i="2"/>
  <c r="Z282" i="2"/>
  <c r="Y282" i="2"/>
  <c r="AA281" i="2"/>
  <c r="Z281" i="2"/>
  <c r="Y281" i="2"/>
  <c r="AA280" i="2"/>
  <c r="Z280" i="2"/>
  <c r="Y280" i="2"/>
  <c r="AA279" i="2"/>
  <c r="Z279" i="2"/>
  <c r="Y279" i="2"/>
  <c r="AA278" i="2"/>
  <c r="Z278" i="2"/>
  <c r="Y278" i="2"/>
  <c r="AA277" i="2"/>
  <c r="Z277" i="2"/>
  <c r="Y277" i="2"/>
  <c r="AA276" i="2"/>
  <c r="Z276" i="2"/>
  <c r="Y276" i="2"/>
  <c r="AA275" i="2"/>
  <c r="Z275" i="2"/>
  <c r="Y275" i="2"/>
  <c r="AA274" i="2"/>
  <c r="Z274" i="2"/>
  <c r="Y274" i="2"/>
  <c r="AA273" i="2"/>
  <c r="Z273" i="2"/>
  <c r="Y273" i="2"/>
  <c r="AA272" i="2"/>
  <c r="Z272" i="2"/>
  <c r="Y272" i="2"/>
  <c r="AA271" i="2"/>
  <c r="Z271" i="2"/>
  <c r="Y271" i="2"/>
  <c r="AA270" i="2"/>
  <c r="Z270" i="2"/>
  <c r="Y270" i="2"/>
  <c r="AA269" i="2"/>
  <c r="Z269" i="2"/>
  <c r="Y269" i="2"/>
  <c r="AA268" i="2"/>
  <c r="Z268" i="2"/>
  <c r="Y268" i="2"/>
  <c r="AA267" i="2"/>
  <c r="Z267" i="2"/>
  <c r="Y267" i="2"/>
  <c r="AA266" i="2"/>
  <c r="Z266" i="2"/>
  <c r="Y266" i="2"/>
  <c r="AA265" i="2"/>
  <c r="Z265" i="2"/>
  <c r="Y265" i="2"/>
  <c r="AA264" i="2"/>
  <c r="Z264" i="2"/>
  <c r="Y264" i="2"/>
  <c r="AA263" i="2"/>
  <c r="Z263" i="2"/>
  <c r="Y263" i="2"/>
  <c r="AA262" i="2"/>
  <c r="Z262" i="2"/>
  <c r="Y262" i="2"/>
  <c r="AA261" i="2"/>
  <c r="Z261" i="2"/>
  <c r="Y261" i="2"/>
  <c r="AA260" i="2"/>
  <c r="Z260" i="2"/>
  <c r="Y260" i="2"/>
  <c r="AA259" i="2"/>
  <c r="Z259" i="2"/>
  <c r="Y259" i="2"/>
  <c r="AA258" i="2"/>
  <c r="Z258" i="2"/>
  <c r="Y258" i="2"/>
  <c r="AA257" i="2"/>
  <c r="Z257" i="2"/>
  <c r="Y257" i="2"/>
  <c r="AA256" i="2"/>
  <c r="Z256" i="2"/>
  <c r="Y256" i="2"/>
  <c r="AA255" i="2"/>
  <c r="Z255" i="2"/>
  <c r="Y255" i="2"/>
  <c r="AA254" i="2"/>
  <c r="Z254" i="2"/>
  <c r="Y254" i="2"/>
  <c r="AA253" i="2"/>
  <c r="Z253" i="2"/>
  <c r="Y253" i="2"/>
  <c r="AA252" i="2"/>
  <c r="Z252" i="2"/>
  <c r="Y252" i="2"/>
  <c r="AA251" i="2"/>
  <c r="Z251" i="2"/>
  <c r="Y251" i="2"/>
  <c r="AA250" i="2"/>
  <c r="Z250" i="2"/>
  <c r="Y250" i="2"/>
  <c r="AA249" i="2"/>
  <c r="Z249" i="2"/>
  <c r="Y249" i="2"/>
  <c r="AA248" i="2"/>
  <c r="Z248" i="2"/>
  <c r="Y248" i="2"/>
  <c r="AA247" i="2"/>
  <c r="Z247" i="2"/>
  <c r="Y247" i="2"/>
  <c r="AA246" i="2"/>
  <c r="Z246" i="2"/>
  <c r="Y246" i="2"/>
  <c r="AA245" i="2"/>
  <c r="Z245" i="2"/>
  <c r="Y245" i="2"/>
  <c r="AA244" i="2"/>
  <c r="Z244" i="2"/>
  <c r="Y244" i="2"/>
  <c r="AA243" i="2"/>
  <c r="Z243" i="2"/>
  <c r="Y243" i="2"/>
  <c r="AA242" i="2"/>
  <c r="Z242" i="2"/>
  <c r="Y242" i="2"/>
  <c r="AA241" i="2"/>
  <c r="Z241" i="2"/>
  <c r="Y241" i="2"/>
  <c r="AA240" i="2"/>
  <c r="Z240" i="2"/>
  <c r="Y240" i="2"/>
  <c r="AA239" i="2"/>
  <c r="Z239" i="2"/>
  <c r="Y239" i="2"/>
  <c r="AA238" i="2"/>
  <c r="Z238" i="2"/>
  <c r="Y238" i="2"/>
  <c r="AA237" i="2"/>
  <c r="Z237" i="2"/>
  <c r="Y237" i="2"/>
  <c r="AA236" i="2"/>
  <c r="Z236" i="2"/>
  <c r="Y236" i="2"/>
  <c r="AA235" i="2"/>
  <c r="Z235" i="2"/>
  <c r="Y235" i="2"/>
  <c r="AA234" i="2"/>
  <c r="Z234" i="2"/>
  <c r="Y234" i="2"/>
  <c r="AA233" i="2"/>
  <c r="Z233" i="2"/>
  <c r="Y233" i="2"/>
  <c r="AA232" i="2"/>
  <c r="Z232" i="2"/>
  <c r="Y232" i="2"/>
  <c r="AA231" i="2"/>
  <c r="Z231" i="2"/>
  <c r="Y231" i="2"/>
  <c r="AA230" i="2"/>
  <c r="Z230" i="2"/>
  <c r="Y230" i="2"/>
  <c r="AA229" i="2"/>
  <c r="Z229" i="2"/>
  <c r="Y229" i="2"/>
  <c r="AA228" i="2"/>
  <c r="Z228" i="2"/>
  <c r="Y228" i="2"/>
  <c r="AA227" i="2"/>
  <c r="Z227" i="2"/>
  <c r="Y227" i="2"/>
  <c r="AA226" i="2"/>
  <c r="Z226" i="2"/>
  <c r="Y226" i="2"/>
  <c r="AA225" i="2"/>
  <c r="Z225" i="2"/>
  <c r="Y225" i="2"/>
  <c r="AA224" i="2"/>
  <c r="Z224" i="2"/>
  <c r="Y224" i="2"/>
  <c r="AA223" i="2"/>
  <c r="Z223" i="2"/>
  <c r="Y223" i="2"/>
  <c r="AA222" i="2"/>
  <c r="Z222" i="2"/>
  <c r="Y222" i="2"/>
  <c r="AA221" i="2"/>
  <c r="Z221" i="2"/>
  <c r="Y221" i="2"/>
  <c r="AA220" i="2"/>
  <c r="Z220" i="2"/>
  <c r="Y220" i="2"/>
  <c r="AA219" i="2"/>
  <c r="Z219" i="2"/>
  <c r="Y219" i="2"/>
  <c r="AA218" i="2"/>
  <c r="Z218" i="2"/>
  <c r="Y218" i="2"/>
  <c r="AA217" i="2"/>
  <c r="Z217" i="2"/>
  <c r="Y217" i="2"/>
  <c r="AA216" i="2"/>
  <c r="Z216" i="2"/>
  <c r="Y216" i="2"/>
  <c r="AA215" i="2"/>
  <c r="Z215" i="2"/>
  <c r="Y215" i="2"/>
  <c r="AA214" i="2"/>
  <c r="Z214" i="2"/>
  <c r="Y214" i="2"/>
  <c r="AA213" i="2"/>
  <c r="Z213" i="2"/>
  <c r="Y213" i="2"/>
  <c r="AA212" i="2"/>
  <c r="Z212" i="2"/>
  <c r="Y212" i="2"/>
  <c r="AA211" i="2"/>
  <c r="Z211" i="2"/>
  <c r="Y211" i="2"/>
  <c r="AA210" i="2"/>
  <c r="Z210" i="2"/>
  <c r="Y210" i="2"/>
  <c r="AA209" i="2"/>
  <c r="Z209" i="2"/>
  <c r="Y209" i="2"/>
  <c r="AA208" i="2"/>
  <c r="Z208" i="2"/>
  <c r="Y208" i="2"/>
  <c r="AA207" i="2"/>
  <c r="Z207" i="2"/>
  <c r="Y207" i="2"/>
  <c r="AA206" i="2"/>
  <c r="Z206" i="2"/>
  <c r="Y206" i="2"/>
  <c r="AA205" i="2"/>
  <c r="Z205" i="2"/>
  <c r="Y205" i="2"/>
  <c r="AA204" i="2"/>
  <c r="Z204" i="2"/>
  <c r="Y204" i="2"/>
  <c r="AA203" i="2"/>
  <c r="Z203" i="2"/>
  <c r="Y203" i="2"/>
  <c r="AA202" i="2"/>
  <c r="Z202" i="2"/>
  <c r="Y202" i="2"/>
  <c r="AA201" i="2"/>
  <c r="Z201" i="2"/>
  <c r="Y201" i="2"/>
  <c r="AA200" i="2"/>
  <c r="Z200" i="2"/>
  <c r="Y200" i="2"/>
  <c r="AA199" i="2"/>
  <c r="Z199" i="2"/>
  <c r="Y199" i="2"/>
  <c r="AA198" i="2"/>
  <c r="Z198" i="2"/>
  <c r="Y198" i="2"/>
  <c r="AA197" i="2"/>
  <c r="Z197" i="2"/>
  <c r="Y197" i="2"/>
  <c r="AA196" i="2"/>
  <c r="Z196" i="2"/>
  <c r="Y196" i="2"/>
  <c r="AA195" i="2"/>
  <c r="Z195" i="2"/>
  <c r="Y195" i="2"/>
  <c r="AA194" i="2"/>
  <c r="Z194" i="2"/>
  <c r="Y194" i="2"/>
  <c r="AA193" i="2"/>
  <c r="Z193" i="2"/>
  <c r="Y193" i="2"/>
  <c r="AA192" i="2"/>
  <c r="Z192" i="2"/>
  <c r="Y192" i="2"/>
  <c r="AA191" i="2"/>
  <c r="Z191" i="2"/>
  <c r="Y191" i="2"/>
  <c r="AA190" i="2"/>
  <c r="Z190" i="2"/>
  <c r="Y190" i="2"/>
  <c r="AA189" i="2"/>
  <c r="Z189" i="2"/>
  <c r="Y189" i="2"/>
  <c r="AA188" i="2"/>
  <c r="Z188" i="2"/>
  <c r="Y188" i="2"/>
  <c r="AA187" i="2"/>
  <c r="Z187" i="2"/>
  <c r="Y187" i="2"/>
  <c r="AA186" i="2"/>
  <c r="Z186" i="2"/>
  <c r="Y186" i="2"/>
  <c r="AA185" i="2"/>
  <c r="Z185" i="2"/>
  <c r="Y185" i="2"/>
  <c r="AA184" i="2"/>
  <c r="Z184" i="2"/>
  <c r="Y184" i="2"/>
  <c r="AA183" i="2"/>
  <c r="Z183" i="2"/>
  <c r="Y183" i="2"/>
  <c r="AA182" i="2"/>
  <c r="Z182" i="2"/>
  <c r="Y182" i="2"/>
  <c r="AA181" i="2"/>
  <c r="Z181" i="2"/>
  <c r="Y181" i="2"/>
  <c r="AA180" i="2"/>
  <c r="Z180" i="2"/>
  <c r="Y180" i="2"/>
  <c r="AA179" i="2"/>
  <c r="Z179" i="2"/>
  <c r="Y179" i="2"/>
  <c r="AA178" i="2"/>
  <c r="Z178" i="2"/>
  <c r="Y178" i="2"/>
  <c r="AA177" i="2"/>
  <c r="Z177" i="2"/>
  <c r="Y177" i="2"/>
  <c r="AA176" i="2"/>
  <c r="Z176" i="2"/>
  <c r="Y176" i="2"/>
  <c r="AA175" i="2"/>
  <c r="Z175" i="2"/>
  <c r="Y175" i="2"/>
  <c r="AA174" i="2"/>
  <c r="Z174" i="2"/>
  <c r="Y174" i="2"/>
  <c r="AA173" i="2"/>
  <c r="Z173" i="2"/>
  <c r="Y173" i="2"/>
  <c r="AA172" i="2"/>
  <c r="Z172" i="2"/>
  <c r="Y172" i="2"/>
  <c r="AA171" i="2"/>
  <c r="Z171" i="2"/>
  <c r="Y171" i="2"/>
  <c r="AA170" i="2"/>
  <c r="Z170" i="2"/>
  <c r="Y170" i="2"/>
  <c r="AA169" i="2"/>
  <c r="Z169" i="2"/>
  <c r="Y169" i="2"/>
  <c r="AA168" i="2"/>
  <c r="Z168" i="2"/>
  <c r="Y168" i="2"/>
  <c r="AA167" i="2"/>
  <c r="Z167" i="2"/>
  <c r="Y167" i="2"/>
  <c r="AA166" i="2"/>
  <c r="Z166" i="2"/>
  <c r="Y166" i="2"/>
  <c r="AA165" i="2"/>
  <c r="Z165" i="2"/>
  <c r="Y165" i="2"/>
  <c r="AA164" i="2"/>
  <c r="Z164" i="2"/>
  <c r="Y164" i="2"/>
  <c r="AA163" i="2"/>
  <c r="Z163" i="2"/>
  <c r="Y163" i="2"/>
  <c r="AA162" i="2"/>
  <c r="Z162" i="2"/>
  <c r="Y162" i="2"/>
  <c r="AA161" i="2"/>
  <c r="Z161" i="2"/>
  <c r="Y161" i="2"/>
  <c r="AA160" i="2"/>
  <c r="Z160" i="2"/>
  <c r="Y160" i="2"/>
  <c r="AA159" i="2"/>
  <c r="Z159" i="2"/>
  <c r="Y159" i="2"/>
  <c r="AA158" i="2"/>
  <c r="Z158" i="2"/>
  <c r="Y158" i="2"/>
  <c r="AA157" i="2"/>
  <c r="Z157" i="2"/>
  <c r="Y157" i="2"/>
  <c r="AA156" i="2"/>
  <c r="Z156" i="2"/>
  <c r="Y156" i="2"/>
  <c r="AA155" i="2"/>
  <c r="Z155" i="2"/>
  <c r="Y155" i="2"/>
  <c r="AA154" i="2"/>
  <c r="Z154" i="2"/>
  <c r="Y154" i="2"/>
  <c r="AA153" i="2"/>
  <c r="Z153" i="2"/>
  <c r="Y153" i="2"/>
  <c r="AA152" i="2"/>
  <c r="Z152" i="2"/>
  <c r="Y152" i="2"/>
  <c r="AA151" i="2"/>
  <c r="Z151" i="2"/>
  <c r="Y151" i="2"/>
  <c r="AA150" i="2"/>
  <c r="Z150" i="2"/>
  <c r="Y150" i="2"/>
  <c r="AA149" i="2"/>
  <c r="Z149" i="2"/>
  <c r="Y149" i="2"/>
  <c r="AA148" i="2"/>
  <c r="Z148" i="2"/>
  <c r="Y148" i="2"/>
  <c r="AA147" i="2"/>
  <c r="Z147" i="2"/>
  <c r="Y147" i="2"/>
  <c r="AA146" i="2"/>
  <c r="Z146" i="2"/>
  <c r="Y146" i="2"/>
  <c r="AA145" i="2"/>
  <c r="Z145" i="2"/>
  <c r="Y145" i="2"/>
  <c r="AA144" i="2"/>
  <c r="Z144" i="2"/>
  <c r="Y144" i="2"/>
  <c r="AA143" i="2"/>
  <c r="Z143" i="2"/>
  <c r="Y143" i="2"/>
  <c r="AA142" i="2"/>
  <c r="Z142" i="2"/>
  <c r="Y142" i="2"/>
  <c r="AA141" i="2"/>
  <c r="Z141" i="2"/>
  <c r="Y141" i="2"/>
  <c r="AA140" i="2"/>
  <c r="Z140" i="2"/>
  <c r="Y140" i="2"/>
  <c r="AA139" i="2"/>
  <c r="Z139" i="2"/>
  <c r="Y139" i="2"/>
  <c r="AA138" i="2"/>
  <c r="Z138" i="2"/>
  <c r="Y138" i="2"/>
  <c r="AA137" i="2"/>
  <c r="Z137" i="2"/>
  <c r="Y137" i="2"/>
  <c r="AA136" i="2"/>
  <c r="Z136" i="2"/>
  <c r="Y136" i="2"/>
  <c r="AA135" i="2"/>
  <c r="Z135" i="2"/>
  <c r="Y135" i="2"/>
  <c r="AA134" i="2"/>
  <c r="Z134" i="2"/>
  <c r="Y134" i="2"/>
  <c r="AA133" i="2"/>
  <c r="Z133" i="2"/>
  <c r="Y133" i="2"/>
  <c r="AA132" i="2"/>
  <c r="Z132" i="2"/>
  <c r="Y132" i="2"/>
  <c r="AA131" i="2"/>
  <c r="Z131" i="2"/>
  <c r="Y131" i="2"/>
  <c r="AA130" i="2"/>
  <c r="Z130" i="2"/>
  <c r="Y130" i="2"/>
  <c r="AA129" i="2"/>
  <c r="Z129" i="2"/>
  <c r="Y129" i="2"/>
  <c r="AA128" i="2"/>
  <c r="Z128" i="2"/>
  <c r="Y128" i="2"/>
  <c r="AA127" i="2"/>
  <c r="Z127" i="2"/>
  <c r="Y127" i="2"/>
  <c r="AA126" i="2"/>
  <c r="Z126" i="2"/>
  <c r="Y126" i="2"/>
  <c r="AA125" i="2"/>
  <c r="Z125" i="2"/>
  <c r="Y125" i="2"/>
  <c r="AA124" i="2"/>
  <c r="Z124" i="2"/>
  <c r="Y124" i="2"/>
  <c r="AA123" i="2"/>
  <c r="Z123" i="2"/>
  <c r="Y123" i="2"/>
  <c r="AA122" i="2"/>
  <c r="Z122" i="2"/>
  <c r="Y122" i="2"/>
  <c r="AA121" i="2"/>
  <c r="Z121" i="2"/>
  <c r="Y121" i="2"/>
  <c r="AA120" i="2"/>
  <c r="Z120" i="2"/>
  <c r="Y120" i="2"/>
  <c r="AA119" i="2"/>
  <c r="Z119" i="2"/>
  <c r="Y119" i="2"/>
  <c r="AA118" i="2"/>
  <c r="Z118" i="2"/>
  <c r="Y118" i="2"/>
  <c r="AA117" i="2"/>
  <c r="Z117" i="2"/>
  <c r="Y117" i="2"/>
  <c r="AA116" i="2"/>
  <c r="Z116" i="2"/>
  <c r="Y116" i="2"/>
  <c r="AA115" i="2"/>
  <c r="Z115" i="2"/>
  <c r="Y115" i="2"/>
  <c r="AA114" i="2"/>
  <c r="Z114" i="2"/>
  <c r="Y114" i="2"/>
  <c r="AA113" i="2"/>
  <c r="Z113" i="2"/>
  <c r="Y113" i="2"/>
  <c r="AA112" i="2"/>
  <c r="Z112" i="2"/>
  <c r="Y112" i="2"/>
  <c r="AA111" i="2"/>
  <c r="Z111" i="2"/>
  <c r="Y111" i="2"/>
  <c r="AA110" i="2"/>
  <c r="Z110" i="2"/>
  <c r="Y110" i="2"/>
  <c r="AA109" i="2"/>
  <c r="Z109" i="2"/>
  <c r="Y109" i="2"/>
  <c r="AA108" i="2"/>
  <c r="Z108" i="2"/>
  <c r="Y108" i="2"/>
  <c r="AA107" i="2"/>
  <c r="Z107" i="2"/>
  <c r="Y107" i="2"/>
  <c r="AA106" i="2"/>
  <c r="Z106" i="2"/>
  <c r="Y106" i="2"/>
  <c r="AA105" i="2"/>
  <c r="Z105" i="2"/>
  <c r="Y105" i="2"/>
  <c r="AA104" i="2"/>
  <c r="Z104" i="2"/>
  <c r="Y104" i="2"/>
  <c r="AA103" i="2"/>
  <c r="Z103" i="2"/>
  <c r="Y103" i="2"/>
  <c r="AA102" i="2"/>
  <c r="Z102" i="2"/>
  <c r="Y102" i="2"/>
  <c r="AA101" i="2"/>
  <c r="Z101" i="2"/>
  <c r="Y101" i="2"/>
  <c r="AA100" i="2"/>
  <c r="Z100" i="2"/>
  <c r="Y100" i="2"/>
  <c r="AA99" i="2"/>
  <c r="Z99" i="2"/>
  <c r="Y99" i="2"/>
  <c r="AA98" i="2"/>
  <c r="Z98" i="2"/>
  <c r="Y98" i="2"/>
  <c r="AA97" i="2"/>
  <c r="Z97" i="2"/>
  <c r="Y97" i="2"/>
  <c r="AA96" i="2"/>
  <c r="Z96" i="2"/>
  <c r="Y96" i="2"/>
  <c r="AA95" i="2"/>
  <c r="Z95" i="2"/>
  <c r="Y95" i="2"/>
  <c r="AA94" i="2"/>
  <c r="Z94" i="2"/>
  <c r="Y94" i="2"/>
  <c r="AA93" i="2"/>
  <c r="Z93" i="2"/>
  <c r="Y93" i="2"/>
  <c r="AA92" i="2"/>
  <c r="Z92" i="2"/>
  <c r="Y92" i="2"/>
  <c r="AA91" i="2"/>
  <c r="Z91" i="2"/>
  <c r="Y91" i="2"/>
  <c r="AA90" i="2"/>
  <c r="Z90" i="2"/>
  <c r="Y90" i="2"/>
  <c r="AA89" i="2"/>
  <c r="Z89" i="2"/>
  <c r="Y89" i="2"/>
  <c r="AA88" i="2"/>
  <c r="Z88" i="2"/>
  <c r="Y88" i="2"/>
  <c r="AA87" i="2"/>
  <c r="Z87" i="2"/>
  <c r="Y87" i="2"/>
  <c r="AA86" i="2"/>
  <c r="Z86" i="2"/>
  <c r="Y86" i="2"/>
  <c r="AA85" i="2"/>
  <c r="Z85" i="2"/>
  <c r="Y85" i="2"/>
  <c r="AA84" i="2"/>
  <c r="Z84" i="2"/>
  <c r="Y84" i="2"/>
  <c r="AA83" i="2"/>
  <c r="Z83" i="2"/>
  <c r="Y83" i="2"/>
  <c r="AA82" i="2"/>
  <c r="Z82" i="2"/>
  <c r="Y82" i="2"/>
  <c r="AA81" i="2"/>
  <c r="Z81" i="2"/>
  <c r="Y81" i="2"/>
  <c r="AA80" i="2"/>
  <c r="Z80" i="2"/>
  <c r="Y80" i="2"/>
  <c r="AA79" i="2"/>
  <c r="Z79" i="2"/>
  <c r="Y79" i="2"/>
  <c r="AA78" i="2"/>
  <c r="Z78" i="2"/>
  <c r="Y78" i="2"/>
  <c r="AA77" i="2"/>
  <c r="Z77" i="2"/>
  <c r="Y77" i="2"/>
  <c r="AA76" i="2"/>
  <c r="Z76" i="2"/>
  <c r="Y76" i="2"/>
  <c r="AA75" i="2"/>
  <c r="Z75" i="2"/>
  <c r="Y75" i="2"/>
  <c r="AA74" i="2"/>
  <c r="Z74" i="2"/>
  <c r="Y74" i="2"/>
  <c r="AA73" i="2"/>
  <c r="Z73" i="2"/>
  <c r="Y73" i="2"/>
  <c r="AA72" i="2"/>
  <c r="Z72" i="2"/>
  <c r="Y72" i="2"/>
  <c r="AA71" i="2"/>
  <c r="Z71" i="2"/>
  <c r="Y71" i="2"/>
  <c r="AA70" i="2"/>
  <c r="Z70" i="2"/>
  <c r="Y70" i="2"/>
  <c r="AA69" i="2"/>
  <c r="Z69" i="2"/>
  <c r="Y69" i="2"/>
  <c r="AA68" i="2"/>
  <c r="Z68" i="2"/>
  <c r="Y68" i="2"/>
  <c r="AA67" i="2"/>
  <c r="Z67" i="2"/>
  <c r="Y67" i="2"/>
  <c r="AA66" i="2"/>
  <c r="Z66" i="2"/>
  <c r="Y66" i="2"/>
  <c r="AA65" i="2"/>
  <c r="Z65" i="2"/>
  <c r="Y65" i="2"/>
  <c r="AA64" i="2"/>
  <c r="Z64" i="2"/>
  <c r="Y64" i="2"/>
  <c r="AA63" i="2"/>
  <c r="Z63" i="2"/>
  <c r="Y63" i="2"/>
  <c r="AA62" i="2"/>
  <c r="Z62" i="2"/>
  <c r="Y62" i="2"/>
  <c r="AA61" i="2"/>
  <c r="Z61" i="2"/>
  <c r="Y61" i="2"/>
  <c r="AA60" i="2"/>
  <c r="Z60" i="2"/>
  <c r="Y60" i="2"/>
  <c r="AA59" i="2"/>
  <c r="Z59" i="2"/>
  <c r="Y59" i="2"/>
  <c r="AA58" i="2"/>
  <c r="Z58" i="2"/>
  <c r="Y58" i="2"/>
  <c r="AA57" i="2"/>
  <c r="Z57" i="2"/>
  <c r="Y57" i="2"/>
  <c r="AA56" i="2"/>
  <c r="Z56" i="2"/>
  <c r="Y56" i="2"/>
  <c r="AA55" i="2"/>
  <c r="Z55" i="2"/>
  <c r="Y55" i="2"/>
  <c r="AA54" i="2"/>
  <c r="Z54" i="2"/>
  <c r="Y54" i="2"/>
  <c r="AA53" i="2"/>
  <c r="Z53" i="2"/>
  <c r="Y53" i="2"/>
  <c r="AA52" i="2"/>
  <c r="Z52" i="2"/>
  <c r="Y52" i="2"/>
  <c r="AA51" i="2"/>
  <c r="Z51" i="2"/>
  <c r="Y51" i="2"/>
  <c r="AA50" i="2"/>
  <c r="Z50" i="2"/>
  <c r="Y50" i="2"/>
  <c r="AA49" i="2"/>
  <c r="Z49" i="2"/>
  <c r="Y49" i="2"/>
  <c r="AA48" i="2"/>
  <c r="Z48" i="2"/>
  <c r="Y48" i="2"/>
  <c r="AA47" i="2"/>
  <c r="Z47" i="2"/>
  <c r="Y47" i="2"/>
  <c r="AA46" i="2"/>
  <c r="Z46" i="2"/>
  <c r="Y46" i="2"/>
  <c r="AA45" i="2"/>
  <c r="Z45" i="2"/>
  <c r="Y45" i="2"/>
  <c r="AA44" i="2"/>
  <c r="Z44" i="2"/>
  <c r="Y44" i="2"/>
  <c r="AA43" i="2"/>
  <c r="Z43" i="2"/>
  <c r="Y43" i="2"/>
  <c r="AA42" i="2"/>
  <c r="Z42" i="2"/>
  <c r="Y42" i="2"/>
  <c r="AA41" i="2"/>
  <c r="Z41" i="2"/>
  <c r="Y41" i="2"/>
  <c r="AA40" i="2"/>
  <c r="Z40" i="2"/>
  <c r="Y40" i="2"/>
  <c r="AA39" i="2"/>
  <c r="Z39" i="2"/>
  <c r="Y39" i="2"/>
  <c r="AA38" i="2"/>
  <c r="Z38" i="2"/>
  <c r="Y38" i="2"/>
  <c r="AA37" i="2"/>
  <c r="Z37" i="2"/>
  <c r="Y37" i="2"/>
  <c r="AA36" i="2"/>
  <c r="Z36" i="2"/>
  <c r="Y36" i="2"/>
  <c r="AA35" i="2"/>
  <c r="Z35" i="2"/>
  <c r="Y35" i="2"/>
  <c r="AA34" i="2"/>
  <c r="Z34" i="2"/>
  <c r="Y34" i="2"/>
  <c r="AA33" i="2"/>
  <c r="Z33" i="2"/>
  <c r="Y33" i="2"/>
  <c r="AA32" i="2"/>
  <c r="Z32" i="2"/>
  <c r="Y32" i="2"/>
  <c r="AA31" i="2"/>
  <c r="Z31" i="2"/>
  <c r="Y31" i="2"/>
  <c r="AA30" i="2"/>
  <c r="Z30" i="2"/>
  <c r="Y30" i="2"/>
  <c r="AA29" i="2"/>
  <c r="Z29" i="2"/>
  <c r="Y29" i="2"/>
  <c r="AA28" i="2"/>
  <c r="Z28" i="2"/>
  <c r="Y28" i="2"/>
  <c r="AA27" i="2"/>
  <c r="Z27" i="2"/>
  <c r="Y27" i="2"/>
  <c r="AA26" i="2"/>
  <c r="Z26" i="2"/>
  <c r="Y26" i="2"/>
  <c r="AA25" i="2"/>
  <c r="Z25" i="2"/>
  <c r="Y25" i="2"/>
  <c r="AA24" i="2"/>
  <c r="Z24" i="2"/>
  <c r="Y24" i="2"/>
  <c r="AA23" i="2"/>
  <c r="Z23" i="2"/>
  <c r="Y23" i="2"/>
  <c r="AA22" i="2"/>
  <c r="Z22" i="2"/>
  <c r="Y22" i="2"/>
  <c r="AA21" i="2"/>
  <c r="Z21" i="2"/>
  <c r="Y21" i="2"/>
  <c r="AA20" i="2"/>
  <c r="Z20" i="2"/>
  <c r="Y20" i="2"/>
  <c r="AA19" i="2"/>
  <c r="Z19" i="2"/>
  <c r="Y19" i="2"/>
  <c r="AA18" i="2"/>
  <c r="Z18" i="2"/>
  <c r="Y18" i="2"/>
  <c r="AA17" i="2"/>
  <c r="Z17" i="2"/>
  <c r="Y17" i="2"/>
  <c r="AA16" i="2"/>
  <c r="Z16" i="2"/>
  <c r="Y16" i="2"/>
  <c r="AA15" i="2"/>
  <c r="Z15" i="2"/>
  <c r="Y15" i="2"/>
  <c r="AA14" i="2"/>
  <c r="Z14" i="2"/>
  <c r="Y14" i="2"/>
  <c r="AA13" i="2"/>
  <c r="Z13" i="2"/>
  <c r="Y13" i="2"/>
  <c r="AA12" i="2"/>
  <c r="Z12" i="2"/>
  <c r="Y12" i="2"/>
  <c r="AA11" i="2"/>
  <c r="Z11" i="2"/>
  <c r="Y11" i="2"/>
  <c r="AA10" i="2"/>
  <c r="Z10" i="2"/>
  <c r="Y10" i="2"/>
  <c r="AA9" i="2"/>
  <c r="Z9" i="2"/>
  <c r="Y9" i="2"/>
  <c r="AA8" i="2"/>
  <c r="Z8" i="2"/>
  <c r="Y8" i="2"/>
  <c r="AA7" i="2"/>
  <c r="Z7" i="2"/>
  <c r="Y7" i="2"/>
  <c r="AA6" i="2"/>
  <c r="Z6" i="2"/>
  <c r="Y6" i="2"/>
  <c r="AA5" i="2"/>
  <c r="Z5" i="2"/>
  <c r="Y5" i="2"/>
  <c r="AA4" i="2"/>
  <c r="Z4" i="2"/>
  <c r="Y4" i="2"/>
  <c r="H4" i="2"/>
  <c r="H5" i="2"/>
  <c r="H6" i="2"/>
  <c r="H7" i="2"/>
  <c r="H8" i="2"/>
  <c r="H9" i="2"/>
  <c r="H10" i="2"/>
  <c r="H11" i="2"/>
  <c r="H12" i="2"/>
  <c r="H13" i="2"/>
  <c r="H3" i="2"/>
  <c r="G4" i="2"/>
  <c r="I4" i="2"/>
  <c r="G5" i="2"/>
  <c r="I5" i="2"/>
  <c r="G6" i="2"/>
  <c r="O427" i="2" s="1"/>
  <c r="I6" i="2"/>
  <c r="G7" i="2"/>
  <c r="N88" i="2" s="1"/>
  <c r="I7" i="2"/>
  <c r="P222" i="2" s="1"/>
  <c r="G8" i="2"/>
  <c r="I8" i="2"/>
  <c r="P88" i="2" s="1"/>
  <c r="G9" i="2"/>
  <c r="I9" i="2"/>
  <c r="G10" i="2"/>
  <c r="O417" i="2" s="1"/>
  <c r="I10" i="2"/>
  <c r="P60" i="2" s="1"/>
  <c r="G11" i="2"/>
  <c r="N80" i="2" s="1"/>
  <c r="I11" i="2"/>
  <c r="P74" i="2" s="1"/>
  <c r="G12" i="2"/>
  <c r="I12" i="2"/>
  <c r="P98" i="2" s="1"/>
  <c r="G13" i="2"/>
  <c r="I13" i="2"/>
  <c r="E3" i="4" s="1"/>
  <c r="I3" i="2"/>
  <c r="G3" i="2"/>
  <c r="P47" i="2"/>
  <c r="P46" i="2"/>
  <c r="J18" i="4"/>
  <c r="J17" i="4"/>
  <c r="J18" i="2"/>
  <c r="AB444" i="2" l="1"/>
  <c r="AD444" i="2" s="1"/>
  <c r="AB438" i="2"/>
  <c r="AD438" i="2" s="1"/>
  <c r="AB447" i="2"/>
  <c r="AD447" i="2" s="1"/>
  <c r="O258" i="2"/>
  <c r="H14" i="2"/>
  <c r="O120" i="2"/>
  <c r="O124" i="2"/>
  <c r="I14" i="2"/>
  <c r="D3" i="4"/>
  <c r="G14" i="2"/>
  <c r="N108" i="2"/>
  <c r="N61" i="2"/>
  <c r="N276" i="2"/>
  <c r="N41" i="2"/>
  <c r="N158" i="2"/>
  <c r="O86" i="2"/>
  <c r="O172" i="2"/>
  <c r="O159" i="2"/>
  <c r="O307" i="2"/>
  <c r="N210" i="2"/>
  <c r="N252" i="2"/>
  <c r="C3" i="4"/>
  <c r="P9" i="2"/>
  <c r="P432" i="2"/>
  <c r="P415" i="2"/>
  <c r="P407" i="2"/>
  <c r="P404" i="2"/>
  <c r="P370" i="2"/>
  <c r="P356" i="2"/>
  <c r="P15" i="2"/>
  <c r="P5" i="2"/>
  <c r="P25" i="2"/>
  <c r="P413" i="2"/>
  <c r="P351" i="2"/>
  <c r="P38" i="2"/>
  <c r="P327" i="2"/>
  <c r="P39" i="2"/>
  <c r="P275" i="2"/>
  <c r="P33" i="2"/>
  <c r="P394" i="2"/>
  <c r="P270" i="2"/>
  <c r="P29" i="2"/>
  <c r="P390" i="2"/>
  <c r="P151" i="2"/>
  <c r="P37" i="2"/>
  <c r="P387" i="2"/>
  <c r="P435" i="2"/>
  <c r="P380" i="2"/>
  <c r="P4" i="2"/>
  <c r="P434" i="2"/>
  <c r="P375" i="2"/>
  <c r="P361" i="2"/>
  <c r="P425" i="2"/>
  <c r="P7" i="2"/>
  <c r="P420" i="2"/>
  <c r="P359" i="2"/>
  <c r="P410" i="2"/>
  <c r="P382" i="2"/>
  <c r="P357" i="2"/>
  <c r="P193" i="2"/>
  <c r="P19" i="2"/>
  <c r="P36" i="2"/>
  <c r="P430" i="2"/>
  <c r="P406" i="2"/>
  <c r="P379" i="2"/>
  <c r="P355" i="2"/>
  <c r="P122" i="2"/>
  <c r="P17" i="2"/>
  <c r="P35" i="2"/>
  <c r="P429" i="2"/>
  <c r="P405" i="2"/>
  <c r="P378" i="2"/>
  <c r="P354" i="2"/>
  <c r="P92" i="2"/>
  <c r="P13" i="2"/>
  <c r="P31" i="2"/>
  <c r="P424" i="2"/>
  <c r="P402" i="2"/>
  <c r="P374" i="2"/>
  <c r="P343" i="2"/>
  <c r="P11" i="2"/>
  <c r="P30" i="2"/>
  <c r="P421" i="2"/>
  <c r="P395" i="2"/>
  <c r="P371" i="2"/>
  <c r="P330" i="2"/>
  <c r="P27" i="2"/>
  <c r="P392" i="2"/>
  <c r="P319" i="2"/>
  <c r="P419" i="2"/>
  <c r="P369" i="2"/>
  <c r="P6" i="2"/>
  <c r="P26" i="2"/>
  <c r="P417" i="2"/>
  <c r="P391" i="2"/>
  <c r="P367" i="2"/>
  <c r="P299" i="2"/>
  <c r="P325" i="2"/>
  <c r="P263" i="2"/>
  <c r="P104" i="2"/>
  <c r="P252" i="2"/>
  <c r="P353" i="2"/>
  <c r="P314" i="2"/>
  <c r="P248" i="2"/>
  <c r="P79" i="2"/>
  <c r="P386" i="2"/>
  <c r="P34" i="2"/>
  <c r="P433" i="2"/>
  <c r="P418" i="2"/>
  <c r="P403" i="2"/>
  <c r="P383" i="2"/>
  <c r="P368" i="2"/>
  <c r="P352" i="2"/>
  <c r="P309" i="2"/>
  <c r="P243" i="2"/>
  <c r="P70" i="2"/>
  <c r="P308" i="2"/>
  <c r="P238" i="2"/>
  <c r="P32" i="2"/>
  <c r="P431" i="2"/>
  <c r="P416" i="2"/>
  <c r="P400" i="2"/>
  <c r="P381" i="2"/>
  <c r="P366" i="2"/>
  <c r="P350" i="2"/>
  <c r="P307" i="2"/>
  <c r="P225" i="2"/>
  <c r="P398" i="2"/>
  <c r="P363" i="2"/>
  <c r="P346" i="2"/>
  <c r="P305" i="2"/>
  <c r="P214" i="2"/>
  <c r="P24" i="2"/>
  <c r="P427" i="2"/>
  <c r="P338" i="2"/>
  <c r="P286" i="2"/>
  <c r="P188" i="2"/>
  <c r="P412" i="2"/>
  <c r="P40" i="2"/>
  <c r="P28" i="2"/>
  <c r="P426" i="2"/>
  <c r="P411" i="2"/>
  <c r="P393" i="2"/>
  <c r="P376" i="2"/>
  <c r="P358" i="2"/>
  <c r="P332" i="2"/>
  <c r="P280" i="2"/>
  <c r="P164" i="2"/>
  <c r="P271" i="2"/>
  <c r="P242" i="2"/>
  <c r="P182" i="2"/>
  <c r="P324" i="2"/>
  <c r="P301" i="2"/>
  <c r="P269" i="2"/>
  <c r="P236" i="2"/>
  <c r="P162" i="2"/>
  <c r="P65" i="2"/>
  <c r="P349" i="2"/>
  <c r="P320" i="2"/>
  <c r="P300" i="2"/>
  <c r="P267" i="2"/>
  <c r="P231" i="2"/>
  <c r="P159" i="2"/>
  <c r="P59" i="2"/>
  <c r="P345" i="2"/>
  <c r="P318" i="2"/>
  <c r="P294" i="2"/>
  <c r="P262" i="2"/>
  <c r="P218" i="2"/>
  <c r="P143" i="2"/>
  <c r="P315" i="2"/>
  <c r="P292" i="2"/>
  <c r="P261" i="2"/>
  <c r="P217" i="2"/>
  <c r="P125" i="2"/>
  <c r="P389" i="2"/>
  <c r="P337" i="2"/>
  <c r="P313" i="2"/>
  <c r="P282" i="2"/>
  <c r="P251" i="2"/>
  <c r="P206" i="2"/>
  <c r="P114" i="2"/>
  <c r="P388" i="2"/>
  <c r="P336" i="2"/>
  <c r="P311" i="2"/>
  <c r="P281" i="2"/>
  <c r="P250" i="2"/>
  <c r="P200" i="2"/>
  <c r="P110" i="2"/>
  <c r="P365" i="2"/>
  <c r="P333" i="2"/>
  <c r="P215" i="2"/>
  <c r="P186" i="2"/>
  <c r="P155" i="2"/>
  <c r="P277" i="2"/>
  <c r="P55" i="2"/>
  <c r="P377" i="2"/>
  <c r="P362" i="2"/>
  <c r="P331" i="2"/>
  <c r="P312" i="2"/>
  <c r="P256" i="2"/>
  <c r="P233" i="2"/>
  <c r="P212" i="2"/>
  <c r="P180" i="2"/>
  <c r="P147" i="2"/>
  <c r="P107" i="2"/>
  <c r="P52" i="2"/>
  <c r="P296" i="2"/>
  <c r="P259" i="2"/>
  <c r="P347" i="2"/>
  <c r="P293" i="2"/>
  <c r="P274" i="2"/>
  <c r="P255" i="2"/>
  <c r="P232" i="2"/>
  <c r="P211" i="2"/>
  <c r="P179" i="2"/>
  <c r="P144" i="2"/>
  <c r="P105" i="2"/>
  <c r="P44" i="2"/>
  <c r="P289" i="2"/>
  <c r="P230" i="2"/>
  <c r="P205" i="2"/>
  <c r="P173" i="2"/>
  <c r="P141" i="2"/>
  <c r="P103" i="2"/>
  <c r="P401" i="2"/>
  <c r="P344" i="2"/>
  <c r="P288" i="2"/>
  <c r="P227" i="2"/>
  <c r="P201" i="2"/>
  <c r="P168" i="2"/>
  <c r="P137" i="2"/>
  <c r="P99" i="2"/>
  <c r="P414" i="2"/>
  <c r="P321" i="2"/>
  <c r="P306" i="2"/>
  <c r="P287" i="2"/>
  <c r="P268" i="2"/>
  <c r="P249" i="2"/>
  <c r="P167" i="2"/>
  <c r="P132" i="2"/>
  <c r="P177" i="2"/>
  <c r="P399" i="2"/>
  <c r="P340" i="2"/>
  <c r="P224" i="2"/>
  <c r="P199" i="2"/>
  <c r="P129" i="2"/>
  <c r="P428" i="2"/>
  <c r="P303" i="2"/>
  <c r="P283" i="2"/>
  <c r="P265" i="2"/>
  <c r="P245" i="2"/>
  <c r="P221" i="2"/>
  <c r="P198" i="2"/>
  <c r="P163" i="2"/>
  <c r="P126" i="2"/>
  <c r="P75" i="2"/>
  <c r="P264" i="2"/>
  <c r="P124" i="2"/>
  <c r="P71" i="2"/>
  <c r="P48" i="2"/>
  <c r="P295" i="2"/>
  <c r="P213" i="2"/>
  <c r="P195" i="2"/>
  <c r="P176" i="2"/>
  <c r="P158" i="2"/>
  <c r="P140" i="2"/>
  <c r="P120" i="2"/>
  <c r="P101" i="2"/>
  <c r="P68" i="2"/>
  <c r="P42" i="2"/>
  <c r="P326" i="2"/>
  <c r="P276" i="2"/>
  <c r="P244" i="2"/>
  <c r="P226" i="2"/>
  <c r="P194" i="2"/>
  <c r="P174" i="2"/>
  <c r="P156" i="2"/>
  <c r="P139" i="2"/>
  <c r="P116" i="2"/>
  <c r="P100" i="2"/>
  <c r="P67" i="2"/>
  <c r="P258" i="2"/>
  <c r="P208" i="2"/>
  <c r="P192" i="2"/>
  <c r="P171" i="2"/>
  <c r="P154" i="2"/>
  <c r="P136" i="2"/>
  <c r="P113" i="2"/>
  <c r="P97" i="2"/>
  <c r="P64" i="2"/>
  <c r="P339" i="2"/>
  <c r="P257" i="2"/>
  <c r="P239" i="2"/>
  <c r="P223" i="2"/>
  <c r="P207" i="2"/>
  <c r="P189" i="2"/>
  <c r="P170" i="2"/>
  <c r="P152" i="2"/>
  <c r="P135" i="2"/>
  <c r="P111" i="2"/>
  <c r="P96" i="2"/>
  <c r="P61" i="2"/>
  <c r="P41" i="2"/>
  <c r="P237" i="2"/>
  <c r="P220" i="2"/>
  <c r="P149" i="2"/>
  <c r="P109" i="2"/>
  <c r="P83" i="2"/>
  <c r="P58" i="2"/>
  <c r="P364" i="2"/>
  <c r="P302" i="2"/>
  <c r="P219" i="2"/>
  <c r="P204" i="2"/>
  <c r="P183" i="2"/>
  <c r="P166" i="2"/>
  <c r="P148" i="2"/>
  <c r="P128" i="2"/>
  <c r="P108" i="2"/>
  <c r="P81" i="2"/>
  <c r="P56" i="2"/>
  <c r="P12" i="2"/>
  <c r="P328" i="2"/>
  <c r="P316" i="2"/>
  <c r="P304" i="2"/>
  <c r="P196" i="2"/>
  <c r="P184" i="2"/>
  <c r="P172" i="2"/>
  <c r="P160" i="2"/>
  <c r="P112" i="2"/>
  <c r="P85" i="2"/>
  <c r="P69" i="2"/>
  <c r="P57" i="2"/>
  <c r="P43" i="2"/>
  <c r="P209" i="2"/>
  <c r="P23" i="2"/>
  <c r="P423" i="2"/>
  <c r="P291" i="2"/>
  <c r="P279" i="2"/>
  <c r="P123" i="2"/>
  <c r="P317" i="2"/>
  <c r="P290" i="2"/>
  <c r="P266" i="2"/>
  <c r="P254" i="2"/>
  <c r="P146" i="2"/>
  <c r="P134" i="2"/>
  <c r="P329" i="2"/>
  <c r="P422" i="2"/>
  <c r="P278" i="2"/>
  <c r="P21" i="2"/>
  <c r="P409" i="2"/>
  <c r="P397" i="2"/>
  <c r="P385" i="2"/>
  <c r="P373" i="2"/>
  <c r="P253" i="2"/>
  <c r="P241" i="2"/>
  <c r="P229" i="2"/>
  <c r="P181" i="2"/>
  <c r="P169" i="2"/>
  <c r="P157" i="2"/>
  <c r="P145" i="2"/>
  <c r="P133" i="2"/>
  <c r="P121" i="2"/>
  <c r="P95" i="2"/>
  <c r="P80" i="2"/>
  <c r="P66" i="2"/>
  <c r="P54" i="2"/>
  <c r="P408" i="2"/>
  <c r="P396" i="2"/>
  <c r="P384" i="2"/>
  <c r="P372" i="2"/>
  <c r="P360" i="2"/>
  <c r="P348" i="2"/>
  <c r="P240" i="2"/>
  <c r="P228" i="2"/>
  <c r="P216" i="2"/>
  <c r="P93" i="2"/>
  <c r="P53" i="2"/>
  <c r="P197" i="2"/>
  <c r="P86" i="2"/>
  <c r="P335" i="2"/>
  <c r="P323" i="2"/>
  <c r="P203" i="2"/>
  <c r="P191" i="2"/>
  <c r="P131" i="2"/>
  <c r="P119" i="2"/>
  <c r="P78" i="2"/>
  <c r="P8" i="2"/>
  <c r="P18" i="2"/>
  <c r="P334" i="2"/>
  <c r="P322" i="2"/>
  <c r="P310" i="2"/>
  <c r="P298" i="2"/>
  <c r="P202" i="2"/>
  <c r="P190" i="2"/>
  <c r="P178" i="2"/>
  <c r="P142" i="2"/>
  <c r="P130" i="2"/>
  <c r="P118" i="2"/>
  <c r="P91" i="2"/>
  <c r="P77" i="2"/>
  <c r="P63" i="2"/>
  <c r="P51" i="2"/>
  <c r="P72" i="2"/>
  <c r="P20" i="2"/>
  <c r="P297" i="2"/>
  <c r="P285" i="2"/>
  <c r="P273" i="2"/>
  <c r="P165" i="2"/>
  <c r="P153" i="2"/>
  <c r="P117" i="2"/>
  <c r="P90" i="2"/>
  <c r="P76" i="2"/>
  <c r="P62" i="2"/>
  <c r="P50" i="2"/>
  <c r="P185" i="2"/>
  <c r="P22" i="2"/>
  <c r="P284" i="2"/>
  <c r="P272" i="2"/>
  <c r="P260" i="2"/>
  <c r="P89" i="2"/>
  <c r="P341" i="2"/>
  <c r="P10" i="2"/>
  <c r="P16" i="2"/>
  <c r="P247" i="2"/>
  <c r="P235" i="2"/>
  <c r="P187" i="2"/>
  <c r="P175" i="2"/>
  <c r="P127" i="2"/>
  <c r="P115" i="2"/>
  <c r="P73" i="2"/>
  <c r="P161" i="2"/>
  <c r="P14" i="2"/>
  <c r="P342" i="2"/>
  <c r="P246" i="2"/>
  <c r="P234" i="2"/>
  <c r="P210" i="2"/>
  <c r="P150" i="2"/>
  <c r="P138" i="2"/>
  <c r="P87" i="2"/>
  <c r="N317" i="2"/>
  <c r="N305" i="2"/>
  <c r="N20" i="2"/>
  <c r="N345" i="2"/>
  <c r="N23" i="2"/>
  <c r="N24" i="2"/>
  <c r="N28" i="2"/>
  <c r="N22" i="2"/>
  <c r="N404" i="2"/>
  <c r="N335" i="2"/>
  <c r="N7" i="2"/>
  <c r="N25" i="2"/>
  <c r="N402" i="2"/>
  <c r="N30" i="2"/>
  <c r="N6" i="2"/>
  <c r="N390" i="2"/>
  <c r="N406" i="2"/>
  <c r="N398" i="2"/>
  <c r="N26" i="2"/>
  <c r="N405" i="2"/>
  <c r="N397" i="2"/>
  <c r="N378" i="2"/>
  <c r="N32" i="2"/>
  <c r="N387" i="2"/>
  <c r="N311" i="2"/>
  <c r="N31" i="2"/>
  <c r="N424" i="2"/>
  <c r="N40" i="2"/>
  <c r="N385" i="2"/>
  <c r="N341" i="2"/>
  <c r="N373" i="2"/>
  <c r="N200" i="2"/>
  <c r="N29" i="2"/>
  <c r="N391" i="2"/>
  <c r="N33" i="2"/>
  <c r="N27" i="2"/>
  <c r="N431" i="2"/>
  <c r="N429" i="2"/>
  <c r="N403" i="2"/>
  <c r="N396" i="2"/>
  <c r="N191" i="2"/>
  <c r="N420" i="2"/>
  <c r="N280" i="2"/>
  <c r="N235" i="2"/>
  <c r="N211" i="2"/>
  <c r="N435" i="2"/>
  <c r="N427" i="2"/>
  <c r="Q427" i="2" s="1"/>
  <c r="S427" i="2" s="1"/>
  <c r="N244" i="2"/>
  <c r="N92" i="2"/>
  <c r="N407" i="2"/>
  <c r="N393" i="2"/>
  <c r="N278" i="2"/>
  <c r="N164" i="2"/>
  <c r="N416" i="2"/>
  <c r="N399" i="2"/>
  <c r="N392" i="2"/>
  <c r="N151" i="2"/>
  <c r="N425" i="2"/>
  <c r="N432" i="2"/>
  <c r="N384" i="2"/>
  <c r="N285" i="2"/>
  <c r="N386" i="2"/>
  <c r="N303" i="2"/>
  <c r="N254" i="2"/>
  <c r="N85" i="2"/>
  <c r="N365" i="2"/>
  <c r="N354" i="2"/>
  <c r="N302" i="2"/>
  <c r="N283" i="2"/>
  <c r="N242" i="2"/>
  <c r="N16" i="2"/>
  <c r="N15" i="2"/>
  <c r="N433" i="2"/>
  <c r="N419" i="2"/>
  <c r="N154" i="2"/>
  <c r="N10" i="2"/>
  <c r="N281" i="2"/>
  <c r="N272" i="2"/>
  <c r="N13" i="2"/>
  <c r="N401" i="2"/>
  <c r="N395" i="2"/>
  <c r="N389" i="2"/>
  <c r="N288" i="2"/>
  <c r="N185" i="2"/>
  <c r="N17" i="2"/>
  <c r="N400" i="2"/>
  <c r="N394" i="2"/>
  <c r="N388" i="2"/>
  <c r="N287" i="2"/>
  <c r="N11" i="2"/>
  <c r="N430" i="2"/>
  <c r="N423" i="2"/>
  <c r="N415" i="2"/>
  <c r="N296" i="2"/>
  <c r="N236" i="2"/>
  <c r="N214" i="2"/>
  <c r="N226" i="2"/>
  <c r="N195" i="2"/>
  <c r="N286" i="2"/>
  <c r="N279" i="2"/>
  <c r="N260" i="2"/>
  <c r="N9" i="2"/>
  <c r="N300" i="2"/>
  <c r="N292" i="2"/>
  <c r="N269" i="2"/>
  <c r="N241" i="2"/>
  <c r="N142" i="2"/>
  <c r="N434" i="2"/>
  <c r="N428" i="2"/>
  <c r="N422" i="2"/>
  <c r="N299" i="2"/>
  <c r="N291" i="2"/>
  <c r="N258" i="2"/>
  <c r="N267" i="2"/>
  <c r="N239" i="2"/>
  <c r="N190" i="2"/>
  <c r="N150" i="2"/>
  <c r="N297" i="2"/>
  <c r="N289" i="2"/>
  <c r="N245" i="2"/>
  <c r="N189" i="2"/>
  <c r="N167" i="2"/>
  <c r="N126" i="2"/>
  <c r="N360" i="2"/>
  <c r="N12" i="2"/>
  <c r="N426" i="2"/>
  <c r="N411" i="2"/>
  <c r="N356" i="2"/>
  <c r="N237" i="2"/>
  <c r="N196" i="2"/>
  <c r="N156" i="2"/>
  <c r="N8" i="2"/>
  <c r="N371" i="2"/>
  <c r="N282" i="2"/>
  <c r="N157" i="2"/>
  <c r="N66" i="2"/>
  <c r="N14" i="2"/>
  <c r="N301" i="2"/>
  <c r="N295" i="2"/>
  <c r="N257" i="2"/>
  <c r="N201" i="2"/>
  <c r="N194" i="2"/>
  <c r="N91" i="2"/>
  <c r="N147" i="2"/>
  <c r="N359" i="2"/>
  <c r="N293" i="2"/>
  <c r="N263" i="2"/>
  <c r="N238" i="2"/>
  <c r="N192" i="2"/>
  <c r="N366" i="2"/>
  <c r="N270" i="2"/>
  <c r="N111" i="2"/>
  <c r="N48" i="2"/>
  <c r="N298" i="2"/>
  <c r="N243" i="2"/>
  <c r="N227" i="2"/>
  <c r="N197" i="2"/>
  <c r="N170" i="2"/>
  <c r="N161" i="2"/>
  <c r="N353" i="2"/>
  <c r="N284" i="2"/>
  <c r="N256" i="2"/>
  <c r="N249" i="2"/>
  <c r="N169" i="2"/>
  <c r="N163" i="2"/>
  <c r="N120" i="2"/>
  <c r="N352" i="2"/>
  <c r="N261" i="2"/>
  <c r="N255" i="2"/>
  <c r="N217" i="2"/>
  <c r="N209" i="2"/>
  <c r="N168" i="2"/>
  <c r="N162" i="2"/>
  <c r="N148" i="2"/>
  <c r="N370" i="2"/>
  <c r="N364" i="2"/>
  <c r="N358" i="2"/>
  <c r="N240" i="2"/>
  <c r="N234" i="2"/>
  <c r="N199" i="2"/>
  <c r="N193" i="2"/>
  <c r="N42" i="2"/>
  <c r="N369" i="2"/>
  <c r="N363" i="2"/>
  <c r="N357" i="2"/>
  <c r="N223" i="2"/>
  <c r="N215" i="2"/>
  <c r="N198" i="2"/>
  <c r="N105" i="2"/>
  <c r="N93" i="2"/>
  <c r="N349" i="2"/>
  <c r="N266" i="2"/>
  <c r="N259" i="2"/>
  <c r="N253" i="2"/>
  <c r="N166" i="2"/>
  <c r="N160" i="2"/>
  <c r="N153" i="2"/>
  <c r="N115" i="2"/>
  <c r="N183" i="2"/>
  <c r="N368" i="2"/>
  <c r="N362" i="2"/>
  <c r="N348" i="2"/>
  <c r="N221" i="2"/>
  <c r="N171" i="2"/>
  <c r="N165" i="2"/>
  <c r="N159" i="2"/>
  <c r="N144" i="2"/>
  <c r="N102" i="2"/>
  <c r="N44" i="2"/>
  <c r="N367" i="2"/>
  <c r="N361" i="2"/>
  <c r="N264" i="2"/>
  <c r="N122" i="2"/>
  <c r="N79" i="2"/>
  <c r="N55" i="2"/>
  <c r="N220" i="2"/>
  <c r="N268" i="2"/>
  <c r="N262" i="2"/>
  <c r="N179" i="2"/>
  <c r="N152" i="2"/>
  <c r="N146" i="2"/>
  <c r="N101" i="2"/>
  <c r="N47" i="2"/>
  <c r="N178" i="2"/>
  <c r="N145" i="2"/>
  <c r="N46" i="2"/>
  <c r="N225" i="2"/>
  <c r="N219" i="2"/>
  <c r="N213" i="2"/>
  <c r="N117" i="2"/>
  <c r="N45" i="2"/>
  <c r="N224" i="2"/>
  <c r="N218" i="2"/>
  <c r="N212" i="2"/>
  <c r="N123" i="2"/>
  <c r="N116" i="2"/>
  <c r="N97" i="2"/>
  <c r="N76" i="2"/>
  <c r="N271" i="2"/>
  <c r="N265" i="2"/>
  <c r="N182" i="2"/>
  <c r="N155" i="2"/>
  <c r="N149" i="2"/>
  <c r="N143" i="2"/>
  <c r="N43" i="2"/>
  <c r="N181" i="2"/>
  <c r="N49" i="2"/>
  <c r="N222" i="2"/>
  <c r="N216" i="2"/>
  <c r="N121" i="2"/>
  <c r="N114" i="2"/>
  <c r="N180" i="2"/>
  <c r="N125" i="2"/>
  <c r="N119" i="2"/>
  <c r="N113" i="2"/>
  <c r="P84" i="2"/>
  <c r="N73" i="2"/>
  <c r="N75" i="2"/>
  <c r="N124" i="2"/>
  <c r="N118" i="2"/>
  <c r="N112" i="2"/>
  <c r="N81" i="2"/>
  <c r="N72" i="2"/>
  <c r="O380" i="2"/>
  <c r="O371" i="2"/>
  <c r="O432" i="2"/>
  <c r="O343" i="2"/>
  <c r="O359" i="2"/>
  <c r="O140" i="2"/>
  <c r="O347" i="2"/>
  <c r="O345" i="2"/>
  <c r="O330" i="2"/>
  <c r="O329" i="2"/>
  <c r="O150" i="2"/>
  <c r="O24" i="2"/>
  <c r="O112" i="2"/>
  <c r="O333" i="2"/>
  <c r="O323" i="2"/>
  <c r="O14" i="2"/>
  <c r="O421" i="2"/>
  <c r="O383" i="2"/>
  <c r="O356" i="2"/>
  <c r="O328" i="2"/>
  <c r="O18" i="2"/>
  <c r="O13" i="2"/>
  <c r="O405" i="2"/>
  <c r="O327" i="2"/>
  <c r="O4" i="2"/>
  <c r="O38" i="2"/>
  <c r="O30" i="2"/>
  <c r="O25" i="2"/>
  <c r="O342" i="2"/>
  <c r="O341" i="2"/>
  <c r="O155" i="2"/>
  <c r="O22" i="2"/>
  <c r="O29" i="2"/>
  <c r="O435" i="2"/>
  <c r="O418" i="2"/>
  <c r="O346" i="2"/>
  <c r="O15" i="2"/>
  <c r="O21" i="2"/>
  <c r="O407" i="2"/>
  <c r="O40" i="2"/>
  <c r="O395" i="2"/>
  <c r="O344" i="2"/>
  <c r="O141" i="2"/>
  <c r="O12" i="2"/>
  <c r="O433" i="2"/>
  <c r="O138" i="2"/>
  <c r="O294" i="2"/>
  <c r="O249" i="2"/>
  <c r="O154" i="2"/>
  <c r="O11" i="2"/>
  <c r="O37" i="2"/>
  <c r="O369" i="2"/>
  <c r="O332" i="2"/>
  <c r="O326" i="2"/>
  <c r="O170" i="2"/>
  <c r="O20" i="2"/>
  <c r="O331" i="2"/>
  <c r="O298" i="2"/>
  <c r="O254" i="2"/>
  <c r="O153" i="2"/>
  <c r="O409" i="2"/>
  <c r="O35" i="2"/>
  <c r="O419" i="2"/>
  <c r="O368" i="2"/>
  <c r="O357" i="2"/>
  <c r="O9" i="2"/>
  <c r="O34" i="2"/>
  <c r="O393" i="2"/>
  <c r="O381" i="2"/>
  <c r="O156" i="2"/>
  <c r="O135" i="2"/>
  <c r="O292" i="2"/>
  <c r="O274" i="2"/>
  <c r="O268" i="2"/>
  <c r="O244" i="2"/>
  <c r="O302" i="2"/>
  <c r="O202" i="2"/>
  <c r="O152" i="2"/>
  <c r="O6" i="2"/>
  <c r="O31" i="2"/>
  <c r="O291" i="2"/>
  <c r="Q291" i="2" s="1"/>
  <c r="S291" i="2" s="1"/>
  <c r="O272" i="2"/>
  <c r="O123" i="2"/>
  <c r="O415" i="2"/>
  <c r="O151" i="2"/>
  <c r="O10" i="2"/>
  <c r="O290" i="2"/>
  <c r="O122" i="2"/>
  <c r="O199" i="2"/>
  <c r="O51" i="2"/>
  <c r="O324" i="2"/>
  <c r="O293" i="2"/>
  <c r="O264" i="2"/>
  <c r="O253" i="2"/>
  <c r="O121" i="2"/>
  <c r="O89" i="2"/>
  <c r="O7" i="2"/>
  <c r="O17" i="2"/>
  <c r="O389" i="2"/>
  <c r="O322" i="2"/>
  <c r="O286" i="2"/>
  <c r="O282" i="2"/>
  <c r="O278" i="2"/>
  <c r="O273" i="2"/>
  <c r="O126" i="2"/>
  <c r="O353" i="2"/>
  <c r="O260" i="2"/>
  <c r="O166" i="2"/>
  <c r="O109" i="2"/>
  <c r="O75" i="2"/>
  <c r="O397" i="2"/>
  <c r="O373" i="2"/>
  <c r="O289" i="2"/>
  <c r="O285" i="2"/>
  <c r="O281" i="2"/>
  <c r="O277" i="2"/>
  <c r="O191" i="2"/>
  <c r="O134" i="2"/>
  <c r="O301" i="2"/>
  <c r="O297" i="2"/>
  <c r="O276" i="2"/>
  <c r="Q276" i="2" s="1"/>
  <c r="S276" i="2" s="1"/>
  <c r="O271" i="2"/>
  <c r="O267" i="2"/>
  <c r="O263" i="2"/>
  <c r="O195" i="2"/>
  <c r="O176" i="2"/>
  <c r="O169" i="2"/>
  <c r="O165" i="2"/>
  <c r="O98" i="2"/>
  <c r="O56" i="2"/>
  <c r="O27" i="2"/>
  <c r="O401" i="2"/>
  <c r="O325" i="2"/>
  <c r="O288" i="2"/>
  <c r="O284" i="2"/>
  <c r="O280" i="2"/>
  <c r="O207" i="2"/>
  <c r="O119" i="2"/>
  <c r="O105" i="2"/>
  <c r="O413" i="2"/>
  <c r="O23" i="2"/>
  <c r="O36" i="2"/>
  <c r="O300" i="2"/>
  <c r="O296" i="2"/>
  <c r="O275" i="2"/>
  <c r="O270" i="2"/>
  <c r="O266" i="2"/>
  <c r="O262" i="2"/>
  <c r="O194" i="2"/>
  <c r="O168" i="2"/>
  <c r="O425" i="2"/>
  <c r="O26" i="2"/>
  <c r="O423" i="2"/>
  <c r="O349" i="2"/>
  <c r="O287" i="2"/>
  <c r="O283" i="2"/>
  <c r="O279" i="2"/>
  <c r="O257" i="2"/>
  <c r="O137" i="2"/>
  <c r="O104" i="2"/>
  <c r="O70" i="2"/>
  <c r="O50" i="2"/>
  <c r="O32" i="2"/>
  <c r="O385" i="2"/>
  <c r="O377" i="2"/>
  <c r="O204" i="2"/>
  <c r="O198" i="2"/>
  <c r="O431" i="2"/>
  <c r="O361" i="2"/>
  <c r="O365" i="2"/>
  <c r="O303" i="2"/>
  <c r="O299" i="2"/>
  <c r="O295" i="2"/>
  <c r="O269" i="2"/>
  <c r="O265" i="2"/>
  <c r="O261" i="2"/>
  <c r="O171" i="2"/>
  <c r="O167" i="2"/>
  <c r="O136" i="2"/>
  <c r="O93" i="2"/>
  <c r="O186" i="2"/>
  <c r="O203" i="2"/>
  <c r="O181" i="2"/>
  <c r="O177" i="2"/>
  <c r="O59" i="2"/>
  <c r="O84" i="2"/>
  <c r="O61" i="2"/>
  <c r="O190" i="2"/>
  <c r="O185" i="2"/>
  <c r="O97" i="2"/>
  <c r="Q97" i="2" s="1"/>
  <c r="S97" i="2" s="1"/>
  <c r="O378" i="2"/>
  <c r="O208" i="2"/>
  <c r="O180" i="2"/>
  <c r="O103" i="2"/>
  <c r="O90" i="2"/>
  <c r="O41" i="2"/>
  <c r="O201" i="2"/>
  <c r="O197" i="2"/>
  <c r="O193" i="2"/>
  <c r="O189" i="2"/>
  <c r="O184" i="2"/>
  <c r="O125" i="2"/>
  <c r="O102" i="2"/>
  <c r="O174" i="2"/>
  <c r="O95" i="2"/>
  <c r="O74" i="2"/>
  <c r="O212" i="2"/>
  <c r="O183" i="2"/>
  <c r="O179" i="2"/>
  <c r="O139" i="2"/>
  <c r="O94" i="2"/>
  <c r="O47" i="2"/>
  <c r="O206" i="2"/>
  <c r="O200" i="2"/>
  <c r="O196" i="2"/>
  <c r="O192" i="2"/>
  <c r="O188" i="2"/>
  <c r="O173" i="2"/>
  <c r="O79" i="2"/>
  <c r="O63" i="2"/>
  <c r="O54" i="2"/>
  <c r="O187" i="2"/>
  <c r="O182" i="2"/>
  <c r="O178" i="2"/>
  <c r="N35" i="2"/>
  <c r="N380" i="2"/>
  <c r="N375" i="2"/>
  <c r="N230" i="2"/>
  <c r="N133" i="2"/>
  <c r="N127" i="2"/>
  <c r="N107" i="2"/>
  <c r="N71" i="2"/>
  <c r="N60" i="2"/>
  <c r="N39" i="2"/>
  <c r="N19" i="2"/>
  <c r="N340" i="2"/>
  <c r="N334" i="2"/>
  <c r="N330" i="2"/>
  <c r="N326" i="2"/>
  <c r="N322" i="2"/>
  <c r="N316" i="2"/>
  <c r="N310" i="2"/>
  <c r="N304" i="2"/>
  <c r="N141" i="2"/>
  <c r="N137" i="2"/>
  <c r="N106" i="2"/>
  <c r="N84" i="2"/>
  <c r="N65" i="2"/>
  <c r="N379" i="2"/>
  <c r="N374" i="2"/>
  <c r="N344" i="2"/>
  <c r="N275" i="2"/>
  <c r="N229" i="2"/>
  <c r="N188" i="2"/>
  <c r="N184" i="2"/>
  <c r="N132" i="2"/>
  <c r="N95" i="2"/>
  <c r="N54" i="2"/>
  <c r="N38" i="2"/>
  <c r="N34" i="2"/>
  <c r="N339" i="2"/>
  <c r="N321" i="2"/>
  <c r="N315" i="2"/>
  <c r="N309" i="2"/>
  <c r="N83" i="2"/>
  <c r="N70" i="2"/>
  <c r="N64" i="2"/>
  <c r="N59" i="2"/>
  <c r="N18" i="2"/>
  <c r="N5" i="2"/>
  <c r="N383" i="2"/>
  <c r="N333" i="2"/>
  <c r="N329" i="2"/>
  <c r="N325" i="2"/>
  <c r="N228" i="2"/>
  <c r="N140" i="2"/>
  <c r="N136" i="2"/>
  <c r="N131" i="2"/>
  <c r="N99" i="2"/>
  <c r="N94" i="2"/>
  <c r="N82" i="2"/>
  <c r="N53" i="2"/>
  <c r="N347" i="2"/>
  <c r="N343" i="2"/>
  <c r="N338" i="2"/>
  <c r="N320" i="2"/>
  <c r="N314" i="2"/>
  <c r="N308" i="2"/>
  <c r="N274" i="2"/>
  <c r="N187" i="2"/>
  <c r="N69" i="2"/>
  <c r="N58" i="2"/>
  <c r="N37" i="2"/>
  <c r="N382" i="2"/>
  <c r="N233" i="2"/>
  <c r="N130" i="2"/>
  <c r="N87" i="2"/>
  <c r="N63" i="2"/>
  <c r="N52" i="2"/>
  <c r="N372" i="2"/>
  <c r="N337" i="2"/>
  <c r="N332" i="2"/>
  <c r="N328" i="2"/>
  <c r="N324" i="2"/>
  <c r="N319" i="2"/>
  <c r="N313" i="2"/>
  <c r="N307" i="2"/>
  <c r="N139" i="2"/>
  <c r="N135" i="2"/>
  <c r="N98" i="2"/>
  <c r="N68" i="2"/>
  <c r="N57" i="2"/>
  <c r="N50" i="2"/>
  <c r="N377" i="2"/>
  <c r="N346" i="2"/>
  <c r="N342" i="2"/>
  <c r="N277" i="2"/>
  <c r="N273" i="2"/>
  <c r="N232" i="2"/>
  <c r="N186" i="2"/>
  <c r="N129" i="2"/>
  <c r="N109" i="2"/>
  <c r="N62" i="2"/>
  <c r="N21" i="2"/>
  <c r="N36" i="2"/>
  <c r="N381" i="2"/>
  <c r="N336" i="2"/>
  <c r="N318" i="2"/>
  <c r="N312" i="2"/>
  <c r="N306" i="2"/>
  <c r="N103" i="2"/>
  <c r="N86" i="2"/>
  <c r="N67" i="2"/>
  <c r="N56" i="2"/>
  <c r="N51" i="2"/>
  <c r="N4" i="2"/>
  <c r="N376" i="2"/>
  <c r="N331" i="2"/>
  <c r="N327" i="2"/>
  <c r="N323" i="2"/>
  <c r="N231" i="2"/>
  <c r="N138" i="2"/>
  <c r="N134" i="2"/>
  <c r="N128" i="2"/>
  <c r="O28" i="2"/>
  <c r="O76" i="2"/>
  <c r="O60" i="2"/>
  <c r="O44" i="2"/>
  <c r="O248" i="2"/>
  <c r="O243" i="2"/>
  <c r="O239" i="2"/>
  <c r="O235" i="2"/>
  <c r="O231" i="2"/>
  <c r="O227" i="2"/>
  <c r="O223" i="2"/>
  <c r="O219" i="2"/>
  <c r="O215" i="2"/>
  <c r="O211" i="2"/>
  <c r="O69" i="2"/>
  <c r="O256" i="2"/>
  <c r="O252" i="2"/>
  <c r="O247" i="2"/>
  <c r="O242" i="2"/>
  <c r="O238" i="2"/>
  <c r="O234" i="2"/>
  <c r="O230" i="2"/>
  <c r="O226" i="2"/>
  <c r="O222" i="2"/>
  <c r="O218" i="2"/>
  <c r="O214" i="2"/>
  <c r="O210" i="2"/>
  <c r="O205" i="2"/>
  <c r="O175" i="2"/>
  <c r="O101" i="2"/>
  <c r="O53" i="2"/>
  <c r="O246" i="2"/>
  <c r="O259" i="2"/>
  <c r="O255" i="2"/>
  <c r="O251" i="2"/>
  <c r="O96" i="2"/>
  <c r="O85" i="2"/>
  <c r="O62" i="2"/>
  <c r="O5" i="2"/>
  <c r="O245" i="2"/>
  <c r="O241" i="2"/>
  <c r="O237" i="2"/>
  <c r="O233" i="2"/>
  <c r="O229" i="2"/>
  <c r="O225" i="2"/>
  <c r="O221" i="2"/>
  <c r="O217" i="2"/>
  <c r="O213" i="2"/>
  <c r="O209" i="2"/>
  <c r="O100" i="2"/>
  <c r="O250" i="2"/>
  <c r="O99" i="2"/>
  <c r="O45" i="2"/>
  <c r="O240" i="2"/>
  <c r="O236" i="2"/>
  <c r="O232" i="2"/>
  <c r="O228" i="2"/>
  <c r="O224" i="2"/>
  <c r="O220" i="2"/>
  <c r="O216" i="2"/>
  <c r="O77" i="2"/>
  <c r="O108" i="2"/>
  <c r="O406" i="2"/>
  <c r="O335" i="2"/>
  <c r="O339" i="2"/>
  <c r="O358" i="2"/>
  <c r="O334" i="2"/>
  <c r="O382" i="2"/>
  <c r="O434" i="2"/>
  <c r="O336" i="2"/>
  <c r="O340" i="2"/>
  <c r="O420" i="2"/>
  <c r="O338" i="2"/>
  <c r="O337" i="2"/>
  <c r="O370" i="2"/>
  <c r="O394" i="2"/>
  <c r="O78" i="2"/>
  <c r="O46" i="2"/>
  <c r="P94" i="2"/>
  <c r="P102" i="2"/>
  <c r="P106" i="2"/>
  <c r="N414" i="2"/>
  <c r="N409" i="2"/>
  <c r="N207" i="2"/>
  <c r="N203" i="2"/>
  <c r="N247" i="2"/>
  <c r="N408" i="2"/>
  <c r="N251" i="2"/>
  <c r="N418" i="2"/>
  <c r="N413" i="2"/>
  <c r="N110" i="2"/>
  <c r="N246" i="2"/>
  <c r="N206" i="2"/>
  <c r="N202" i="2"/>
  <c r="N294" i="2"/>
  <c r="N250" i="2"/>
  <c r="N421" i="2"/>
  <c r="N417" i="2"/>
  <c r="N412" i="2"/>
  <c r="N290" i="2"/>
  <c r="N205" i="2"/>
  <c r="N104" i="2"/>
  <c r="N100" i="2"/>
  <c r="N96" i="2"/>
  <c r="N410" i="2"/>
  <c r="N248" i="2"/>
  <c r="N208" i="2"/>
  <c r="N204" i="2"/>
  <c r="O429" i="2"/>
  <c r="O142" i="2"/>
  <c r="O129" i="2"/>
  <c r="O72" i="2"/>
  <c r="O391" i="2"/>
  <c r="O354" i="2"/>
  <c r="O314" i="2"/>
  <c r="O310" i="2"/>
  <c r="O306" i="2"/>
  <c r="O145" i="2"/>
  <c r="O128" i="2"/>
  <c r="O8" i="2"/>
  <c r="O158" i="2"/>
  <c r="Q158" i="2" s="1"/>
  <c r="S158" i="2" s="1"/>
  <c r="O390" i="2"/>
  <c r="O313" i="2"/>
  <c r="O309" i="2"/>
  <c r="O305" i="2"/>
  <c r="O114" i="2"/>
  <c r="O88" i="2"/>
  <c r="Q88" i="2" s="1"/>
  <c r="S88" i="2" s="1"/>
  <c r="O83" i="2"/>
  <c r="O144" i="2"/>
  <c r="O127" i="2"/>
  <c r="O403" i="2"/>
  <c r="O157" i="2"/>
  <c r="O92" i="2"/>
  <c r="P82" i="2"/>
  <c r="N78" i="2"/>
  <c r="N74" i="2"/>
  <c r="O430" i="2"/>
  <c r="O366" i="2"/>
  <c r="O312" i="2"/>
  <c r="O308" i="2"/>
  <c r="O304" i="2"/>
  <c r="O113" i="2"/>
  <c r="O82" i="2"/>
  <c r="O19" i="2"/>
  <c r="O143" i="2"/>
  <c r="O130" i="2"/>
  <c r="O73" i="2"/>
  <c r="O416" i="2"/>
  <c r="O402" i="2"/>
  <c r="O379" i="2"/>
  <c r="O160" i="2"/>
  <c r="O91" i="2"/>
  <c r="N77" i="2"/>
  <c r="O315" i="2"/>
  <c r="O311" i="2"/>
  <c r="O52" i="2"/>
  <c r="O68" i="2"/>
  <c r="O43" i="2"/>
  <c r="N174" i="2"/>
  <c r="N89" i="2"/>
  <c r="N177" i="2"/>
  <c r="N173" i="2"/>
  <c r="N351" i="2"/>
  <c r="N176" i="2"/>
  <c r="N172" i="2"/>
  <c r="N355" i="2"/>
  <c r="N350" i="2"/>
  <c r="N175" i="2"/>
  <c r="O411" i="2"/>
  <c r="O399" i="2"/>
  <c r="O387" i="2"/>
  <c r="O375" i="2"/>
  <c r="O367" i="2"/>
  <c r="O363" i="2"/>
  <c r="O355" i="2"/>
  <c r="O351" i="2"/>
  <c r="O319" i="2"/>
  <c r="O163" i="2"/>
  <c r="O147" i="2"/>
  <c r="O131" i="2"/>
  <c r="O115" i="2"/>
  <c r="O111" i="2"/>
  <c r="O107" i="2"/>
  <c r="O87" i="2"/>
  <c r="O71" i="2"/>
  <c r="O67" i="2"/>
  <c r="O55" i="2"/>
  <c r="O426" i="2"/>
  <c r="O422" i="2"/>
  <c r="O414" i="2"/>
  <c r="O410" i="2"/>
  <c r="O398" i="2"/>
  <c r="O386" i="2"/>
  <c r="O374" i="2"/>
  <c r="O362" i="2"/>
  <c r="O350" i="2"/>
  <c r="O318" i="2"/>
  <c r="O162" i="2"/>
  <c r="O146" i="2"/>
  <c r="O118" i="2"/>
  <c r="O110" i="2"/>
  <c r="O106" i="2"/>
  <c r="O66" i="2"/>
  <c r="O58" i="2"/>
  <c r="O42" i="2"/>
  <c r="N90" i="2"/>
  <c r="O39" i="2"/>
  <c r="P49" i="2"/>
  <c r="P45" i="2"/>
  <c r="O321" i="2"/>
  <c r="O317" i="2"/>
  <c r="O161" i="2"/>
  <c r="O149" i="2"/>
  <c r="O133" i="2"/>
  <c r="O117" i="2"/>
  <c r="O81" i="2"/>
  <c r="O65" i="2"/>
  <c r="O57" i="2"/>
  <c r="O49" i="2"/>
  <c r="O16" i="2"/>
  <c r="O33" i="2"/>
  <c r="O428" i="2"/>
  <c r="O424" i="2"/>
  <c r="O412" i="2"/>
  <c r="O408" i="2"/>
  <c r="O404" i="2"/>
  <c r="Q404" i="2" s="1"/>
  <c r="S404" i="2" s="1"/>
  <c r="O400" i="2"/>
  <c r="O396" i="2"/>
  <c r="O392" i="2"/>
  <c r="Q392" i="2" s="1"/>
  <c r="S392" i="2" s="1"/>
  <c r="O388" i="2"/>
  <c r="O384" i="2"/>
  <c r="O376" i="2"/>
  <c r="O372" i="2"/>
  <c r="O364" i="2"/>
  <c r="O360" i="2"/>
  <c r="O352" i="2"/>
  <c r="O348" i="2"/>
  <c r="O320" i="2"/>
  <c r="O316" i="2"/>
  <c r="O164" i="2"/>
  <c r="O148" i="2"/>
  <c r="O132" i="2"/>
  <c r="O116" i="2"/>
  <c r="O80" i="2"/>
  <c r="Q80" i="2" s="1"/>
  <c r="S80" i="2" s="1"/>
  <c r="O64" i="2"/>
  <c r="O48" i="2"/>
  <c r="Q61" i="2" l="1"/>
  <c r="S61" i="2" s="1"/>
  <c r="Q390" i="2"/>
  <c r="S390" i="2" s="1"/>
  <c r="F3" i="4"/>
  <c r="Q394" i="2"/>
  <c r="S394" i="2" s="1"/>
  <c r="Q403" i="2"/>
  <c r="S403" i="2" s="1"/>
  <c r="Q424" i="2"/>
  <c r="S424" i="2" s="1"/>
  <c r="Q126" i="2"/>
  <c r="S126" i="2" s="1"/>
  <c r="Q317" i="2"/>
  <c r="S317" i="2" s="1"/>
  <c r="Q252" i="2"/>
  <c r="S252" i="2" s="1"/>
  <c r="Q144" i="2"/>
  <c r="S144" i="2" s="1"/>
  <c r="Q302" i="2"/>
  <c r="S302" i="2" s="1"/>
  <c r="Q166" i="2"/>
  <c r="S166" i="2" s="1"/>
  <c r="Q120" i="2"/>
  <c r="S120" i="2" s="1"/>
  <c r="Q383" i="2"/>
  <c r="S383" i="2" s="1"/>
  <c r="Q104" i="2"/>
  <c r="S104" i="2" s="1"/>
  <c r="Q74" i="2"/>
  <c r="S74" i="2" s="1"/>
  <c r="Q196" i="2"/>
  <c r="S196" i="2" s="1"/>
  <c r="Q432" i="2"/>
  <c r="S432" i="2" s="1"/>
  <c r="Q368" i="2"/>
  <c r="S368" i="2" s="1"/>
  <c r="Q40" i="2"/>
  <c r="S40" i="2" s="1"/>
  <c r="Q159" i="2"/>
  <c r="S159" i="2" s="1"/>
  <c r="Q369" i="2"/>
  <c r="S369" i="2" s="1"/>
  <c r="Q393" i="2"/>
  <c r="S393" i="2" s="1"/>
  <c r="Q170" i="2"/>
  <c r="S170" i="2" s="1"/>
  <c r="Q293" i="2"/>
  <c r="S293" i="2" s="1"/>
  <c r="Q402" i="2"/>
  <c r="S402" i="2" s="1"/>
  <c r="Q371" i="2"/>
  <c r="S371" i="2" s="1"/>
  <c r="Q345" i="2"/>
  <c r="S345" i="2" s="1"/>
  <c r="Q6" i="2"/>
  <c r="S6" i="2" s="1"/>
  <c r="Q29" i="2"/>
  <c r="S29" i="2" s="1"/>
  <c r="Q363" i="2"/>
  <c r="S363" i="2" s="1"/>
  <c r="Q124" i="2"/>
  <c r="S124" i="2" s="1"/>
  <c r="Q223" i="2"/>
  <c r="S223" i="2" s="1"/>
  <c r="Q199" i="2"/>
  <c r="S199" i="2" s="1"/>
  <c r="Q66" i="2"/>
  <c r="S66" i="2" s="1"/>
  <c r="Q307" i="2"/>
  <c r="S307" i="2" s="1"/>
  <c r="Q347" i="2"/>
  <c r="S347" i="2" s="1"/>
  <c r="Q37" i="2"/>
  <c r="S37" i="2" s="1"/>
  <c r="Q238" i="2"/>
  <c r="S238" i="2" s="1"/>
  <c r="Q303" i="2"/>
  <c r="S303" i="2" s="1"/>
  <c r="Q30" i="2"/>
  <c r="S30" i="2" s="1"/>
  <c r="Q318" i="2"/>
  <c r="S318" i="2" s="1"/>
  <c r="Q244" i="2"/>
  <c r="S244" i="2" s="1"/>
  <c r="Q417" i="2"/>
  <c r="S417" i="2" s="1"/>
  <c r="Q429" i="2"/>
  <c r="S429" i="2" s="1"/>
  <c r="Q12" i="2"/>
  <c r="S12" i="2" s="1"/>
  <c r="Q282" i="2"/>
  <c r="S282" i="2" s="1"/>
  <c r="Q305" i="2"/>
  <c r="S305" i="2" s="1"/>
  <c r="Q154" i="2"/>
  <c r="S154" i="2" s="1"/>
  <c r="Q391" i="2"/>
  <c r="S391" i="2" s="1"/>
  <c r="Q245" i="2"/>
  <c r="S245" i="2" s="1"/>
  <c r="Q344" i="2"/>
  <c r="S344" i="2" s="1"/>
  <c r="Q405" i="2"/>
  <c r="S405" i="2" s="1"/>
  <c r="Q360" i="2"/>
  <c r="S360" i="2" s="1"/>
  <c r="Q378" i="2"/>
  <c r="S378" i="2" s="1"/>
  <c r="Q435" i="2"/>
  <c r="S435" i="2" s="1"/>
  <c r="Q395" i="2"/>
  <c r="S395" i="2" s="1"/>
  <c r="Q157" i="2"/>
  <c r="S157" i="2" s="1"/>
  <c r="Q328" i="2"/>
  <c r="S328" i="2" s="1"/>
  <c r="Q168" i="2"/>
  <c r="S168" i="2" s="1"/>
  <c r="Q279" i="2"/>
  <c r="S279" i="2" s="1"/>
  <c r="Q140" i="2"/>
  <c r="S140" i="2" s="1"/>
  <c r="Q388" i="2"/>
  <c r="S388" i="2" s="1"/>
  <c r="Q210" i="2"/>
  <c r="S210" i="2" s="1"/>
  <c r="Q341" i="2"/>
  <c r="S341" i="2" s="1"/>
  <c r="Q200" i="2"/>
  <c r="S200" i="2" s="1"/>
  <c r="Q343" i="2"/>
  <c r="S343" i="2" s="1"/>
  <c r="Q176" i="2"/>
  <c r="S176" i="2" s="1"/>
  <c r="Q423" i="2"/>
  <c r="S423" i="2" s="1"/>
  <c r="Q278" i="2"/>
  <c r="S278" i="2" s="1"/>
  <c r="Q113" i="2"/>
  <c r="S113" i="2" s="1"/>
  <c r="Q23" i="2"/>
  <c r="S23" i="2" s="1"/>
  <c r="Q399" i="2"/>
  <c r="S399" i="2" s="1"/>
  <c r="Q398" i="2"/>
  <c r="S398" i="2" s="1"/>
  <c r="Q420" i="2"/>
  <c r="S420" i="2" s="1"/>
  <c r="Q26" i="2"/>
  <c r="S26" i="2" s="1"/>
  <c r="Q280" i="2"/>
  <c r="S280" i="2" s="1"/>
  <c r="Q373" i="2"/>
  <c r="S373" i="2" s="1"/>
  <c r="Q426" i="2"/>
  <c r="S426" i="2" s="1"/>
  <c r="Q146" i="2"/>
  <c r="S146" i="2" s="1"/>
  <c r="Q239" i="2"/>
  <c r="S239" i="2" s="1"/>
  <c r="Q366" i="2"/>
  <c r="S366" i="2" s="1"/>
  <c r="Q354" i="2"/>
  <c r="S354" i="2" s="1"/>
  <c r="Q365" i="2"/>
  <c r="S365" i="2" s="1"/>
  <c r="Q22" i="2"/>
  <c r="S22" i="2" s="1"/>
  <c r="Q20" i="2"/>
  <c r="S20" i="2" s="1"/>
  <c r="Q24" i="2"/>
  <c r="S24" i="2" s="1"/>
  <c r="Q9" i="2"/>
  <c r="S9" i="2" s="1"/>
  <c r="Q44" i="2"/>
  <c r="S44" i="2" s="1"/>
  <c r="Q370" i="2"/>
  <c r="S370" i="2" s="1"/>
  <c r="Q301" i="2"/>
  <c r="S301" i="2" s="1"/>
  <c r="Q430" i="2"/>
  <c r="S430" i="2" s="1"/>
  <c r="Q416" i="2"/>
  <c r="S416" i="2" s="1"/>
  <c r="Q256" i="2"/>
  <c r="S256" i="2" s="1"/>
  <c r="Q148" i="2"/>
  <c r="S148" i="2" s="1"/>
  <c r="Q28" i="2"/>
  <c r="S28" i="2" s="1"/>
  <c r="Q322" i="2"/>
  <c r="S322" i="2" s="1"/>
  <c r="Q108" i="2"/>
  <c r="S108" i="2" s="1"/>
  <c r="Q149" i="2"/>
  <c r="S149" i="2" s="1"/>
  <c r="Q258" i="2"/>
  <c r="S258" i="2" s="1"/>
  <c r="Q86" i="2"/>
  <c r="S86" i="2" s="1"/>
  <c r="Q172" i="2"/>
  <c r="S172" i="2" s="1"/>
  <c r="Q41" i="2"/>
  <c r="S41" i="2" s="1"/>
  <c r="Q71" i="2"/>
  <c r="S71" i="2" s="1"/>
  <c r="Q254" i="2"/>
  <c r="S254" i="2" s="1"/>
  <c r="Q335" i="2"/>
  <c r="S335" i="2" s="1"/>
  <c r="Q272" i="2"/>
  <c r="S272" i="2" s="1"/>
  <c r="Q298" i="2"/>
  <c r="S298" i="2" s="1"/>
  <c r="Q396" i="2"/>
  <c r="S396" i="2" s="1"/>
  <c r="Q190" i="2"/>
  <c r="S190" i="2" s="1"/>
  <c r="Q10" i="2"/>
  <c r="S10" i="2" s="1"/>
  <c r="Q367" i="2"/>
  <c r="S367" i="2" s="1"/>
  <c r="Q249" i="2"/>
  <c r="S249" i="2" s="1"/>
  <c r="Q13" i="2"/>
  <c r="S13" i="2" s="1"/>
  <c r="Q115" i="2"/>
  <c r="S115" i="2" s="1"/>
  <c r="Q411" i="2"/>
  <c r="S411" i="2" s="1"/>
  <c r="Q215" i="2"/>
  <c r="S215" i="2" s="1"/>
  <c r="Q300" i="2"/>
  <c r="S300" i="2" s="1"/>
  <c r="Q19" i="2"/>
  <c r="S19" i="2" s="1"/>
  <c r="Q295" i="2"/>
  <c r="S295" i="2" s="1"/>
  <c r="Q101" i="2"/>
  <c r="S101" i="2" s="1"/>
  <c r="Q16" i="2"/>
  <c r="S16" i="2" s="1"/>
  <c r="Q397" i="2"/>
  <c r="S397" i="2" s="1"/>
  <c r="Q338" i="2"/>
  <c r="S338" i="2" s="1"/>
  <c r="Q286" i="2"/>
  <c r="S286" i="2" s="1"/>
  <c r="Q161" i="2"/>
  <c r="S161" i="2" s="1"/>
  <c r="Q232" i="2"/>
  <c r="S232" i="2" s="1"/>
  <c r="Q299" i="2"/>
  <c r="S299" i="2" s="1"/>
  <c r="Q263" i="2"/>
  <c r="S263" i="2" s="1"/>
  <c r="Q414" i="2"/>
  <c r="S414" i="2" s="1"/>
  <c r="Q33" i="2"/>
  <c r="S33" i="2" s="1"/>
  <c r="Q296" i="2"/>
  <c r="S296" i="2" s="1"/>
  <c r="Q32" i="2"/>
  <c r="S32" i="2" s="1"/>
  <c r="Q425" i="2"/>
  <c r="S425" i="2" s="1"/>
  <c r="Q389" i="2"/>
  <c r="S389" i="2" s="1"/>
  <c r="Q236" i="2"/>
  <c r="S236" i="2" s="1"/>
  <c r="Q242" i="2"/>
  <c r="S242" i="2" s="1"/>
  <c r="Q288" i="2"/>
  <c r="S288" i="2" s="1"/>
  <c r="Q362" i="2"/>
  <c r="S362" i="2" s="1"/>
  <c r="Q7" i="2"/>
  <c r="S7" i="2" s="1"/>
  <c r="Q15" i="2"/>
  <c r="S15" i="2" s="1"/>
  <c r="Q27" i="2"/>
  <c r="S27" i="2" s="1"/>
  <c r="Q185" i="2"/>
  <c r="S185" i="2" s="1"/>
  <c r="Q214" i="2"/>
  <c r="S214" i="2" s="1"/>
  <c r="Q8" i="2"/>
  <c r="S8" i="2" s="1"/>
  <c r="Q147" i="2"/>
  <c r="S147" i="2" s="1"/>
  <c r="Q227" i="2"/>
  <c r="S227" i="2" s="1"/>
  <c r="Q384" i="2"/>
  <c r="S384" i="2" s="1"/>
  <c r="Q387" i="2"/>
  <c r="S387" i="2" s="1"/>
  <c r="Q25" i="2"/>
  <c r="S25" i="2" s="1"/>
  <c r="Q434" i="2"/>
  <c r="S434" i="2" s="1"/>
  <c r="Q11" i="2"/>
  <c r="S11" i="2" s="1"/>
  <c r="Q431" i="2"/>
  <c r="S431" i="2" s="1"/>
  <c r="Q153" i="2"/>
  <c r="S153" i="2" s="1"/>
  <c r="Q5" i="2"/>
  <c r="S5" i="2" s="1"/>
  <c r="Q43" i="2"/>
  <c r="S43" i="2" s="1"/>
  <c r="Q39" i="2"/>
  <c r="S39" i="2" s="1"/>
  <c r="Q73" i="2"/>
  <c r="S73" i="2" s="1"/>
  <c r="Q92" i="2"/>
  <c r="S92" i="2" s="1"/>
  <c r="Q218" i="2"/>
  <c r="S218" i="2" s="1"/>
  <c r="Q311" i="2"/>
  <c r="S311" i="2" s="1"/>
  <c r="Q285" i="2"/>
  <c r="S285" i="2" s="1"/>
  <c r="Q267" i="2"/>
  <c r="S267" i="2" s="1"/>
  <c r="Q160" i="2"/>
  <c r="S160" i="2" s="1"/>
  <c r="Q233" i="2"/>
  <c r="S233" i="2" s="1"/>
  <c r="Q212" i="2"/>
  <c r="S212" i="2" s="1"/>
  <c r="Q181" i="2"/>
  <c r="S181" i="2" s="1"/>
  <c r="Q357" i="2"/>
  <c r="S357" i="2" s="1"/>
  <c r="Q162" i="2"/>
  <c r="S162" i="2" s="1"/>
  <c r="Q270" i="2"/>
  <c r="S270" i="2" s="1"/>
  <c r="Q192" i="2"/>
  <c r="S192" i="2" s="1"/>
  <c r="Q287" i="2"/>
  <c r="S287" i="2" s="1"/>
  <c r="Q260" i="2"/>
  <c r="S260" i="2" s="1"/>
  <c r="Q406" i="2"/>
  <c r="S406" i="2" s="1"/>
  <c r="Q60" i="2"/>
  <c r="S60" i="2" s="1"/>
  <c r="Q353" i="2"/>
  <c r="S353" i="2" s="1"/>
  <c r="Q143" i="2"/>
  <c r="S143" i="2" s="1"/>
  <c r="Q191" i="2"/>
  <c r="S191" i="2" s="1"/>
  <c r="Q85" i="2"/>
  <c r="S85" i="2" s="1"/>
  <c r="Q164" i="2"/>
  <c r="S164" i="2" s="1"/>
  <c r="Q385" i="2"/>
  <c r="S385" i="2" s="1"/>
  <c r="Q281" i="2"/>
  <c r="S281" i="2" s="1"/>
  <c r="Q284" i="2"/>
  <c r="S284" i="2" s="1"/>
  <c r="Q419" i="2"/>
  <c r="S419" i="2" s="1"/>
  <c r="Q407" i="2"/>
  <c r="S407" i="2" s="1"/>
  <c r="Q167" i="2"/>
  <c r="S167" i="2" s="1"/>
  <c r="Q386" i="2"/>
  <c r="S386" i="2" s="1"/>
  <c r="Q31" i="2"/>
  <c r="S31" i="2" s="1"/>
  <c r="Q400" i="2"/>
  <c r="S400" i="2" s="1"/>
  <c r="Q268" i="2"/>
  <c r="S268" i="2" s="1"/>
  <c r="Q42" i="2"/>
  <c r="S42" i="2" s="1"/>
  <c r="Q422" i="2"/>
  <c r="S422" i="2" s="1"/>
  <c r="Q195" i="2"/>
  <c r="S195" i="2" s="1"/>
  <c r="Q87" i="2"/>
  <c r="S87" i="2" s="1"/>
  <c r="Q111" i="2"/>
  <c r="S111" i="2" s="1"/>
  <c r="Q211" i="2"/>
  <c r="S211" i="2" s="1"/>
  <c r="Q47" i="2"/>
  <c r="S47" i="2" s="1"/>
  <c r="Q169" i="2"/>
  <c r="S169" i="2" s="1"/>
  <c r="Q356" i="2"/>
  <c r="S356" i="2" s="1"/>
  <c r="Q163" i="2"/>
  <c r="S163" i="2" s="1"/>
  <c r="Q235" i="2"/>
  <c r="S235" i="2" s="1"/>
  <c r="Q183" i="2"/>
  <c r="S183" i="2" s="1"/>
  <c r="Q364" i="2"/>
  <c r="S364" i="2" s="1"/>
  <c r="Q257" i="2"/>
  <c r="S257" i="2" s="1"/>
  <c r="Q361" i="2"/>
  <c r="S361" i="2" s="1"/>
  <c r="Q151" i="2"/>
  <c r="S151" i="2" s="1"/>
  <c r="Q283" i="2"/>
  <c r="S283" i="2" s="1"/>
  <c r="Q401" i="2"/>
  <c r="S401" i="2" s="1"/>
  <c r="Q415" i="2"/>
  <c r="S415" i="2" s="1"/>
  <c r="Q292" i="2"/>
  <c r="S292" i="2" s="1"/>
  <c r="Q116" i="2"/>
  <c r="S116" i="2" s="1"/>
  <c r="Q129" i="2"/>
  <c r="S129" i="2" s="1"/>
  <c r="Q198" i="2"/>
  <c r="S198" i="2" s="1"/>
  <c r="Q150" i="2"/>
  <c r="S150" i="2" s="1"/>
  <c r="Q313" i="2"/>
  <c r="S313" i="2" s="1"/>
  <c r="Q349" i="2"/>
  <c r="S349" i="2" s="1"/>
  <c r="Q171" i="2"/>
  <c r="S171" i="2" s="1"/>
  <c r="Q433" i="2"/>
  <c r="S433" i="2" s="1"/>
  <c r="Q132" i="2"/>
  <c r="S132" i="2" s="1"/>
  <c r="Q58" i="2"/>
  <c r="S58" i="2" s="1"/>
  <c r="Q189" i="2"/>
  <c r="S189" i="2" s="1"/>
  <c r="Q261" i="2"/>
  <c r="S261" i="2" s="1"/>
  <c r="Q220" i="2"/>
  <c r="S220" i="2" s="1"/>
  <c r="Q226" i="2"/>
  <c r="S226" i="2" s="1"/>
  <c r="Q221" i="2"/>
  <c r="S221" i="2" s="1"/>
  <c r="Q255" i="2"/>
  <c r="S255" i="2" s="1"/>
  <c r="Q197" i="2"/>
  <c r="S197" i="2" s="1"/>
  <c r="Q376" i="2"/>
  <c r="S376" i="2" s="1"/>
  <c r="Q225" i="2"/>
  <c r="S225" i="2" s="1"/>
  <c r="Q179" i="2"/>
  <c r="S179" i="2" s="1"/>
  <c r="Q359" i="2"/>
  <c r="S359" i="2" s="1"/>
  <c r="Q53" i="2"/>
  <c r="S53" i="2" s="1"/>
  <c r="Q266" i="2"/>
  <c r="S266" i="2" s="1"/>
  <c r="Q55" i="2"/>
  <c r="S55" i="2" s="1"/>
  <c r="Q428" i="2"/>
  <c r="S428" i="2" s="1"/>
  <c r="Q75" i="2"/>
  <c r="S75" i="2" s="1"/>
  <c r="Q17" i="2"/>
  <c r="S17" i="2" s="1"/>
  <c r="Q297" i="2"/>
  <c r="S297" i="2" s="1"/>
  <c r="Q121" i="2"/>
  <c r="S121" i="2" s="1"/>
  <c r="Q222" i="2"/>
  <c r="S222" i="2" s="1"/>
  <c r="Q142" i="2"/>
  <c r="S142" i="2" s="1"/>
  <c r="Q105" i="2"/>
  <c r="S105" i="2" s="1"/>
  <c r="Q269" i="2"/>
  <c r="S269" i="2" s="1"/>
  <c r="Q156" i="2"/>
  <c r="S156" i="2" s="1"/>
  <c r="Q201" i="2"/>
  <c r="S201" i="2" s="1"/>
  <c r="Q289" i="2"/>
  <c r="S289" i="2" s="1"/>
  <c r="Q118" i="2"/>
  <c r="S118" i="2" s="1"/>
  <c r="Q14" i="2"/>
  <c r="S14" i="2" s="1"/>
  <c r="Q334" i="2"/>
  <c r="S334" i="2" s="1"/>
  <c r="Q264" i="2"/>
  <c r="S264" i="2" s="1"/>
  <c r="Q48" i="2"/>
  <c r="S48" i="2" s="1"/>
  <c r="Q67" i="2"/>
  <c r="S67" i="2" s="1"/>
  <c r="Q379" i="2"/>
  <c r="S379" i="2" s="1"/>
  <c r="Q114" i="2"/>
  <c r="S114" i="2" s="1"/>
  <c r="Q358" i="2"/>
  <c r="S358" i="2" s="1"/>
  <c r="Q237" i="2"/>
  <c r="S237" i="2" s="1"/>
  <c r="Q339" i="2"/>
  <c r="S339" i="2" s="1"/>
  <c r="Q241" i="2"/>
  <c r="S241" i="2" s="1"/>
  <c r="Q76" i="2"/>
  <c r="S76" i="2" s="1"/>
  <c r="Q81" i="2"/>
  <c r="S81" i="2" s="1"/>
  <c r="Q216" i="2"/>
  <c r="S216" i="2" s="1"/>
  <c r="Q145" i="2"/>
  <c r="S145" i="2" s="1"/>
  <c r="Q193" i="2"/>
  <c r="S193" i="2" s="1"/>
  <c r="Q348" i="2"/>
  <c r="S348" i="2" s="1"/>
  <c r="Q319" i="2"/>
  <c r="S319" i="2" s="1"/>
  <c r="Q224" i="2"/>
  <c r="S224" i="2" s="1"/>
  <c r="Q152" i="2"/>
  <c r="S152" i="2" s="1"/>
  <c r="Q194" i="2"/>
  <c r="S194" i="2" s="1"/>
  <c r="Q234" i="2"/>
  <c r="S234" i="2" s="1"/>
  <c r="Q231" i="2"/>
  <c r="S231" i="2" s="1"/>
  <c r="Q122" i="2"/>
  <c r="S122" i="2" s="1"/>
  <c r="Q91" i="2"/>
  <c r="S91" i="2" s="1"/>
  <c r="Q79" i="2"/>
  <c r="S79" i="2" s="1"/>
  <c r="Q352" i="2"/>
  <c r="S352" i="2" s="1"/>
  <c r="Q46" i="2"/>
  <c r="S46" i="2" s="1"/>
  <c r="Q240" i="2"/>
  <c r="S240" i="2" s="1"/>
  <c r="Q243" i="2"/>
  <c r="S243" i="2" s="1"/>
  <c r="Q271" i="2"/>
  <c r="S271" i="2" s="1"/>
  <c r="Q93" i="2"/>
  <c r="S93" i="2" s="1"/>
  <c r="Q69" i="2"/>
  <c r="S69" i="2" s="1"/>
  <c r="Q125" i="2"/>
  <c r="S125" i="2" s="1"/>
  <c r="Q253" i="2"/>
  <c r="S253" i="2" s="1"/>
  <c r="Q64" i="2"/>
  <c r="S64" i="2" s="1"/>
  <c r="Q131" i="2"/>
  <c r="S131" i="2" s="1"/>
  <c r="Q209" i="2"/>
  <c r="S209" i="2" s="1"/>
  <c r="Q99" i="2"/>
  <c r="S99" i="2" s="1"/>
  <c r="Q117" i="2"/>
  <c r="S117" i="2" s="1"/>
  <c r="Q213" i="2"/>
  <c r="S213" i="2" s="1"/>
  <c r="Q178" i="2"/>
  <c r="S178" i="2" s="1"/>
  <c r="Q165" i="2"/>
  <c r="S165" i="2" s="1"/>
  <c r="Q107" i="2"/>
  <c r="S107" i="2" s="1"/>
  <c r="Q68" i="2"/>
  <c r="S68" i="2" s="1"/>
  <c r="Q127" i="2"/>
  <c r="S127" i="2" s="1"/>
  <c r="Q217" i="2"/>
  <c r="S217" i="2" s="1"/>
  <c r="Q182" i="2"/>
  <c r="S182" i="2" s="1"/>
  <c r="Q155" i="2"/>
  <c r="S155" i="2" s="1"/>
  <c r="Q304" i="2"/>
  <c r="S304" i="2" s="1"/>
  <c r="Q336" i="2"/>
  <c r="S336" i="2" s="1"/>
  <c r="Q119" i="2"/>
  <c r="S119" i="2" s="1"/>
  <c r="Q310" i="2"/>
  <c r="S310" i="2" s="1"/>
  <c r="Q259" i="2"/>
  <c r="S259" i="2" s="1"/>
  <c r="Q312" i="2"/>
  <c r="S312" i="2" s="1"/>
  <c r="Q382" i="2"/>
  <c r="S382" i="2" s="1"/>
  <c r="Q262" i="2"/>
  <c r="S262" i="2" s="1"/>
  <c r="Q123" i="2"/>
  <c r="S123" i="2" s="1"/>
  <c r="Q337" i="2"/>
  <c r="S337" i="2" s="1"/>
  <c r="Q219" i="2"/>
  <c r="S219" i="2" s="1"/>
  <c r="Q133" i="2"/>
  <c r="S133" i="2" s="1"/>
  <c r="Q265" i="2"/>
  <c r="S265" i="2" s="1"/>
  <c r="Q180" i="2"/>
  <c r="S180" i="2" s="1"/>
  <c r="Q316" i="2"/>
  <c r="S316" i="2" s="1"/>
  <c r="Q83" i="2"/>
  <c r="S83" i="2" s="1"/>
  <c r="Q332" i="2"/>
  <c r="S332" i="2" s="1"/>
  <c r="Q342" i="2"/>
  <c r="S342" i="2" s="1"/>
  <c r="Q229" i="2"/>
  <c r="S229" i="2" s="1"/>
  <c r="Q34" i="2"/>
  <c r="S34" i="2" s="1"/>
  <c r="Q421" i="2"/>
  <c r="S421" i="2" s="1"/>
  <c r="Q202" i="2"/>
  <c r="S202" i="2" s="1"/>
  <c r="Q380" i="2"/>
  <c r="S380" i="2" s="1"/>
  <c r="Q309" i="2"/>
  <c r="S309" i="2" s="1"/>
  <c r="Q72" i="2"/>
  <c r="S72" i="2" s="1"/>
  <c r="Q112" i="2"/>
  <c r="S112" i="2" s="1"/>
  <c r="Q374" i="2"/>
  <c r="S374" i="2" s="1"/>
  <c r="Q102" i="2"/>
  <c r="S102" i="2" s="1"/>
  <c r="Q136" i="2"/>
  <c r="S136" i="2" s="1"/>
  <c r="Q135" i="2"/>
  <c r="S135" i="2" s="1"/>
  <c r="Q320" i="2"/>
  <c r="S320" i="2" s="1"/>
  <c r="Q230" i="2"/>
  <c r="S230" i="2" s="1"/>
  <c r="Q84" i="2"/>
  <c r="S84" i="2" s="1"/>
  <c r="Q308" i="2"/>
  <c r="S308" i="2" s="1"/>
  <c r="Q57" i="2"/>
  <c r="S57" i="2" s="1"/>
  <c r="Q321" i="2"/>
  <c r="S321" i="2" s="1"/>
  <c r="Q372" i="2"/>
  <c r="S372" i="2" s="1"/>
  <c r="Q208" i="2"/>
  <c r="S208" i="2" s="1"/>
  <c r="Q346" i="2"/>
  <c r="S346" i="2" s="1"/>
  <c r="Q327" i="2"/>
  <c r="S327" i="2" s="1"/>
  <c r="Q52" i="2"/>
  <c r="S52" i="2" s="1"/>
  <c r="Q62" i="2"/>
  <c r="S62" i="2" s="1"/>
  <c r="Q204" i="2"/>
  <c r="S204" i="2" s="1"/>
  <c r="Q36" i="2"/>
  <c r="S36" i="2" s="1"/>
  <c r="Q56" i="2"/>
  <c r="S56" i="2" s="1"/>
  <c r="Q134" i="2"/>
  <c r="S134" i="2" s="1"/>
  <c r="Q138" i="2"/>
  <c r="S138" i="2" s="1"/>
  <c r="Q329" i="2"/>
  <c r="S329" i="2" s="1"/>
  <c r="Q184" i="2"/>
  <c r="S184" i="2" s="1"/>
  <c r="Q377" i="2"/>
  <c r="S377" i="2" s="1"/>
  <c r="Q98" i="2"/>
  <c r="S98" i="2" s="1"/>
  <c r="Q381" i="2"/>
  <c r="S381" i="2" s="1"/>
  <c r="Q331" i="2"/>
  <c r="S331" i="2" s="1"/>
  <c r="Q18" i="2"/>
  <c r="S18" i="2" s="1"/>
  <c r="Q330" i="2"/>
  <c r="S330" i="2" s="1"/>
  <c r="Q315" i="2"/>
  <c r="S315" i="2" s="1"/>
  <c r="Q277" i="2"/>
  <c r="S277" i="2" s="1"/>
  <c r="Q273" i="2"/>
  <c r="S273" i="2" s="1"/>
  <c r="Q306" i="2"/>
  <c r="S306" i="2" s="1"/>
  <c r="Q324" i="2"/>
  <c r="S324" i="2" s="1"/>
  <c r="Q141" i="2"/>
  <c r="S141" i="2" s="1"/>
  <c r="Q187" i="2"/>
  <c r="S187" i="2" s="1"/>
  <c r="Q50" i="2"/>
  <c r="S50" i="2" s="1"/>
  <c r="Q51" i="2"/>
  <c r="S51" i="2" s="1"/>
  <c r="Q326" i="2"/>
  <c r="S326" i="2" s="1"/>
  <c r="Q314" i="2"/>
  <c r="S314" i="2" s="1"/>
  <c r="Q228" i="2"/>
  <c r="S228" i="2" s="1"/>
  <c r="Q54" i="2"/>
  <c r="S54" i="2" s="1"/>
  <c r="Q59" i="2"/>
  <c r="S59" i="2" s="1"/>
  <c r="Q70" i="2"/>
  <c r="S70" i="2" s="1"/>
  <c r="Q207" i="2"/>
  <c r="S207" i="2" s="1"/>
  <c r="Q63" i="2"/>
  <c r="S63" i="2" s="1"/>
  <c r="Q137" i="2"/>
  <c r="S137" i="2" s="1"/>
  <c r="Q323" i="2"/>
  <c r="S323" i="2" s="1"/>
  <c r="Q375" i="2"/>
  <c r="S375" i="2" s="1"/>
  <c r="Q103" i="2"/>
  <c r="S103" i="2" s="1"/>
  <c r="Q203" i="2"/>
  <c r="S203" i="2" s="1"/>
  <c r="Q35" i="2"/>
  <c r="S35" i="2" s="1"/>
  <c r="Q21" i="2"/>
  <c r="S21" i="2" s="1"/>
  <c r="Q38" i="2"/>
  <c r="S38" i="2" s="1"/>
  <c r="Q188" i="2"/>
  <c r="S188" i="2" s="1"/>
  <c r="Q95" i="2"/>
  <c r="S95" i="2" s="1"/>
  <c r="Q275" i="2"/>
  <c r="S275" i="2" s="1"/>
  <c r="Q325" i="2"/>
  <c r="S325" i="2" s="1"/>
  <c r="Q109" i="2"/>
  <c r="S109" i="2" s="1"/>
  <c r="Q274" i="2"/>
  <c r="S274" i="2" s="1"/>
  <c r="Q409" i="2"/>
  <c r="S409" i="2" s="1"/>
  <c r="Q89" i="2"/>
  <c r="S89" i="2" s="1"/>
  <c r="Q418" i="2"/>
  <c r="S418" i="2" s="1"/>
  <c r="Q333" i="2"/>
  <c r="S333" i="2" s="1"/>
  <c r="Q45" i="2"/>
  <c r="S45" i="2" s="1"/>
  <c r="Q290" i="2"/>
  <c r="S290" i="2" s="1"/>
  <c r="Q90" i="2"/>
  <c r="S90" i="2" s="1"/>
  <c r="Q78" i="2"/>
  <c r="S78" i="2" s="1"/>
  <c r="Q175" i="2"/>
  <c r="S175" i="2" s="1"/>
  <c r="Q248" i="2"/>
  <c r="S248" i="2" s="1"/>
  <c r="Q177" i="2"/>
  <c r="S177" i="2" s="1"/>
  <c r="Q94" i="2"/>
  <c r="S94" i="2" s="1"/>
  <c r="Q174" i="2"/>
  <c r="S174" i="2" s="1"/>
  <c r="Q294" i="2"/>
  <c r="S294" i="2" s="1"/>
  <c r="Q186" i="2"/>
  <c r="S186" i="2" s="1"/>
  <c r="Q173" i="2"/>
  <c r="S173" i="2" s="1"/>
  <c r="Q139" i="2"/>
  <c r="S139" i="2" s="1"/>
  <c r="Q77" i="2"/>
  <c r="S77" i="2" s="1"/>
  <c r="Q206" i="2"/>
  <c r="S206" i="2" s="1"/>
  <c r="Q413" i="2"/>
  <c r="S413" i="2" s="1"/>
  <c r="Q251" i="2"/>
  <c r="S251" i="2" s="1"/>
  <c r="Q247" i="2"/>
  <c r="S247" i="2" s="1"/>
  <c r="Q340" i="2"/>
  <c r="S340" i="2" s="1"/>
  <c r="Q246" i="2"/>
  <c r="S246" i="2" s="1"/>
  <c r="Q100" i="2"/>
  <c r="S100" i="2" s="1"/>
  <c r="Q96" i="2"/>
  <c r="S96" i="2" s="1"/>
  <c r="Q205" i="2"/>
  <c r="S205" i="2" s="1"/>
  <c r="Q130" i="2"/>
  <c r="S130" i="2" s="1"/>
  <c r="Q65" i="2"/>
  <c r="S65" i="2" s="1"/>
  <c r="Q250" i="2"/>
  <c r="S250" i="2" s="1"/>
  <c r="Q128" i="2"/>
  <c r="S128" i="2" s="1"/>
  <c r="Q408" i="2"/>
  <c r="S408" i="2" s="1"/>
  <c r="Q412" i="2"/>
  <c r="S412" i="2" s="1"/>
  <c r="Q106" i="2"/>
  <c r="S106" i="2" s="1"/>
  <c r="Q110" i="2"/>
  <c r="S110" i="2" s="1"/>
  <c r="Q410" i="2"/>
  <c r="S410" i="2" s="1"/>
  <c r="Q355" i="2"/>
  <c r="S355" i="2" s="1"/>
  <c r="Q82" i="2"/>
  <c r="S82" i="2" s="1"/>
  <c r="Q49" i="2"/>
  <c r="S49" i="2" s="1"/>
  <c r="Q350" i="2"/>
  <c r="S350" i="2" s="1"/>
  <c r="Q351" i="2"/>
  <c r="S351" i="2" s="1"/>
  <c r="Q4" i="2"/>
  <c r="S4" i="2" s="1"/>
  <c r="I15" i="2" l="1"/>
  <c r="T4" i="2" l="1"/>
  <c r="G3" i="4"/>
  <c r="T8" i="2"/>
  <c r="T148" i="2"/>
  <c r="T423" i="2"/>
  <c r="T371" i="2"/>
  <c r="T323" i="2"/>
  <c r="T192" i="2"/>
  <c r="T208" i="2"/>
  <c r="T263" i="2"/>
  <c r="T85" i="2"/>
  <c r="T24" i="2"/>
  <c r="T422" i="2"/>
  <c r="T374" i="2"/>
  <c r="T326" i="2"/>
  <c r="T191" i="2"/>
  <c r="T226" i="2"/>
  <c r="T16" i="2"/>
  <c r="T214" i="2"/>
  <c r="T34" i="2"/>
  <c r="T393" i="2"/>
  <c r="T345" i="2"/>
  <c r="T297" i="2"/>
  <c r="T272" i="2"/>
  <c r="T154" i="2"/>
  <c r="T142" i="2"/>
  <c r="T380" i="2"/>
  <c r="T332" i="2"/>
  <c r="T197" i="2"/>
  <c r="T420" i="2"/>
  <c r="T133" i="2"/>
  <c r="T419" i="2"/>
  <c r="T367" i="2"/>
  <c r="T319" i="2"/>
  <c r="T125" i="2"/>
  <c r="T137" i="2"/>
  <c r="T259" i="2"/>
  <c r="T69" i="2"/>
  <c r="T22" i="2"/>
  <c r="T418" i="2"/>
  <c r="T370" i="2"/>
  <c r="T322" i="2"/>
  <c r="T187" i="2"/>
  <c r="T179" i="2"/>
  <c r="T33" i="2"/>
  <c r="T143" i="2"/>
  <c r="T26" i="2"/>
  <c r="T389" i="2"/>
  <c r="T341" i="2"/>
  <c r="T289" i="2"/>
  <c r="T269" i="2"/>
  <c r="T107" i="2"/>
  <c r="T138" i="2"/>
  <c r="T376" i="2"/>
  <c r="T328" i="2"/>
  <c r="T193" i="2"/>
  <c r="T244" i="2"/>
  <c r="T62" i="2"/>
  <c r="T407" i="2"/>
  <c r="T359" i="2"/>
  <c r="T311" i="2"/>
  <c r="T113" i="2"/>
  <c r="T19" i="2"/>
  <c r="T247" i="2"/>
  <c r="T428" i="2"/>
  <c r="T14" i="2"/>
  <c r="T410" i="2"/>
  <c r="T362" i="2"/>
  <c r="T314" i="2"/>
  <c r="T124" i="2"/>
  <c r="T167" i="2"/>
  <c r="T210" i="2"/>
  <c r="T64" i="2"/>
  <c r="T429" i="2"/>
  <c r="T381" i="2"/>
  <c r="T333" i="2"/>
  <c r="T277" i="2"/>
  <c r="T253" i="2"/>
  <c r="T95" i="2"/>
  <c r="T44" i="2"/>
  <c r="T368" i="2"/>
  <c r="T320" i="2"/>
  <c r="T118" i="2"/>
  <c r="T232" i="2"/>
  <c r="T51" i="2"/>
  <c r="T403" i="2"/>
  <c r="T355" i="2"/>
  <c r="T307" i="2"/>
  <c r="T73" i="2"/>
  <c r="T11" i="2"/>
  <c r="T235" i="2"/>
  <c r="T264" i="2"/>
  <c r="T10" i="2"/>
  <c r="T406" i="2"/>
  <c r="T358" i="2"/>
  <c r="T310" i="2"/>
  <c r="T120" i="2"/>
  <c r="T155" i="2"/>
  <c r="T139" i="2"/>
  <c r="T60" i="2"/>
  <c r="T425" i="2"/>
  <c r="T377" i="2"/>
  <c r="T329" i="2"/>
  <c r="T194" i="2"/>
  <c r="T245" i="2"/>
  <c r="T83" i="2"/>
  <c r="T424" i="2"/>
  <c r="T364" i="2"/>
  <c r="T316" i="2"/>
  <c r="T58" i="2"/>
  <c r="T184" i="2"/>
  <c r="T47" i="2"/>
  <c r="T399" i="2"/>
  <c r="T351" i="2"/>
  <c r="T303" i="2"/>
  <c r="T37" i="2"/>
  <c r="T40" i="2"/>
  <c r="T223" i="2"/>
  <c r="T215" i="2"/>
  <c r="T6" i="2"/>
  <c r="T402" i="2"/>
  <c r="T354" i="2"/>
  <c r="T306" i="2"/>
  <c r="T57" i="2"/>
  <c r="T169" i="2"/>
  <c r="T23" i="2"/>
  <c r="T395" i="2"/>
  <c r="T347" i="2"/>
  <c r="T299" i="2"/>
  <c r="T256" i="2"/>
  <c r="T32" i="2"/>
  <c r="T172" i="2"/>
  <c r="T211" i="2"/>
  <c r="T39" i="2"/>
  <c r="T398" i="2"/>
  <c r="T350" i="2"/>
  <c r="T302" i="2"/>
  <c r="T29" i="2"/>
  <c r="T100" i="2"/>
  <c r="T67" i="2"/>
  <c r="T41" i="2"/>
  <c r="T417" i="2"/>
  <c r="T369" i="2"/>
  <c r="T321" i="2"/>
  <c r="T130" i="2"/>
  <c r="T233" i="2"/>
  <c r="T55" i="2"/>
  <c r="T404" i="2"/>
  <c r="T356" i="2"/>
  <c r="T308" i="2"/>
  <c r="T35" i="2"/>
  <c r="T400" i="2"/>
  <c r="T149" i="2"/>
  <c r="T15" i="2"/>
  <c r="T391" i="2"/>
  <c r="T343" i="2"/>
  <c r="T295" i="2"/>
  <c r="T236" i="2"/>
  <c r="T435" i="2"/>
  <c r="T160" i="2"/>
  <c r="T136" i="2"/>
  <c r="T394" i="2"/>
  <c r="T346" i="2"/>
  <c r="T298" i="2"/>
  <c r="T268" i="2"/>
  <c r="T88" i="2"/>
  <c r="T49" i="2"/>
  <c r="T21" i="2"/>
  <c r="T413" i="2"/>
  <c r="T365" i="2"/>
  <c r="T317" i="2"/>
  <c r="T119" i="2"/>
  <c r="T229" i="2"/>
  <c r="T25" i="2"/>
  <c r="T352" i="2"/>
  <c r="T304" i="2"/>
  <c r="T106" i="2"/>
  <c r="T7" i="2"/>
  <c r="T387" i="2"/>
  <c r="T339" i="2"/>
  <c r="T287" i="2"/>
  <c r="T228" i="2"/>
  <c r="T427" i="2"/>
  <c r="T156" i="2"/>
  <c r="T65" i="2"/>
  <c r="T31" i="2"/>
  <c r="T390" i="2"/>
  <c r="T342" i="2"/>
  <c r="T286" i="2"/>
  <c r="T262" i="2"/>
  <c r="T84" i="2"/>
  <c r="T12" i="2"/>
  <c r="T17" i="2"/>
  <c r="T409" i="2"/>
  <c r="T361" i="2"/>
  <c r="T313" i="2"/>
  <c r="T91" i="2"/>
  <c r="T182" i="2"/>
  <c r="T161" i="2"/>
  <c r="T396" i="2"/>
  <c r="T348" i="2"/>
  <c r="T300" i="2"/>
  <c r="T212" i="2"/>
  <c r="T102" i="2"/>
  <c r="T36" i="2"/>
  <c r="T383" i="2"/>
  <c r="T335" i="2"/>
  <c r="T283" i="2"/>
  <c r="T173" i="2"/>
  <c r="T415" i="2"/>
  <c r="T112" i="2"/>
  <c r="T61" i="2"/>
  <c r="T434" i="2"/>
  <c r="T386" i="2"/>
  <c r="T338" i="2"/>
  <c r="T282" i="2"/>
  <c r="T254" i="2"/>
  <c r="T76" i="2"/>
  <c r="T416" i="2"/>
  <c r="T13" i="2"/>
  <c r="T405" i="2"/>
  <c r="T357" i="2"/>
  <c r="T309" i="2"/>
  <c r="T56" i="2"/>
  <c r="T178" i="2"/>
  <c r="T220" i="2"/>
  <c r="T392" i="2"/>
  <c r="T344" i="2"/>
  <c r="T296" i="2"/>
  <c r="T74" i="2"/>
  <c r="T28" i="2"/>
  <c r="T379" i="2"/>
  <c r="T331" i="2"/>
  <c r="T200" i="2"/>
  <c r="T94" i="2"/>
  <c r="T274" i="2"/>
  <c r="T101" i="2"/>
  <c r="T50" i="2"/>
  <c r="T430" i="2"/>
  <c r="T382" i="2"/>
  <c r="T334" i="2"/>
  <c r="T202" i="2"/>
  <c r="T246" i="2"/>
  <c r="T68" i="2"/>
  <c r="T250" i="2"/>
  <c r="T9" i="2"/>
  <c r="T401" i="2"/>
  <c r="T353" i="2"/>
  <c r="T305" i="2"/>
  <c r="T20" i="2"/>
  <c r="T174" i="2"/>
  <c r="T217" i="2"/>
  <c r="T388" i="2"/>
  <c r="T340" i="2"/>
  <c r="T292" i="2"/>
  <c r="T431" i="2"/>
  <c r="T375" i="2"/>
  <c r="T327" i="2"/>
  <c r="T196" i="2"/>
  <c r="T82" i="2"/>
  <c r="T271" i="2"/>
  <c r="T89" i="2"/>
  <c r="T426" i="2"/>
  <c r="T411" i="2"/>
  <c r="T330" i="2"/>
  <c r="T52" i="2"/>
  <c r="T190" i="2"/>
  <c r="T360" i="2"/>
  <c r="T121" i="2"/>
  <c r="T241" i="2"/>
  <c r="T238" i="2"/>
  <c r="T363" i="2"/>
  <c r="T318" i="2"/>
  <c r="T38" i="2"/>
  <c r="T432" i="2"/>
  <c r="T336" i="2"/>
  <c r="T315" i="2"/>
  <c r="T199" i="2"/>
  <c r="T433" i="2"/>
  <c r="T265" i="2"/>
  <c r="T324" i="2"/>
  <c r="T163" i="2"/>
  <c r="T397" i="2"/>
  <c r="T166" i="2"/>
  <c r="T54" i="2"/>
  <c r="T71" i="2"/>
  <c r="T46" i="2"/>
  <c r="T349" i="2"/>
  <c r="T205" i="2"/>
  <c r="T157" i="2"/>
  <c r="T59" i="2"/>
  <c r="T251" i="2"/>
  <c r="T175" i="2"/>
  <c r="T385" i="2"/>
  <c r="T103" i="2"/>
  <c r="T126" i="2"/>
  <c r="T53" i="2"/>
  <c r="T337" i="2"/>
  <c r="T414" i="2"/>
  <c r="T79" i="2"/>
  <c r="T325" i="2"/>
  <c r="T412" i="2"/>
  <c r="T408" i="2"/>
  <c r="T378" i="2"/>
  <c r="T218" i="2"/>
  <c r="T301" i="2"/>
  <c r="T384" i="2"/>
  <c r="T66" i="2"/>
  <c r="T366" i="2"/>
  <c r="T131" i="2"/>
  <c r="T281" i="2"/>
  <c r="T372" i="2"/>
  <c r="T421" i="2"/>
  <c r="T312" i="2"/>
  <c r="T43" i="2"/>
  <c r="T280" i="2"/>
  <c r="T151" i="2"/>
  <c r="T373" i="2"/>
  <c r="T18" i="2"/>
  <c r="T257" i="2"/>
  <c r="T267" i="2"/>
  <c r="T168" i="2"/>
  <c r="T92" i="2"/>
  <c r="T222" i="2"/>
  <c r="T145" i="2"/>
  <c r="T240" i="2"/>
  <c r="T239" i="2"/>
  <c r="T243" i="2"/>
  <c r="T162" i="2"/>
  <c r="T230" i="2"/>
  <c r="T252" i="2"/>
  <c r="T132" i="2"/>
  <c r="T123" i="2"/>
  <c r="T108" i="2"/>
  <c r="T234" i="2"/>
  <c r="T96" i="2"/>
  <c r="T30" i="2"/>
  <c r="T188" i="2"/>
  <c r="T171" i="2"/>
  <c r="T144" i="2"/>
  <c r="T78" i="2"/>
  <c r="T216" i="2"/>
  <c r="T164" i="2"/>
  <c r="T105" i="2"/>
  <c r="T221" i="2"/>
  <c r="T177" i="2"/>
  <c r="T276" i="2"/>
  <c r="T98" i="2"/>
  <c r="T158" i="2"/>
  <c r="T77" i="2"/>
  <c r="T227" i="2"/>
  <c r="T201" i="2"/>
  <c r="T224" i="2"/>
  <c r="T150" i="2"/>
  <c r="T87" i="2"/>
  <c r="T27" i="2"/>
  <c r="T189" i="2"/>
  <c r="T117" i="2"/>
  <c r="T275" i="2"/>
  <c r="T93" i="2"/>
  <c r="T114" i="2"/>
  <c r="T180" i="2"/>
  <c r="T204" i="2"/>
  <c r="T185" i="2"/>
  <c r="T207" i="2"/>
  <c r="T127" i="2"/>
  <c r="T97" i="2"/>
  <c r="T183" i="2"/>
  <c r="T153" i="2"/>
  <c r="T203" i="2"/>
  <c r="T104" i="2"/>
  <c r="T116" i="2"/>
  <c r="T209" i="2"/>
  <c r="T290" i="2"/>
  <c r="T176" i="2"/>
  <c r="T146" i="2"/>
  <c r="T75" i="2"/>
  <c r="T48" i="2"/>
  <c r="T279" i="2"/>
  <c r="T186" i="2"/>
  <c r="T70" i="2"/>
  <c r="T258" i="2"/>
  <c r="T291" i="2"/>
  <c r="T140" i="2"/>
  <c r="T165" i="2"/>
  <c r="T273" i="2"/>
  <c r="T237" i="2"/>
  <c r="T90" i="2"/>
  <c r="T134" i="2"/>
  <c r="T72" i="2"/>
  <c r="T170" i="2"/>
  <c r="T266" i="2"/>
  <c r="T5" i="2"/>
  <c r="T81" i="2"/>
  <c r="T45" i="2"/>
  <c r="T270" i="2"/>
  <c r="T285" i="2"/>
  <c r="T110" i="2"/>
  <c r="T159" i="2"/>
  <c r="T231" i="2"/>
  <c r="T261" i="2"/>
  <c r="T152" i="2"/>
  <c r="T249" i="2"/>
  <c r="T294" i="2"/>
  <c r="T213" i="2"/>
  <c r="T129" i="2"/>
  <c r="T99" i="2"/>
  <c r="T135" i="2"/>
  <c r="T122" i="2"/>
  <c r="T181" i="2"/>
  <c r="T219" i="2"/>
  <c r="T278" i="2"/>
  <c r="T147" i="2"/>
  <c r="T115" i="2"/>
  <c r="T109" i="2"/>
  <c r="T111" i="2"/>
  <c r="T80" i="2"/>
  <c r="T42" i="2"/>
  <c r="T255" i="2"/>
  <c r="T198" i="2"/>
  <c r="T128" i="2"/>
  <c r="T284" i="2"/>
  <c r="T293" i="2"/>
  <c r="T225" i="2"/>
  <c r="T63" i="2"/>
  <c r="T288" i="2"/>
  <c r="T86" i="2"/>
  <c r="T248" i="2"/>
  <c r="T195" i="2"/>
  <c r="T141" i="2"/>
  <c r="T242" i="2"/>
  <c r="T260" i="2"/>
  <c r="T206" i="2"/>
  <c r="G4" i="4" l="1"/>
  <c r="H3" i="4"/>
  <c r="J12" i="2" s="1"/>
  <c r="T436" i="2"/>
  <c r="I16" i="2" s="1"/>
</calcChain>
</file>

<file path=xl/sharedStrings.xml><?xml version="1.0" encoding="utf-8"?>
<sst xmlns="http://schemas.openxmlformats.org/spreadsheetml/2006/main" count="4027" uniqueCount="83">
  <si>
    <t>Combo</t>
  </si>
  <si>
    <t>Pay</t>
  </si>
  <si>
    <t>Not multiplied</t>
  </si>
  <si>
    <t>7 7 7</t>
  </si>
  <si>
    <t>7B 7B 7B</t>
  </si>
  <si>
    <t>3B 3B 3B</t>
  </si>
  <si>
    <t>Any Three 7</t>
  </si>
  <si>
    <t>2B 2B 2B</t>
  </si>
  <si>
    <t>1B 1B 1B</t>
  </si>
  <si>
    <t>Any Three BAR</t>
  </si>
  <si>
    <t>7B</t>
  </si>
  <si>
    <t>3B</t>
  </si>
  <si>
    <t>2B</t>
  </si>
  <si>
    <t>1B</t>
  </si>
  <si>
    <t>-</t>
  </si>
  <si>
    <t>BW</t>
  </si>
  <si>
    <t>Reel 1</t>
    <phoneticPr fontId="1" type="noConversion"/>
  </si>
  <si>
    <t>Reel 2</t>
    <phoneticPr fontId="1" type="noConversion"/>
  </si>
  <si>
    <t>Reel 3</t>
    <phoneticPr fontId="1" type="noConversion"/>
  </si>
  <si>
    <t>2x</t>
    <phoneticPr fontId="1" type="noConversion"/>
  </si>
  <si>
    <t>5x</t>
    <phoneticPr fontId="1" type="noConversion"/>
  </si>
  <si>
    <t>4x</t>
    <phoneticPr fontId="1" type="noConversion"/>
  </si>
  <si>
    <t>3x</t>
    <phoneticPr fontId="1" type="noConversion"/>
  </si>
  <si>
    <t>combination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</si>
  <si>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</si>
  <si>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</si>
  <si>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</si>
  <si>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7B</t>
    <phoneticPr fontId="1" type="noConversion"/>
  </si>
  <si>
    <t>1B</t>
    <phoneticPr fontId="1" type="noConversion"/>
  </si>
  <si>
    <t>2B</t>
    <phoneticPr fontId="1" type="noConversion"/>
  </si>
  <si>
    <t>-</t>
    <phoneticPr fontId="1" type="noConversion"/>
  </si>
  <si>
    <t>BW</t>
    <phoneticPr fontId="1" type="noConversion"/>
  </si>
  <si>
    <t>3B</t>
    <phoneticPr fontId="1" type="noConversion"/>
  </si>
  <si>
    <t>5x</t>
  </si>
  <si>
    <t>4x</t>
  </si>
  <si>
    <t>2x 5x 2x</t>
  </si>
  <si>
    <t>One 2x one 5x</t>
  </si>
  <si>
    <t>Any One 5x</t>
  </si>
  <si>
    <t>3x</t>
  </si>
  <si>
    <t>2x 4x 2x</t>
  </si>
  <si>
    <t>2x</t>
  </si>
  <si>
    <t>2x 3x 2x</t>
  </si>
  <si>
    <t>2x 2x 2x</t>
  </si>
  <si>
    <t>One 2x one 4x</t>
  </si>
  <si>
    <t>One 2x one 3x</t>
  </si>
  <si>
    <t>Two 2x</t>
  </si>
  <si>
    <t>Any One 4x</t>
  </si>
  <si>
    <t>Any One 3x</t>
  </si>
  <si>
    <t>Any One 2x</t>
  </si>
  <si>
    <t>Any One 3x</t>
    <phoneticPr fontId="1" type="noConversion"/>
  </si>
  <si>
    <t>Any One 2x</t>
    <phoneticPr fontId="1" type="noConversion"/>
  </si>
  <si>
    <t>Hits</t>
    <phoneticPr fontId="1" type="noConversion"/>
  </si>
  <si>
    <t>Pay</t>
    <phoneticPr fontId="1" type="noConversion"/>
  </si>
  <si>
    <t>Total Pay</t>
    <phoneticPr fontId="1" type="noConversion"/>
  </si>
  <si>
    <t>Value</t>
    <phoneticPr fontId="1" type="noConversion"/>
  </si>
  <si>
    <t>Weight</t>
    <phoneticPr fontId="1" type="noConversion"/>
  </si>
  <si>
    <t>index</t>
    <phoneticPr fontId="1" type="noConversion"/>
  </si>
  <si>
    <t>7 7 7</t>
    <phoneticPr fontId="1" type="noConversion"/>
  </si>
  <si>
    <t>Wild2x5x2x</t>
  </si>
  <si>
    <t>Wild2x4x2x</t>
  </si>
  <si>
    <t>Wild2x3x2x</t>
  </si>
  <si>
    <t>Wild2x2x2x</t>
  </si>
  <si>
    <t>Three7</t>
  </si>
  <si>
    <t>Three7Bar</t>
  </si>
  <si>
    <t>Three3Bar</t>
  </si>
  <si>
    <t>AnyThree7</t>
  </si>
  <si>
    <t>One2xOne5x</t>
  </si>
  <si>
    <t>One2xOne4x</t>
  </si>
  <si>
    <t>One2xOne3x</t>
  </si>
  <si>
    <t>Three1Bar</t>
  </si>
  <si>
    <t>Two2x</t>
  </si>
  <si>
    <t>AnyOne5x</t>
  </si>
  <si>
    <t>AnyOne4x</t>
  </si>
  <si>
    <t>AnyOne3x</t>
  </si>
  <si>
    <t>AnyOne2x</t>
  </si>
  <si>
    <t>PayWinResult</t>
  </si>
  <si>
    <t>Total</t>
  </si>
  <si>
    <t>/</t>
  </si>
  <si>
    <t>spins:</t>
  </si>
  <si>
    <t>win</t>
  </si>
  <si>
    <t>pay:</t>
  </si>
  <si>
    <t>RTP: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</si>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</sst>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000000_-;\-* #,##0.00000000_-;_-* &quot;-&quot;_-;_-@_-"/>
    <numFmt numFmtId="177" formatCode="_-* #,##0.000000_-;\-* #,##0.000000_-;_-* &quot;-&quot;_-;_-@_-"/>
    <numFmt numFmtId="178" formatCode="_-* #,##0.00000_-;\-* #,##0.0000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76" fontId="3" fillId="0" borderId="0" xfId="1" applyNumberFormat="1" applyFont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41" fontId="3" fillId="0" borderId="0" xfId="1" applyFont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1" fontId="3" fillId="0" borderId="0" xfId="1" applyFont="1" applyAlignment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176" fontId="3" fillId="0" borderId="8" xfId="1" applyNumberFormat="1" applyFont="1" applyBorder="1">
      <alignment vertical="center"/>
    </xf>
    <xf numFmtId="0" fontId="3" fillId="0" borderId="9" xfId="1" applyNumberFormat="1" applyFont="1" applyBorder="1" applyAlignment="1">
      <alignment horizontal="center" vertical="center"/>
    </xf>
    <xf numFmtId="0" fontId="3" fillId="0" borderId="8" xfId="1" applyNumberFormat="1" applyFont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176" fontId="3" fillId="0" borderId="9" xfId="1" applyNumberFormat="1" applyFont="1" applyBorder="1">
      <alignment vertical="center"/>
    </xf>
    <xf numFmtId="0" fontId="7" fillId="0" borderId="9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176" fontId="3" fillId="0" borderId="9" xfId="1" applyNumberFormat="1" applyFont="1" applyBorder="1" applyAlignment="1">
      <alignment horizontal="center" vertical="center"/>
    </xf>
    <xf numFmtId="3" fontId="3" fillId="0" borderId="0" xfId="0" applyNumberFormat="1" applyFont="1">
      <alignment vertical="center"/>
    </xf>
    <xf numFmtId="9" fontId="3" fillId="0" borderId="0" xfId="2" applyFont="1" applyAlignment="1">
      <alignment horizontal="center" vertical="center"/>
    </xf>
    <xf numFmtId="178" fontId="3" fillId="0" borderId="0" xfId="1" applyNumberFormat="1" applyFont="1">
      <alignment vertical="center"/>
    </xf>
    <xf numFmtId="0" fontId="0" fillId="0" borderId="1" xfId="0" applyBorder="1">
      <alignment vertical="center"/>
    </xf>
    <xf numFmtId="176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92D4B-0024-4AB3-A684-270A8B695101}">
  <dimension ref="A9:F23"/>
  <sheetViews>
    <sheetView workbookViewId="0">
      <selection activeCell="H13" sqref="H13"/>
    </sheetView>
  </sheetViews>
  <sheetFormatPr defaultRowHeight="16.5" x14ac:dyDescent="0.3"/>
  <sheetData>
    <row r="9" spans="1:6" x14ac:dyDescent="0.25">
      <c r="A9" s="1"/>
      <c r="E9" s="1"/>
      <c r="F9" s="1"/>
    </row>
    <row r="10" spans="1:6" x14ac:dyDescent="0.25">
      <c r="E10" s="1"/>
      <c r="F10" s="1"/>
    </row>
    <row r="14" spans="1:6" x14ac:dyDescent="0.25">
      <c r="A14" s="1"/>
      <c r="B14" s="1"/>
    </row>
    <row r="16" spans="1:6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3">
      <c r="A23" s="1"/>
      <c r="B2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5DDB-B01B-499B-BB59-D7496FBF157C}">
  <dimension ref="B2:D21"/>
  <sheetViews>
    <sheetView workbookViewId="0"/>
  </sheetViews>
  <sheetFormatPr defaultRowHeight="16.5" x14ac:dyDescent="0.3"/>
  <cols>
    <col min="2" max="2" width="14.75" bestFit="1" customWidth="1"/>
    <col min="3" max="3" width="5.5" bestFit="1" customWidth="1"/>
    <col min="4" max="4" width="16.25" bestFit="1" customWidth="1"/>
  </cols>
  <sheetData>
    <row r="2" spans="2:4" ht="17.25" x14ac:dyDescent="0.3">
      <c r="B2" s="15" t="s">
        <v>0</v>
      </c>
      <c r="C2" s="15" t="s">
        <v>1</v>
      </c>
      <c r="D2" s="15" t="s">
        <v>2</v>
      </c>
    </row>
    <row r="3" spans="2:4" x14ac:dyDescent="0.3">
      <c r="B3" s="8" t="s">
        <v>35</v>
      </c>
      <c r="C3" s="8">
        <v>3000</v>
      </c>
      <c r="D3" s="25" t="s">
        <v>2</v>
      </c>
    </row>
    <row r="4" spans="2:4" x14ac:dyDescent="0.3">
      <c r="B4" s="8" t="s">
        <v>39</v>
      </c>
      <c r="C4" s="8">
        <v>2000</v>
      </c>
      <c r="D4" s="25" t="s">
        <v>2</v>
      </c>
    </row>
    <row r="5" spans="2:4" x14ac:dyDescent="0.3">
      <c r="B5" s="8" t="s">
        <v>41</v>
      </c>
      <c r="C5" s="8">
        <v>1500</v>
      </c>
      <c r="D5" s="8" t="s">
        <v>2</v>
      </c>
    </row>
    <row r="6" spans="2:4" x14ac:dyDescent="0.3">
      <c r="B6" s="8" t="s">
        <v>42</v>
      </c>
      <c r="C6" s="8">
        <v>1000</v>
      </c>
      <c r="D6" s="8" t="s">
        <v>2</v>
      </c>
    </row>
    <row r="7" spans="2:4" x14ac:dyDescent="0.3">
      <c r="B7" s="8" t="s">
        <v>3</v>
      </c>
      <c r="C7" s="8">
        <v>50</v>
      </c>
      <c r="D7" s="8"/>
    </row>
    <row r="8" spans="2:4" x14ac:dyDescent="0.3">
      <c r="B8" s="8" t="s">
        <v>4</v>
      </c>
      <c r="C8" s="8">
        <v>40</v>
      </c>
      <c r="D8" s="8"/>
    </row>
    <row r="9" spans="2:4" x14ac:dyDescent="0.3">
      <c r="B9" s="8" t="s">
        <v>5</v>
      </c>
      <c r="C9" s="8">
        <v>30</v>
      </c>
      <c r="D9" s="8"/>
    </row>
    <row r="10" spans="2:4" x14ac:dyDescent="0.3">
      <c r="B10" s="8" t="s">
        <v>6</v>
      </c>
      <c r="C10" s="8">
        <v>25</v>
      </c>
      <c r="D10" s="8"/>
    </row>
    <row r="11" spans="2:4" x14ac:dyDescent="0.3">
      <c r="B11" s="8" t="s">
        <v>7</v>
      </c>
      <c r="C11" s="8">
        <v>20</v>
      </c>
      <c r="D11" s="8"/>
    </row>
    <row r="12" spans="2:4" x14ac:dyDescent="0.3">
      <c r="B12" s="8" t="s">
        <v>36</v>
      </c>
      <c r="C12" s="8">
        <v>20</v>
      </c>
      <c r="D12" s="8" t="s">
        <v>2</v>
      </c>
    </row>
    <row r="13" spans="2:4" x14ac:dyDescent="0.3">
      <c r="B13" s="8" t="s">
        <v>43</v>
      </c>
      <c r="C13" s="8">
        <v>16</v>
      </c>
      <c r="D13" s="8" t="s">
        <v>2</v>
      </c>
    </row>
    <row r="14" spans="2:4" x14ac:dyDescent="0.3">
      <c r="B14" s="8" t="s">
        <v>44</v>
      </c>
      <c r="C14" s="8">
        <v>12</v>
      </c>
      <c r="D14" s="8" t="s">
        <v>2</v>
      </c>
    </row>
    <row r="15" spans="2:4" x14ac:dyDescent="0.3">
      <c r="B15" s="8" t="s">
        <v>8</v>
      </c>
      <c r="C15" s="8">
        <v>10</v>
      </c>
      <c r="D15" s="8"/>
    </row>
    <row r="16" spans="2:4" x14ac:dyDescent="0.3">
      <c r="B16" s="8" t="s">
        <v>45</v>
      </c>
      <c r="C16" s="8">
        <v>8</v>
      </c>
      <c r="D16" s="8" t="s">
        <v>2</v>
      </c>
    </row>
    <row r="17" spans="2:4" x14ac:dyDescent="0.3">
      <c r="B17" s="8" t="s">
        <v>9</v>
      </c>
      <c r="C17" s="8">
        <v>5</v>
      </c>
      <c r="D17" s="8"/>
    </row>
    <row r="18" spans="2:4" x14ac:dyDescent="0.3">
      <c r="B18" s="8" t="s">
        <v>37</v>
      </c>
      <c r="C18" s="8">
        <v>5</v>
      </c>
      <c r="D18" s="8" t="s">
        <v>2</v>
      </c>
    </row>
    <row r="19" spans="2:4" x14ac:dyDescent="0.3">
      <c r="B19" s="8" t="s">
        <v>46</v>
      </c>
      <c r="C19" s="8">
        <v>4</v>
      </c>
      <c r="D19" s="8" t="s">
        <v>2</v>
      </c>
    </row>
    <row r="20" spans="2:4" x14ac:dyDescent="0.3">
      <c r="B20" s="8" t="s">
        <v>47</v>
      </c>
      <c r="C20" s="8">
        <v>3</v>
      </c>
      <c r="D20" s="8" t="s">
        <v>2</v>
      </c>
    </row>
    <row r="21" spans="2:4" x14ac:dyDescent="0.3">
      <c r="B21" s="8" t="s">
        <v>48</v>
      </c>
      <c r="C21" s="8">
        <v>2</v>
      </c>
      <c r="D21" s="8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86CA-F4E2-4AE3-B3C0-52375E4D7DE2}">
  <dimension ref="A2:AN453"/>
  <sheetViews>
    <sheetView tabSelected="1" zoomScale="85" zoomScaleNormal="85" workbookViewId="0">
      <selection activeCell="J14" sqref="J14"/>
    </sheetView>
  </sheetViews>
  <sheetFormatPr defaultRowHeight="16.5" x14ac:dyDescent="0.3"/>
  <cols>
    <col min="1" max="1" width="9" style="3"/>
    <col min="2" max="4" width="9" style="5"/>
    <col min="5" max="5" width="11.625" style="3" bestFit="1" customWidth="1"/>
    <col min="6" max="6" width="13.375" style="3" bestFit="1" customWidth="1"/>
    <col min="7" max="7" width="9" style="3"/>
    <col min="8" max="8" width="16.25" style="3" bestFit="1" customWidth="1"/>
    <col min="9" max="9" width="12.625" style="3" bestFit="1" customWidth="1"/>
    <col min="10" max="10" width="15.5" style="6" customWidth="1"/>
    <col min="11" max="11" width="12.625" style="27" bestFit="1" customWidth="1"/>
    <col min="12" max="13" width="9" style="27"/>
    <col min="14" max="14" width="9" style="22"/>
    <col min="15" max="15" width="9" style="5"/>
    <col min="16" max="16" width="9" style="21"/>
    <col min="17" max="18" width="9" style="5"/>
    <col min="19" max="19" width="13.5" style="18" bestFit="1" customWidth="1"/>
    <col min="20" max="20" width="13.125" style="5" bestFit="1" customWidth="1"/>
    <col min="21" max="21" width="14.875" style="3" customWidth="1"/>
    <col min="22" max="22" width="15" style="3" bestFit="1" customWidth="1"/>
    <col min="23" max="23" width="10.5" style="3" bestFit="1" customWidth="1"/>
    <col min="24" max="24" width="16.75" style="5" bestFit="1" customWidth="1"/>
    <col min="26" max="27" width="8.5" style="3" bestFit="1" customWidth="1"/>
    <col min="28" max="28" width="9" style="3"/>
    <col min="29" max="29" width="12.75" style="3" bestFit="1" customWidth="1"/>
    <col min="30" max="30" width="10.25" style="3" bestFit="1" customWidth="1"/>
    <col min="31" max="31" width="8.5" style="3" bestFit="1" customWidth="1"/>
    <col min="32" max="32" width="4.375" style="3" bestFit="1" customWidth="1"/>
    <col min="33" max="33" width="9" style="3"/>
    <col min="34" max="34" width="13.375" style="3" bestFit="1" customWidth="1"/>
    <col min="35" max="35" width="10.875" style="3" bestFit="1" customWidth="1"/>
    <col min="36" max="36" width="11" style="3" bestFit="1" customWidth="1"/>
    <col min="37" max="37" width="13.375" style="3" bestFit="1" customWidth="1"/>
    <col min="38" max="16384" width="9" style="3"/>
  </cols>
  <sheetData>
    <row r="2" spans="1:36" x14ac:dyDescent="0.3">
      <c r="A2" s="3" t="s">
        <v>56</v>
      </c>
      <c r="B2" s="5" t="s">
        <v>16</v>
      </c>
      <c r="C2" s="5" t="s">
        <v>17</v>
      </c>
      <c r="D2" s="5" t="s">
        <v>18</v>
      </c>
      <c r="F2" s="2"/>
      <c r="G2" s="2" t="s">
        <v>16</v>
      </c>
      <c r="H2" s="2" t="s">
        <v>17</v>
      </c>
      <c r="I2" s="2" t="s">
        <v>18</v>
      </c>
      <c r="K2" s="50" t="s">
        <v>23</v>
      </c>
      <c r="L2" s="50"/>
      <c r="M2" s="50"/>
      <c r="N2" s="14" t="s">
        <v>16</v>
      </c>
      <c r="O2" s="14" t="s">
        <v>17</v>
      </c>
      <c r="P2" s="14" t="s">
        <v>18</v>
      </c>
      <c r="Q2" s="20" t="s">
        <v>51</v>
      </c>
      <c r="R2" s="14" t="s">
        <v>52</v>
      </c>
      <c r="S2" s="17" t="s">
        <v>53</v>
      </c>
      <c r="T2" s="14"/>
      <c r="V2" s="50" t="s">
        <v>23</v>
      </c>
      <c r="W2" s="50"/>
      <c r="X2" s="50"/>
      <c r="Y2" s="14" t="s">
        <v>16</v>
      </c>
      <c r="Z2" s="14" t="s">
        <v>17</v>
      </c>
      <c r="AA2" s="14" t="s">
        <v>18</v>
      </c>
      <c r="AB2" s="20" t="s">
        <v>51</v>
      </c>
      <c r="AC2" s="14" t="s">
        <v>52</v>
      </c>
      <c r="AD2" s="17" t="s">
        <v>53</v>
      </c>
      <c r="AE2" s="14"/>
    </row>
    <row r="3" spans="1:36" ht="17.25" x14ac:dyDescent="0.3">
      <c r="A3" s="3">
        <v>1</v>
      </c>
      <c r="B3" s="5" t="s">
        <v>19</v>
      </c>
      <c r="C3" s="5" t="s">
        <v>20</v>
      </c>
      <c r="D3" s="5" t="s">
        <v>19</v>
      </c>
      <c r="F3" s="4" t="s">
        <v>33</v>
      </c>
      <c r="G3" s="2">
        <f t="shared" ref="G3:G13" si="0">COUNTIF($B$3:$B$200, F3)</f>
        <v>0</v>
      </c>
      <c r="H3" s="2">
        <f>COUNTIF($C$3:$C$200, F3)</f>
        <v>1</v>
      </c>
      <c r="I3" s="2">
        <f t="shared" ref="I3:I13" si="1">COUNTIF($D$3:$D$200, F3)</f>
        <v>0</v>
      </c>
      <c r="V3" s="5"/>
      <c r="AE3" s="3">
        <f>SUM(AE4:AE448)</f>
        <v>0.98017336998456839</v>
      </c>
    </row>
    <row r="4" spans="1:36" ht="17.25" x14ac:dyDescent="0.3">
      <c r="A4" s="3">
        <v>2</v>
      </c>
      <c r="B4" s="5">
        <v>7</v>
      </c>
      <c r="C4" s="5" t="s">
        <v>21</v>
      </c>
      <c r="D4" s="5" t="s">
        <v>31</v>
      </c>
      <c r="F4" s="4" t="s">
        <v>34</v>
      </c>
      <c r="G4" s="2">
        <f t="shared" si="0"/>
        <v>0</v>
      </c>
      <c r="H4" s="2">
        <f t="shared" ref="H4:H13" si="2">COUNTIF($C$3:$C$200, F4)</f>
        <v>2</v>
      </c>
      <c r="I4" s="2">
        <f t="shared" si="1"/>
        <v>0</v>
      </c>
      <c r="J4" s="19" t="s">
        <v>35</v>
      </c>
      <c r="K4" s="27" t="s">
        <v>40</v>
      </c>
      <c r="L4" s="27" t="s">
        <v>33</v>
      </c>
      <c r="M4" s="27" t="s">
        <v>40</v>
      </c>
      <c r="N4" s="22">
        <f xml:space="preserve"> SUMIF($F$3:$F$13,K4, $G$3:$G$13)</f>
        <v>1</v>
      </c>
      <c r="O4" s="5">
        <f xml:space="preserve"> SUMIF($F$3:$F$13,L4, $H$3:$H$13)</f>
        <v>1</v>
      </c>
      <c r="P4" s="21">
        <f xml:space="preserve"> SUMIF($F$3:$F$13,M4, $I$3:$I$13)</f>
        <v>1</v>
      </c>
      <c r="Q4" s="5">
        <f>PRODUCT(N4:P4)</f>
        <v>1</v>
      </c>
      <c r="R4" s="27">
        <v>3000</v>
      </c>
      <c r="S4" s="36">
        <f>Q4*R4</f>
        <v>3000</v>
      </c>
      <c r="T4" s="37">
        <f>S4/$I$15</f>
        <v>3.0140817901234567E-3</v>
      </c>
      <c r="U4" s="24"/>
      <c r="V4" s="1" t="s">
        <v>40</v>
      </c>
      <c r="W4" s="1" t="s">
        <v>33</v>
      </c>
      <c r="X4" s="1" t="s">
        <v>40</v>
      </c>
      <c r="Y4" s="22">
        <f xml:space="preserve"> SUMIF($F$3:$F$13,V4, $G$3:$G$13)</f>
        <v>1</v>
      </c>
      <c r="Z4" s="5">
        <f xml:space="preserve"> SUMIF($F$3:$F$13,W4, $H$3:$H$13)</f>
        <v>1</v>
      </c>
      <c r="AA4" s="21">
        <f xml:space="preserve"> SUMIF($F$3:$F$13,X4, $I$3:$I$13)</f>
        <v>1</v>
      </c>
      <c r="AB4" s="5">
        <f>PRODUCT(Y4:AA4)</f>
        <v>1</v>
      </c>
      <c r="AC4" s="1">
        <v>3000</v>
      </c>
      <c r="AD4" s="3">
        <f>AB4*AC4</f>
        <v>3000</v>
      </c>
      <c r="AE4" s="3">
        <f>AD4/$I$15</f>
        <v>3.0140817901234567E-3</v>
      </c>
    </row>
    <row r="5" spans="1:36" ht="17.25" x14ac:dyDescent="0.3">
      <c r="A5" s="3">
        <v>3</v>
      </c>
      <c r="B5" s="5" t="s">
        <v>28</v>
      </c>
      <c r="C5" s="5" t="s">
        <v>22</v>
      </c>
      <c r="D5" s="5">
        <v>7</v>
      </c>
      <c r="F5" s="4" t="s">
        <v>38</v>
      </c>
      <c r="G5" s="2">
        <f t="shared" si="0"/>
        <v>0</v>
      </c>
      <c r="H5" s="2">
        <f t="shared" si="2"/>
        <v>2</v>
      </c>
      <c r="I5" s="2">
        <f t="shared" si="1"/>
        <v>0</v>
      </c>
      <c r="J5" s="19" t="s">
        <v>39</v>
      </c>
      <c r="K5" s="27" t="s">
        <v>40</v>
      </c>
      <c r="L5" s="27" t="s">
        <v>34</v>
      </c>
      <c r="M5" s="27" t="s">
        <v>40</v>
      </c>
      <c r="N5" s="22">
        <f t="shared" ref="N5:N23" si="3" xml:space="preserve"> SUMIF($F$3:$F$13,K5, $G$3:$G$13)</f>
        <v>1</v>
      </c>
      <c r="O5" s="5">
        <f t="shared" ref="O5:O23" si="4" xml:space="preserve"> SUMIF($F$3:$F$13,L5, $H$3:$H$13)</f>
        <v>2</v>
      </c>
      <c r="P5" s="21">
        <f t="shared" ref="P5:P23" si="5" xml:space="preserve"> SUMIF($F$3:$F$13,M5, $I$3:$I$13)</f>
        <v>1</v>
      </c>
      <c r="Q5" s="5">
        <f t="shared" ref="Q5:Q23" si="6">PRODUCT(N5:P5)</f>
        <v>2</v>
      </c>
      <c r="R5" s="27">
        <v>2000</v>
      </c>
      <c r="S5" s="36">
        <f t="shared" ref="S5:S68" si="7">Q5*R5</f>
        <v>4000</v>
      </c>
      <c r="T5" s="37">
        <f t="shared" ref="T5:T68" si="8">S5/$I$15</f>
        <v>4.018775720164609E-3</v>
      </c>
      <c r="U5" s="24"/>
      <c r="V5" s="1" t="s">
        <v>40</v>
      </c>
      <c r="W5" s="1" t="s">
        <v>34</v>
      </c>
      <c r="X5" s="1" t="s">
        <v>40</v>
      </c>
      <c r="Y5" s="22">
        <f t="shared" ref="Y5:Y23" si="9" xml:space="preserve"> SUMIF($F$3:$F$13,V5, $G$3:$G$13)</f>
        <v>1</v>
      </c>
      <c r="Z5" s="5">
        <f t="shared" ref="Z5:Z23" si="10" xml:space="preserve"> SUMIF($F$3:$F$13,W5, $H$3:$H$13)</f>
        <v>2</v>
      </c>
      <c r="AA5" s="21">
        <f t="shared" ref="AA5:AA23" si="11" xml:space="preserve"> SUMIF($F$3:$F$13,X5, $I$3:$I$13)</f>
        <v>1</v>
      </c>
      <c r="AB5" s="5">
        <f t="shared" ref="AB5:AB68" si="12">PRODUCT(Y5:AA5)</f>
        <v>2</v>
      </c>
      <c r="AC5" s="1">
        <v>2000</v>
      </c>
      <c r="AD5" s="3">
        <f t="shared" ref="AD5:AD68" si="13">AB5*AC5</f>
        <v>4000</v>
      </c>
      <c r="AE5" s="3">
        <f t="shared" ref="AE5:AE68" si="14">AD5/$I$15</f>
        <v>4.018775720164609E-3</v>
      </c>
      <c r="AH5" s="3" t="s">
        <v>75</v>
      </c>
    </row>
    <row r="6" spans="1:36" ht="17.25" x14ac:dyDescent="0.3">
      <c r="A6" s="3">
        <v>4</v>
      </c>
      <c r="B6" s="5" t="s">
        <v>30</v>
      </c>
      <c r="C6" s="5" t="s">
        <v>19</v>
      </c>
      <c r="D6" s="5" t="s">
        <v>30</v>
      </c>
      <c r="F6" s="4" t="s">
        <v>40</v>
      </c>
      <c r="G6" s="2">
        <f t="shared" si="0"/>
        <v>1</v>
      </c>
      <c r="H6" s="2">
        <f t="shared" si="2"/>
        <v>2</v>
      </c>
      <c r="I6" s="2">
        <f t="shared" si="1"/>
        <v>1</v>
      </c>
      <c r="J6" s="19" t="s">
        <v>41</v>
      </c>
      <c r="K6" s="27" t="s">
        <v>40</v>
      </c>
      <c r="L6" s="27" t="s">
        <v>38</v>
      </c>
      <c r="M6" s="27" t="s">
        <v>40</v>
      </c>
      <c r="N6" s="22">
        <f t="shared" si="3"/>
        <v>1</v>
      </c>
      <c r="O6" s="5">
        <f t="shared" si="4"/>
        <v>2</v>
      </c>
      <c r="P6" s="21">
        <f t="shared" si="5"/>
        <v>1</v>
      </c>
      <c r="Q6" s="5">
        <f t="shared" si="6"/>
        <v>2</v>
      </c>
      <c r="R6" s="27">
        <v>1500</v>
      </c>
      <c r="S6" s="36">
        <f t="shared" si="7"/>
        <v>3000</v>
      </c>
      <c r="T6" s="37">
        <f t="shared" si="8"/>
        <v>3.0140817901234567E-3</v>
      </c>
      <c r="U6" s="24"/>
      <c r="V6" s="1" t="s">
        <v>40</v>
      </c>
      <c r="W6" s="1" t="s">
        <v>38</v>
      </c>
      <c r="X6" s="1" t="s">
        <v>40</v>
      </c>
      <c r="Y6" s="22">
        <f t="shared" si="9"/>
        <v>1</v>
      </c>
      <c r="Z6" s="5">
        <f t="shared" si="10"/>
        <v>2</v>
      </c>
      <c r="AA6" s="21">
        <f t="shared" si="11"/>
        <v>1</v>
      </c>
      <c r="AB6" s="5">
        <f t="shared" si="12"/>
        <v>2</v>
      </c>
      <c r="AC6" s="1">
        <v>1500</v>
      </c>
      <c r="AD6" s="3">
        <f t="shared" si="13"/>
        <v>3000</v>
      </c>
      <c r="AE6" s="3">
        <f t="shared" si="14"/>
        <v>3.0140817901234567E-3</v>
      </c>
    </row>
    <row r="7" spans="1:36" ht="17.25" x14ac:dyDescent="0.3">
      <c r="A7" s="3">
        <v>5</v>
      </c>
      <c r="B7" s="5" t="s">
        <v>28</v>
      </c>
      <c r="C7" s="5" t="s">
        <v>30</v>
      </c>
      <c r="D7" s="5" t="s">
        <v>27</v>
      </c>
      <c r="F7" s="4">
        <v>7</v>
      </c>
      <c r="G7" s="2">
        <f t="shared" si="0"/>
        <v>3</v>
      </c>
      <c r="H7" s="2">
        <f t="shared" si="2"/>
        <v>8</v>
      </c>
      <c r="I7" s="2">
        <f t="shared" si="1"/>
        <v>26</v>
      </c>
      <c r="J7" s="19" t="s">
        <v>42</v>
      </c>
      <c r="K7" s="30" t="s">
        <v>40</v>
      </c>
      <c r="L7" s="30" t="s">
        <v>40</v>
      </c>
      <c r="M7" s="30" t="s">
        <v>40</v>
      </c>
      <c r="N7" s="38">
        <f t="shared" si="3"/>
        <v>1</v>
      </c>
      <c r="O7" s="39">
        <f t="shared" si="4"/>
        <v>2</v>
      </c>
      <c r="P7" s="40">
        <f t="shared" si="5"/>
        <v>1</v>
      </c>
      <c r="Q7" s="39">
        <f t="shared" si="6"/>
        <v>2</v>
      </c>
      <c r="R7" s="30">
        <v>1000</v>
      </c>
      <c r="S7" s="41">
        <f t="shared" si="7"/>
        <v>2000</v>
      </c>
      <c r="T7" s="42">
        <f t="shared" si="8"/>
        <v>2.0093878600823045E-3</v>
      </c>
      <c r="U7" s="47"/>
      <c r="V7" s="1" t="s">
        <v>40</v>
      </c>
      <c r="W7" s="1" t="s">
        <v>40</v>
      </c>
      <c r="X7" s="1" t="s">
        <v>40</v>
      </c>
      <c r="Y7" s="38">
        <f t="shared" si="9"/>
        <v>1</v>
      </c>
      <c r="Z7" s="39">
        <f t="shared" si="10"/>
        <v>2</v>
      </c>
      <c r="AA7" s="40">
        <f t="shared" si="11"/>
        <v>1</v>
      </c>
      <c r="AB7" s="5">
        <f t="shared" si="12"/>
        <v>2</v>
      </c>
      <c r="AC7" s="1">
        <v>1000</v>
      </c>
      <c r="AD7" s="3">
        <f t="shared" si="13"/>
        <v>2000</v>
      </c>
      <c r="AE7" s="3">
        <f t="shared" si="14"/>
        <v>2.0093878600823045E-3</v>
      </c>
      <c r="AH7" s="3" t="s">
        <v>58</v>
      </c>
      <c r="AI7" s="43">
        <v>306000</v>
      </c>
      <c r="AJ7" s="3">
        <v>3.0599999999999998E-3</v>
      </c>
    </row>
    <row r="8" spans="1:36" ht="17.25" x14ac:dyDescent="0.3">
      <c r="A8" s="3">
        <v>6</v>
      </c>
      <c r="B8" s="5" t="s">
        <v>27</v>
      </c>
      <c r="C8" s="5" t="s">
        <v>30</v>
      </c>
      <c r="D8" s="5" t="s">
        <v>30</v>
      </c>
      <c r="F8" s="4" t="s">
        <v>10</v>
      </c>
      <c r="G8" s="2">
        <f t="shared" si="0"/>
        <v>3</v>
      </c>
      <c r="H8" s="2">
        <f t="shared" si="2"/>
        <v>9</v>
      </c>
      <c r="I8" s="2">
        <f t="shared" si="1"/>
        <v>3</v>
      </c>
      <c r="J8" s="28" t="s">
        <v>57</v>
      </c>
      <c r="K8" s="27">
        <v>7</v>
      </c>
      <c r="L8" s="27">
        <v>7</v>
      </c>
      <c r="M8" s="27">
        <v>7</v>
      </c>
      <c r="N8" s="22">
        <f t="shared" si="3"/>
        <v>3</v>
      </c>
      <c r="O8" s="5">
        <f t="shared" si="4"/>
        <v>8</v>
      </c>
      <c r="P8" s="21">
        <f t="shared" si="5"/>
        <v>26</v>
      </c>
      <c r="Q8" s="5">
        <f t="shared" si="6"/>
        <v>624</v>
      </c>
      <c r="R8" s="27">
        <v>50</v>
      </c>
      <c r="S8" s="18">
        <f t="shared" si="7"/>
        <v>31200</v>
      </c>
      <c r="T8" s="16">
        <f t="shared" si="8"/>
        <v>3.1346450617283951E-2</v>
      </c>
      <c r="U8" s="47"/>
      <c r="V8" s="1"/>
      <c r="W8" s="1"/>
      <c r="X8" s="1"/>
      <c r="Y8" s="22">
        <f t="shared" si="9"/>
        <v>0</v>
      </c>
      <c r="Z8" s="5">
        <f t="shared" si="10"/>
        <v>0</v>
      </c>
      <c r="AA8" s="21">
        <f t="shared" si="11"/>
        <v>0</v>
      </c>
      <c r="AB8" s="5">
        <f t="shared" si="12"/>
        <v>0</v>
      </c>
      <c r="AC8" s="1"/>
      <c r="AD8" s="3">
        <f t="shared" si="13"/>
        <v>0</v>
      </c>
      <c r="AE8" s="3">
        <f t="shared" si="14"/>
        <v>0</v>
      </c>
      <c r="AH8" s="3" t="s">
        <v>59</v>
      </c>
      <c r="AI8" s="43">
        <v>374000</v>
      </c>
      <c r="AJ8" s="3">
        <v>3.7399999999999998E-3</v>
      </c>
    </row>
    <row r="9" spans="1:36" ht="17.25" x14ac:dyDescent="0.3">
      <c r="A9" s="3">
        <v>7</v>
      </c>
      <c r="B9" s="5" t="s">
        <v>32</v>
      </c>
      <c r="C9" s="5" t="s">
        <v>30</v>
      </c>
      <c r="D9" s="5" t="s">
        <v>32</v>
      </c>
      <c r="F9" s="4" t="s">
        <v>11</v>
      </c>
      <c r="G9" s="2">
        <f t="shared" si="0"/>
        <v>6</v>
      </c>
      <c r="H9" s="2">
        <f t="shared" si="2"/>
        <v>8</v>
      </c>
      <c r="I9" s="2">
        <f t="shared" si="1"/>
        <v>8</v>
      </c>
      <c r="K9" s="27">
        <v>7</v>
      </c>
      <c r="L9" s="27">
        <v>7</v>
      </c>
      <c r="M9" s="27" t="s">
        <v>40</v>
      </c>
      <c r="N9" s="22">
        <f t="shared" si="3"/>
        <v>3</v>
      </c>
      <c r="O9" s="5">
        <f t="shared" si="4"/>
        <v>8</v>
      </c>
      <c r="P9" s="21">
        <f t="shared" si="5"/>
        <v>1</v>
      </c>
      <c r="Q9" s="5">
        <f t="shared" si="6"/>
        <v>24</v>
      </c>
      <c r="R9" s="27">
        <v>100</v>
      </c>
      <c r="S9" s="18">
        <f t="shared" si="7"/>
        <v>2400</v>
      </c>
      <c r="T9" s="16">
        <f t="shared" si="8"/>
        <v>2.4112654320987653E-3</v>
      </c>
      <c r="U9" s="47"/>
      <c r="V9" s="1">
        <v>7</v>
      </c>
      <c r="W9" s="1">
        <v>7</v>
      </c>
      <c r="X9" s="1">
        <v>7</v>
      </c>
      <c r="Y9" s="22">
        <f t="shared" si="9"/>
        <v>3</v>
      </c>
      <c r="Z9" s="5">
        <f t="shared" si="10"/>
        <v>8</v>
      </c>
      <c r="AA9" s="21">
        <f t="shared" si="11"/>
        <v>26</v>
      </c>
      <c r="AB9" s="5">
        <f t="shared" si="12"/>
        <v>624</v>
      </c>
      <c r="AC9" s="1">
        <v>50</v>
      </c>
      <c r="AD9" s="3">
        <f t="shared" si="13"/>
        <v>31200</v>
      </c>
      <c r="AE9" s="3">
        <f t="shared" si="14"/>
        <v>3.1346450617283951E-2</v>
      </c>
      <c r="AH9" s="3" t="s">
        <v>60</v>
      </c>
      <c r="AI9" s="43">
        <v>295500</v>
      </c>
      <c r="AJ9" s="3">
        <v>2.96E-3</v>
      </c>
    </row>
    <row r="10" spans="1:36" ht="17.25" x14ac:dyDescent="0.3">
      <c r="A10" s="3">
        <v>8</v>
      </c>
      <c r="B10" s="5" t="s">
        <v>28</v>
      </c>
      <c r="C10" s="5" t="s">
        <v>21</v>
      </c>
      <c r="D10" s="5" t="s">
        <v>30</v>
      </c>
      <c r="F10" s="4" t="s">
        <v>12</v>
      </c>
      <c r="G10" s="2">
        <f t="shared" si="0"/>
        <v>12</v>
      </c>
      <c r="H10" s="2">
        <f t="shared" si="2"/>
        <v>8</v>
      </c>
      <c r="I10" s="2">
        <f t="shared" si="1"/>
        <v>5</v>
      </c>
      <c r="K10" s="27">
        <v>7</v>
      </c>
      <c r="L10" s="27" t="s">
        <v>33</v>
      </c>
      <c r="M10" s="27">
        <v>7</v>
      </c>
      <c r="N10" s="22">
        <f t="shared" si="3"/>
        <v>3</v>
      </c>
      <c r="O10" s="5">
        <f t="shared" si="4"/>
        <v>1</v>
      </c>
      <c r="P10" s="21">
        <f t="shared" si="5"/>
        <v>26</v>
      </c>
      <c r="Q10" s="5">
        <f t="shared" si="6"/>
        <v>78</v>
      </c>
      <c r="R10" s="27">
        <v>250</v>
      </c>
      <c r="S10" s="18">
        <f t="shared" si="7"/>
        <v>19500</v>
      </c>
      <c r="T10" s="16">
        <f t="shared" si="8"/>
        <v>1.9591531635802469E-2</v>
      </c>
      <c r="U10" s="47"/>
      <c r="V10" s="1">
        <v>7</v>
      </c>
      <c r="W10" s="1">
        <v>7</v>
      </c>
      <c r="X10" s="1" t="s">
        <v>40</v>
      </c>
      <c r="Y10" s="22">
        <f t="shared" si="9"/>
        <v>3</v>
      </c>
      <c r="Z10" s="5">
        <f t="shared" si="10"/>
        <v>8</v>
      </c>
      <c r="AA10" s="21">
        <f t="shared" si="11"/>
        <v>1</v>
      </c>
      <c r="AB10" s="5">
        <f t="shared" si="12"/>
        <v>24</v>
      </c>
      <c r="AC10" s="1">
        <v>100</v>
      </c>
      <c r="AD10" s="3">
        <f t="shared" si="13"/>
        <v>2400</v>
      </c>
      <c r="AE10" s="3">
        <f t="shared" si="14"/>
        <v>2.4112654320987653E-3</v>
      </c>
      <c r="AH10" s="3" t="s">
        <v>61</v>
      </c>
      <c r="AI10" s="43">
        <v>227000</v>
      </c>
      <c r="AJ10" s="3">
        <v>2.2699999999999999E-3</v>
      </c>
    </row>
    <row r="11" spans="1:36" ht="17.25" x14ac:dyDescent="0.3">
      <c r="A11" s="3">
        <v>9</v>
      </c>
      <c r="B11" s="5" t="s">
        <v>29</v>
      </c>
      <c r="C11" s="5" t="s">
        <v>22</v>
      </c>
      <c r="D11" s="5" t="s">
        <v>29</v>
      </c>
      <c r="F11" s="4" t="s">
        <v>13</v>
      </c>
      <c r="G11" s="2">
        <f t="shared" si="0"/>
        <v>26</v>
      </c>
      <c r="H11" s="2">
        <f t="shared" si="2"/>
        <v>13</v>
      </c>
      <c r="I11" s="2">
        <f t="shared" si="1"/>
        <v>5</v>
      </c>
      <c r="K11" s="27">
        <v>7</v>
      </c>
      <c r="L11" s="27" t="s">
        <v>33</v>
      </c>
      <c r="M11" s="27" t="s">
        <v>40</v>
      </c>
      <c r="N11" s="22">
        <f t="shared" si="3"/>
        <v>3</v>
      </c>
      <c r="O11" s="5">
        <f t="shared" si="4"/>
        <v>1</v>
      </c>
      <c r="P11" s="21">
        <f t="shared" si="5"/>
        <v>1</v>
      </c>
      <c r="Q11" s="5">
        <f t="shared" si="6"/>
        <v>3</v>
      </c>
      <c r="R11" s="27">
        <v>500</v>
      </c>
      <c r="S11" s="18">
        <f t="shared" si="7"/>
        <v>1500</v>
      </c>
      <c r="T11" s="16">
        <f t="shared" si="8"/>
        <v>1.5070408950617284E-3</v>
      </c>
      <c r="U11" s="5"/>
      <c r="V11" s="1">
        <v>7</v>
      </c>
      <c r="W11" s="1" t="s">
        <v>33</v>
      </c>
      <c r="X11" s="1">
        <v>7</v>
      </c>
      <c r="Y11" s="22">
        <f t="shared" si="9"/>
        <v>3</v>
      </c>
      <c r="Z11" s="5">
        <f t="shared" si="10"/>
        <v>1</v>
      </c>
      <c r="AA11" s="21">
        <f t="shared" si="11"/>
        <v>26</v>
      </c>
      <c r="AB11" s="5">
        <f t="shared" si="12"/>
        <v>78</v>
      </c>
      <c r="AC11" s="1">
        <v>250</v>
      </c>
      <c r="AD11" s="3">
        <f t="shared" si="13"/>
        <v>19500</v>
      </c>
      <c r="AE11" s="3">
        <f t="shared" si="14"/>
        <v>1.9591531635802469E-2</v>
      </c>
      <c r="AH11" s="3" t="s">
        <v>62</v>
      </c>
      <c r="AI11" s="43">
        <v>21335050</v>
      </c>
      <c r="AJ11" s="3">
        <v>0.21335000000000001</v>
      </c>
    </row>
    <row r="12" spans="1:36" ht="17.25" x14ac:dyDescent="0.3">
      <c r="A12" s="3">
        <v>10</v>
      </c>
      <c r="B12" s="5" t="s">
        <v>31</v>
      </c>
      <c r="C12" s="5" t="s">
        <v>19</v>
      </c>
      <c r="D12" s="5" t="s">
        <v>30</v>
      </c>
      <c r="F12" s="4" t="s">
        <v>14</v>
      </c>
      <c r="G12" s="2">
        <f t="shared" si="0"/>
        <v>17</v>
      </c>
      <c r="H12" s="2">
        <f t="shared" si="2"/>
        <v>123</v>
      </c>
      <c r="I12" s="2">
        <f t="shared" si="1"/>
        <v>19</v>
      </c>
      <c r="J12" s="6">
        <f>Bonus!H3</f>
        <v>3110.4</v>
      </c>
      <c r="K12" s="27">
        <v>7</v>
      </c>
      <c r="L12" s="27" t="s">
        <v>34</v>
      </c>
      <c r="M12" s="27">
        <v>7</v>
      </c>
      <c r="N12" s="22">
        <f t="shared" si="3"/>
        <v>3</v>
      </c>
      <c r="O12" s="5">
        <f t="shared" si="4"/>
        <v>2</v>
      </c>
      <c r="P12" s="21">
        <f t="shared" si="5"/>
        <v>26</v>
      </c>
      <c r="Q12" s="5">
        <f t="shared" si="6"/>
        <v>156</v>
      </c>
      <c r="R12" s="27">
        <v>200</v>
      </c>
      <c r="S12" s="18">
        <f t="shared" si="7"/>
        <v>31200</v>
      </c>
      <c r="T12" s="16">
        <f t="shared" si="8"/>
        <v>3.1346450617283951E-2</v>
      </c>
      <c r="U12" s="5"/>
      <c r="V12" s="1">
        <v>7</v>
      </c>
      <c r="W12" s="1" t="s">
        <v>33</v>
      </c>
      <c r="X12" s="1" t="s">
        <v>40</v>
      </c>
      <c r="Y12" s="22">
        <f t="shared" si="9"/>
        <v>3</v>
      </c>
      <c r="Z12" s="5">
        <f t="shared" si="10"/>
        <v>1</v>
      </c>
      <c r="AA12" s="21">
        <f t="shared" si="11"/>
        <v>1</v>
      </c>
      <c r="AB12" s="5">
        <f t="shared" si="12"/>
        <v>3</v>
      </c>
      <c r="AC12" s="1">
        <v>500</v>
      </c>
      <c r="AD12" s="3">
        <f t="shared" si="13"/>
        <v>1500</v>
      </c>
      <c r="AE12" s="3">
        <f t="shared" si="14"/>
        <v>1.5070408950617284E-3</v>
      </c>
      <c r="AH12" s="3" t="s">
        <v>63</v>
      </c>
      <c r="AI12" s="43">
        <v>1012080</v>
      </c>
      <c r="AJ12" s="3">
        <v>1.0120000000000001E-2</v>
      </c>
    </row>
    <row r="13" spans="1:36" ht="17.25" x14ac:dyDescent="0.3">
      <c r="A13" s="3">
        <v>11</v>
      </c>
      <c r="B13" s="5" t="s">
        <v>28</v>
      </c>
      <c r="C13" s="5" t="s">
        <v>30</v>
      </c>
      <c r="D13" s="5" t="s">
        <v>28</v>
      </c>
      <c r="F13" s="4" t="s">
        <v>15</v>
      </c>
      <c r="G13" s="2">
        <f t="shared" si="0"/>
        <v>4</v>
      </c>
      <c r="H13" s="2">
        <f t="shared" si="2"/>
        <v>16</v>
      </c>
      <c r="I13" s="2">
        <f t="shared" si="1"/>
        <v>5</v>
      </c>
      <c r="K13" s="27">
        <v>7</v>
      </c>
      <c r="L13" s="27" t="s">
        <v>34</v>
      </c>
      <c r="M13" s="27" t="s">
        <v>40</v>
      </c>
      <c r="N13" s="22">
        <f t="shared" si="3"/>
        <v>3</v>
      </c>
      <c r="O13" s="5">
        <f t="shared" si="4"/>
        <v>2</v>
      </c>
      <c r="P13" s="21">
        <f t="shared" si="5"/>
        <v>1</v>
      </c>
      <c r="Q13" s="5">
        <f t="shared" si="6"/>
        <v>6</v>
      </c>
      <c r="R13" s="27">
        <v>400</v>
      </c>
      <c r="S13" s="18">
        <f t="shared" si="7"/>
        <v>2400</v>
      </c>
      <c r="T13" s="16">
        <f t="shared" si="8"/>
        <v>2.4112654320987653E-3</v>
      </c>
      <c r="U13" s="5"/>
      <c r="V13" s="1">
        <v>7</v>
      </c>
      <c r="W13" s="1" t="s">
        <v>34</v>
      </c>
      <c r="X13" s="1">
        <v>7</v>
      </c>
      <c r="Y13" s="22">
        <f t="shared" si="9"/>
        <v>3</v>
      </c>
      <c r="Z13" s="5">
        <f t="shared" si="10"/>
        <v>2</v>
      </c>
      <c r="AA13" s="21">
        <f t="shared" si="11"/>
        <v>26</v>
      </c>
      <c r="AB13" s="5">
        <f t="shared" si="12"/>
        <v>156</v>
      </c>
      <c r="AC13" s="1">
        <v>200</v>
      </c>
      <c r="AD13" s="3">
        <f t="shared" si="13"/>
        <v>31200</v>
      </c>
      <c r="AE13" s="3">
        <f t="shared" si="14"/>
        <v>3.1346450617283951E-2</v>
      </c>
      <c r="AH13" s="3" t="s">
        <v>64</v>
      </c>
      <c r="AI13" s="43">
        <v>7165290</v>
      </c>
      <c r="AJ13" s="3">
        <v>7.1650000000000005E-2</v>
      </c>
    </row>
    <row r="14" spans="1:36" x14ac:dyDescent="0.3">
      <c r="A14" s="3">
        <v>12</v>
      </c>
      <c r="B14" s="5" t="s">
        <v>29</v>
      </c>
      <c r="C14" s="5" t="s">
        <v>30</v>
      </c>
      <c r="D14" s="5" t="s">
        <v>30</v>
      </c>
      <c r="G14" s="2">
        <f>SUM(G3:G13)</f>
        <v>72</v>
      </c>
      <c r="H14" s="2">
        <f t="shared" ref="H14:I14" si="15">SUM(H3:H13)</f>
        <v>192</v>
      </c>
      <c r="I14" s="2">
        <f t="shared" si="15"/>
        <v>72</v>
      </c>
      <c r="K14" s="27">
        <v>7</v>
      </c>
      <c r="L14" s="27" t="s">
        <v>38</v>
      </c>
      <c r="M14" s="27">
        <v>7</v>
      </c>
      <c r="N14" s="22">
        <f t="shared" si="3"/>
        <v>3</v>
      </c>
      <c r="O14" s="5">
        <f t="shared" si="4"/>
        <v>2</v>
      </c>
      <c r="P14" s="21">
        <f t="shared" si="5"/>
        <v>26</v>
      </c>
      <c r="Q14" s="5">
        <f t="shared" si="6"/>
        <v>156</v>
      </c>
      <c r="R14" s="27">
        <v>150</v>
      </c>
      <c r="S14" s="18">
        <f t="shared" si="7"/>
        <v>23400</v>
      </c>
      <c r="T14" s="16">
        <f t="shared" si="8"/>
        <v>2.3509837962962962E-2</v>
      </c>
      <c r="U14" s="5"/>
      <c r="V14" s="1">
        <v>7</v>
      </c>
      <c r="W14" s="1" t="s">
        <v>34</v>
      </c>
      <c r="X14" s="1" t="s">
        <v>40</v>
      </c>
      <c r="Y14" s="22">
        <f t="shared" si="9"/>
        <v>3</v>
      </c>
      <c r="Z14" s="5">
        <f t="shared" si="10"/>
        <v>2</v>
      </c>
      <c r="AA14" s="21">
        <f t="shared" si="11"/>
        <v>1</v>
      </c>
      <c r="AB14" s="5">
        <f t="shared" si="12"/>
        <v>6</v>
      </c>
      <c r="AC14" s="1">
        <v>400</v>
      </c>
      <c r="AD14" s="3">
        <f t="shared" si="13"/>
        <v>2400</v>
      </c>
      <c r="AE14" s="3">
        <f t="shared" si="14"/>
        <v>2.4112654320987653E-3</v>
      </c>
      <c r="AH14" s="3" t="s">
        <v>65</v>
      </c>
      <c r="AI14" s="43">
        <v>12185600</v>
      </c>
      <c r="AJ14" s="3">
        <v>0.12186</v>
      </c>
    </row>
    <row r="15" spans="1:36" x14ac:dyDescent="0.3">
      <c r="A15" s="3">
        <v>13</v>
      </c>
      <c r="B15" s="5" t="s">
        <v>28</v>
      </c>
      <c r="C15" s="5" t="s">
        <v>31</v>
      </c>
      <c r="D15" s="5" t="s">
        <v>31</v>
      </c>
      <c r="I15" s="3">
        <f>PRODUCT(G14:I14)</f>
        <v>995328</v>
      </c>
      <c r="J15" s="7"/>
      <c r="K15" s="27">
        <v>7</v>
      </c>
      <c r="L15" s="27" t="s">
        <v>38</v>
      </c>
      <c r="M15" s="27" t="s">
        <v>40</v>
      </c>
      <c r="N15" s="22">
        <f t="shared" si="3"/>
        <v>3</v>
      </c>
      <c r="O15" s="5">
        <f t="shared" si="4"/>
        <v>2</v>
      </c>
      <c r="P15" s="21">
        <f t="shared" si="5"/>
        <v>1</v>
      </c>
      <c r="Q15" s="5">
        <f t="shared" si="6"/>
        <v>6</v>
      </c>
      <c r="R15" s="27">
        <v>300</v>
      </c>
      <c r="S15" s="18">
        <f t="shared" si="7"/>
        <v>1800</v>
      </c>
      <c r="T15" s="16">
        <f t="shared" si="8"/>
        <v>1.8084490740740741E-3</v>
      </c>
      <c r="U15" s="47"/>
      <c r="V15" s="1">
        <v>7</v>
      </c>
      <c r="W15" s="1" t="s">
        <v>38</v>
      </c>
      <c r="X15" s="1">
        <v>7</v>
      </c>
      <c r="Y15" s="22">
        <f t="shared" si="9"/>
        <v>3</v>
      </c>
      <c r="Z15" s="5">
        <f t="shared" si="10"/>
        <v>2</v>
      </c>
      <c r="AA15" s="21">
        <f t="shared" si="11"/>
        <v>26</v>
      </c>
      <c r="AB15" s="5">
        <f t="shared" si="12"/>
        <v>156</v>
      </c>
      <c r="AC15" s="1">
        <v>150</v>
      </c>
      <c r="AD15" s="3">
        <f t="shared" si="13"/>
        <v>23400</v>
      </c>
      <c r="AE15" s="3">
        <f t="shared" si="14"/>
        <v>2.3509837962962962E-2</v>
      </c>
      <c r="AH15" s="3" t="s">
        <v>66</v>
      </c>
      <c r="AI15" s="43">
        <v>6023820</v>
      </c>
      <c r="AJ15" s="3">
        <v>6.0240000000000002E-2</v>
      </c>
    </row>
    <row r="16" spans="1:36" x14ac:dyDescent="0.3">
      <c r="A16" s="3">
        <v>14</v>
      </c>
      <c r="B16" s="5" t="s">
        <v>27</v>
      </c>
      <c r="C16" s="5" t="s">
        <v>30</v>
      </c>
      <c r="D16" s="5" t="s">
        <v>30</v>
      </c>
      <c r="I16" s="45">
        <f>T436</f>
        <v>0.83352020640432156</v>
      </c>
      <c r="J16" s="7"/>
      <c r="K16" s="27">
        <v>7</v>
      </c>
      <c r="L16" s="27" t="s">
        <v>40</v>
      </c>
      <c r="M16" s="27">
        <v>7</v>
      </c>
      <c r="N16" s="22">
        <f t="shared" si="3"/>
        <v>3</v>
      </c>
      <c r="O16" s="5">
        <f t="shared" si="4"/>
        <v>2</v>
      </c>
      <c r="P16" s="21">
        <f t="shared" si="5"/>
        <v>26</v>
      </c>
      <c r="Q16" s="5">
        <f t="shared" si="6"/>
        <v>156</v>
      </c>
      <c r="R16" s="27">
        <v>100</v>
      </c>
      <c r="S16" s="18">
        <f t="shared" si="7"/>
        <v>15600</v>
      </c>
      <c r="T16" s="16">
        <f t="shared" si="8"/>
        <v>1.5673225308641976E-2</v>
      </c>
      <c r="U16" s="47"/>
      <c r="V16" s="1">
        <v>7</v>
      </c>
      <c r="W16" s="1" t="s">
        <v>38</v>
      </c>
      <c r="X16" s="1" t="s">
        <v>40</v>
      </c>
      <c r="Y16" s="22">
        <f t="shared" si="9"/>
        <v>3</v>
      </c>
      <c r="Z16" s="5">
        <f t="shared" si="10"/>
        <v>2</v>
      </c>
      <c r="AA16" s="21">
        <f t="shared" si="11"/>
        <v>1</v>
      </c>
      <c r="AB16" s="5">
        <f t="shared" si="12"/>
        <v>6</v>
      </c>
      <c r="AC16" s="1">
        <v>300</v>
      </c>
      <c r="AD16" s="3">
        <f t="shared" si="13"/>
        <v>1800</v>
      </c>
      <c r="AE16" s="3">
        <f t="shared" si="14"/>
        <v>1.8084490740740741E-3</v>
      </c>
      <c r="AH16" s="3" t="s">
        <v>66</v>
      </c>
      <c r="AI16" s="43">
        <v>6023820</v>
      </c>
      <c r="AJ16" s="3">
        <v>6.0240000000000002E-2</v>
      </c>
    </row>
    <row r="17" spans="1:40" ht="17.25" x14ac:dyDescent="0.3">
      <c r="A17" s="3">
        <v>15</v>
      </c>
      <c r="B17" s="5" t="s">
        <v>30</v>
      </c>
      <c r="C17" s="5" t="s">
        <v>30</v>
      </c>
      <c r="D17" s="5">
        <v>7</v>
      </c>
      <c r="F17" s="15" t="s">
        <v>0</v>
      </c>
      <c r="G17" s="15" t="s">
        <v>1</v>
      </c>
      <c r="H17" s="15" t="s">
        <v>2</v>
      </c>
      <c r="J17" s="7"/>
      <c r="K17" s="27">
        <v>7</v>
      </c>
      <c r="L17" s="27" t="s">
        <v>40</v>
      </c>
      <c r="M17" s="27" t="s">
        <v>40</v>
      </c>
      <c r="N17" s="22">
        <f t="shared" si="3"/>
        <v>3</v>
      </c>
      <c r="O17" s="5">
        <f t="shared" si="4"/>
        <v>2</v>
      </c>
      <c r="P17" s="21">
        <f t="shared" si="5"/>
        <v>1</v>
      </c>
      <c r="Q17" s="5">
        <f t="shared" si="6"/>
        <v>6</v>
      </c>
      <c r="R17" s="27">
        <v>200</v>
      </c>
      <c r="S17" s="18">
        <f t="shared" si="7"/>
        <v>1200</v>
      </c>
      <c r="T17" s="16">
        <f t="shared" si="8"/>
        <v>1.2056327160493826E-3</v>
      </c>
      <c r="U17" s="47"/>
      <c r="V17" s="1">
        <v>7</v>
      </c>
      <c r="W17" s="1" t="s">
        <v>40</v>
      </c>
      <c r="X17" s="1">
        <v>7</v>
      </c>
      <c r="Y17" s="22">
        <f t="shared" si="9"/>
        <v>3</v>
      </c>
      <c r="Z17" s="5">
        <f t="shared" si="10"/>
        <v>2</v>
      </c>
      <c r="AA17" s="21">
        <f t="shared" si="11"/>
        <v>26</v>
      </c>
      <c r="AB17" s="5">
        <f t="shared" si="12"/>
        <v>156</v>
      </c>
      <c r="AC17" s="1">
        <v>100</v>
      </c>
      <c r="AD17" s="3">
        <f t="shared" si="13"/>
        <v>15600</v>
      </c>
      <c r="AE17" s="3">
        <f t="shared" si="14"/>
        <v>1.5673225308641976E-2</v>
      </c>
      <c r="AH17" s="3" t="s">
        <v>67</v>
      </c>
      <c r="AI17" s="43">
        <v>142176</v>
      </c>
      <c r="AJ17" s="3">
        <v>1.42E-3</v>
      </c>
    </row>
    <row r="18" spans="1:40" x14ac:dyDescent="0.3">
      <c r="A18" s="3">
        <v>16</v>
      </c>
      <c r="B18" s="5" t="s">
        <v>29</v>
      </c>
      <c r="C18" s="5" t="s">
        <v>27</v>
      </c>
      <c r="D18" s="5" t="s">
        <v>30</v>
      </c>
      <c r="F18" s="8" t="s">
        <v>35</v>
      </c>
      <c r="G18" s="8">
        <v>3000</v>
      </c>
      <c r="H18" s="9" t="s">
        <v>2</v>
      </c>
      <c r="J18" s="44">
        <f>J20/J19</f>
        <v>2.5117764500000002</v>
      </c>
      <c r="K18" s="27" t="s">
        <v>40</v>
      </c>
      <c r="L18" s="27">
        <v>7</v>
      </c>
      <c r="M18" s="27">
        <v>7</v>
      </c>
      <c r="N18" s="22">
        <f t="shared" si="3"/>
        <v>1</v>
      </c>
      <c r="O18" s="5">
        <f t="shared" si="4"/>
        <v>8</v>
      </c>
      <c r="P18" s="21">
        <f t="shared" si="5"/>
        <v>26</v>
      </c>
      <c r="Q18" s="5">
        <f t="shared" si="6"/>
        <v>208</v>
      </c>
      <c r="R18" s="27">
        <v>100</v>
      </c>
      <c r="S18" s="18">
        <f t="shared" si="7"/>
        <v>20800</v>
      </c>
      <c r="T18" s="16">
        <f t="shared" si="8"/>
        <v>2.0897633744855967E-2</v>
      </c>
      <c r="U18" s="47"/>
      <c r="V18" s="1">
        <v>7</v>
      </c>
      <c r="W18" s="1" t="s">
        <v>40</v>
      </c>
      <c r="X18" s="1" t="s">
        <v>40</v>
      </c>
      <c r="Y18" s="22">
        <f t="shared" si="9"/>
        <v>3</v>
      </c>
      <c r="Z18" s="5">
        <f t="shared" si="10"/>
        <v>2</v>
      </c>
      <c r="AA18" s="21">
        <f t="shared" si="11"/>
        <v>1</v>
      </c>
      <c r="AB18" s="5">
        <f t="shared" si="12"/>
        <v>6</v>
      </c>
      <c r="AC18" s="1">
        <v>200</v>
      </c>
      <c r="AD18" s="3">
        <f t="shared" si="13"/>
        <v>1200</v>
      </c>
      <c r="AE18" s="3">
        <f t="shared" si="14"/>
        <v>1.2056327160493826E-3</v>
      </c>
      <c r="AH18" s="3" t="s">
        <v>68</v>
      </c>
      <c r="AI18" s="43">
        <v>109200</v>
      </c>
      <c r="AJ18" s="3">
        <v>1.09E-3</v>
      </c>
    </row>
    <row r="19" spans="1:40" x14ac:dyDescent="0.3">
      <c r="A19" s="3">
        <v>17</v>
      </c>
      <c r="B19" s="5" t="s">
        <v>28</v>
      </c>
      <c r="C19" s="5" t="s">
        <v>30</v>
      </c>
      <c r="D19" s="5" t="s">
        <v>27</v>
      </c>
      <c r="F19" s="8" t="s">
        <v>39</v>
      </c>
      <c r="G19" s="8">
        <v>2000</v>
      </c>
      <c r="H19" s="9" t="s">
        <v>2</v>
      </c>
      <c r="J19" s="5">
        <v>100000000</v>
      </c>
      <c r="K19" s="27" t="s">
        <v>40</v>
      </c>
      <c r="L19" s="27">
        <v>7</v>
      </c>
      <c r="M19" s="27" t="s">
        <v>40</v>
      </c>
      <c r="N19" s="22">
        <f t="shared" si="3"/>
        <v>1</v>
      </c>
      <c r="O19" s="5">
        <f t="shared" si="4"/>
        <v>8</v>
      </c>
      <c r="P19" s="21">
        <f t="shared" si="5"/>
        <v>1</v>
      </c>
      <c r="Q19" s="5">
        <f t="shared" si="6"/>
        <v>8</v>
      </c>
      <c r="R19" s="27">
        <v>200</v>
      </c>
      <c r="S19" s="18">
        <f t="shared" si="7"/>
        <v>1600</v>
      </c>
      <c r="T19" s="16">
        <f t="shared" si="8"/>
        <v>1.6075102880658437E-3</v>
      </c>
      <c r="U19" s="5"/>
      <c r="V19" s="1" t="s">
        <v>40</v>
      </c>
      <c r="W19" s="1">
        <v>7</v>
      </c>
      <c r="X19" s="1">
        <v>7</v>
      </c>
      <c r="Y19" s="22">
        <f t="shared" si="9"/>
        <v>1</v>
      </c>
      <c r="Z19" s="5">
        <f t="shared" si="10"/>
        <v>8</v>
      </c>
      <c r="AA19" s="21">
        <f t="shared" si="11"/>
        <v>26</v>
      </c>
      <c r="AB19" s="5">
        <f t="shared" si="12"/>
        <v>208</v>
      </c>
      <c r="AC19" s="1">
        <v>100</v>
      </c>
      <c r="AD19" s="3">
        <f t="shared" si="13"/>
        <v>20800</v>
      </c>
      <c r="AE19" s="3">
        <f t="shared" si="14"/>
        <v>2.0897633744855967E-2</v>
      </c>
      <c r="AH19" s="3" t="s">
        <v>69</v>
      </c>
      <c r="AI19" s="43">
        <v>6988450</v>
      </c>
      <c r="AJ19" s="3">
        <v>6.9879999999999998E-2</v>
      </c>
    </row>
    <row r="20" spans="1:40" x14ac:dyDescent="0.3">
      <c r="A20" s="3">
        <v>18</v>
      </c>
      <c r="B20" s="5" t="s">
        <v>29</v>
      </c>
      <c r="C20" s="5" t="s">
        <v>30</v>
      </c>
      <c r="D20" s="5" t="s">
        <v>30</v>
      </c>
      <c r="F20" s="8" t="s">
        <v>41</v>
      </c>
      <c r="G20" s="8">
        <v>1500</v>
      </c>
      <c r="H20" s="8" t="s">
        <v>2</v>
      </c>
      <c r="J20" s="5">
        <v>251177645</v>
      </c>
      <c r="K20" s="27" t="s">
        <v>40</v>
      </c>
      <c r="L20" s="27" t="s">
        <v>33</v>
      </c>
      <c r="M20" s="27">
        <v>7</v>
      </c>
      <c r="N20" s="22">
        <f t="shared" si="3"/>
        <v>1</v>
      </c>
      <c r="O20" s="5">
        <f t="shared" si="4"/>
        <v>1</v>
      </c>
      <c r="P20" s="21">
        <f t="shared" si="5"/>
        <v>26</v>
      </c>
      <c r="Q20" s="5">
        <f t="shared" si="6"/>
        <v>26</v>
      </c>
      <c r="R20" s="27">
        <v>500</v>
      </c>
      <c r="S20" s="18">
        <f t="shared" si="7"/>
        <v>13000</v>
      </c>
      <c r="T20" s="16">
        <f t="shared" si="8"/>
        <v>1.306102109053498E-2</v>
      </c>
      <c r="U20" s="5"/>
      <c r="V20" s="1" t="s">
        <v>40</v>
      </c>
      <c r="W20" s="1">
        <v>7</v>
      </c>
      <c r="X20" s="1" t="s">
        <v>40</v>
      </c>
      <c r="Y20" s="22">
        <f t="shared" si="9"/>
        <v>1</v>
      </c>
      <c r="Z20" s="5">
        <f t="shared" si="10"/>
        <v>8</v>
      </c>
      <c r="AA20" s="21">
        <f t="shared" si="11"/>
        <v>1</v>
      </c>
      <c r="AB20" s="5">
        <f t="shared" si="12"/>
        <v>8</v>
      </c>
      <c r="AC20" s="1">
        <v>200</v>
      </c>
      <c r="AD20" s="3">
        <f t="shared" si="13"/>
        <v>1600</v>
      </c>
      <c r="AE20" s="3">
        <f t="shared" si="14"/>
        <v>1.6075102880658437E-3</v>
      </c>
      <c r="AH20" s="3" t="s">
        <v>70</v>
      </c>
      <c r="AI20" s="43">
        <v>184456</v>
      </c>
      <c r="AJ20" s="3">
        <v>1.8400000000000001E-3</v>
      </c>
    </row>
    <row r="21" spans="1:40" x14ac:dyDescent="0.3">
      <c r="A21" s="3">
        <v>19</v>
      </c>
      <c r="B21" s="5" t="s">
        <v>30</v>
      </c>
      <c r="C21" s="5" t="s">
        <v>32</v>
      </c>
      <c r="D21" s="5">
        <v>7</v>
      </c>
      <c r="F21" s="8" t="s">
        <v>42</v>
      </c>
      <c r="G21" s="8">
        <v>1000</v>
      </c>
      <c r="H21" s="8" t="s">
        <v>2</v>
      </c>
      <c r="J21" s="7"/>
      <c r="K21" s="27" t="s">
        <v>40</v>
      </c>
      <c r="L21" s="27" t="s">
        <v>34</v>
      </c>
      <c r="M21" s="27">
        <v>7</v>
      </c>
      <c r="N21" s="22">
        <f t="shared" si="3"/>
        <v>1</v>
      </c>
      <c r="O21" s="5">
        <f t="shared" si="4"/>
        <v>2</v>
      </c>
      <c r="P21" s="21">
        <f t="shared" si="5"/>
        <v>26</v>
      </c>
      <c r="Q21" s="5">
        <f t="shared" si="6"/>
        <v>52</v>
      </c>
      <c r="R21" s="27">
        <v>400</v>
      </c>
      <c r="S21" s="18">
        <f t="shared" si="7"/>
        <v>20800</v>
      </c>
      <c r="T21" s="16">
        <f t="shared" si="8"/>
        <v>2.0897633744855967E-2</v>
      </c>
      <c r="U21" s="5"/>
      <c r="V21" s="1" t="s">
        <v>40</v>
      </c>
      <c r="W21" s="1" t="s">
        <v>33</v>
      </c>
      <c r="X21" s="1">
        <v>7</v>
      </c>
      <c r="Y21" s="22">
        <f t="shared" si="9"/>
        <v>1</v>
      </c>
      <c r="Z21" s="5">
        <f t="shared" si="10"/>
        <v>1</v>
      </c>
      <c r="AA21" s="21">
        <f t="shared" si="11"/>
        <v>26</v>
      </c>
      <c r="AB21" s="5">
        <f t="shared" si="12"/>
        <v>26</v>
      </c>
      <c r="AC21" s="1">
        <v>500</v>
      </c>
      <c r="AD21" s="3">
        <f t="shared" si="13"/>
        <v>13000</v>
      </c>
      <c r="AE21" s="3">
        <f t="shared" si="14"/>
        <v>1.306102109053498E-2</v>
      </c>
      <c r="AH21" s="3" t="s">
        <v>71</v>
      </c>
      <c r="AI21" s="43">
        <v>29937300</v>
      </c>
      <c r="AJ21" s="3">
        <v>0.29937000000000002</v>
      </c>
    </row>
    <row r="22" spans="1:40" x14ac:dyDescent="0.3">
      <c r="A22" s="3">
        <v>20</v>
      </c>
      <c r="B22" s="5" t="s">
        <v>28</v>
      </c>
      <c r="C22" s="5" t="s">
        <v>30</v>
      </c>
      <c r="D22" s="5" t="s">
        <v>32</v>
      </c>
      <c r="F22" s="26" t="s">
        <v>3</v>
      </c>
      <c r="G22" s="26">
        <v>50</v>
      </c>
      <c r="H22" s="26"/>
      <c r="J22" s="7"/>
      <c r="K22" s="27" t="s">
        <v>40</v>
      </c>
      <c r="L22" s="27" t="s">
        <v>38</v>
      </c>
      <c r="M22" s="27">
        <v>7</v>
      </c>
      <c r="N22" s="22">
        <f t="shared" si="3"/>
        <v>1</v>
      </c>
      <c r="O22" s="5">
        <f t="shared" si="4"/>
        <v>2</v>
      </c>
      <c r="P22" s="21">
        <f t="shared" si="5"/>
        <v>26</v>
      </c>
      <c r="Q22" s="5">
        <f t="shared" si="6"/>
        <v>52</v>
      </c>
      <c r="R22" s="27">
        <v>300</v>
      </c>
      <c r="S22" s="18">
        <f t="shared" si="7"/>
        <v>15600</v>
      </c>
      <c r="T22" s="16">
        <f t="shared" si="8"/>
        <v>1.5673225308641976E-2</v>
      </c>
      <c r="U22" s="5"/>
      <c r="V22" s="1" t="s">
        <v>40</v>
      </c>
      <c r="W22" s="1" t="s">
        <v>34</v>
      </c>
      <c r="X22" s="1">
        <v>7</v>
      </c>
      <c r="Y22" s="22">
        <f t="shared" si="9"/>
        <v>1</v>
      </c>
      <c r="Z22" s="5">
        <f t="shared" si="10"/>
        <v>2</v>
      </c>
      <c r="AA22" s="21">
        <f t="shared" si="11"/>
        <v>26</v>
      </c>
      <c r="AB22" s="5">
        <f t="shared" si="12"/>
        <v>52</v>
      </c>
      <c r="AC22" s="1">
        <v>400</v>
      </c>
      <c r="AD22" s="3">
        <f t="shared" si="13"/>
        <v>20800</v>
      </c>
      <c r="AE22" s="3">
        <f t="shared" si="14"/>
        <v>2.0897633744855967E-2</v>
      </c>
      <c r="AF22" s="5"/>
      <c r="AG22" s="5"/>
      <c r="AH22" s="5" t="s">
        <v>71</v>
      </c>
      <c r="AI22" s="43">
        <v>29937300</v>
      </c>
      <c r="AJ22" s="3">
        <v>0.29937000000000002</v>
      </c>
    </row>
    <row r="23" spans="1:40" x14ac:dyDescent="0.3">
      <c r="A23" s="3">
        <v>21</v>
      </c>
      <c r="B23" s="5" t="s">
        <v>30</v>
      </c>
      <c r="C23" s="5" t="s">
        <v>30</v>
      </c>
      <c r="D23" s="5" t="s">
        <v>30</v>
      </c>
      <c r="F23" s="26" t="s">
        <v>4</v>
      </c>
      <c r="G23" s="26">
        <v>40</v>
      </c>
      <c r="H23" s="26"/>
      <c r="J23" s="7"/>
      <c r="K23" s="27" t="s">
        <v>40</v>
      </c>
      <c r="L23" s="27" t="s">
        <v>40</v>
      </c>
      <c r="M23" s="27">
        <v>7</v>
      </c>
      <c r="N23" s="22">
        <f t="shared" si="3"/>
        <v>1</v>
      </c>
      <c r="O23" s="5">
        <f t="shared" si="4"/>
        <v>2</v>
      </c>
      <c r="P23" s="21">
        <f t="shared" si="5"/>
        <v>26</v>
      </c>
      <c r="Q23" s="5">
        <f t="shared" si="6"/>
        <v>52</v>
      </c>
      <c r="R23" s="27">
        <v>200</v>
      </c>
      <c r="S23" s="18">
        <f t="shared" si="7"/>
        <v>10400</v>
      </c>
      <c r="T23" s="16">
        <f t="shared" si="8"/>
        <v>1.0448816872427984E-2</v>
      </c>
      <c r="V23" s="1" t="s">
        <v>40</v>
      </c>
      <c r="W23" s="1" t="s">
        <v>38</v>
      </c>
      <c r="X23" s="1">
        <v>7</v>
      </c>
      <c r="Y23" s="22">
        <f t="shared" si="9"/>
        <v>1</v>
      </c>
      <c r="Z23" s="5">
        <f t="shared" si="10"/>
        <v>2</v>
      </c>
      <c r="AA23" s="21">
        <f t="shared" si="11"/>
        <v>26</v>
      </c>
      <c r="AB23" s="5">
        <f t="shared" si="12"/>
        <v>52</v>
      </c>
      <c r="AC23" s="1">
        <v>300</v>
      </c>
      <c r="AD23" s="3">
        <f t="shared" si="13"/>
        <v>15600</v>
      </c>
      <c r="AE23" s="3">
        <f t="shared" si="14"/>
        <v>1.5673225308641976E-2</v>
      </c>
      <c r="AF23" s="5"/>
      <c r="AH23" s="3" t="s">
        <v>72</v>
      </c>
      <c r="AI23" s="43">
        <v>3123864</v>
      </c>
      <c r="AJ23" s="3">
        <v>3.124E-2</v>
      </c>
    </row>
    <row r="24" spans="1:40" x14ac:dyDescent="0.3">
      <c r="A24" s="3">
        <v>22</v>
      </c>
      <c r="B24" s="5" t="s">
        <v>31</v>
      </c>
      <c r="C24" s="5" t="s">
        <v>30</v>
      </c>
      <c r="D24" s="5">
        <v>7</v>
      </c>
      <c r="F24" s="26" t="s">
        <v>5</v>
      </c>
      <c r="G24" s="26">
        <v>30</v>
      </c>
      <c r="H24" s="26"/>
      <c r="J24" s="19" t="s">
        <v>4</v>
      </c>
      <c r="K24" s="27" t="s">
        <v>10</v>
      </c>
      <c r="L24" s="27" t="s">
        <v>10</v>
      </c>
      <c r="M24" s="27" t="s">
        <v>10</v>
      </c>
      <c r="N24" s="22">
        <f xml:space="preserve"> SUMIF($F$3:$F$13,K24, $G$3:$G$13)</f>
        <v>3</v>
      </c>
      <c r="O24" s="5">
        <f xml:space="preserve"> SUMIF($F$3:$F$13,L24, $H$3:$H$13)</f>
        <v>9</v>
      </c>
      <c r="P24" s="21">
        <f xml:space="preserve"> SUMIF($F$3:$F$13,M24, $I$3:$I$13)</f>
        <v>3</v>
      </c>
      <c r="Q24" s="5">
        <f>PRODUCT(N24:P24)</f>
        <v>81</v>
      </c>
      <c r="R24" s="27">
        <v>40</v>
      </c>
      <c r="S24" s="18">
        <f t="shared" si="7"/>
        <v>3240</v>
      </c>
      <c r="T24" s="16">
        <f t="shared" si="8"/>
        <v>3.2552083333333335E-3</v>
      </c>
      <c r="V24" s="1" t="s">
        <v>40</v>
      </c>
      <c r="W24" s="1" t="s">
        <v>40</v>
      </c>
      <c r="X24" s="1">
        <v>7</v>
      </c>
      <c r="Y24" s="22">
        <f xml:space="preserve"> SUMIF($F$3:$F$13,V24, $G$3:$G$13)</f>
        <v>1</v>
      </c>
      <c r="Z24" s="5">
        <f xml:space="preserve"> SUMIF($F$3:$F$13,W24, $H$3:$H$13)</f>
        <v>2</v>
      </c>
      <c r="AA24" s="21">
        <f xml:space="preserve"> SUMIF($F$3:$F$13,X24, $I$3:$I$13)</f>
        <v>26</v>
      </c>
      <c r="AB24" s="5">
        <f t="shared" si="12"/>
        <v>52</v>
      </c>
      <c r="AC24" s="1">
        <v>200</v>
      </c>
      <c r="AD24" s="3">
        <f t="shared" si="13"/>
        <v>10400</v>
      </c>
      <c r="AE24" s="3">
        <f t="shared" si="14"/>
        <v>1.0448816872427984E-2</v>
      </c>
      <c r="AF24" s="5"/>
      <c r="AH24" s="3" t="s">
        <v>73</v>
      </c>
      <c r="AI24" s="43">
        <v>2343474</v>
      </c>
      <c r="AJ24" s="3">
        <v>2.3429999999999999E-2</v>
      </c>
    </row>
    <row r="25" spans="1:40" x14ac:dyDescent="0.3">
      <c r="A25" s="3">
        <v>23</v>
      </c>
      <c r="B25" s="5" t="s">
        <v>28</v>
      </c>
      <c r="C25" s="5" t="s">
        <v>29</v>
      </c>
      <c r="D25" s="5">
        <v>7</v>
      </c>
      <c r="F25" s="26" t="s">
        <v>6</v>
      </c>
      <c r="G25" s="26">
        <v>25</v>
      </c>
      <c r="H25" s="26"/>
      <c r="J25" s="7"/>
      <c r="K25" s="27" t="s">
        <v>10</v>
      </c>
      <c r="L25" s="27" t="s">
        <v>10</v>
      </c>
      <c r="M25" s="27" t="s">
        <v>40</v>
      </c>
      <c r="N25" s="22">
        <f xml:space="preserve"> SUMIF($F$3:$F$13,K25, $G$3:$G$13)</f>
        <v>3</v>
      </c>
      <c r="O25" s="5">
        <f xml:space="preserve"> SUMIF($F$3:$F$13,L25, $H$3:$H$13)</f>
        <v>9</v>
      </c>
      <c r="P25" s="21">
        <f xml:space="preserve"> SUMIF($F$3:$F$13,M25, $I$3:$I$13)</f>
        <v>1</v>
      </c>
      <c r="Q25" s="5">
        <f>PRODUCT(N25:P25)</f>
        <v>27</v>
      </c>
      <c r="R25" s="27">
        <v>40</v>
      </c>
      <c r="S25" s="18">
        <f t="shared" si="7"/>
        <v>1080</v>
      </c>
      <c r="T25" s="16">
        <f t="shared" si="8"/>
        <v>1.0850694444444445E-3</v>
      </c>
      <c r="V25" s="1"/>
      <c r="W25" s="1"/>
      <c r="X25" s="1"/>
      <c r="Y25" s="22">
        <f xml:space="preserve"> SUMIF($F$3:$F$13,V25, $G$3:$G$13)</f>
        <v>0</v>
      </c>
      <c r="Z25" s="5">
        <f xml:space="preserve"> SUMIF($F$3:$F$13,W25, $H$3:$H$13)</f>
        <v>0</v>
      </c>
      <c r="AA25" s="21">
        <f xml:space="preserve"> SUMIF($F$3:$F$13,X25, $I$3:$I$13)</f>
        <v>0</v>
      </c>
      <c r="AB25" s="5">
        <f t="shared" si="12"/>
        <v>0</v>
      </c>
      <c r="AC25" s="1"/>
      <c r="AD25" s="3">
        <f t="shared" si="13"/>
        <v>0</v>
      </c>
      <c r="AE25" s="3">
        <f t="shared" si="14"/>
        <v>0</v>
      </c>
      <c r="AF25" s="5"/>
      <c r="AH25" s="3" t="s">
        <v>74</v>
      </c>
      <c r="AI25" s="43">
        <v>6214730</v>
      </c>
      <c r="AJ25" s="3">
        <v>6.2149999999999997E-2</v>
      </c>
    </row>
    <row r="26" spans="1:40" x14ac:dyDescent="0.3">
      <c r="A26" s="3">
        <v>24</v>
      </c>
      <c r="B26" s="5" t="s">
        <v>32</v>
      </c>
      <c r="C26" s="48" t="s">
        <v>30</v>
      </c>
      <c r="D26" s="5" t="s">
        <v>29</v>
      </c>
      <c r="F26" s="26" t="s">
        <v>7</v>
      </c>
      <c r="G26" s="26">
        <v>20</v>
      </c>
      <c r="H26" s="26"/>
      <c r="J26" s="7"/>
      <c r="K26" s="27" t="s">
        <v>10</v>
      </c>
      <c r="L26" s="27" t="s">
        <v>33</v>
      </c>
      <c r="M26" s="27" t="s">
        <v>10</v>
      </c>
      <c r="N26" s="22">
        <f t="shared" ref="N26:N40" si="16" xml:space="preserve"> SUMIF($F$3:$F$13,K26, $G$3:$G$13)</f>
        <v>3</v>
      </c>
      <c r="O26" s="5">
        <f t="shared" ref="O26:O40" si="17" xml:space="preserve"> SUMIF($F$3:$F$13,L26, $H$3:$H$13)</f>
        <v>1</v>
      </c>
      <c r="P26" s="21">
        <f t="shared" ref="P26:P40" si="18" xml:space="preserve"> SUMIF($F$3:$F$13,M26, $I$3:$I$13)</f>
        <v>3</v>
      </c>
      <c r="Q26" s="5">
        <f t="shared" ref="Q26:Q40" si="19">PRODUCT(N26:P26)</f>
        <v>9</v>
      </c>
      <c r="R26" s="27">
        <v>40</v>
      </c>
      <c r="S26" s="18">
        <f t="shared" si="7"/>
        <v>360</v>
      </c>
      <c r="T26" s="16">
        <f t="shared" si="8"/>
        <v>3.6168981481481479E-4</v>
      </c>
      <c r="V26" s="1" t="s">
        <v>10</v>
      </c>
      <c r="W26" s="1" t="s">
        <v>10</v>
      </c>
      <c r="X26" s="1" t="s">
        <v>10</v>
      </c>
      <c r="Y26" s="22">
        <f t="shared" ref="Y26:Y89" si="20" xml:space="preserve"> SUMIF($F$3:$F$13,V26, $G$3:$G$13)</f>
        <v>3</v>
      </c>
      <c r="Z26" s="5">
        <f t="shared" ref="Z26:Z89" si="21" xml:space="preserve"> SUMIF($F$3:$F$13,W26, $H$3:$H$13)</f>
        <v>9</v>
      </c>
      <c r="AA26" s="21">
        <f t="shared" ref="AA26:AA89" si="22" xml:space="preserve"> SUMIF($F$3:$F$13,X26, $I$3:$I$13)</f>
        <v>3</v>
      </c>
      <c r="AB26" s="5">
        <f t="shared" si="12"/>
        <v>81</v>
      </c>
      <c r="AC26" s="1">
        <v>40</v>
      </c>
      <c r="AD26" s="3">
        <f t="shared" si="13"/>
        <v>3240</v>
      </c>
      <c r="AE26" s="3">
        <f t="shared" si="14"/>
        <v>3.2552083333333335E-3</v>
      </c>
      <c r="AF26" s="5"/>
    </row>
    <row r="27" spans="1:40" x14ac:dyDescent="0.3">
      <c r="A27" s="3">
        <v>25</v>
      </c>
      <c r="B27" s="5" t="s">
        <v>30</v>
      </c>
      <c r="C27" s="5" t="s">
        <v>30</v>
      </c>
      <c r="D27" s="5" t="s">
        <v>30</v>
      </c>
      <c r="F27" s="8" t="s">
        <v>36</v>
      </c>
      <c r="G27" s="8">
        <v>20</v>
      </c>
      <c r="H27" s="8" t="s">
        <v>2</v>
      </c>
      <c r="J27" s="7"/>
      <c r="K27" s="27" t="s">
        <v>10</v>
      </c>
      <c r="L27" s="27" t="s">
        <v>33</v>
      </c>
      <c r="M27" s="27" t="s">
        <v>40</v>
      </c>
      <c r="N27" s="22">
        <f t="shared" si="16"/>
        <v>3</v>
      </c>
      <c r="O27" s="5">
        <f t="shared" si="17"/>
        <v>1</v>
      </c>
      <c r="P27" s="21">
        <f t="shared" si="18"/>
        <v>1</v>
      </c>
      <c r="Q27" s="5">
        <f t="shared" si="19"/>
        <v>3</v>
      </c>
      <c r="R27" s="27">
        <v>40</v>
      </c>
      <c r="S27" s="18">
        <f t="shared" si="7"/>
        <v>120</v>
      </c>
      <c r="T27" s="16">
        <f t="shared" si="8"/>
        <v>1.2056327160493826E-4</v>
      </c>
      <c r="V27" s="1" t="s">
        <v>10</v>
      </c>
      <c r="W27" s="1" t="s">
        <v>10</v>
      </c>
      <c r="X27" s="1" t="s">
        <v>40</v>
      </c>
      <c r="Y27" s="22">
        <f t="shared" si="20"/>
        <v>3</v>
      </c>
      <c r="Z27" s="5">
        <f t="shared" si="21"/>
        <v>9</v>
      </c>
      <c r="AA27" s="21">
        <f t="shared" si="22"/>
        <v>1</v>
      </c>
      <c r="AB27" s="5">
        <f t="shared" si="12"/>
        <v>27</v>
      </c>
      <c r="AC27" s="1">
        <v>40</v>
      </c>
      <c r="AD27" s="3">
        <f t="shared" si="13"/>
        <v>1080</v>
      </c>
      <c r="AE27" s="3">
        <f t="shared" si="14"/>
        <v>1.0850694444444445E-3</v>
      </c>
      <c r="AF27" s="5"/>
      <c r="AH27" s="3" t="s">
        <v>76</v>
      </c>
      <c r="AI27" s="3" t="s">
        <v>78</v>
      </c>
      <c r="AJ27" s="3">
        <v>100000000</v>
      </c>
    </row>
    <row r="28" spans="1:40" x14ac:dyDescent="0.3">
      <c r="A28" s="3">
        <v>26</v>
      </c>
      <c r="B28" s="5" t="s">
        <v>28</v>
      </c>
      <c r="C28" s="5" t="s">
        <v>30</v>
      </c>
      <c r="D28" s="5" t="s">
        <v>28</v>
      </c>
      <c r="F28" s="8" t="s">
        <v>43</v>
      </c>
      <c r="G28" s="8">
        <v>16</v>
      </c>
      <c r="H28" s="8" t="s">
        <v>2</v>
      </c>
      <c r="J28" s="7"/>
      <c r="K28" s="27" t="s">
        <v>10</v>
      </c>
      <c r="L28" s="27" t="s">
        <v>34</v>
      </c>
      <c r="M28" s="27" t="s">
        <v>10</v>
      </c>
      <c r="N28" s="22">
        <f t="shared" si="16"/>
        <v>3</v>
      </c>
      <c r="O28" s="5">
        <f t="shared" si="17"/>
        <v>2</v>
      </c>
      <c r="P28" s="21">
        <f t="shared" si="18"/>
        <v>3</v>
      </c>
      <c r="Q28" s="5">
        <f t="shared" si="19"/>
        <v>18</v>
      </c>
      <c r="R28" s="27">
        <v>40</v>
      </c>
      <c r="S28" s="18">
        <f t="shared" si="7"/>
        <v>720</v>
      </c>
      <c r="T28" s="16">
        <f t="shared" si="8"/>
        <v>7.2337962962962959E-4</v>
      </c>
      <c r="V28" s="1" t="s">
        <v>10</v>
      </c>
      <c r="W28" s="1" t="s">
        <v>33</v>
      </c>
      <c r="X28" s="1" t="s">
        <v>10</v>
      </c>
      <c r="Y28" s="22">
        <f t="shared" si="20"/>
        <v>3</v>
      </c>
      <c r="Z28" s="5">
        <f t="shared" si="21"/>
        <v>1</v>
      </c>
      <c r="AA28" s="21">
        <f t="shared" si="22"/>
        <v>3</v>
      </c>
      <c r="AB28" s="5">
        <f t="shared" si="12"/>
        <v>9</v>
      </c>
      <c r="AC28" s="1">
        <v>40</v>
      </c>
      <c r="AD28" s="3">
        <f t="shared" si="13"/>
        <v>360</v>
      </c>
      <c r="AE28" s="3">
        <f t="shared" si="14"/>
        <v>3.6168981481481479E-4</v>
      </c>
      <c r="AF28" s="5"/>
      <c r="AH28" s="3" t="s">
        <v>76</v>
      </c>
      <c r="AI28" s="3" t="s">
        <v>79</v>
      </c>
      <c r="AJ28" s="3" t="s">
        <v>80</v>
      </c>
      <c r="AK28" s="3">
        <v>97967990</v>
      </c>
      <c r="AL28" s="3" t="s">
        <v>77</v>
      </c>
      <c r="AM28" s="3" t="s">
        <v>81</v>
      </c>
      <c r="AN28" s="3">
        <v>0.97968</v>
      </c>
    </row>
    <row r="29" spans="1:40" x14ac:dyDescent="0.3">
      <c r="A29" s="3">
        <v>27</v>
      </c>
      <c r="B29" s="5" t="s">
        <v>29</v>
      </c>
      <c r="C29" s="48" t="s">
        <v>28</v>
      </c>
      <c r="D29" s="5">
        <v>7</v>
      </c>
      <c r="F29" s="8" t="s">
        <v>44</v>
      </c>
      <c r="G29" s="8">
        <v>12</v>
      </c>
      <c r="H29" s="8" t="s">
        <v>2</v>
      </c>
      <c r="J29" s="7"/>
      <c r="K29" s="27" t="s">
        <v>10</v>
      </c>
      <c r="L29" s="27" t="s">
        <v>34</v>
      </c>
      <c r="M29" s="27" t="s">
        <v>40</v>
      </c>
      <c r="N29" s="22">
        <f t="shared" si="16"/>
        <v>3</v>
      </c>
      <c r="O29" s="5">
        <f t="shared" si="17"/>
        <v>2</v>
      </c>
      <c r="P29" s="21">
        <f t="shared" si="18"/>
        <v>1</v>
      </c>
      <c r="Q29" s="5">
        <f t="shared" si="19"/>
        <v>6</v>
      </c>
      <c r="R29" s="27">
        <v>40</v>
      </c>
      <c r="S29" s="18">
        <f t="shared" si="7"/>
        <v>240</v>
      </c>
      <c r="T29" s="16">
        <f t="shared" si="8"/>
        <v>2.4112654320987653E-4</v>
      </c>
      <c r="V29" s="1" t="s">
        <v>10</v>
      </c>
      <c r="W29" s="1" t="s">
        <v>33</v>
      </c>
      <c r="X29" s="1" t="s">
        <v>40</v>
      </c>
      <c r="Y29" s="22">
        <f t="shared" si="20"/>
        <v>3</v>
      </c>
      <c r="Z29" s="5">
        <f t="shared" si="21"/>
        <v>1</v>
      </c>
      <c r="AA29" s="21">
        <f t="shared" si="22"/>
        <v>1</v>
      </c>
      <c r="AB29" s="5">
        <f t="shared" si="12"/>
        <v>3</v>
      </c>
      <c r="AC29" s="1">
        <v>40</v>
      </c>
      <c r="AD29" s="3">
        <f t="shared" si="13"/>
        <v>120</v>
      </c>
      <c r="AE29" s="3">
        <f t="shared" si="14"/>
        <v>1.2056327160493826E-4</v>
      </c>
      <c r="AF29" s="5"/>
      <c r="AH29" s="3" t="s">
        <v>76</v>
      </c>
      <c r="AI29" s="3" t="s">
        <v>82</v>
      </c>
      <c r="AJ29" s="3" t="s">
        <v>80</v>
      </c>
      <c r="AK29" s="3">
        <v>32033962210</v>
      </c>
    </row>
    <row r="30" spans="1:40" x14ac:dyDescent="0.3">
      <c r="A30" s="3">
        <v>28</v>
      </c>
      <c r="B30" s="5" t="s">
        <v>28</v>
      </c>
      <c r="C30" s="5" t="s">
        <v>30</v>
      </c>
      <c r="D30" s="5" t="s">
        <v>31</v>
      </c>
      <c r="F30" s="26" t="s">
        <v>8</v>
      </c>
      <c r="G30" s="26">
        <v>10</v>
      </c>
      <c r="H30" s="26"/>
      <c r="J30" s="7"/>
      <c r="K30" s="27" t="s">
        <v>10</v>
      </c>
      <c r="L30" s="27" t="s">
        <v>38</v>
      </c>
      <c r="M30" s="27" t="s">
        <v>10</v>
      </c>
      <c r="N30" s="22">
        <f t="shared" si="16"/>
        <v>3</v>
      </c>
      <c r="O30" s="5">
        <f t="shared" si="17"/>
        <v>2</v>
      </c>
      <c r="P30" s="21">
        <f t="shared" si="18"/>
        <v>3</v>
      </c>
      <c r="Q30" s="5">
        <f t="shared" si="19"/>
        <v>18</v>
      </c>
      <c r="R30" s="27">
        <v>40</v>
      </c>
      <c r="S30" s="18">
        <f t="shared" si="7"/>
        <v>720</v>
      </c>
      <c r="T30" s="16">
        <f t="shared" si="8"/>
        <v>7.2337962962962959E-4</v>
      </c>
      <c r="U30" s="5"/>
      <c r="V30" s="1" t="s">
        <v>10</v>
      </c>
      <c r="W30" s="1" t="s">
        <v>34</v>
      </c>
      <c r="X30" s="1" t="s">
        <v>10</v>
      </c>
      <c r="Y30" s="22">
        <f t="shared" si="20"/>
        <v>3</v>
      </c>
      <c r="Z30" s="5">
        <f t="shared" si="21"/>
        <v>2</v>
      </c>
      <c r="AA30" s="21">
        <f t="shared" si="22"/>
        <v>3</v>
      </c>
      <c r="AB30" s="5">
        <f t="shared" si="12"/>
        <v>18</v>
      </c>
      <c r="AC30" s="1">
        <v>40</v>
      </c>
      <c r="AD30" s="3">
        <f t="shared" si="13"/>
        <v>720</v>
      </c>
      <c r="AE30" s="3">
        <f t="shared" si="14"/>
        <v>7.2337962962962959E-4</v>
      </c>
    </row>
    <row r="31" spans="1:40" x14ac:dyDescent="0.3">
      <c r="A31" s="3">
        <v>29</v>
      </c>
      <c r="B31" s="5" t="s">
        <v>29</v>
      </c>
      <c r="C31" s="5" t="s">
        <v>30</v>
      </c>
      <c r="D31" s="5">
        <v>7</v>
      </c>
      <c r="F31" s="8" t="s">
        <v>45</v>
      </c>
      <c r="G31" s="8">
        <v>8</v>
      </c>
      <c r="H31" s="8" t="s">
        <v>2</v>
      </c>
      <c r="J31" s="7"/>
      <c r="K31" s="27" t="s">
        <v>10</v>
      </c>
      <c r="L31" s="27" t="s">
        <v>38</v>
      </c>
      <c r="M31" s="27" t="s">
        <v>40</v>
      </c>
      <c r="N31" s="22">
        <f t="shared" si="16"/>
        <v>3</v>
      </c>
      <c r="O31" s="5">
        <f t="shared" si="17"/>
        <v>2</v>
      </c>
      <c r="P31" s="21">
        <f t="shared" si="18"/>
        <v>1</v>
      </c>
      <c r="Q31" s="5">
        <f t="shared" si="19"/>
        <v>6</v>
      </c>
      <c r="R31" s="27">
        <v>40</v>
      </c>
      <c r="S31" s="18">
        <f t="shared" si="7"/>
        <v>240</v>
      </c>
      <c r="T31" s="16">
        <f t="shared" si="8"/>
        <v>2.4112654320987653E-4</v>
      </c>
      <c r="U31" s="5"/>
      <c r="V31" s="1" t="s">
        <v>10</v>
      </c>
      <c r="W31" s="1" t="s">
        <v>34</v>
      </c>
      <c r="X31" s="1" t="s">
        <v>40</v>
      </c>
      <c r="Y31" s="22">
        <f t="shared" si="20"/>
        <v>3</v>
      </c>
      <c r="Z31" s="5">
        <f t="shared" si="21"/>
        <v>2</v>
      </c>
      <c r="AA31" s="21">
        <f t="shared" si="22"/>
        <v>1</v>
      </c>
      <c r="AB31" s="5">
        <f t="shared" si="12"/>
        <v>6</v>
      </c>
      <c r="AC31" s="1">
        <v>40</v>
      </c>
      <c r="AD31" s="3">
        <f t="shared" si="13"/>
        <v>240</v>
      </c>
      <c r="AE31" s="3">
        <f t="shared" si="14"/>
        <v>2.4112654320987653E-4</v>
      </c>
    </row>
    <row r="32" spans="1:40" x14ac:dyDescent="0.3">
      <c r="A32" s="3">
        <v>30</v>
      </c>
      <c r="B32" s="5" t="s">
        <v>32</v>
      </c>
      <c r="C32" s="5" t="s">
        <v>31</v>
      </c>
      <c r="D32" s="5" t="s">
        <v>30</v>
      </c>
      <c r="F32" s="26" t="s">
        <v>9</v>
      </c>
      <c r="G32" s="26">
        <v>5</v>
      </c>
      <c r="H32" s="26"/>
      <c r="J32" s="7"/>
      <c r="K32" s="27" t="s">
        <v>10</v>
      </c>
      <c r="L32" s="27" t="s">
        <v>40</v>
      </c>
      <c r="M32" s="27" t="s">
        <v>10</v>
      </c>
      <c r="N32" s="22">
        <f t="shared" si="16"/>
        <v>3</v>
      </c>
      <c r="O32" s="5">
        <f t="shared" si="17"/>
        <v>2</v>
      </c>
      <c r="P32" s="21">
        <f t="shared" si="18"/>
        <v>3</v>
      </c>
      <c r="Q32" s="5">
        <f t="shared" si="19"/>
        <v>18</v>
      </c>
      <c r="R32" s="27">
        <v>40</v>
      </c>
      <c r="S32" s="18">
        <f t="shared" si="7"/>
        <v>720</v>
      </c>
      <c r="T32" s="16">
        <f t="shared" si="8"/>
        <v>7.2337962962962959E-4</v>
      </c>
      <c r="V32" s="1" t="s">
        <v>10</v>
      </c>
      <c r="W32" s="1" t="s">
        <v>38</v>
      </c>
      <c r="X32" s="1" t="s">
        <v>10</v>
      </c>
      <c r="Y32" s="22">
        <f t="shared" si="20"/>
        <v>3</v>
      </c>
      <c r="Z32" s="5">
        <f t="shared" si="21"/>
        <v>2</v>
      </c>
      <c r="AA32" s="21">
        <f t="shared" si="22"/>
        <v>3</v>
      </c>
      <c r="AB32" s="5">
        <f t="shared" si="12"/>
        <v>18</v>
      </c>
      <c r="AC32" s="1">
        <v>40</v>
      </c>
      <c r="AD32" s="3">
        <f t="shared" si="13"/>
        <v>720</v>
      </c>
      <c r="AE32" s="3">
        <f t="shared" si="14"/>
        <v>7.2337962962962959E-4</v>
      </c>
    </row>
    <row r="33" spans="1:31" x14ac:dyDescent="0.3">
      <c r="A33" s="3">
        <v>31</v>
      </c>
      <c r="B33" s="5" t="s">
        <v>28</v>
      </c>
      <c r="C33" s="5" t="s">
        <v>30</v>
      </c>
      <c r="D33" s="5" t="s">
        <v>32</v>
      </c>
      <c r="F33" s="8" t="s">
        <v>37</v>
      </c>
      <c r="G33" s="8">
        <v>5</v>
      </c>
      <c r="H33" s="8" t="s">
        <v>2</v>
      </c>
      <c r="J33" s="7"/>
      <c r="K33" s="27" t="s">
        <v>10</v>
      </c>
      <c r="L33" s="27" t="s">
        <v>40</v>
      </c>
      <c r="M33" s="27" t="s">
        <v>40</v>
      </c>
      <c r="N33" s="22">
        <f t="shared" si="16"/>
        <v>3</v>
      </c>
      <c r="O33" s="5">
        <f t="shared" si="17"/>
        <v>2</v>
      </c>
      <c r="P33" s="21">
        <f t="shared" si="18"/>
        <v>1</v>
      </c>
      <c r="Q33" s="5">
        <f t="shared" si="19"/>
        <v>6</v>
      </c>
      <c r="R33" s="27">
        <v>40</v>
      </c>
      <c r="S33" s="18">
        <f t="shared" si="7"/>
        <v>240</v>
      </c>
      <c r="T33" s="16">
        <f t="shared" si="8"/>
        <v>2.4112654320987653E-4</v>
      </c>
      <c r="U33" s="5"/>
      <c r="V33" s="1" t="s">
        <v>10</v>
      </c>
      <c r="W33" s="1" t="s">
        <v>38</v>
      </c>
      <c r="X33" s="1" t="s">
        <v>40</v>
      </c>
      <c r="Y33" s="22">
        <f t="shared" si="20"/>
        <v>3</v>
      </c>
      <c r="Z33" s="5">
        <f t="shared" si="21"/>
        <v>2</v>
      </c>
      <c r="AA33" s="21">
        <f t="shared" si="22"/>
        <v>1</v>
      </c>
      <c r="AB33" s="5">
        <f t="shared" si="12"/>
        <v>6</v>
      </c>
      <c r="AC33" s="1">
        <v>40</v>
      </c>
      <c r="AD33" s="3">
        <f t="shared" si="13"/>
        <v>240</v>
      </c>
      <c r="AE33" s="3">
        <f t="shared" si="14"/>
        <v>2.4112654320987653E-4</v>
      </c>
    </row>
    <row r="34" spans="1:31" x14ac:dyDescent="0.3">
      <c r="A34" s="3">
        <v>32</v>
      </c>
      <c r="B34" s="5" t="s">
        <v>29</v>
      </c>
      <c r="C34" s="48" t="s">
        <v>30</v>
      </c>
      <c r="D34" s="5">
        <v>7</v>
      </c>
      <c r="F34" s="8" t="s">
        <v>46</v>
      </c>
      <c r="G34" s="8">
        <v>4</v>
      </c>
      <c r="H34" s="8" t="s">
        <v>2</v>
      </c>
      <c r="J34" s="7"/>
      <c r="K34" s="27" t="s">
        <v>40</v>
      </c>
      <c r="L34" s="27" t="s">
        <v>10</v>
      </c>
      <c r="M34" s="27" t="s">
        <v>10</v>
      </c>
      <c r="N34" s="22">
        <f t="shared" si="16"/>
        <v>1</v>
      </c>
      <c r="O34" s="5">
        <f t="shared" si="17"/>
        <v>9</v>
      </c>
      <c r="P34" s="21">
        <f t="shared" si="18"/>
        <v>3</v>
      </c>
      <c r="Q34" s="5">
        <f t="shared" si="19"/>
        <v>27</v>
      </c>
      <c r="R34" s="27">
        <v>40</v>
      </c>
      <c r="S34" s="18">
        <f t="shared" si="7"/>
        <v>1080</v>
      </c>
      <c r="T34" s="16">
        <f t="shared" si="8"/>
        <v>1.0850694444444445E-3</v>
      </c>
      <c r="U34" s="5"/>
      <c r="V34" s="1" t="s">
        <v>10</v>
      </c>
      <c r="W34" s="1" t="s">
        <v>40</v>
      </c>
      <c r="X34" s="1" t="s">
        <v>10</v>
      </c>
      <c r="Y34" s="22">
        <f t="shared" si="20"/>
        <v>3</v>
      </c>
      <c r="Z34" s="5">
        <f t="shared" si="21"/>
        <v>2</v>
      </c>
      <c r="AA34" s="21">
        <f t="shared" si="22"/>
        <v>3</v>
      </c>
      <c r="AB34" s="5">
        <f t="shared" si="12"/>
        <v>18</v>
      </c>
      <c r="AC34" s="1">
        <v>40</v>
      </c>
      <c r="AD34" s="3">
        <f t="shared" si="13"/>
        <v>720</v>
      </c>
      <c r="AE34" s="3">
        <f t="shared" si="14"/>
        <v>7.2337962962962959E-4</v>
      </c>
    </row>
    <row r="35" spans="1:31" x14ac:dyDescent="0.3">
      <c r="A35" s="3">
        <v>33</v>
      </c>
      <c r="B35" s="5" t="s">
        <v>30</v>
      </c>
      <c r="C35" s="5" t="s">
        <v>30</v>
      </c>
      <c r="D35" s="5" t="s">
        <v>29</v>
      </c>
      <c r="F35" s="8" t="s">
        <v>47</v>
      </c>
      <c r="G35" s="8">
        <v>3</v>
      </c>
      <c r="H35" s="8" t="s">
        <v>2</v>
      </c>
      <c r="J35" s="7"/>
      <c r="K35" s="27" t="s">
        <v>40</v>
      </c>
      <c r="L35" s="27" t="s">
        <v>10</v>
      </c>
      <c r="M35" s="27" t="s">
        <v>40</v>
      </c>
      <c r="N35" s="22">
        <f t="shared" si="16"/>
        <v>1</v>
      </c>
      <c r="O35" s="5">
        <f t="shared" si="17"/>
        <v>9</v>
      </c>
      <c r="P35" s="21">
        <f t="shared" si="18"/>
        <v>1</v>
      </c>
      <c r="Q35" s="5">
        <f t="shared" si="19"/>
        <v>9</v>
      </c>
      <c r="R35" s="27">
        <v>40</v>
      </c>
      <c r="S35" s="18">
        <f t="shared" si="7"/>
        <v>360</v>
      </c>
      <c r="T35" s="16">
        <f t="shared" si="8"/>
        <v>3.6168981481481479E-4</v>
      </c>
      <c r="U35" s="5"/>
      <c r="V35" s="1" t="s">
        <v>10</v>
      </c>
      <c r="W35" s="1" t="s">
        <v>40</v>
      </c>
      <c r="X35" s="1" t="s">
        <v>40</v>
      </c>
      <c r="Y35" s="22">
        <f t="shared" si="20"/>
        <v>3</v>
      </c>
      <c r="Z35" s="5">
        <f t="shared" si="21"/>
        <v>2</v>
      </c>
      <c r="AA35" s="21">
        <f t="shared" si="22"/>
        <v>1</v>
      </c>
      <c r="AB35" s="5">
        <f t="shared" si="12"/>
        <v>6</v>
      </c>
      <c r="AC35" s="1">
        <v>40</v>
      </c>
      <c r="AD35" s="3">
        <f t="shared" si="13"/>
        <v>240</v>
      </c>
      <c r="AE35" s="3">
        <f t="shared" si="14"/>
        <v>2.4112654320987653E-4</v>
      </c>
    </row>
    <row r="36" spans="1:31" x14ac:dyDescent="0.3">
      <c r="A36" s="3">
        <v>34</v>
      </c>
      <c r="B36" s="5" t="s">
        <v>28</v>
      </c>
      <c r="C36" s="48" t="s">
        <v>28</v>
      </c>
      <c r="D36" s="5" t="s">
        <v>30</v>
      </c>
      <c r="F36" s="8" t="s">
        <v>48</v>
      </c>
      <c r="G36" s="8">
        <v>2</v>
      </c>
      <c r="H36" s="8" t="s">
        <v>2</v>
      </c>
      <c r="J36" s="7"/>
      <c r="K36" s="27" t="s">
        <v>40</v>
      </c>
      <c r="L36" s="27" t="s">
        <v>33</v>
      </c>
      <c r="M36" s="27" t="s">
        <v>10</v>
      </c>
      <c r="N36" s="22">
        <f t="shared" si="16"/>
        <v>1</v>
      </c>
      <c r="O36" s="5">
        <f t="shared" si="17"/>
        <v>1</v>
      </c>
      <c r="P36" s="21">
        <f t="shared" si="18"/>
        <v>3</v>
      </c>
      <c r="Q36" s="5">
        <f t="shared" si="19"/>
        <v>3</v>
      </c>
      <c r="R36" s="27">
        <v>40</v>
      </c>
      <c r="S36" s="18">
        <f t="shared" si="7"/>
        <v>120</v>
      </c>
      <c r="T36" s="16">
        <f t="shared" si="8"/>
        <v>1.2056327160493826E-4</v>
      </c>
      <c r="U36" s="5"/>
      <c r="V36" s="1" t="s">
        <v>40</v>
      </c>
      <c r="W36" s="1" t="s">
        <v>10</v>
      </c>
      <c r="X36" s="1" t="s">
        <v>10</v>
      </c>
      <c r="Y36" s="22">
        <f t="shared" si="20"/>
        <v>1</v>
      </c>
      <c r="Z36" s="5">
        <f t="shared" si="21"/>
        <v>9</v>
      </c>
      <c r="AA36" s="21">
        <f t="shared" si="22"/>
        <v>3</v>
      </c>
      <c r="AB36" s="5">
        <f t="shared" si="12"/>
        <v>27</v>
      </c>
      <c r="AC36" s="1">
        <v>40</v>
      </c>
      <c r="AD36" s="3">
        <f t="shared" si="13"/>
        <v>1080</v>
      </c>
      <c r="AE36" s="3">
        <f t="shared" si="14"/>
        <v>1.0850694444444445E-3</v>
      </c>
    </row>
    <row r="37" spans="1:31" x14ac:dyDescent="0.3">
      <c r="A37" s="3">
        <v>35</v>
      </c>
      <c r="B37" s="5" t="s">
        <v>28</v>
      </c>
      <c r="C37" s="5" t="s">
        <v>30</v>
      </c>
      <c r="D37" s="5">
        <v>7</v>
      </c>
      <c r="J37" s="7"/>
      <c r="K37" s="27" t="s">
        <v>40</v>
      </c>
      <c r="L37" s="27" t="s">
        <v>34</v>
      </c>
      <c r="M37" s="27" t="s">
        <v>10</v>
      </c>
      <c r="N37" s="22">
        <f t="shared" si="16"/>
        <v>1</v>
      </c>
      <c r="O37" s="5">
        <f t="shared" si="17"/>
        <v>2</v>
      </c>
      <c r="P37" s="21">
        <f t="shared" si="18"/>
        <v>3</v>
      </c>
      <c r="Q37" s="5">
        <f t="shared" si="19"/>
        <v>6</v>
      </c>
      <c r="R37" s="27">
        <v>40</v>
      </c>
      <c r="S37" s="18">
        <f t="shared" si="7"/>
        <v>240</v>
      </c>
      <c r="T37" s="16">
        <f t="shared" si="8"/>
        <v>2.4112654320987653E-4</v>
      </c>
      <c r="U37" s="5"/>
      <c r="V37" s="1" t="s">
        <v>40</v>
      </c>
      <c r="W37" s="1" t="s">
        <v>10</v>
      </c>
      <c r="X37" s="1" t="s">
        <v>40</v>
      </c>
      <c r="Y37" s="22">
        <f t="shared" si="20"/>
        <v>1</v>
      </c>
      <c r="Z37" s="5">
        <f t="shared" si="21"/>
        <v>9</v>
      </c>
      <c r="AA37" s="21">
        <f t="shared" si="22"/>
        <v>1</v>
      </c>
      <c r="AB37" s="5">
        <f t="shared" si="12"/>
        <v>9</v>
      </c>
      <c r="AC37" s="1">
        <v>40</v>
      </c>
      <c r="AD37" s="3">
        <f t="shared" si="13"/>
        <v>360</v>
      </c>
      <c r="AE37" s="3">
        <f t="shared" si="14"/>
        <v>3.6168981481481479E-4</v>
      </c>
    </row>
    <row r="38" spans="1:31" x14ac:dyDescent="0.3">
      <c r="A38" s="3">
        <v>36</v>
      </c>
      <c r="B38" s="5" t="s">
        <v>28</v>
      </c>
      <c r="C38" s="48" t="s">
        <v>30</v>
      </c>
      <c r="D38" s="5" t="s">
        <v>28</v>
      </c>
      <c r="J38" s="7"/>
      <c r="K38" s="27" t="s">
        <v>40</v>
      </c>
      <c r="L38" s="27" t="s">
        <v>38</v>
      </c>
      <c r="M38" s="27" t="s">
        <v>10</v>
      </c>
      <c r="N38" s="22">
        <f t="shared" si="16"/>
        <v>1</v>
      </c>
      <c r="O38" s="5">
        <f t="shared" si="17"/>
        <v>2</v>
      </c>
      <c r="P38" s="21">
        <f t="shared" si="18"/>
        <v>3</v>
      </c>
      <c r="Q38" s="5">
        <f t="shared" si="19"/>
        <v>6</v>
      </c>
      <c r="R38" s="27">
        <v>40</v>
      </c>
      <c r="S38" s="18">
        <f t="shared" si="7"/>
        <v>240</v>
      </c>
      <c r="T38" s="16">
        <f t="shared" si="8"/>
        <v>2.4112654320987653E-4</v>
      </c>
      <c r="U38" s="5"/>
      <c r="V38" s="1" t="s">
        <v>40</v>
      </c>
      <c r="W38" s="1" t="s">
        <v>33</v>
      </c>
      <c r="X38" s="1" t="s">
        <v>10</v>
      </c>
      <c r="Y38" s="22">
        <f t="shared" si="20"/>
        <v>1</v>
      </c>
      <c r="Z38" s="5">
        <f t="shared" si="21"/>
        <v>1</v>
      </c>
      <c r="AA38" s="21">
        <f t="shared" si="22"/>
        <v>3</v>
      </c>
      <c r="AB38" s="5">
        <f t="shared" si="12"/>
        <v>3</v>
      </c>
      <c r="AC38" s="1">
        <v>40</v>
      </c>
      <c r="AD38" s="3">
        <f t="shared" si="13"/>
        <v>120</v>
      </c>
      <c r="AE38" s="3">
        <f t="shared" si="14"/>
        <v>1.2056327160493826E-4</v>
      </c>
    </row>
    <row r="39" spans="1:31" ht="17.25" x14ac:dyDescent="0.3">
      <c r="A39" s="3">
        <v>37</v>
      </c>
      <c r="B39" s="5" t="s">
        <v>30</v>
      </c>
      <c r="C39" s="5">
        <v>7</v>
      </c>
      <c r="D39" s="5" t="s">
        <v>30</v>
      </c>
      <c r="F39" s="4"/>
      <c r="G39" s="2"/>
      <c r="H39" s="2"/>
      <c r="I39" s="2"/>
      <c r="J39" s="29"/>
      <c r="K39" s="30" t="s">
        <v>40</v>
      </c>
      <c r="L39" s="30" t="s">
        <v>40</v>
      </c>
      <c r="M39" s="30" t="s">
        <v>10</v>
      </c>
      <c r="N39" s="22">
        <f t="shared" si="16"/>
        <v>1</v>
      </c>
      <c r="O39" s="5">
        <f t="shared" si="17"/>
        <v>2</v>
      </c>
      <c r="P39" s="21">
        <f t="shared" si="18"/>
        <v>3</v>
      </c>
      <c r="Q39" s="5">
        <f t="shared" si="19"/>
        <v>6</v>
      </c>
      <c r="R39" s="30">
        <v>40</v>
      </c>
      <c r="S39" s="18">
        <f t="shared" si="7"/>
        <v>240</v>
      </c>
      <c r="T39" s="16">
        <f t="shared" si="8"/>
        <v>2.4112654320987653E-4</v>
      </c>
      <c r="U39" s="5"/>
      <c r="V39" s="1" t="s">
        <v>40</v>
      </c>
      <c r="W39" s="1" t="s">
        <v>34</v>
      </c>
      <c r="X39" s="1" t="s">
        <v>10</v>
      </c>
      <c r="Y39" s="22">
        <f t="shared" si="20"/>
        <v>1</v>
      </c>
      <c r="Z39" s="5">
        <f t="shared" si="21"/>
        <v>2</v>
      </c>
      <c r="AA39" s="21">
        <f t="shared" si="22"/>
        <v>3</v>
      </c>
      <c r="AB39" s="5">
        <f t="shared" si="12"/>
        <v>6</v>
      </c>
      <c r="AC39" s="1">
        <v>40</v>
      </c>
      <c r="AD39" s="3">
        <f t="shared" si="13"/>
        <v>240</v>
      </c>
      <c r="AE39" s="3">
        <f t="shared" si="14"/>
        <v>2.4112654320987653E-4</v>
      </c>
    </row>
    <row r="40" spans="1:31" ht="17.25" x14ac:dyDescent="0.3">
      <c r="A40" s="3">
        <v>38</v>
      </c>
      <c r="B40" s="5">
        <v>7</v>
      </c>
      <c r="C40" s="5" t="s">
        <v>30</v>
      </c>
      <c r="D40" s="5" t="s">
        <v>31</v>
      </c>
      <c r="F40" s="4"/>
      <c r="G40" s="2"/>
      <c r="H40" s="2"/>
      <c r="I40" s="2"/>
      <c r="J40" s="28" t="s">
        <v>5</v>
      </c>
      <c r="K40" s="32" t="s">
        <v>11</v>
      </c>
      <c r="L40" s="32" t="s">
        <v>11</v>
      </c>
      <c r="M40" s="32" t="s">
        <v>11</v>
      </c>
      <c r="N40" s="22">
        <f t="shared" si="16"/>
        <v>6</v>
      </c>
      <c r="O40" s="5">
        <f t="shared" si="17"/>
        <v>8</v>
      </c>
      <c r="P40" s="21">
        <f t="shared" si="18"/>
        <v>8</v>
      </c>
      <c r="Q40" s="5">
        <f t="shared" si="19"/>
        <v>384</v>
      </c>
      <c r="R40" s="27">
        <v>30</v>
      </c>
      <c r="S40" s="18">
        <f t="shared" si="7"/>
        <v>11520</v>
      </c>
      <c r="T40" s="16">
        <f t="shared" si="8"/>
        <v>1.1574074074074073E-2</v>
      </c>
      <c r="U40" s="5"/>
      <c r="V40" s="1" t="s">
        <v>40</v>
      </c>
      <c r="W40" s="1" t="s">
        <v>38</v>
      </c>
      <c r="X40" s="1" t="s">
        <v>10</v>
      </c>
      <c r="Y40" s="22">
        <f t="shared" si="20"/>
        <v>1</v>
      </c>
      <c r="Z40" s="5">
        <f t="shared" si="21"/>
        <v>2</v>
      </c>
      <c r="AA40" s="21">
        <f t="shared" si="22"/>
        <v>3</v>
      </c>
      <c r="AB40" s="5">
        <f t="shared" si="12"/>
        <v>6</v>
      </c>
      <c r="AC40" s="1">
        <v>40</v>
      </c>
      <c r="AD40" s="3">
        <f t="shared" si="13"/>
        <v>240</v>
      </c>
      <c r="AE40" s="3">
        <f t="shared" si="14"/>
        <v>2.4112654320987653E-4</v>
      </c>
    </row>
    <row r="41" spans="1:31" ht="17.25" x14ac:dyDescent="0.3">
      <c r="A41" s="3">
        <v>39</v>
      </c>
      <c r="B41" s="5" t="s">
        <v>32</v>
      </c>
      <c r="C41" s="5" t="s">
        <v>27</v>
      </c>
      <c r="D41" s="5" t="s">
        <v>30</v>
      </c>
      <c r="F41" s="4"/>
      <c r="G41" s="2"/>
      <c r="H41" s="2"/>
      <c r="I41" s="2"/>
      <c r="J41" s="7"/>
      <c r="K41" s="32" t="s">
        <v>11</v>
      </c>
      <c r="L41" s="32" t="s">
        <v>11</v>
      </c>
      <c r="M41" s="32" t="s">
        <v>40</v>
      </c>
      <c r="N41" s="22">
        <f t="shared" ref="N41:N104" si="23" xml:space="preserve"> SUMIF($F$3:$F$13,K41, $G$3:$G$13)</f>
        <v>6</v>
      </c>
      <c r="O41" s="5">
        <f t="shared" ref="O41:O104" si="24" xml:space="preserve"> SUMIF($F$3:$F$13,L41, $H$3:$H$13)</f>
        <v>8</v>
      </c>
      <c r="P41" s="21">
        <f t="shared" ref="P41:P104" si="25" xml:space="preserve"> SUMIF($F$3:$F$13,M41, $I$3:$I$13)</f>
        <v>1</v>
      </c>
      <c r="Q41" s="5">
        <f t="shared" ref="Q41:Q104" si="26">PRODUCT(N41:P41)</f>
        <v>48</v>
      </c>
      <c r="R41" s="27">
        <v>60</v>
      </c>
      <c r="S41" s="18">
        <f t="shared" si="7"/>
        <v>2880</v>
      </c>
      <c r="T41" s="16">
        <f t="shared" si="8"/>
        <v>2.8935185185185184E-3</v>
      </c>
      <c r="U41" s="5"/>
      <c r="V41" s="1" t="s">
        <v>40</v>
      </c>
      <c r="W41" s="1" t="s">
        <v>40</v>
      </c>
      <c r="X41" s="1" t="s">
        <v>10</v>
      </c>
      <c r="Y41" s="22">
        <f t="shared" si="20"/>
        <v>1</v>
      </c>
      <c r="Z41" s="5">
        <f t="shared" si="21"/>
        <v>2</v>
      </c>
      <c r="AA41" s="21">
        <f t="shared" si="22"/>
        <v>3</v>
      </c>
      <c r="AB41" s="5">
        <f t="shared" si="12"/>
        <v>6</v>
      </c>
      <c r="AC41" s="1">
        <v>40</v>
      </c>
      <c r="AD41" s="3">
        <f t="shared" si="13"/>
        <v>240</v>
      </c>
      <c r="AE41" s="3">
        <f t="shared" si="14"/>
        <v>2.4112654320987653E-4</v>
      </c>
    </row>
    <row r="42" spans="1:31" ht="17.25" x14ac:dyDescent="0.3">
      <c r="A42" s="3">
        <v>40</v>
      </c>
      <c r="B42" s="5" t="s">
        <v>29</v>
      </c>
      <c r="C42" s="5" t="s">
        <v>30</v>
      </c>
      <c r="D42" s="5">
        <v>7</v>
      </c>
      <c r="F42" s="4"/>
      <c r="G42" s="2"/>
      <c r="H42" s="2"/>
      <c r="I42" s="2"/>
      <c r="J42" s="7"/>
      <c r="K42" s="32" t="s">
        <v>11</v>
      </c>
      <c r="L42" s="32" t="s">
        <v>33</v>
      </c>
      <c r="M42" s="32" t="s">
        <v>11</v>
      </c>
      <c r="N42" s="22">
        <f t="shared" si="23"/>
        <v>6</v>
      </c>
      <c r="O42" s="5">
        <f t="shared" si="24"/>
        <v>1</v>
      </c>
      <c r="P42" s="21">
        <f t="shared" si="25"/>
        <v>8</v>
      </c>
      <c r="Q42" s="5">
        <f t="shared" si="26"/>
        <v>48</v>
      </c>
      <c r="R42" s="27">
        <v>150</v>
      </c>
      <c r="S42" s="18">
        <f t="shared" si="7"/>
        <v>7200</v>
      </c>
      <c r="T42" s="16">
        <f t="shared" si="8"/>
        <v>7.2337962962962963E-3</v>
      </c>
      <c r="U42" s="5"/>
      <c r="V42" s="1"/>
      <c r="W42" s="1"/>
      <c r="X42" s="1"/>
      <c r="Y42" s="22">
        <f t="shared" si="20"/>
        <v>0</v>
      </c>
      <c r="Z42" s="5">
        <f t="shared" si="21"/>
        <v>0</v>
      </c>
      <c r="AA42" s="21">
        <f t="shared" si="22"/>
        <v>0</v>
      </c>
      <c r="AB42" s="5">
        <f t="shared" si="12"/>
        <v>0</v>
      </c>
      <c r="AC42" s="1"/>
      <c r="AD42" s="3">
        <f t="shared" si="13"/>
        <v>0</v>
      </c>
      <c r="AE42" s="3">
        <f t="shared" si="14"/>
        <v>0</v>
      </c>
    </row>
    <row r="43" spans="1:31" ht="17.25" x14ac:dyDescent="0.3">
      <c r="A43" s="3">
        <v>41</v>
      </c>
      <c r="B43" s="5" t="s">
        <v>28</v>
      </c>
      <c r="C43" s="5" t="s">
        <v>28</v>
      </c>
      <c r="D43" s="5" t="s">
        <v>30</v>
      </c>
      <c r="F43" s="4"/>
      <c r="G43" s="2"/>
      <c r="H43" s="2"/>
      <c r="I43" s="2"/>
      <c r="J43" s="7"/>
      <c r="K43" s="32" t="s">
        <v>11</v>
      </c>
      <c r="L43" s="32" t="s">
        <v>33</v>
      </c>
      <c r="M43" s="32" t="s">
        <v>40</v>
      </c>
      <c r="N43" s="22">
        <f t="shared" si="23"/>
        <v>6</v>
      </c>
      <c r="O43" s="5">
        <f t="shared" si="24"/>
        <v>1</v>
      </c>
      <c r="P43" s="21">
        <f t="shared" si="25"/>
        <v>1</v>
      </c>
      <c r="Q43" s="5">
        <f t="shared" si="26"/>
        <v>6</v>
      </c>
      <c r="R43" s="27">
        <v>300</v>
      </c>
      <c r="S43" s="18">
        <f t="shared" si="7"/>
        <v>1800</v>
      </c>
      <c r="T43" s="16">
        <f t="shared" si="8"/>
        <v>1.8084490740740741E-3</v>
      </c>
      <c r="U43" s="5"/>
      <c r="V43" s="1" t="s">
        <v>11</v>
      </c>
      <c r="W43" s="1" t="s">
        <v>11</v>
      </c>
      <c r="X43" s="1" t="s">
        <v>11</v>
      </c>
      <c r="Y43" s="22">
        <f t="shared" si="20"/>
        <v>6</v>
      </c>
      <c r="Z43" s="5">
        <f t="shared" si="21"/>
        <v>8</v>
      </c>
      <c r="AA43" s="21">
        <f t="shared" si="22"/>
        <v>8</v>
      </c>
      <c r="AB43" s="5">
        <f t="shared" si="12"/>
        <v>384</v>
      </c>
      <c r="AC43" s="1">
        <v>30</v>
      </c>
      <c r="AD43" s="3">
        <f t="shared" si="13"/>
        <v>11520</v>
      </c>
      <c r="AE43" s="3">
        <f t="shared" si="14"/>
        <v>1.1574074074074073E-2</v>
      </c>
    </row>
    <row r="44" spans="1:31" ht="17.25" x14ac:dyDescent="0.3">
      <c r="A44" s="3">
        <v>42</v>
      </c>
      <c r="B44" s="5" t="s">
        <v>30</v>
      </c>
      <c r="C44" s="5" t="s">
        <v>30</v>
      </c>
      <c r="D44" s="5" t="s">
        <v>27</v>
      </c>
      <c r="F44" s="4"/>
      <c r="G44" s="2"/>
      <c r="H44" s="2"/>
      <c r="I44" s="2"/>
      <c r="J44" s="7"/>
      <c r="K44" s="32" t="s">
        <v>11</v>
      </c>
      <c r="L44" s="32" t="s">
        <v>34</v>
      </c>
      <c r="M44" s="32" t="s">
        <v>11</v>
      </c>
      <c r="N44" s="22">
        <f t="shared" si="23"/>
        <v>6</v>
      </c>
      <c r="O44" s="5">
        <f t="shared" si="24"/>
        <v>2</v>
      </c>
      <c r="P44" s="21">
        <f t="shared" si="25"/>
        <v>8</v>
      </c>
      <c r="Q44" s="5">
        <f t="shared" si="26"/>
        <v>96</v>
      </c>
      <c r="R44" s="27">
        <v>120</v>
      </c>
      <c r="S44" s="18">
        <f t="shared" si="7"/>
        <v>11520</v>
      </c>
      <c r="T44" s="16">
        <f t="shared" si="8"/>
        <v>1.1574074074074073E-2</v>
      </c>
      <c r="U44" s="5"/>
      <c r="V44" s="1" t="s">
        <v>11</v>
      </c>
      <c r="W44" s="1" t="s">
        <v>11</v>
      </c>
      <c r="X44" s="1" t="s">
        <v>40</v>
      </c>
      <c r="Y44" s="22">
        <f t="shared" si="20"/>
        <v>6</v>
      </c>
      <c r="Z44" s="5">
        <f t="shared" si="21"/>
        <v>8</v>
      </c>
      <c r="AA44" s="21">
        <f t="shared" si="22"/>
        <v>1</v>
      </c>
      <c r="AB44" s="5">
        <f t="shared" si="12"/>
        <v>48</v>
      </c>
      <c r="AC44" s="1">
        <v>60</v>
      </c>
      <c r="AD44" s="3">
        <f t="shared" si="13"/>
        <v>2880</v>
      </c>
      <c r="AE44" s="3">
        <f t="shared" si="14"/>
        <v>2.8935185185185184E-3</v>
      </c>
    </row>
    <row r="45" spans="1:31" ht="17.25" x14ac:dyDescent="0.3">
      <c r="A45" s="3">
        <v>43</v>
      </c>
      <c r="B45" s="5" t="s">
        <v>28</v>
      </c>
      <c r="C45" s="5" t="s">
        <v>31</v>
      </c>
      <c r="D45" s="5" t="s">
        <v>32</v>
      </c>
      <c r="F45" s="4"/>
      <c r="G45" s="2"/>
      <c r="H45" s="2"/>
      <c r="I45" s="2"/>
      <c r="J45" s="7"/>
      <c r="K45" s="32" t="s">
        <v>11</v>
      </c>
      <c r="L45" s="32" t="s">
        <v>34</v>
      </c>
      <c r="M45" s="32" t="s">
        <v>40</v>
      </c>
      <c r="N45" s="22">
        <f t="shared" si="23"/>
        <v>6</v>
      </c>
      <c r="O45" s="5">
        <f t="shared" si="24"/>
        <v>2</v>
      </c>
      <c r="P45" s="21">
        <f t="shared" si="25"/>
        <v>1</v>
      </c>
      <c r="Q45" s="5">
        <f t="shared" si="26"/>
        <v>12</v>
      </c>
      <c r="R45" s="27">
        <v>240</v>
      </c>
      <c r="S45" s="18">
        <f t="shared" si="7"/>
        <v>2880</v>
      </c>
      <c r="T45" s="16">
        <f t="shared" si="8"/>
        <v>2.8935185185185184E-3</v>
      </c>
      <c r="U45" s="5"/>
      <c r="V45" s="1" t="s">
        <v>11</v>
      </c>
      <c r="W45" s="1" t="s">
        <v>33</v>
      </c>
      <c r="X45" s="1" t="s">
        <v>11</v>
      </c>
      <c r="Y45" s="22">
        <f t="shared" si="20"/>
        <v>6</v>
      </c>
      <c r="Z45" s="5">
        <f t="shared" si="21"/>
        <v>1</v>
      </c>
      <c r="AA45" s="21">
        <f t="shared" si="22"/>
        <v>8</v>
      </c>
      <c r="AB45" s="5">
        <f t="shared" si="12"/>
        <v>48</v>
      </c>
      <c r="AC45" s="1">
        <v>150</v>
      </c>
      <c r="AD45" s="3">
        <f t="shared" si="13"/>
        <v>7200</v>
      </c>
      <c r="AE45" s="3">
        <f t="shared" si="14"/>
        <v>7.2337962962962963E-3</v>
      </c>
    </row>
    <row r="46" spans="1:31" ht="17.25" x14ac:dyDescent="0.3">
      <c r="A46" s="3">
        <v>44</v>
      </c>
      <c r="B46" s="5" t="s">
        <v>32</v>
      </c>
      <c r="C46" s="5" t="s">
        <v>30</v>
      </c>
      <c r="D46" s="5">
        <v>7</v>
      </c>
      <c r="F46" s="4"/>
      <c r="G46" s="2"/>
      <c r="H46" s="2"/>
      <c r="I46" s="2"/>
      <c r="J46" s="7"/>
      <c r="K46" s="32" t="s">
        <v>11</v>
      </c>
      <c r="L46" s="32" t="s">
        <v>38</v>
      </c>
      <c r="M46" s="32" t="s">
        <v>11</v>
      </c>
      <c r="N46" s="22">
        <f t="shared" si="23"/>
        <v>6</v>
      </c>
      <c r="O46" s="5">
        <f t="shared" si="24"/>
        <v>2</v>
      </c>
      <c r="P46" s="21">
        <f t="shared" si="25"/>
        <v>8</v>
      </c>
      <c r="Q46" s="5">
        <f t="shared" si="26"/>
        <v>96</v>
      </c>
      <c r="R46" s="27">
        <v>90</v>
      </c>
      <c r="S46" s="18">
        <f t="shared" si="7"/>
        <v>8640</v>
      </c>
      <c r="T46" s="16">
        <f t="shared" si="8"/>
        <v>8.6805555555555559E-3</v>
      </c>
      <c r="U46" s="5"/>
      <c r="V46" s="1" t="s">
        <v>11</v>
      </c>
      <c r="W46" s="1" t="s">
        <v>33</v>
      </c>
      <c r="X46" s="1" t="s">
        <v>40</v>
      </c>
      <c r="Y46" s="22">
        <f t="shared" si="20"/>
        <v>6</v>
      </c>
      <c r="Z46" s="5">
        <f t="shared" si="21"/>
        <v>1</v>
      </c>
      <c r="AA46" s="21">
        <f t="shared" si="22"/>
        <v>1</v>
      </c>
      <c r="AB46" s="5">
        <f t="shared" si="12"/>
        <v>6</v>
      </c>
      <c r="AC46" s="1">
        <v>300</v>
      </c>
      <c r="AD46" s="3">
        <f t="shared" si="13"/>
        <v>1800</v>
      </c>
      <c r="AE46" s="3">
        <f t="shared" si="14"/>
        <v>1.8084490740740741E-3</v>
      </c>
    </row>
    <row r="47" spans="1:31" ht="17.25" x14ac:dyDescent="0.3">
      <c r="A47" s="3">
        <v>45</v>
      </c>
      <c r="B47" s="5" t="s">
        <v>30</v>
      </c>
      <c r="C47" s="5" t="s">
        <v>32</v>
      </c>
      <c r="D47" s="5" t="s">
        <v>28</v>
      </c>
      <c r="F47" s="4"/>
      <c r="G47" s="2"/>
      <c r="H47" s="2"/>
      <c r="I47" s="2"/>
      <c r="J47" s="7"/>
      <c r="K47" s="32" t="s">
        <v>11</v>
      </c>
      <c r="L47" s="32" t="s">
        <v>38</v>
      </c>
      <c r="M47" s="32" t="s">
        <v>40</v>
      </c>
      <c r="N47" s="22">
        <f t="shared" si="23"/>
        <v>6</v>
      </c>
      <c r="O47" s="5">
        <f t="shared" si="24"/>
        <v>2</v>
      </c>
      <c r="P47" s="21">
        <f t="shared" si="25"/>
        <v>1</v>
      </c>
      <c r="Q47" s="5">
        <f t="shared" si="26"/>
        <v>12</v>
      </c>
      <c r="R47" s="27">
        <v>180</v>
      </c>
      <c r="S47" s="18">
        <f t="shared" si="7"/>
        <v>2160</v>
      </c>
      <c r="T47" s="16">
        <f t="shared" si="8"/>
        <v>2.170138888888889E-3</v>
      </c>
      <c r="U47" s="5"/>
      <c r="V47" s="1" t="s">
        <v>11</v>
      </c>
      <c r="W47" s="1" t="s">
        <v>34</v>
      </c>
      <c r="X47" s="1" t="s">
        <v>11</v>
      </c>
      <c r="Y47" s="22">
        <f t="shared" si="20"/>
        <v>6</v>
      </c>
      <c r="Z47" s="5">
        <f t="shared" si="21"/>
        <v>2</v>
      </c>
      <c r="AA47" s="21">
        <f t="shared" si="22"/>
        <v>8</v>
      </c>
      <c r="AB47" s="5">
        <f t="shared" si="12"/>
        <v>96</v>
      </c>
      <c r="AC47" s="1">
        <v>120</v>
      </c>
      <c r="AD47" s="3">
        <f t="shared" si="13"/>
        <v>11520</v>
      </c>
      <c r="AE47" s="3">
        <f t="shared" si="14"/>
        <v>1.1574074074074073E-2</v>
      </c>
    </row>
    <row r="48" spans="1:31" ht="17.25" x14ac:dyDescent="0.3">
      <c r="A48" s="3">
        <v>46</v>
      </c>
      <c r="B48" s="5" t="s">
        <v>29</v>
      </c>
      <c r="C48" s="48" t="s">
        <v>30</v>
      </c>
      <c r="D48" s="5" t="s">
        <v>32</v>
      </c>
      <c r="F48" s="4"/>
      <c r="G48" s="2"/>
      <c r="H48" s="2"/>
      <c r="I48" s="2"/>
      <c r="J48" s="7"/>
      <c r="K48" s="32" t="s">
        <v>11</v>
      </c>
      <c r="L48" s="32" t="s">
        <v>40</v>
      </c>
      <c r="M48" s="32" t="s">
        <v>11</v>
      </c>
      <c r="N48" s="22">
        <f t="shared" si="23"/>
        <v>6</v>
      </c>
      <c r="O48" s="5">
        <f t="shared" si="24"/>
        <v>2</v>
      </c>
      <c r="P48" s="21">
        <f t="shared" si="25"/>
        <v>8</v>
      </c>
      <c r="Q48" s="5">
        <f t="shared" si="26"/>
        <v>96</v>
      </c>
      <c r="R48" s="27">
        <v>60</v>
      </c>
      <c r="S48" s="18">
        <f t="shared" si="7"/>
        <v>5760</v>
      </c>
      <c r="T48" s="16">
        <f t="shared" si="8"/>
        <v>5.7870370370370367E-3</v>
      </c>
      <c r="V48" s="1" t="s">
        <v>11</v>
      </c>
      <c r="W48" s="1" t="s">
        <v>34</v>
      </c>
      <c r="X48" s="1" t="s">
        <v>40</v>
      </c>
      <c r="Y48" s="22">
        <f t="shared" si="20"/>
        <v>6</v>
      </c>
      <c r="Z48" s="5">
        <f t="shared" si="21"/>
        <v>2</v>
      </c>
      <c r="AA48" s="21">
        <f t="shared" si="22"/>
        <v>1</v>
      </c>
      <c r="AB48" s="5">
        <f t="shared" si="12"/>
        <v>12</v>
      </c>
      <c r="AC48" s="1">
        <v>240</v>
      </c>
      <c r="AD48" s="3">
        <f t="shared" si="13"/>
        <v>2880</v>
      </c>
      <c r="AE48" s="3">
        <f t="shared" si="14"/>
        <v>2.8935185185185184E-3</v>
      </c>
    </row>
    <row r="49" spans="1:31" ht="17.25" x14ac:dyDescent="0.3">
      <c r="A49" s="3">
        <v>47</v>
      </c>
      <c r="B49" s="5" t="s">
        <v>30</v>
      </c>
      <c r="C49" s="5" t="s">
        <v>28</v>
      </c>
      <c r="D49" s="5" t="s">
        <v>30</v>
      </c>
      <c r="F49" s="4"/>
      <c r="G49" s="2"/>
      <c r="H49" s="2"/>
      <c r="I49" s="2"/>
      <c r="J49" s="7"/>
      <c r="K49" s="32" t="s">
        <v>11</v>
      </c>
      <c r="L49" s="32" t="s">
        <v>40</v>
      </c>
      <c r="M49" s="32" t="s">
        <v>40</v>
      </c>
      <c r="N49" s="22">
        <f t="shared" si="23"/>
        <v>6</v>
      </c>
      <c r="O49" s="5">
        <f t="shared" si="24"/>
        <v>2</v>
      </c>
      <c r="P49" s="21">
        <f t="shared" si="25"/>
        <v>1</v>
      </c>
      <c r="Q49" s="5">
        <f t="shared" si="26"/>
        <v>12</v>
      </c>
      <c r="R49" s="27">
        <v>120</v>
      </c>
      <c r="S49" s="18">
        <f t="shared" si="7"/>
        <v>1440</v>
      </c>
      <c r="T49" s="16">
        <f t="shared" si="8"/>
        <v>1.4467592592592592E-3</v>
      </c>
      <c r="U49" s="5"/>
      <c r="V49" s="1" t="s">
        <v>11</v>
      </c>
      <c r="W49" s="1" t="s">
        <v>38</v>
      </c>
      <c r="X49" s="1" t="s">
        <v>11</v>
      </c>
      <c r="Y49" s="22">
        <f t="shared" si="20"/>
        <v>6</v>
      </c>
      <c r="Z49" s="5">
        <f t="shared" si="21"/>
        <v>2</v>
      </c>
      <c r="AA49" s="21">
        <f t="shared" si="22"/>
        <v>8</v>
      </c>
      <c r="AB49" s="5">
        <f t="shared" si="12"/>
        <v>96</v>
      </c>
      <c r="AC49" s="1">
        <v>90</v>
      </c>
      <c r="AD49" s="3">
        <f t="shared" si="13"/>
        <v>8640</v>
      </c>
      <c r="AE49" s="3">
        <f t="shared" si="14"/>
        <v>8.6805555555555559E-3</v>
      </c>
    </row>
    <row r="50" spans="1:31" ht="17.25" x14ac:dyDescent="0.3">
      <c r="A50" s="3">
        <v>48</v>
      </c>
      <c r="B50" s="5" t="s">
        <v>28</v>
      </c>
      <c r="C50" s="5" t="s">
        <v>30</v>
      </c>
      <c r="D50" s="5">
        <v>7</v>
      </c>
      <c r="F50" s="4"/>
      <c r="G50" s="2"/>
      <c r="H50" s="2"/>
      <c r="I50" s="2"/>
      <c r="J50" s="7"/>
      <c r="K50" s="27" t="s">
        <v>40</v>
      </c>
      <c r="L50" s="27" t="s">
        <v>11</v>
      </c>
      <c r="M50" s="27" t="s">
        <v>11</v>
      </c>
      <c r="N50" s="22">
        <f t="shared" si="23"/>
        <v>1</v>
      </c>
      <c r="O50" s="5">
        <f t="shared" si="24"/>
        <v>8</v>
      </c>
      <c r="P50" s="21">
        <f t="shared" si="25"/>
        <v>8</v>
      </c>
      <c r="Q50" s="5">
        <f t="shared" si="26"/>
        <v>64</v>
      </c>
      <c r="R50" s="27">
        <v>60</v>
      </c>
      <c r="S50" s="18">
        <f t="shared" si="7"/>
        <v>3840</v>
      </c>
      <c r="T50" s="16">
        <f t="shared" si="8"/>
        <v>3.8580246913580245E-3</v>
      </c>
      <c r="V50" s="1" t="s">
        <v>11</v>
      </c>
      <c r="W50" s="1" t="s">
        <v>38</v>
      </c>
      <c r="X50" s="1" t="s">
        <v>40</v>
      </c>
      <c r="Y50" s="22">
        <f t="shared" si="20"/>
        <v>6</v>
      </c>
      <c r="Z50" s="5">
        <f t="shared" si="21"/>
        <v>2</v>
      </c>
      <c r="AA50" s="21">
        <f t="shared" si="22"/>
        <v>1</v>
      </c>
      <c r="AB50" s="5">
        <f t="shared" si="12"/>
        <v>12</v>
      </c>
      <c r="AC50" s="1">
        <v>180</v>
      </c>
      <c r="AD50" s="3">
        <f t="shared" si="13"/>
        <v>2160</v>
      </c>
      <c r="AE50" s="3">
        <f t="shared" si="14"/>
        <v>2.170138888888889E-3</v>
      </c>
    </row>
    <row r="51" spans="1:31" x14ac:dyDescent="0.3">
      <c r="A51" s="3">
        <v>49</v>
      </c>
      <c r="B51" s="5" t="s">
        <v>30</v>
      </c>
      <c r="C51" s="5" t="s">
        <v>30</v>
      </c>
      <c r="D51" s="5" t="s">
        <v>30</v>
      </c>
      <c r="J51" s="7"/>
      <c r="K51" s="27" t="s">
        <v>40</v>
      </c>
      <c r="L51" s="27" t="s">
        <v>11</v>
      </c>
      <c r="M51" s="27" t="s">
        <v>40</v>
      </c>
      <c r="N51" s="22">
        <f t="shared" si="23"/>
        <v>1</v>
      </c>
      <c r="O51" s="5">
        <f t="shared" si="24"/>
        <v>8</v>
      </c>
      <c r="P51" s="21">
        <f t="shared" si="25"/>
        <v>1</v>
      </c>
      <c r="Q51" s="5">
        <f t="shared" si="26"/>
        <v>8</v>
      </c>
      <c r="R51" s="27">
        <v>120</v>
      </c>
      <c r="S51" s="18">
        <f t="shared" si="7"/>
        <v>960</v>
      </c>
      <c r="T51" s="16">
        <f t="shared" si="8"/>
        <v>9.6450617283950612E-4</v>
      </c>
      <c r="V51" s="1" t="s">
        <v>11</v>
      </c>
      <c r="W51" s="1" t="s">
        <v>40</v>
      </c>
      <c r="X51" s="1" t="s">
        <v>11</v>
      </c>
      <c r="Y51" s="22">
        <f t="shared" si="20"/>
        <v>6</v>
      </c>
      <c r="Z51" s="5">
        <f t="shared" si="21"/>
        <v>2</v>
      </c>
      <c r="AA51" s="21">
        <f t="shared" si="22"/>
        <v>8</v>
      </c>
      <c r="AB51" s="5">
        <f t="shared" si="12"/>
        <v>96</v>
      </c>
      <c r="AC51" s="1">
        <v>60</v>
      </c>
      <c r="AD51" s="3">
        <f t="shared" si="13"/>
        <v>5760</v>
      </c>
      <c r="AE51" s="3">
        <f t="shared" si="14"/>
        <v>5.7870370370370367E-3</v>
      </c>
    </row>
    <row r="52" spans="1:31" x14ac:dyDescent="0.3">
      <c r="A52" s="3">
        <v>50</v>
      </c>
      <c r="B52" s="5" t="s">
        <v>31</v>
      </c>
      <c r="C52" s="5" t="s">
        <v>30</v>
      </c>
      <c r="D52" s="5">
        <v>7</v>
      </c>
      <c r="J52" s="7"/>
      <c r="K52" s="27" t="s">
        <v>40</v>
      </c>
      <c r="L52" s="27" t="s">
        <v>33</v>
      </c>
      <c r="M52" s="27" t="s">
        <v>11</v>
      </c>
      <c r="N52" s="22">
        <f t="shared" si="23"/>
        <v>1</v>
      </c>
      <c r="O52" s="5">
        <f t="shared" si="24"/>
        <v>1</v>
      </c>
      <c r="P52" s="21">
        <f t="shared" si="25"/>
        <v>8</v>
      </c>
      <c r="Q52" s="5">
        <f t="shared" si="26"/>
        <v>8</v>
      </c>
      <c r="R52" s="27">
        <v>300</v>
      </c>
      <c r="S52" s="18">
        <f t="shared" si="7"/>
        <v>2400</v>
      </c>
      <c r="T52" s="16">
        <f t="shared" si="8"/>
        <v>2.4112654320987653E-3</v>
      </c>
      <c r="V52" s="1" t="s">
        <v>11</v>
      </c>
      <c r="W52" s="1" t="s">
        <v>40</v>
      </c>
      <c r="X52" s="1" t="s">
        <v>40</v>
      </c>
      <c r="Y52" s="22">
        <f t="shared" si="20"/>
        <v>6</v>
      </c>
      <c r="Z52" s="5">
        <f t="shared" si="21"/>
        <v>2</v>
      </c>
      <c r="AA52" s="21">
        <f t="shared" si="22"/>
        <v>1</v>
      </c>
      <c r="AB52" s="5">
        <f t="shared" si="12"/>
        <v>12</v>
      </c>
      <c r="AC52" s="1">
        <v>120</v>
      </c>
      <c r="AD52" s="3">
        <f t="shared" si="13"/>
        <v>1440</v>
      </c>
      <c r="AE52" s="3">
        <f t="shared" si="14"/>
        <v>1.4467592592592592E-3</v>
      </c>
    </row>
    <row r="53" spans="1:31" x14ac:dyDescent="0.3">
      <c r="A53" s="3">
        <v>51</v>
      </c>
      <c r="B53" s="5" t="s">
        <v>30</v>
      </c>
      <c r="C53" s="5" t="s">
        <v>29</v>
      </c>
      <c r="D53" s="5" t="s">
        <v>30</v>
      </c>
      <c r="J53" s="7"/>
      <c r="K53" s="27" t="s">
        <v>40</v>
      </c>
      <c r="L53" s="27" t="s">
        <v>34</v>
      </c>
      <c r="M53" s="27" t="s">
        <v>11</v>
      </c>
      <c r="N53" s="22">
        <f t="shared" si="23"/>
        <v>1</v>
      </c>
      <c r="O53" s="5">
        <f t="shared" si="24"/>
        <v>2</v>
      </c>
      <c r="P53" s="21">
        <f t="shared" si="25"/>
        <v>8</v>
      </c>
      <c r="Q53" s="5">
        <f t="shared" si="26"/>
        <v>16</v>
      </c>
      <c r="R53" s="27">
        <v>240</v>
      </c>
      <c r="S53" s="18">
        <f t="shared" si="7"/>
        <v>3840</v>
      </c>
      <c r="T53" s="16">
        <f t="shared" si="8"/>
        <v>3.8580246913580245E-3</v>
      </c>
      <c r="V53" s="1" t="s">
        <v>40</v>
      </c>
      <c r="W53" s="1" t="s">
        <v>11</v>
      </c>
      <c r="X53" s="1" t="s">
        <v>11</v>
      </c>
      <c r="Y53" s="22">
        <f t="shared" si="20"/>
        <v>1</v>
      </c>
      <c r="Z53" s="5">
        <f t="shared" si="21"/>
        <v>8</v>
      </c>
      <c r="AA53" s="21">
        <f t="shared" si="22"/>
        <v>8</v>
      </c>
      <c r="AB53" s="5">
        <f t="shared" si="12"/>
        <v>64</v>
      </c>
      <c r="AC53" s="1">
        <v>60</v>
      </c>
      <c r="AD53" s="3">
        <f t="shared" si="13"/>
        <v>3840</v>
      </c>
      <c r="AE53" s="3">
        <f t="shared" si="14"/>
        <v>3.8580246913580245E-3</v>
      </c>
    </row>
    <row r="54" spans="1:31" x14ac:dyDescent="0.3">
      <c r="A54" s="3">
        <v>52</v>
      </c>
      <c r="B54" s="5" t="s">
        <v>29</v>
      </c>
      <c r="C54" s="5" t="s">
        <v>30</v>
      </c>
      <c r="D54" s="5">
        <v>7</v>
      </c>
      <c r="J54" s="7"/>
      <c r="K54" s="27" t="s">
        <v>40</v>
      </c>
      <c r="L54" s="27" t="s">
        <v>38</v>
      </c>
      <c r="M54" s="27" t="s">
        <v>11</v>
      </c>
      <c r="N54" s="22">
        <f t="shared" si="23"/>
        <v>1</v>
      </c>
      <c r="O54" s="5">
        <f t="shared" si="24"/>
        <v>2</v>
      </c>
      <c r="P54" s="21">
        <f t="shared" si="25"/>
        <v>8</v>
      </c>
      <c r="Q54" s="5">
        <f t="shared" si="26"/>
        <v>16</v>
      </c>
      <c r="R54" s="27">
        <v>180</v>
      </c>
      <c r="S54" s="18">
        <f t="shared" si="7"/>
        <v>2880</v>
      </c>
      <c r="T54" s="16">
        <f t="shared" si="8"/>
        <v>2.8935185185185184E-3</v>
      </c>
      <c r="V54" s="1" t="s">
        <v>40</v>
      </c>
      <c r="W54" s="1" t="s">
        <v>11</v>
      </c>
      <c r="X54" s="1" t="s">
        <v>40</v>
      </c>
      <c r="Y54" s="22">
        <f t="shared" si="20"/>
        <v>1</v>
      </c>
      <c r="Z54" s="5">
        <f t="shared" si="21"/>
        <v>8</v>
      </c>
      <c r="AA54" s="21">
        <f t="shared" si="22"/>
        <v>1</v>
      </c>
      <c r="AB54" s="5">
        <f t="shared" si="12"/>
        <v>8</v>
      </c>
      <c r="AC54" s="1">
        <v>120</v>
      </c>
      <c r="AD54" s="3">
        <f t="shared" si="13"/>
        <v>960</v>
      </c>
      <c r="AE54" s="3">
        <f t="shared" si="14"/>
        <v>9.6450617283950612E-4</v>
      </c>
    </row>
    <row r="55" spans="1:31" x14ac:dyDescent="0.3">
      <c r="A55" s="3">
        <v>53</v>
      </c>
      <c r="B55" s="5" t="s">
        <v>28</v>
      </c>
      <c r="C55" s="5" t="s">
        <v>31</v>
      </c>
      <c r="D55" s="5">
        <v>7</v>
      </c>
      <c r="I55" s="5"/>
      <c r="J55" s="7"/>
      <c r="K55" s="31" t="s">
        <v>40</v>
      </c>
      <c r="L55" s="30" t="s">
        <v>40</v>
      </c>
      <c r="M55" s="30" t="s">
        <v>11</v>
      </c>
      <c r="N55" s="22">
        <f t="shared" si="23"/>
        <v>1</v>
      </c>
      <c r="O55" s="5">
        <f t="shared" si="24"/>
        <v>2</v>
      </c>
      <c r="P55" s="21">
        <f t="shared" si="25"/>
        <v>8</v>
      </c>
      <c r="Q55" s="5">
        <f t="shared" si="26"/>
        <v>16</v>
      </c>
      <c r="R55" s="30">
        <v>120</v>
      </c>
      <c r="S55" s="18">
        <f t="shared" si="7"/>
        <v>1920</v>
      </c>
      <c r="T55" s="16">
        <f t="shared" si="8"/>
        <v>1.9290123456790122E-3</v>
      </c>
      <c r="V55" s="1" t="s">
        <v>40</v>
      </c>
      <c r="W55" s="1" t="s">
        <v>33</v>
      </c>
      <c r="X55" s="1" t="s">
        <v>11</v>
      </c>
      <c r="Y55" s="22">
        <f t="shared" si="20"/>
        <v>1</v>
      </c>
      <c r="Z55" s="5">
        <f t="shared" si="21"/>
        <v>1</v>
      </c>
      <c r="AA55" s="21">
        <f t="shared" si="22"/>
        <v>8</v>
      </c>
      <c r="AB55" s="5">
        <f t="shared" si="12"/>
        <v>8</v>
      </c>
      <c r="AC55" s="1">
        <v>300</v>
      </c>
      <c r="AD55" s="3">
        <f t="shared" si="13"/>
        <v>2400</v>
      </c>
      <c r="AE55" s="3">
        <f t="shared" si="14"/>
        <v>2.4112654320987653E-3</v>
      </c>
    </row>
    <row r="56" spans="1:31" x14ac:dyDescent="0.25">
      <c r="A56" s="3">
        <v>54</v>
      </c>
      <c r="B56" s="5" t="s">
        <v>27</v>
      </c>
      <c r="C56" s="5" t="s">
        <v>30</v>
      </c>
      <c r="D56" s="5" t="s">
        <v>28</v>
      </c>
      <c r="J56" s="19" t="s">
        <v>7</v>
      </c>
      <c r="K56" s="27" t="s">
        <v>12</v>
      </c>
      <c r="L56" s="27" t="s">
        <v>12</v>
      </c>
      <c r="M56" s="27" t="s">
        <v>12</v>
      </c>
      <c r="N56" s="22">
        <f t="shared" si="23"/>
        <v>12</v>
      </c>
      <c r="O56" s="5">
        <f t="shared" si="24"/>
        <v>8</v>
      </c>
      <c r="P56" s="21">
        <f t="shared" si="25"/>
        <v>5</v>
      </c>
      <c r="Q56" s="5">
        <f t="shared" si="26"/>
        <v>480</v>
      </c>
      <c r="R56" s="27">
        <v>20</v>
      </c>
      <c r="S56" s="18">
        <f t="shared" si="7"/>
        <v>9600</v>
      </c>
      <c r="T56" s="16">
        <f t="shared" si="8"/>
        <v>9.6450617283950612E-3</v>
      </c>
      <c r="V56" s="1" t="s">
        <v>40</v>
      </c>
      <c r="W56" s="1" t="s">
        <v>34</v>
      </c>
      <c r="X56" s="1" t="s">
        <v>11</v>
      </c>
      <c r="Y56" s="22">
        <f t="shared" si="20"/>
        <v>1</v>
      </c>
      <c r="Z56" s="5">
        <f t="shared" si="21"/>
        <v>2</v>
      </c>
      <c r="AA56" s="21">
        <f t="shared" si="22"/>
        <v>8</v>
      </c>
      <c r="AB56" s="5">
        <f t="shared" si="12"/>
        <v>16</v>
      </c>
      <c r="AC56" s="1">
        <v>240</v>
      </c>
      <c r="AD56" s="3">
        <f t="shared" si="13"/>
        <v>3840</v>
      </c>
      <c r="AE56" s="3">
        <f t="shared" si="14"/>
        <v>3.8580246913580245E-3</v>
      </c>
    </row>
    <row r="57" spans="1:31" x14ac:dyDescent="0.3">
      <c r="A57" s="3">
        <v>55</v>
      </c>
      <c r="B57" s="5" t="s">
        <v>30</v>
      </c>
      <c r="C57" s="48" t="s">
        <v>30</v>
      </c>
      <c r="D57" s="5">
        <v>7</v>
      </c>
      <c r="I57" s="5"/>
      <c r="J57" s="7"/>
      <c r="K57" s="27" t="s">
        <v>12</v>
      </c>
      <c r="L57" s="27" t="s">
        <v>12</v>
      </c>
      <c r="M57" s="27" t="s">
        <v>40</v>
      </c>
      <c r="N57" s="22">
        <f t="shared" si="23"/>
        <v>12</v>
      </c>
      <c r="O57" s="5">
        <f t="shared" si="24"/>
        <v>8</v>
      </c>
      <c r="P57" s="21">
        <f t="shared" si="25"/>
        <v>1</v>
      </c>
      <c r="Q57" s="5">
        <f t="shared" si="26"/>
        <v>96</v>
      </c>
      <c r="R57" s="27">
        <v>40</v>
      </c>
      <c r="S57" s="18">
        <f t="shared" si="7"/>
        <v>3840</v>
      </c>
      <c r="T57" s="16">
        <f t="shared" si="8"/>
        <v>3.8580246913580245E-3</v>
      </c>
      <c r="V57" s="1" t="s">
        <v>40</v>
      </c>
      <c r="W57" s="1" t="s">
        <v>38</v>
      </c>
      <c r="X57" s="1" t="s">
        <v>11</v>
      </c>
      <c r="Y57" s="22">
        <f t="shared" si="20"/>
        <v>1</v>
      </c>
      <c r="Z57" s="5">
        <f t="shared" si="21"/>
        <v>2</v>
      </c>
      <c r="AA57" s="21">
        <f t="shared" si="22"/>
        <v>8</v>
      </c>
      <c r="AB57" s="5">
        <f t="shared" si="12"/>
        <v>16</v>
      </c>
      <c r="AC57" s="1">
        <v>180</v>
      </c>
      <c r="AD57" s="3">
        <f t="shared" si="13"/>
        <v>2880</v>
      </c>
      <c r="AE57" s="3">
        <f t="shared" si="14"/>
        <v>2.8935185185185184E-3</v>
      </c>
    </row>
    <row r="58" spans="1:31" x14ac:dyDescent="0.3">
      <c r="A58" s="3">
        <v>56</v>
      </c>
      <c r="B58" s="5" t="s">
        <v>32</v>
      </c>
      <c r="C58" s="48" t="s">
        <v>28</v>
      </c>
      <c r="D58" s="5" t="s">
        <v>31</v>
      </c>
      <c r="I58" s="5"/>
      <c r="J58" s="7"/>
      <c r="K58" s="27" t="s">
        <v>12</v>
      </c>
      <c r="L58" s="27" t="s">
        <v>33</v>
      </c>
      <c r="M58" s="27" t="s">
        <v>12</v>
      </c>
      <c r="N58" s="22">
        <f t="shared" si="23"/>
        <v>12</v>
      </c>
      <c r="O58" s="5">
        <f t="shared" si="24"/>
        <v>1</v>
      </c>
      <c r="P58" s="21">
        <f t="shared" si="25"/>
        <v>5</v>
      </c>
      <c r="Q58" s="5">
        <f t="shared" si="26"/>
        <v>60</v>
      </c>
      <c r="R58" s="27">
        <v>100</v>
      </c>
      <c r="S58" s="18">
        <f t="shared" si="7"/>
        <v>6000</v>
      </c>
      <c r="T58" s="16">
        <f t="shared" si="8"/>
        <v>6.0281635802469135E-3</v>
      </c>
      <c r="V58" s="1" t="s">
        <v>40</v>
      </c>
      <c r="W58" s="1" t="s">
        <v>40</v>
      </c>
      <c r="X58" s="1" t="s">
        <v>11</v>
      </c>
      <c r="Y58" s="22">
        <f t="shared" si="20"/>
        <v>1</v>
      </c>
      <c r="Z58" s="5">
        <f t="shared" si="21"/>
        <v>2</v>
      </c>
      <c r="AA58" s="21">
        <f t="shared" si="22"/>
        <v>8</v>
      </c>
      <c r="AB58" s="5">
        <f t="shared" si="12"/>
        <v>16</v>
      </c>
      <c r="AC58" s="1">
        <v>120</v>
      </c>
      <c r="AD58" s="3">
        <f t="shared" si="13"/>
        <v>1920</v>
      </c>
      <c r="AE58" s="3">
        <f t="shared" si="14"/>
        <v>1.9290123456790122E-3</v>
      </c>
    </row>
    <row r="59" spans="1:31" x14ac:dyDescent="0.3">
      <c r="A59" s="3">
        <v>57</v>
      </c>
      <c r="B59" s="5" t="s">
        <v>28</v>
      </c>
      <c r="C59" s="5" t="s">
        <v>30</v>
      </c>
      <c r="D59" s="5" t="s">
        <v>29</v>
      </c>
      <c r="I59" s="5"/>
      <c r="J59" s="7"/>
      <c r="K59" s="27" t="s">
        <v>12</v>
      </c>
      <c r="L59" s="27" t="s">
        <v>33</v>
      </c>
      <c r="M59" s="27" t="s">
        <v>40</v>
      </c>
      <c r="N59" s="22">
        <f t="shared" si="23"/>
        <v>12</v>
      </c>
      <c r="O59" s="5">
        <f t="shared" si="24"/>
        <v>1</v>
      </c>
      <c r="P59" s="21">
        <f t="shared" si="25"/>
        <v>1</v>
      </c>
      <c r="Q59" s="5">
        <f t="shared" si="26"/>
        <v>12</v>
      </c>
      <c r="R59" s="27">
        <v>200</v>
      </c>
      <c r="S59" s="18">
        <f t="shared" si="7"/>
        <v>2400</v>
      </c>
      <c r="T59" s="16">
        <f t="shared" si="8"/>
        <v>2.4112654320987653E-3</v>
      </c>
      <c r="V59" s="1"/>
      <c r="W59" s="1"/>
      <c r="X59" s="1"/>
      <c r="Y59" s="22">
        <f t="shared" si="20"/>
        <v>0</v>
      </c>
      <c r="Z59" s="5">
        <f t="shared" si="21"/>
        <v>0</v>
      </c>
      <c r="AA59" s="21">
        <f t="shared" si="22"/>
        <v>0</v>
      </c>
      <c r="AB59" s="5">
        <f t="shared" si="12"/>
        <v>0</v>
      </c>
      <c r="AC59" s="1"/>
      <c r="AD59" s="3">
        <f t="shared" si="13"/>
        <v>0</v>
      </c>
      <c r="AE59" s="3">
        <f t="shared" si="14"/>
        <v>0</v>
      </c>
    </row>
    <row r="60" spans="1:31" x14ac:dyDescent="0.3">
      <c r="A60" s="3">
        <v>58</v>
      </c>
      <c r="B60" s="5" t="s">
        <v>29</v>
      </c>
      <c r="C60" s="5" t="s">
        <v>30</v>
      </c>
      <c r="D60" s="5">
        <v>7</v>
      </c>
      <c r="I60" s="5"/>
      <c r="J60" s="7"/>
      <c r="K60" s="27" t="s">
        <v>12</v>
      </c>
      <c r="L60" s="27" t="s">
        <v>34</v>
      </c>
      <c r="M60" s="27" t="s">
        <v>12</v>
      </c>
      <c r="N60" s="22">
        <f t="shared" si="23"/>
        <v>12</v>
      </c>
      <c r="O60" s="5">
        <f t="shared" si="24"/>
        <v>2</v>
      </c>
      <c r="P60" s="21">
        <f t="shared" si="25"/>
        <v>5</v>
      </c>
      <c r="Q60" s="5">
        <f t="shared" si="26"/>
        <v>120</v>
      </c>
      <c r="R60" s="27">
        <v>80</v>
      </c>
      <c r="S60" s="18">
        <f t="shared" si="7"/>
        <v>9600</v>
      </c>
      <c r="T60" s="16">
        <f t="shared" si="8"/>
        <v>9.6450617283950612E-3</v>
      </c>
      <c r="V60" s="1">
        <v>7</v>
      </c>
      <c r="W60" s="1">
        <v>7</v>
      </c>
      <c r="X60" s="1" t="s">
        <v>10</v>
      </c>
      <c r="Y60" s="22">
        <f t="shared" si="20"/>
        <v>3</v>
      </c>
      <c r="Z60" s="5">
        <f t="shared" si="21"/>
        <v>8</v>
      </c>
      <c r="AA60" s="21">
        <f t="shared" si="22"/>
        <v>3</v>
      </c>
      <c r="AB60" s="5">
        <f t="shared" si="12"/>
        <v>72</v>
      </c>
      <c r="AC60" s="1">
        <v>25</v>
      </c>
      <c r="AD60" s="3">
        <f t="shared" si="13"/>
        <v>1800</v>
      </c>
      <c r="AE60" s="3">
        <f t="shared" si="14"/>
        <v>1.8084490740740741E-3</v>
      </c>
    </row>
    <row r="61" spans="1:31" x14ac:dyDescent="0.3">
      <c r="A61" s="3">
        <v>59</v>
      </c>
      <c r="B61" s="5" t="s">
        <v>28</v>
      </c>
      <c r="C61" s="5" t="s">
        <v>29</v>
      </c>
      <c r="D61" s="5" t="s">
        <v>30</v>
      </c>
      <c r="I61" s="5"/>
      <c r="J61" s="7"/>
      <c r="K61" s="27" t="s">
        <v>12</v>
      </c>
      <c r="L61" s="27" t="s">
        <v>34</v>
      </c>
      <c r="M61" s="27" t="s">
        <v>40</v>
      </c>
      <c r="N61" s="22">
        <f t="shared" si="23"/>
        <v>12</v>
      </c>
      <c r="O61" s="5">
        <f t="shared" si="24"/>
        <v>2</v>
      </c>
      <c r="P61" s="21">
        <f t="shared" si="25"/>
        <v>1</v>
      </c>
      <c r="Q61" s="5">
        <f t="shared" si="26"/>
        <v>24</v>
      </c>
      <c r="R61" s="27">
        <v>160</v>
      </c>
      <c r="S61" s="18">
        <f t="shared" si="7"/>
        <v>3840</v>
      </c>
      <c r="T61" s="16">
        <f t="shared" si="8"/>
        <v>3.8580246913580245E-3</v>
      </c>
      <c r="V61" s="1">
        <v>7</v>
      </c>
      <c r="W61" s="1" t="s">
        <v>10</v>
      </c>
      <c r="X61" s="1">
        <v>7</v>
      </c>
      <c r="Y61" s="22">
        <f t="shared" si="20"/>
        <v>3</v>
      </c>
      <c r="Z61" s="5">
        <f t="shared" si="21"/>
        <v>9</v>
      </c>
      <c r="AA61" s="21">
        <f t="shared" si="22"/>
        <v>26</v>
      </c>
      <c r="AB61" s="5">
        <f t="shared" si="12"/>
        <v>702</v>
      </c>
      <c r="AC61" s="1">
        <v>25</v>
      </c>
      <c r="AD61" s="3">
        <f t="shared" si="13"/>
        <v>17550</v>
      </c>
      <c r="AE61" s="3">
        <f t="shared" si="14"/>
        <v>1.7632378472222224E-2</v>
      </c>
    </row>
    <row r="62" spans="1:31" x14ac:dyDescent="0.3">
      <c r="A62" s="3">
        <v>60</v>
      </c>
      <c r="B62" s="5" t="s">
        <v>28</v>
      </c>
      <c r="C62" s="5" t="s">
        <v>30</v>
      </c>
      <c r="D62" s="5" t="s">
        <v>29</v>
      </c>
      <c r="I62" s="5"/>
      <c r="J62" s="7"/>
      <c r="K62" s="27" t="s">
        <v>12</v>
      </c>
      <c r="L62" s="27" t="s">
        <v>38</v>
      </c>
      <c r="M62" s="27" t="s">
        <v>12</v>
      </c>
      <c r="N62" s="22">
        <f t="shared" si="23"/>
        <v>12</v>
      </c>
      <c r="O62" s="5">
        <f t="shared" si="24"/>
        <v>2</v>
      </c>
      <c r="P62" s="21">
        <f t="shared" si="25"/>
        <v>5</v>
      </c>
      <c r="Q62" s="5">
        <f t="shared" si="26"/>
        <v>120</v>
      </c>
      <c r="R62" s="27">
        <v>60</v>
      </c>
      <c r="S62" s="18">
        <f t="shared" si="7"/>
        <v>7200</v>
      </c>
      <c r="T62" s="16">
        <f t="shared" si="8"/>
        <v>7.2337962962962963E-3</v>
      </c>
      <c r="V62" s="1">
        <v>7</v>
      </c>
      <c r="W62" s="1" t="s">
        <v>10</v>
      </c>
      <c r="X62" s="1" t="s">
        <v>10</v>
      </c>
      <c r="Y62" s="22">
        <f t="shared" si="20"/>
        <v>3</v>
      </c>
      <c r="Z62" s="5">
        <f t="shared" si="21"/>
        <v>9</v>
      </c>
      <c r="AA62" s="21">
        <f t="shared" si="22"/>
        <v>3</v>
      </c>
      <c r="AB62" s="5">
        <f t="shared" si="12"/>
        <v>81</v>
      </c>
      <c r="AC62" s="1">
        <v>25</v>
      </c>
      <c r="AD62" s="3">
        <f t="shared" si="13"/>
        <v>2025</v>
      </c>
      <c r="AE62" s="3">
        <f t="shared" si="14"/>
        <v>2.0345052083333335E-3</v>
      </c>
    </row>
    <row r="63" spans="1:31" x14ac:dyDescent="0.3">
      <c r="A63" s="3">
        <v>61</v>
      </c>
      <c r="B63" s="5" t="s">
        <v>30</v>
      </c>
      <c r="C63" s="5" t="s">
        <v>30</v>
      </c>
      <c r="D63" s="5">
        <v>7</v>
      </c>
      <c r="J63" s="7"/>
      <c r="K63" s="27" t="s">
        <v>12</v>
      </c>
      <c r="L63" s="27" t="s">
        <v>38</v>
      </c>
      <c r="M63" s="27" t="s">
        <v>40</v>
      </c>
      <c r="N63" s="22">
        <f t="shared" si="23"/>
        <v>12</v>
      </c>
      <c r="O63" s="5">
        <f t="shared" si="24"/>
        <v>2</v>
      </c>
      <c r="P63" s="21">
        <f t="shared" si="25"/>
        <v>1</v>
      </c>
      <c r="Q63" s="5">
        <f t="shared" si="26"/>
        <v>24</v>
      </c>
      <c r="R63" s="27">
        <v>120</v>
      </c>
      <c r="S63" s="18">
        <f t="shared" si="7"/>
        <v>2880</v>
      </c>
      <c r="T63" s="16">
        <f t="shared" si="8"/>
        <v>2.8935185185185184E-3</v>
      </c>
      <c r="V63" s="1">
        <v>7</v>
      </c>
      <c r="W63" s="1" t="s">
        <v>10</v>
      </c>
      <c r="X63" s="1" t="s">
        <v>40</v>
      </c>
      <c r="Y63" s="22">
        <f t="shared" si="20"/>
        <v>3</v>
      </c>
      <c r="Z63" s="5">
        <f t="shared" si="21"/>
        <v>9</v>
      </c>
      <c r="AA63" s="21">
        <f t="shared" si="22"/>
        <v>1</v>
      </c>
      <c r="AB63" s="5">
        <f t="shared" si="12"/>
        <v>27</v>
      </c>
      <c r="AC63" s="1">
        <v>50</v>
      </c>
      <c r="AD63" s="3">
        <f t="shared" si="13"/>
        <v>1350</v>
      </c>
      <c r="AE63" s="3">
        <f t="shared" si="14"/>
        <v>1.3563368055555555E-3</v>
      </c>
    </row>
    <row r="64" spans="1:31" x14ac:dyDescent="0.3">
      <c r="A64" s="3">
        <v>62</v>
      </c>
      <c r="B64" s="5" t="s">
        <v>28</v>
      </c>
      <c r="C64" s="5" t="s">
        <v>31</v>
      </c>
      <c r="D64" s="5">
        <v>7</v>
      </c>
      <c r="J64" s="7"/>
      <c r="K64" s="27" t="s">
        <v>12</v>
      </c>
      <c r="L64" s="27" t="s">
        <v>40</v>
      </c>
      <c r="M64" s="27" t="s">
        <v>12</v>
      </c>
      <c r="N64" s="22">
        <f t="shared" si="23"/>
        <v>12</v>
      </c>
      <c r="O64" s="5">
        <f t="shared" si="24"/>
        <v>2</v>
      </c>
      <c r="P64" s="21">
        <f t="shared" si="25"/>
        <v>5</v>
      </c>
      <c r="Q64" s="5">
        <f t="shared" si="26"/>
        <v>120</v>
      </c>
      <c r="R64" s="27">
        <v>40</v>
      </c>
      <c r="S64" s="18">
        <f t="shared" si="7"/>
        <v>4800</v>
      </c>
      <c r="T64" s="16">
        <f t="shared" si="8"/>
        <v>4.8225308641975306E-3</v>
      </c>
      <c r="V64" s="1">
        <v>7</v>
      </c>
      <c r="W64" s="1" t="s">
        <v>33</v>
      </c>
      <c r="X64" s="1" t="s">
        <v>10</v>
      </c>
      <c r="Y64" s="22">
        <f t="shared" si="20"/>
        <v>3</v>
      </c>
      <c r="Z64" s="5">
        <f t="shared" si="21"/>
        <v>1</v>
      </c>
      <c r="AA64" s="21">
        <f t="shared" si="22"/>
        <v>3</v>
      </c>
      <c r="AB64" s="5">
        <f t="shared" si="12"/>
        <v>9</v>
      </c>
      <c r="AC64" s="1">
        <v>125</v>
      </c>
      <c r="AD64" s="3">
        <f t="shared" si="13"/>
        <v>1125</v>
      </c>
      <c r="AE64" s="3">
        <f t="shared" si="14"/>
        <v>1.1302806712962963E-3</v>
      </c>
    </row>
    <row r="65" spans="1:31" x14ac:dyDescent="0.3">
      <c r="A65" s="3">
        <v>63</v>
      </c>
      <c r="B65" s="5">
        <v>7</v>
      </c>
      <c r="C65" s="5" t="s">
        <v>30</v>
      </c>
      <c r="D65" s="5" t="s">
        <v>32</v>
      </c>
      <c r="J65" s="7"/>
      <c r="K65" s="27" t="s">
        <v>12</v>
      </c>
      <c r="L65" s="27" t="s">
        <v>40</v>
      </c>
      <c r="M65" s="27" t="s">
        <v>40</v>
      </c>
      <c r="N65" s="22">
        <f t="shared" si="23"/>
        <v>12</v>
      </c>
      <c r="O65" s="5">
        <f t="shared" si="24"/>
        <v>2</v>
      </c>
      <c r="P65" s="21">
        <f t="shared" si="25"/>
        <v>1</v>
      </c>
      <c r="Q65" s="5">
        <f t="shared" si="26"/>
        <v>24</v>
      </c>
      <c r="R65" s="27">
        <v>80</v>
      </c>
      <c r="S65" s="18">
        <f t="shared" si="7"/>
        <v>1920</v>
      </c>
      <c r="T65" s="16">
        <f t="shared" si="8"/>
        <v>1.9290123456790122E-3</v>
      </c>
      <c r="V65" s="1">
        <v>7</v>
      </c>
      <c r="W65" s="1" t="s">
        <v>34</v>
      </c>
      <c r="X65" s="1" t="s">
        <v>10</v>
      </c>
      <c r="Y65" s="22">
        <f t="shared" si="20"/>
        <v>3</v>
      </c>
      <c r="Z65" s="5">
        <f t="shared" si="21"/>
        <v>2</v>
      </c>
      <c r="AA65" s="21">
        <f t="shared" si="22"/>
        <v>3</v>
      </c>
      <c r="AB65" s="5">
        <f t="shared" si="12"/>
        <v>18</v>
      </c>
      <c r="AC65" s="1">
        <v>100</v>
      </c>
      <c r="AD65" s="3">
        <f t="shared" si="13"/>
        <v>1800</v>
      </c>
      <c r="AE65" s="3">
        <f t="shared" si="14"/>
        <v>1.8084490740740741E-3</v>
      </c>
    </row>
    <row r="66" spans="1:31" x14ac:dyDescent="0.3">
      <c r="A66" s="3">
        <v>64</v>
      </c>
      <c r="B66" s="5" t="s">
        <v>30</v>
      </c>
      <c r="C66" s="5" t="s">
        <v>30</v>
      </c>
      <c r="D66" s="5">
        <v>7</v>
      </c>
      <c r="J66" s="7"/>
      <c r="K66" s="27" t="s">
        <v>40</v>
      </c>
      <c r="L66" s="27" t="s">
        <v>12</v>
      </c>
      <c r="M66" s="27" t="s">
        <v>12</v>
      </c>
      <c r="N66" s="22">
        <f t="shared" si="23"/>
        <v>1</v>
      </c>
      <c r="O66" s="5">
        <f t="shared" si="24"/>
        <v>8</v>
      </c>
      <c r="P66" s="21">
        <f t="shared" si="25"/>
        <v>5</v>
      </c>
      <c r="Q66" s="5">
        <f t="shared" si="26"/>
        <v>40</v>
      </c>
      <c r="R66" s="27">
        <v>40</v>
      </c>
      <c r="S66" s="18">
        <f t="shared" si="7"/>
        <v>1600</v>
      </c>
      <c r="T66" s="16">
        <f t="shared" si="8"/>
        <v>1.6075102880658437E-3</v>
      </c>
      <c r="V66" s="1">
        <v>7</v>
      </c>
      <c r="W66" s="1" t="s">
        <v>38</v>
      </c>
      <c r="X66" s="1" t="s">
        <v>10</v>
      </c>
      <c r="Y66" s="22">
        <f t="shared" si="20"/>
        <v>3</v>
      </c>
      <c r="Z66" s="5">
        <f t="shared" si="21"/>
        <v>2</v>
      </c>
      <c r="AA66" s="21">
        <f t="shared" si="22"/>
        <v>3</v>
      </c>
      <c r="AB66" s="5">
        <f t="shared" si="12"/>
        <v>18</v>
      </c>
      <c r="AC66" s="1">
        <v>75</v>
      </c>
      <c r="AD66" s="3">
        <f t="shared" si="13"/>
        <v>1350</v>
      </c>
      <c r="AE66" s="3">
        <f t="shared" si="14"/>
        <v>1.3563368055555555E-3</v>
      </c>
    </row>
    <row r="67" spans="1:31" x14ac:dyDescent="0.3">
      <c r="A67" s="3">
        <v>65</v>
      </c>
      <c r="B67" s="5" t="s">
        <v>28</v>
      </c>
      <c r="C67" s="5">
        <v>7</v>
      </c>
      <c r="D67" s="5">
        <v>7</v>
      </c>
      <c r="J67" s="7"/>
      <c r="K67" s="27" t="s">
        <v>40</v>
      </c>
      <c r="L67" s="27" t="s">
        <v>12</v>
      </c>
      <c r="M67" s="27" t="s">
        <v>40</v>
      </c>
      <c r="N67" s="22">
        <f t="shared" si="23"/>
        <v>1</v>
      </c>
      <c r="O67" s="5">
        <f t="shared" si="24"/>
        <v>8</v>
      </c>
      <c r="P67" s="21">
        <f t="shared" si="25"/>
        <v>1</v>
      </c>
      <c r="Q67" s="5">
        <f t="shared" si="26"/>
        <v>8</v>
      </c>
      <c r="R67" s="27">
        <v>80</v>
      </c>
      <c r="S67" s="18">
        <f t="shared" si="7"/>
        <v>640</v>
      </c>
      <c r="T67" s="16">
        <f t="shared" si="8"/>
        <v>6.4300411522633745E-4</v>
      </c>
      <c r="V67" s="1">
        <v>7</v>
      </c>
      <c r="W67" s="1" t="s">
        <v>40</v>
      </c>
      <c r="X67" s="1" t="s">
        <v>10</v>
      </c>
      <c r="Y67" s="22">
        <f t="shared" si="20"/>
        <v>3</v>
      </c>
      <c r="Z67" s="5">
        <f t="shared" si="21"/>
        <v>2</v>
      </c>
      <c r="AA67" s="21">
        <f t="shared" si="22"/>
        <v>3</v>
      </c>
      <c r="AB67" s="5">
        <f t="shared" si="12"/>
        <v>18</v>
      </c>
      <c r="AC67" s="1">
        <v>50</v>
      </c>
      <c r="AD67" s="3">
        <f t="shared" si="13"/>
        <v>900</v>
      </c>
      <c r="AE67" s="3">
        <f t="shared" si="14"/>
        <v>9.0422453703703704E-4</v>
      </c>
    </row>
    <row r="68" spans="1:31" x14ac:dyDescent="0.3">
      <c r="A68" s="3">
        <v>66</v>
      </c>
      <c r="B68" s="5" t="s">
        <v>29</v>
      </c>
      <c r="C68" s="5" t="s">
        <v>30</v>
      </c>
      <c r="D68" s="5" t="s">
        <v>32</v>
      </c>
      <c r="J68" s="7"/>
      <c r="K68" s="27" t="s">
        <v>40</v>
      </c>
      <c r="L68" s="27" t="s">
        <v>33</v>
      </c>
      <c r="M68" s="27" t="s">
        <v>12</v>
      </c>
      <c r="N68" s="22">
        <f t="shared" si="23"/>
        <v>1</v>
      </c>
      <c r="O68" s="5">
        <f t="shared" si="24"/>
        <v>1</v>
      </c>
      <c r="P68" s="21">
        <f t="shared" si="25"/>
        <v>5</v>
      </c>
      <c r="Q68" s="5">
        <f t="shared" si="26"/>
        <v>5</v>
      </c>
      <c r="R68" s="27">
        <v>200</v>
      </c>
      <c r="S68" s="18">
        <f t="shared" si="7"/>
        <v>1000</v>
      </c>
      <c r="T68" s="16">
        <f t="shared" si="8"/>
        <v>1.0046939300411522E-3</v>
      </c>
      <c r="V68" s="1" t="s">
        <v>10</v>
      </c>
      <c r="W68" s="1">
        <v>7</v>
      </c>
      <c r="X68" s="1">
        <v>7</v>
      </c>
      <c r="Y68" s="22">
        <f t="shared" si="20"/>
        <v>3</v>
      </c>
      <c r="Z68" s="5">
        <f t="shared" si="21"/>
        <v>8</v>
      </c>
      <c r="AA68" s="21">
        <f t="shared" si="22"/>
        <v>26</v>
      </c>
      <c r="AB68" s="5">
        <f t="shared" si="12"/>
        <v>624</v>
      </c>
      <c r="AC68" s="1">
        <v>25</v>
      </c>
      <c r="AD68" s="3">
        <f t="shared" si="13"/>
        <v>15600</v>
      </c>
      <c r="AE68" s="3">
        <f t="shared" si="14"/>
        <v>1.5673225308641976E-2</v>
      </c>
    </row>
    <row r="69" spans="1:31" x14ac:dyDescent="0.3">
      <c r="A69" s="3">
        <v>67</v>
      </c>
      <c r="B69" s="5" t="s">
        <v>30</v>
      </c>
      <c r="C69" s="5">
        <v>7</v>
      </c>
      <c r="D69" s="5">
        <v>7</v>
      </c>
      <c r="J69" s="7"/>
      <c r="K69" s="27" t="s">
        <v>40</v>
      </c>
      <c r="L69" s="27" t="s">
        <v>34</v>
      </c>
      <c r="M69" s="27" t="s">
        <v>12</v>
      </c>
      <c r="N69" s="22">
        <f t="shared" si="23"/>
        <v>1</v>
      </c>
      <c r="O69" s="5">
        <f t="shared" si="24"/>
        <v>2</v>
      </c>
      <c r="P69" s="21">
        <f t="shared" si="25"/>
        <v>5</v>
      </c>
      <c r="Q69" s="5">
        <f t="shared" si="26"/>
        <v>10</v>
      </c>
      <c r="R69" s="27">
        <v>160</v>
      </c>
      <c r="S69" s="18">
        <f t="shared" ref="S69:S132" si="27">Q69*R69</f>
        <v>1600</v>
      </c>
      <c r="T69" s="16">
        <f t="shared" ref="T69:T132" si="28">S69/$I$15</f>
        <v>1.6075102880658437E-3</v>
      </c>
      <c r="V69" s="1" t="s">
        <v>10</v>
      </c>
      <c r="W69" s="1">
        <v>7</v>
      </c>
      <c r="X69" s="1" t="s">
        <v>10</v>
      </c>
      <c r="Y69" s="22">
        <f t="shared" si="20"/>
        <v>3</v>
      </c>
      <c r="Z69" s="5">
        <f t="shared" si="21"/>
        <v>8</v>
      </c>
      <c r="AA69" s="21">
        <f t="shared" si="22"/>
        <v>3</v>
      </c>
      <c r="AB69" s="5">
        <f t="shared" ref="AB69:AB132" si="29">PRODUCT(Y69:AA69)</f>
        <v>72</v>
      </c>
      <c r="AC69" s="1">
        <v>25</v>
      </c>
      <c r="AD69" s="3">
        <f t="shared" ref="AD69:AD132" si="30">AB69*AC69</f>
        <v>1800</v>
      </c>
      <c r="AE69" s="3">
        <f t="shared" ref="AE69:AE132" si="31">AD69/$I$15</f>
        <v>1.8084490740740741E-3</v>
      </c>
    </row>
    <row r="70" spans="1:31" x14ac:dyDescent="0.3">
      <c r="A70" s="3">
        <v>68</v>
      </c>
      <c r="B70" s="5" t="s">
        <v>28</v>
      </c>
      <c r="C70" s="5" t="s">
        <v>30</v>
      </c>
      <c r="D70" s="5" t="s">
        <v>32</v>
      </c>
      <c r="J70" s="7"/>
      <c r="K70" s="27" t="s">
        <v>40</v>
      </c>
      <c r="L70" s="27" t="s">
        <v>38</v>
      </c>
      <c r="M70" s="27" t="s">
        <v>12</v>
      </c>
      <c r="N70" s="22">
        <f t="shared" si="23"/>
        <v>1</v>
      </c>
      <c r="O70" s="5">
        <f t="shared" si="24"/>
        <v>2</v>
      </c>
      <c r="P70" s="21">
        <f t="shared" si="25"/>
        <v>5</v>
      </c>
      <c r="Q70" s="5">
        <f t="shared" si="26"/>
        <v>10</v>
      </c>
      <c r="R70" s="27">
        <v>120</v>
      </c>
      <c r="S70" s="18">
        <f t="shared" si="27"/>
        <v>1200</v>
      </c>
      <c r="T70" s="16">
        <f t="shared" si="28"/>
        <v>1.2056327160493826E-3</v>
      </c>
      <c r="V70" s="1" t="s">
        <v>10</v>
      </c>
      <c r="W70" s="1">
        <v>7</v>
      </c>
      <c r="X70" s="1" t="s">
        <v>40</v>
      </c>
      <c r="Y70" s="22">
        <f t="shared" si="20"/>
        <v>3</v>
      </c>
      <c r="Z70" s="5">
        <f t="shared" si="21"/>
        <v>8</v>
      </c>
      <c r="AA70" s="21">
        <f t="shared" si="22"/>
        <v>1</v>
      </c>
      <c r="AB70" s="5">
        <f t="shared" si="29"/>
        <v>24</v>
      </c>
      <c r="AC70" s="1">
        <v>50</v>
      </c>
      <c r="AD70" s="3">
        <f t="shared" si="30"/>
        <v>1200</v>
      </c>
      <c r="AE70" s="3">
        <f t="shared" si="31"/>
        <v>1.2056327160493826E-3</v>
      </c>
    </row>
    <row r="71" spans="1:31" x14ac:dyDescent="0.3">
      <c r="A71" s="3">
        <v>69</v>
      </c>
      <c r="B71" s="5" t="s">
        <v>31</v>
      </c>
      <c r="C71" s="5" t="s">
        <v>28</v>
      </c>
      <c r="D71" s="5">
        <v>7</v>
      </c>
      <c r="J71" s="33"/>
      <c r="K71" s="30" t="s">
        <v>40</v>
      </c>
      <c r="L71" s="30" t="s">
        <v>40</v>
      </c>
      <c r="M71" s="30" t="s">
        <v>12</v>
      </c>
      <c r="N71" s="22">
        <f t="shared" si="23"/>
        <v>1</v>
      </c>
      <c r="O71" s="5">
        <f t="shared" si="24"/>
        <v>2</v>
      </c>
      <c r="P71" s="21">
        <f t="shared" si="25"/>
        <v>5</v>
      </c>
      <c r="Q71" s="5">
        <f t="shared" si="26"/>
        <v>10</v>
      </c>
      <c r="R71" s="30">
        <v>80</v>
      </c>
      <c r="S71" s="18">
        <f t="shared" si="27"/>
        <v>800</v>
      </c>
      <c r="T71" s="16">
        <f t="shared" si="28"/>
        <v>8.0375514403292184E-4</v>
      </c>
      <c r="V71" s="1" t="s">
        <v>10</v>
      </c>
      <c r="W71" s="1" t="s">
        <v>10</v>
      </c>
      <c r="X71" s="1">
        <v>7</v>
      </c>
      <c r="Y71" s="22">
        <f t="shared" si="20"/>
        <v>3</v>
      </c>
      <c r="Z71" s="5">
        <f t="shared" si="21"/>
        <v>9</v>
      </c>
      <c r="AA71" s="21">
        <f t="shared" si="22"/>
        <v>26</v>
      </c>
      <c r="AB71" s="5">
        <f t="shared" si="29"/>
        <v>702</v>
      </c>
      <c r="AC71" s="1">
        <v>25</v>
      </c>
      <c r="AD71" s="3">
        <f t="shared" si="30"/>
        <v>17550</v>
      </c>
      <c r="AE71" s="3">
        <f t="shared" si="31"/>
        <v>1.7632378472222224E-2</v>
      </c>
    </row>
    <row r="72" spans="1:31" x14ac:dyDescent="0.25">
      <c r="A72" s="3">
        <v>70</v>
      </c>
      <c r="B72" s="5" t="s">
        <v>28</v>
      </c>
      <c r="C72" s="5" t="s">
        <v>30</v>
      </c>
      <c r="D72" s="5">
        <v>7</v>
      </c>
      <c r="J72" s="28" t="s">
        <v>8</v>
      </c>
      <c r="K72" s="27" t="s">
        <v>13</v>
      </c>
      <c r="L72" s="27" t="s">
        <v>13</v>
      </c>
      <c r="M72" s="27" t="s">
        <v>13</v>
      </c>
      <c r="N72" s="22">
        <f t="shared" si="23"/>
        <v>26</v>
      </c>
      <c r="O72" s="5">
        <f t="shared" si="24"/>
        <v>13</v>
      </c>
      <c r="P72" s="21">
        <f t="shared" si="25"/>
        <v>5</v>
      </c>
      <c r="Q72" s="5">
        <f t="shared" si="26"/>
        <v>1690</v>
      </c>
      <c r="R72" s="27">
        <v>10</v>
      </c>
      <c r="S72" s="18">
        <f t="shared" si="27"/>
        <v>16900</v>
      </c>
      <c r="T72" s="16">
        <f t="shared" si="28"/>
        <v>1.6979327417695474E-2</v>
      </c>
      <c r="V72" s="1" t="s">
        <v>10</v>
      </c>
      <c r="W72" s="1" t="s">
        <v>33</v>
      </c>
      <c r="X72" s="1">
        <v>7</v>
      </c>
      <c r="Y72" s="22">
        <f t="shared" si="20"/>
        <v>3</v>
      </c>
      <c r="Z72" s="5">
        <f t="shared" si="21"/>
        <v>1</v>
      </c>
      <c r="AA72" s="21">
        <f t="shared" si="22"/>
        <v>26</v>
      </c>
      <c r="AB72" s="5">
        <f t="shared" si="29"/>
        <v>78</v>
      </c>
      <c r="AC72" s="1">
        <v>125</v>
      </c>
      <c r="AD72" s="3">
        <f t="shared" si="30"/>
        <v>9750</v>
      </c>
      <c r="AE72" s="3">
        <f t="shared" si="31"/>
        <v>9.7957658179012343E-3</v>
      </c>
    </row>
    <row r="73" spans="1:31" x14ac:dyDescent="0.3">
      <c r="A73" s="3">
        <v>71</v>
      </c>
      <c r="B73" s="5" t="s">
        <v>30</v>
      </c>
      <c r="C73" s="5" t="s">
        <v>30</v>
      </c>
      <c r="D73" s="5">
        <v>7</v>
      </c>
      <c r="J73" s="7"/>
      <c r="K73" s="27" t="s">
        <v>13</v>
      </c>
      <c r="L73" s="27" t="s">
        <v>13</v>
      </c>
      <c r="M73" s="27" t="s">
        <v>40</v>
      </c>
      <c r="N73" s="22">
        <f t="shared" si="23"/>
        <v>26</v>
      </c>
      <c r="O73" s="5">
        <f t="shared" si="24"/>
        <v>13</v>
      </c>
      <c r="P73" s="21">
        <f t="shared" si="25"/>
        <v>1</v>
      </c>
      <c r="Q73" s="5">
        <f t="shared" si="26"/>
        <v>338</v>
      </c>
      <c r="R73" s="27">
        <v>20</v>
      </c>
      <c r="S73" s="18">
        <f t="shared" si="27"/>
        <v>6760</v>
      </c>
      <c r="T73" s="16">
        <f t="shared" si="28"/>
        <v>6.7917309670781894E-3</v>
      </c>
      <c r="V73" s="1" t="s">
        <v>10</v>
      </c>
      <c r="W73" s="1" t="s">
        <v>34</v>
      </c>
      <c r="X73" s="1">
        <v>7</v>
      </c>
      <c r="Y73" s="22">
        <f t="shared" si="20"/>
        <v>3</v>
      </c>
      <c r="Z73" s="5">
        <f t="shared" si="21"/>
        <v>2</v>
      </c>
      <c r="AA73" s="21">
        <f t="shared" si="22"/>
        <v>26</v>
      </c>
      <c r="AB73" s="5">
        <f t="shared" si="29"/>
        <v>156</v>
      </c>
      <c r="AC73" s="1">
        <v>100</v>
      </c>
      <c r="AD73" s="3">
        <f t="shared" si="30"/>
        <v>15600</v>
      </c>
      <c r="AE73" s="3">
        <f t="shared" si="31"/>
        <v>1.5673225308641976E-2</v>
      </c>
    </row>
    <row r="74" spans="1:31" x14ac:dyDescent="0.3">
      <c r="A74" s="3">
        <v>72</v>
      </c>
      <c r="B74" s="5" t="s">
        <v>28</v>
      </c>
      <c r="C74" s="5" t="s">
        <v>30</v>
      </c>
      <c r="D74" s="5">
        <v>7</v>
      </c>
      <c r="J74" s="7"/>
      <c r="K74" s="27" t="s">
        <v>13</v>
      </c>
      <c r="L74" s="27" t="s">
        <v>33</v>
      </c>
      <c r="M74" s="27" t="s">
        <v>13</v>
      </c>
      <c r="N74" s="22">
        <f t="shared" si="23"/>
        <v>26</v>
      </c>
      <c r="O74" s="5">
        <f t="shared" si="24"/>
        <v>1</v>
      </c>
      <c r="P74" s="21">
        <f t="shared" si="25"/>
        <v>5</v>
      </c>
      <c r="Q74" s="5">
        <f t="shared" si="26"/>
        <v>130</v>
      </c>
      <c r="R74" s="27">
        <v>50</v>
      </c>
      <c r="S74" s="18">
        <f t="shared" si="27"/>
        <v>6500</v>
      </c>
      <c r="T74" s="16">
        <f t="shared" si="28"/>
        <v>6.5305105452674898E-3</v>
      </c>
      <c r="V74" s="1" t="s">
        <v>10</v>
      </c>
      <c r="W74" s="1" t="s">
        <v>38</v>
      </c>
      <c r="X74" s="1">
        <v>7</v>
      </c>
      <c r="Y74" s="22">
        <f t="shared" si="20"/>
        <v>3</v>
      </c>
      <c r="Z74" s="5">
        <f t="shared" si="21"/>
        <v>2</v>
      </c>
      <c r="AA74" s="21">
        <f t="shared" si="22"/>
        <v>26</v>
      </c>
      <c r="AB74" s="5">
        <f t="shared" si="29"/>
        <v>156</v>
      </c>
      <c r="AC74" s="1">
        <v>75</v>
      </c>
      <c r="AD74" s="3">
        <f t="shared" si="30"/>
        <v>11700</v>
      </c>
      <c r="AE74" s="3">
        <f t="shared" si="31"/>
        <v>1.1754918981481481E-2</v>
      </c>
    </row>
    <row r="75" spans="1:31" x14ac:dyDescent="0.3">
      <c r="A75" s="3">
        <v>73</v>
      </c>
      <c r="C75" s="5" t="s">
        <v>31</v>
      </c>
      <c r="J75" s="7"/>
      <c r="K75" s="27" t="s">
        <v>13</v>
      </c>
      <c r="L75" s="27" t="s">
        <v>33</v>
      </c>
      <c r="M75" s="27" t="s">
        <v>40</v>
      </c>
      <c r="N75" s="22">
        <f t="shared" si="23"/>
        <v>26</v>
      </c>
      <c r="O75" s="5">
        <f t="shared" si="24"/>
        <v>1</v>
      </c>
      <c r="P75" s="21">
        <f t="shared" si="25"/>
        <v>1</v>
      </c>
      <c r="Q75" s="5">
        <f t="shared" si="26"/>
        <v>26</v>
      </c>
      <c r="R75" s="27">
        <v>100</v>
      </c>
      <c r="S75" s="18">
        <f t="shared" si="27"/>
        <v>2600</v>
      </c>
      <c r="T75" s="16">
        <f t="shared" si="28"/>
        <v>2.6122042181069959E-3</v>
      </c>
      <c r="V75" s="1" t="s">
        <v>10</v>
      </c>
      <c r="W75" s="1" t="s">
        <v>40</v>
      </c>
      <c r="X75" s="1">
        <v>7</v>
      </c>
      <c r="Y75" s="22">
        <f t="shared" si="20"/>
        <v>3</v>
      </c>
      <c r="Z75" s="5">
        <f t="shared" si="21"/>
        <v>2</v>
      </c>
      <c r="AA75" s="21">
        <f t="shared" si="22"/>
        <v>26</v>
      </c>
      <c r="AB75" s="5">
        <f t="shared" si="29"/>
        <v>156</v>
      </c>
      <c r="AC75" s="1">
        <v>50</v>
      </c>
      <c r="AD75" s="3">
        <f t="shared" si="30"/>
        <v>7800</v>
      </c>
      <c r="AE75" s="3">
        <f t="shared" si="31"/>
        <v>7.8366126543209878E-3</v>
      </c>
    </row>
    <row r="76" spans="1:31" x14ac:dyDescent="0.3">
      <c r="A76" s="3">
        <v>74</v>
      </c>
      <c r="C76" s="5" t="s">
        <v>30</v>
      </c>
      <c r="J76" s="7"/>
      <c r="K76" s="27" t="s">
        <v>13</v>
      </c>
      <c r="L76" s="27" t="s">
        <v>34</v>
      </c>
      <c r="M76" s="27" t="s">
        <v>13</v>
      </c>
      <c r="N76" s="22">
        <f t="shared" si="23"/>
        <v>26</v>
      </c>
      <c r="O76" s="5">
        <f t="shared" si="24"/>
        <v>2</v>
      </c>
      <c r="P76" s="21">
        <f t="shared" si="25"/>
        <v>5</v>
      </c>
      <c r="Q76" s="5">
        <f t="shared" si="26"/>
        <v>260</v>
      </c>
      <c r="R76" s="27">
        <v>40</v>
      </c>
      <c r="S76" s="18">
        <f t="shared" si="27"/>
        <v>10400</v>
      </c>
      <c r="T76" s="16">
        <f t="shared" si="28"/>
        <v>1.0448816872427984E-2</v>
      </c>
      <c r="V76" s="1" t="s">
        <v>40</v>
      </c>
      <c r="W76" s="1">
        <v>7</v>
      </c>
      <c r="X76" s="1" t="s">
        <v>10</v>
      </c>
      <c r="Y76" s="22">
        <f t="shared" si="20"/>
        <v>1</v>
      </c>
      <c r="Z76" s="5">
        <f t="shared" si="21"/>
        <v>8</v>
      </c>
      <c r="AA76" s="21">
        <f t="shared" si="22"/>
        <v>3</v>
      </c>
      <c r="AB76" s="5">
        <f t="shared" si="29"/>
        <v>24</v>
      </c>
      <c r="AC76" s="1">
        <v>50</v>
      </c>
      <c r="AD76" s="3">
        <f t="shared" si="30"/>
        <v>1200</v>
      </c>
      <c r="AE76" s="3">
        <f t="shared" si="31"/>
        <v>1.2056327160493826E-3</v>
      </c>
    </row>
    <row r="77" spans="1:31" x14ac:dyDescent="0.3">
      <c r="A77" s="3">
        <v>75</v>
      </c>
      <c r="C77" s="5" t="s">
        <v>27</v>
      </c>
      <c r="J77" s="7"/>
      <c r="K77" s="27" t="s">
        <v>13</v>
      </c>
      <c r="L77" s="27" t="s">
        <v>34</v>
      </c>
      <c r="M77" s="27" t="s">
        <v>40</v>
      </c>
      <c r="N77" s="22">
        <f t="shared" si="23"/>
        <v>26</v>
      </c>
      <c r="O77" s="5">
        <f t="shared" si="24"/>
        <v>2</v>
      </c>
      <c r="P77" s="21">
        <f t="shared" si="25"/>
        <v>1</v>
      </c>
      <c r="Q77" s="5">
        <f t="shared" si="26"/>
        <v>52</v>
      </c>
      <c r="R77" s="27">
        <v>80</v>
      </c>
      <c r="S77" s="18">
        <f t="shared" si="27"/>
        <v>4160</v>
      </c>
      <c r="T77" s="16">
        <f t="shared" si="28"/>
        <v>4.1795267489711935E-3</v>
      </c>
      <c r="V77" s="1" t="s">
        <v>40</v>
      </c>
      <c r="W77" s="1" t="s">
        <v>10</v>
      </c>
      <c r="X77" s="1">
        <v>7</v>
      </c>
      <c r="Y77" s="22">
        <f t="shared" si="20"/>
        <v>1</v>
      </c>
      <c r="Z77" s="5">
        <f t="shared" si="21"/>
        <v>9</v>
      </c>
      <c r="AA77" s="21">
        <f t="shared" si="22"/>
        <v>26</v>
      </c>
      <c r="AB77" s="5">
        <f t="shared" si="29"/>
        <v>234</v>
      </c>
      <c r="AC77" s="1">
        <v>50</v>
      </c>
      <c r="AD77" s="3">
        <f t="shared" si="30"/>
        <v>11700</v>
      </c>
      <c r="AE77" s="3">
        <f t="shared" si="31"/>
        <v>1.1754918981481481E-2</v>
      </c>
    </row>
    <row r="78" spans="1:31" x14ac:dyDescent="0.3">
      <c r="A78" s="3">
        <v>76</v>
      </c>
      <c r="C78" s="5" t="s">
        <v>30</v>
      </c>
      <c r="J78" s="7"/>
      <c r="K78" s="27" t="s">
        <v>13</v>
      </c>
      <c r="L78" s="27" t="s">
        <v>38</v>
      </c>
      <c r="M78" s="27" t="s">
        <v>13</v>
      </c>
      <c r="N78" s="22">
        <f t="shared" si="23"/>
        <v>26</v>
      </c>
      <c r="O78" s="5">
        <f t="shared" si="24"/>
        <v>2</v>
      </c>
      <c r="P78" s="21">
        <f t="shared" si="25"/>
        <v>5</v>
      </c>
      <c r="Q78" s="5">
        <f t="shared" si="26"/>
        <v>260</v>
      </c>
      <c r="R78" s="27">
        <v>30</v>
      </c>
      <c r="S78" s="18">
        <f t="shared" si="27"/>
        <v>7800</v>
      </c>
      <c r="T78" s="16">
        <f t="shared" si="28"/>
        <v>7.8366126543209878E-3</v>
      </c>
      <c r="V78" s="1"/>
      <c r="W78" s="1"/>
      <c r="X78" s="1"/>
      <c r="Y78" s="22">
        <f t="shared" si="20"/>
        <v>0</v>
      </c>
      <c r="Z78" s="5">
        <f t="shared" si="21"/>
        <v>0</v>
      </c>
      <c r="AA78" s="21">
        <f t="shared" si="22"/>
        <v>0</v>
      </c>
      <c r="AB78" s="5">
        <f t="shared" si="29"/>
        <v>0</v>
      </c>
      <c r="AC78" s="1"/>
      <c r="AD78" s="3">
        <f t="shared" si="30"/>
        <v>0</v>
      </c>
      <c r="AE78" s="3">
        <f t="shared" si="31"/>
        <v>0</v>
      </c>
    </row>
    <row r="79" spans="1:31" x14ac:dyDescent="0.3">
      <c r="A79" s="3">
        <v>77</v>
      </c>
      <c r="C79" s="5" t="s">
        <v>30</v>
      </c>
      <c r="J79" s="7"/>
      <c r="K79" s="27" t="s">
        <v>13</v>
      </c>
      <c r="L79" s="27" t="s">
        <v>38</v>
      </c>
      <c r="M79" s="27" t="s">
        <v>40</v>
      </c>
      <c r="N79" s="22">
        <f t="shared" si="23"/>
        <v>26</v>
      </c>
      <c r="O79" s="5">
        <f t="shared" si="24"/>
        <v>2</v>
      </c>
      <c r="P79" s="21">
        <f t="shared" si="25"/>
        <v>1</v>
      </c>
      <c r="Q79" s="5">
        <f t="shared" si="26"/>
        <v>52</v>
      </c>
      <c r="R79" s="27">
        <v>60</v>
      </c>
      <c r="S79" s="18">
        <f t="shared" si="27"/>
        <v>3120</v>
      </c>
      <c r="T79" s="16">
        <f t="shared" si="28"/>
        <v>3.1346450617283951E-3</v>
      </c>
      <c r="V79" s="1" t="s">
        <v>12</v>
      </c>
      <c r="W79" s="1" t="s">
        <v>12</v>
      </c>
      <c r="X79" s="1" t="s">
        <v>12</v>
      </c>
      <c r="Y79" s="22">
        <f t="shared" si="20"/>
        <v>12</v>
      </c>
      <c r="Z79" s="5">
        <f t="shared" si="21"/>
        <v>8</v>
      </c>
      <c r="AA79" s="21">
        <f t="shared" si="22"/>
        <v>5</v>
      </c>
      <c r="AB79" s="5">
        <f t="shared" si="29"/>
        <v>480</v>
      </c>
      <c r="AC79" s="1">
        <v>20</v>
      </c>
      <c r="AD79" s="3">
        <f t="shared" si="30"/>
        <v>9600</v>
      </c>
      <c r="AE79" s="3">
        <f t="shared" si="31"/>
        <v>9.6450617283950612E-3</v>
      </c>
    </row>
    <row r="80" spans="1:31" x14ac:dyDescent="0.3">
      <c r="A80" s="3">
        <v>78</v>
      </c>
      <c r="C80" s="5" t="s">
        <v>32</v>
      </c>
      <c r="J80" s="7"/>
      <c r="K80" s="27" t="s">
        <v>13</v>
      </c>
      <c r="L80" s="27" t="s">
        <v>40</v>
      </c>
      <c r="M80" s="27" t="s">
        <v>13</v>
      </c>
      <c r="N80" s="22">
        <f t="shared" si="23"/>
        <v>26</v>
      </c>
      <c r="O80" s="5">
        <f t="shared" si="24"/>
        <v>2</v>
      </c>
      <c r="P80" s="21">
        <f t="shared" si="25"/>
        <v>5</v>
      </c>
      <c r="Q80" s="5">
        <f t="shared" si="26"/>
        <v>260</v>
      </c>
      <c r="R80" s="27">
        <v>20</v>
      </c>
      <c r="S80" s="18">
        <f t="shared" si="27"/>
        <v>5200</v>
      </c>
      <c r="T80" s="16">
        <f t="shared" si="28"/>
        <v>5.2244084362139918E-3</v>
      </c>
      <c r="V80" s="1" t="s">
        <v>12</v>
      </c>
      <c r="W80" s="1" t="s">
        <v>12</v>
      </c>
      <c r="X80" s="1" t="s">
        <v>40</v>
      </c>
      <c r="Y80" s="22">
        <f t="shared" si="20"/>
        <v>12</v>
      </c>
      <c r="Z80" s="5">
        <f t="shared" si="21"/>
        <v>8</v>
      </c>
      <c r="AA80" s="21">
        <f t="shared" si="22"/>
        <v>1</v>
      </c>
      <c r="AB80" s="5">
        <f t="shared" si="29"/>
        <v>96</v>
      </c>
      <c r="AC80" s="1">
        <v>40</v>
      </c>
      <c r="AD80" s="3">
        <f t="shared" si="30"/>
        <v>3840</v>
      </c>
      <c r="AE80" s="3">
        <f t="shared" si="31"/>
        <v>3.8580246913580245E-3</v>
      </c>
    </row>
    <row r="81" spans="1:31" x14ac:dyDescent="0.3">
      <c r="A81" s="3">
        <v>79</v>
      </c>
      <c r="C81" s="5" t="s">
        <v>30</v>
      </c>
      <c r="J81" s="7"/>
      <c r="K81" s="27" t="s">
        <v>13</v>
      </c>
      <c r="L81" s="27" t="s">
        <v>40</v>
      </c>
      <c r="M81" s="27" t="s">
        <v>40</v>
      </c>
      <c r="N81" s="22">
        <f t="shared" si="23"/>
        <v>26</v>
      </c>
      <c r="O81" s="5">
        <f t="shared" si="24"/>
        <v>2</v>
      </c>
      <c r="P81" s="21">
        <f t="shared" si="25"/>
        <v>1</v>
      </c>
      <c r="Q81" s="5">
        <f t="shared" si="26"/>
        <v>52</v>
      </c>
      <c r="R81" s="27">
        <v>40</v>
      </c>
      <c r="S81" s="18">
        <f t="shared" si="27"/>
        <v>2080</v>
      </c>
      <c r="T81" s="16">
        <f t="shared" si="28"/>
        <v>2.0897633744855967E-3</v>
      </c>
      <c r="V81" s="1" t="s">
        <v>12</v>
      </c>
      <c r="W81" s="1" t="s">
        <v>33</v>
      </c>
      <c r="X81" s="1" t="s">
        <v>12</v>
      </c>
      <c r="Y81" s="22">
        <f t="shared" si="20"/>
        <v>12</v>
      </c>
      <c r="Z81" s="5">
        <f t="shared" si="21"/>
        <v>1</v>
      </c>
      <c r="AA81" s="21">
        <f t="shared" si="22"/>
        <v>5</v>
      </c>
      <c r="AB81" s="5">
        <f t="shared" si="29"/>
        <v>60</v>
      </c>
      <c r="AC81" s="1">
        <v>100</v>
      </c>
      <c r="AD81" s="3">
        <f t="shared" si="30"/>
        <v>6000</v>
      </c>
      <c r="AE81" s="3">
        <f t="shared" si="31"/>
        <v>6.0281635802469135E-3</v>
      </c>
    </row>
    <row r="82" spans="1:31" x14ac:dyDescent="0.3">
      <c r="A82" s="3">
        <v>80</v>
      </c>
      <c r="C82" s="5" t="s">
        <v>30</v>
      </c>
      <c r="J82" s="7"/>
      <c r="K82" s="27" t="s">
        <v>40</v>
      </c>
      <c r="L82" s="27" t="s">
        <v>13</v>
      </c>
      <c r="M82" s="27" t="s">
        <v>13</v>
      </c>
      <c r="N82" s="22">
        <f t="shared" si="23"/>
        <v>1</v>
      </c>
      <c r="O82" s="5">
        <f t="shared" si="24"/>
        <v>13</v>
      </c>
      <c r="P82" s="21">
        <f t="shared" si="25"/>
        <v>5</v>
      </c>
      <c r="Q82" s="5">
        <f t="shared" si="26"/>
        <v>65</v>
      </c>
      <c r="R82" s="27">
        <v>20</v>
      </c>
      <c r="S82" s="18">
        <f t="shared" si="27"/>
        <v>1300</v>
      </c>
      <c r="T82" s="16">
        <f t="shared" si="28"/>
        <v>1.306102109053498E-3</v>
      </c>
      <c r="V82" s="1" t="s">
        <v>12</v>
      </c>
      <c r="W82" s="1" t="s">
        <v>33</v>
      </c>
      <c r="X82" s="1" t="s">
        <v>40</v>
      </c>
      <c r="Y82" s="22">
        <f t="shared" si="20"/>
        <v>12</v>
      </c>
      <c r="Z82" s="5">
        <f t="shared" si="21"/>
        <v>1</v>
      </c>
      <c r="AA82" s="21">
        <f t="shared" si="22"/>
        <v>1</v>
      </c>
      <c r="AB82" s="5">
        <f t="shared" si="29"/>
        <v>12</v>
      </c>
      <c r="AC82" s="1">
        <v>200</v>
      </c>
      <c r="AD82" s="3">
        <f t="shared" si="30"/>
        <v>2400</v>
      </c>
      <c r="AE82" s="3">
        <f t="shared" si="31"/>
        <v>2.4112654320987653E-3</v>
      </c>
    </row>
    <row r="83" spans="1:31" x14ac:dyDescent="0.3">
      <c r="A83" s="3">
        <v>81</v>
      </c>
      <c r="C83" s="5" t="s">
        <v>30</v>
      </c>
      <c r="J83" s="7"/>
      <c r="K83" s="27" t="s">
        <v>40</v>
      </c>
      <c r="L83" s="27" t="s">
        <v>13</v>
      </c>
      <c r="M83" s="27" t="s">
        <v>40</v>
      </c>
      <c r="N83" s="22">
        <f t="shared" si="23"/>
        <v>1</v>
      </c>
      <c r="O83" s="5">
        <f t="shared" si="24"/>
        <v>13</v>
      </c>
      <c r="P83" s="21">
        <f t="shared" si="25"/>
        <v>1</v>
      </c>
      <c r="Q83" s="5">
        <f t="shared" si="26"/>
        <v>13</v>
      </c>
      <c r="R83" s="27">
        <v>40</v>
      </c>
      <c r="S83" s="18">
        <f t="shared" si="27"/>
        <v>520</v>
      </c>
      <c r="T83" s="16">
        <f t="shared" si="28"/>
        <v>5.2244084362139918E-4</v>
      </c>
      <c r="V83" s="1" t="s">
        <v>12</v>
      </c>
      <c r="W83" s="1" t="s">
        <v>34</v>
      </c>
      <c r="X83" s="1" t="s">
        <v>12</v>
      </c>
      <c r="Y83" s="22">
        <f t="shared" si="20"/>
        <v>12</v>
      </c>
      <c r="Z83" s="5">
        <f t="shared" si="21"/>
        <v>2</v>
      </c>
      <c r="AA83" s="21">
        <f t="shared" si="22"/>
        <v>5</v>
      </c>
      <c r="AB83" s="5">
        <f t="shared" si="29"/>
        <v>120</v>
      </c>
      <c r="AC83" s="1">
        <v>80</v>
      </c>
      <c r="AD83" s="3">
        <f t="shared" si="30"/>
        <v>9600</v>
      </c>
      <c r="AE83" s="3">
        <f t="shared" si="31"/>
        <v>9.6450617283950612E-3</v>
      </c>
    </row>
    <row r="84" spans="1:31" x14ac:dyDescent="0.3">
      <c r="A84" s="3">
        <v>82</v>
      </c>
      <c r="C84" s="5" t="s">
        <v>29</v>
      </c>
      <c r="J84" s="7"/>
      <c r="K84" s="27" t="s">
        <v>40</v>
      </c>
      <c r="L84" s="27" t="s">
        <v>33</v>
      </c>
      <c r="M84" s="27" t="s">
        <v>13</v>
      </c>
      <c r="N84" s="22">
        <f t="shared" si="23"/>
        <v>1</v>
      </c>
      <c r="O84" s="5">
        <f t="shared" si="24"/>
        <v>1</v>
      </c>
      <c r="P84" s="21">
        <f t="shared" si="25"/>
        <v>5</v>
      </c>
      <c r="Q84" s="5">
        <f t="shared" si="26"/>
        <v>5</v>
      </c>
      <c r="R84" s="27">
        <v>100</v>
      </c>
      <c r="S84" s="18">
        <f t="shared" si="27"/>
        <v>500</v>
      </c>
      <c r="T84" s="16">
        <f t="shared" si="28"/>
        <v>5.0234696502057612E-4</v>
      </c>
      <c r="U84" s="7"/>
      <c r="V84" s="1" t="s">
        <v>12</v>
      </c>
      <c r="W84" s="1" t="s">
        <v>34</v>
      </c>
      <c r="X84" s="1" t="s">
        <v>40</v>
      </c>
      <c r="Y84" s="22">
        <f t="shared" si="20"/>
        <v>12</v>
      </c>
      <c r="Z84" s="5">
        <f t="shared" si="21"/>
        <v>2</v>
      </c>
      <c r="AA84" s="21">
        <f t="shared" si="22"/>
        <v>1</v>
      </c>
      <c r="AB84" s="5">
        <f t="shared" si="29"/>
        <v>24</v>
      </c>
      <c r="AC84" s="1">
        <v>160</v>
      </c>
      <c r="AD84" s="3">
        <f t="shared" si="30"/>
        <v>3840</v>
      </c>
      <c r="AE84" s="3">
        <f t="shared" si="31"/>
        <v>3.8580246913580245E-3</v>
      </c>
    </row>
    <row r="85" spans="1:31" x14ac:dyDescent="0.3">
      <c r="A85" s="3">
        <v>83</v>
      </c>
      <c r="C85" s="48" t="s">
        <v>30</v>
      </c>
      <c r="J85" s="7"/>
      <c r="K85" s="27" t="s">
        <v>40</v>
      </c>
      <c r="L85" s="27" t="s">
        <v>34</v>
      </c>
      <c r="M85" s="27" t="s">
        <v>13</v>
      </c>
      <c r="N85" s="22">
        <f t="shared" si="23"/>
        <v>1</v>
      </c>
      <c r="O85" s="5">
        <f t="shared" si="24"/>
        <v>2</v>
      </c>
      <c r="P85" s="21">
        <f t="shared" si="25"/>
        <v>5</v>
      </c>
      <c r="Q85" s="5">
        <f t="shared" si="26"/>
        <v>10</v>
      </c>
      <c r="R85" s="27">
        <v>80</v>
      </c>
      <c r="S85" s="18">
        <f t="shared" si="27"/>
        <v>800</v>
      </c>
      <c r="T85" s="16">
        <f t="shared" si="28"/>
        <v>8.0375514403292184E-4</v>
      </c>
      <c r="U85" s="7"/>
      <c r="V85" s="1" t="s">
        <v>12</v>
      </c>
      <c r="W85" s="1" t="s">
        <v>38</v>
      </c>
      <c r="X85" s="1" t="s">
        <v>12</v>
      </c>
      <c r="Y85" s="22">
        <f t="shared" si="20"/>
        <v>12</v>
      </c>
      <c r="Z85" s="5">
        <f t="shared" si="21"/>
        <v>2</v>
      </c>
      <c r="AA85" s="21">
        <f t="shared" si="22"/>
        <v>5</v>
      </c>
      <c r="AB85" s="5">
        <f t="shared" si="29"/>
        <v>120</v>
      </c>
      <c r="AC85" s="1">
        <v>60</v>
      </c>
      <c r="AD85" s="3">
        <f t="shared" si="30"/>
        <v>7200</v>
      </c>
      <c r="AE85" s="3">
        <f t="shared" si="31"/>
        <v>7.2337962962962963E-3</v>
      </c>
    </row>
    <row r="86" spans="1:31" x14ac:dyDescent="0.3">
      <c r="A86" s="3">
        <v>84</v>
      </c>
      <c r="C86" s="5" t="s">
        <v>28</v>
      </c>
      <c r="J86" s="7"/>
      <c r="K86" s="27" t="s">
        <v>40</v>
      </c>
      <c r="L86" s="27" t="s">
        <v>38</v>
      </c>
      <c r="M86" s="27" t="s">
        <v>13</v>
      </c>
      <c r="N86" s="22">
        <f t="shared" si="23"/>
        <v>1</v>
      </c>
      <c r="O86" s="5">
        <f t="shared" si="24"/>
        <v>2</v>
      </c>
      <c r="P86" s="21">
        <f t="shared" si="25"/>
        <v>5</v>
      </c>
      <c r="Q86" s="5">
        <f t="shared" si="26"/>
        <v>10</v>
      </c>
      <c r="R86" s="27">
        <v>60</v>
      </c>
      <c r="S86" s="18">
        <f t="shared" si="27"/>
        <v>600</v>
      </c>
      <c r="T86" s="16">
        <f t="shared" si="28"/>
        <v>6.0281635802469132E-4</v>
      </c>
      <c r="U86" s="7"/>
      <c r="V86" s="1" t="s">
        <v>12</v>
      </c>
      <c r="W86" s="1" t="s">
        <v>38</v>
      </c>
      <c r="X86" s="1" t="s">
        <v>40</v>
      </c>
      <c r="Y86" s="22">
        <f t="shared" si="20"/>
        <v>12</v>
      </c>
      <c r="Z86" s="5">
        <f t="shared" si="21"/>
        <v>2</v>
      </c>
      <c r="AA86" s="21">
        <f t="shared" si="22"/>
        <v>1</v>
      </c>
      <c r="AB86" s="5">
        <f t="shared" si="29"/>
        <v>24</v>
      </c>
      <c r="AC86" s="1">
        <v>120</v>
      </c>
      <c r="AD86" s="3">
        <f t="shared" si="30"/>
        <v>2880</v>
      </c>
      <c r="AE86" s="3">
        <f t="shared" si="31"/>
        <v>2.8935185185185184E-3</v>
      </c>
    </row>
    <row r="87" spans="1:31" x14ac:dyDescent="0.3">
      <c r="A87" s="3">
        <v>85</v>
      </c>
      <c r="C87" s="5" t="s">
        <v>30</v>
      </c>
      <c r="J87" s="34"/>
      <c r="K87" s="30" t="s">
        <v>40</v>
      </c>
      <c r="L87" s="30" t="s">
        <v>40</v>
      </c>
      <c r="M87" s="30" t="s">
        <v>13</v>
      </c>
      <c r="N87" s="22">
        <f t="shared" si="23"/>
        <v>1</v>
      </c>
      <c r="O87" s="5">
        <f t="shared" si="24"/>
        <v>2</v>
      </c>
      <c r="P87" s="21">
        <f t="shared" si="25"/>
        <v>5</v>
      </c>
      <c r="Q87" s="5">
        <f t="shared" si="26"/>
        <v>10</v>
      </c>
      <c r="R87" s="30">
        <v>40</v>
      </c>
      <c r="S87" s="18">
        <f t="shared" si="27"/>
        <v>400</v>
      </c>
      <c r="T87" s="16">
        <f t="shared" si="28"/>
        <v>4.0187757201646092E-4</v>
      </c>
      <c r="U87" s="7"/>
      <c r="V87" s="1" t="s">
        <v>12</v>
      </c>
      <c r="W87" s="1" t="s">
        <v>40</v>
      </c>
      <c r="X87" s="1" t="s">
        <v>12</v>
      </c>
      <c r="Y87" s="22">
        <f t="shared" si="20"/>
        <v>12</v>
      </c>
      <c r="Z87" s="5">
        <f t="shared" si="21"/>
        <v>2</v>
      </c>
      <c r="AA87" s="21">
        <f t="shared" si="22"/>
        <v>5</v>
      </c>
      <c r="AB87" s="5">
        <f t="shared" si="29"/>
        <v>120</v>
      </c>
      <c r="AC87" s="1">
        <v>40</v>
      </c>
      <c r="AD87" s="3">
        <f t="shared" si="30"/>
        <v>4800</v>
      </c>
      <c r="AE87" s="3">
        <f t="shared" si="31"/>
        <v>4.8225308641975306E-3</v>
      </c>
    </row>
    <row r="88" spans="1:31" x14ac:dyDescent="0.25">
      <c r="A88" s="3">
        <v>86</v>
      </c>
      <c r="C88" s="5" t="s">
        <v>31</v>
      </c>
      <c r="J88" s="28" t="s">
        <v>6</v>
      </c>
      <c r="K88" s="27">
        <v>7</v>
      </c>
      <c r="L88" s="27">
        <v>7</v>
      </c>
      <c r="M88" s="27" t="s">
        <v>10</v>
      </c>
      <c r="N88" s="22">
        <f t="shared" si="23"/>
        <v>3</v>
      </c>
      <c r="O88" s="5">
        <f t="shared" si="24"/>
        <v>8</v>
      </c>
      <c r="P88" s="21">
        <f t="shared" si="25"/>
        <v>3</v>
      </c>
      <c r="Q88" s="5">
        <f t="shared" si="26"/>
        <v>72</v>
      </c>
      <c r="R88" s="27">
        <v>25</v>
      </c>
      <c r="S88" s="18">
        <f t="shared" si="27"/>
        <v>1800</v>
      </c>
      <c r="T88" s="16">
        <f t="shared" si="28"/>
        <v>1.8084490740740741E-3</v>
      </c>
      <c r="U88" s="7"/>
      <c r="V88" s="1" t="s">
        <v>12</v>
      </c>
      <c r="W88" s="1" t="s">
        <v>40</v>
      </c>
      <c r="X88" s="1" t="s">
        <v>40</v>
      </c>
      <c r="Y88" s="22">
        <f t="shared" si="20"/>
        <v>12</v>
      </c>
      <c r="Z88" s="5">
        <f t="shared" si="21"/>
        <v>2</v>
      </c>
      <c r="AA88" s="21">
        <f t="shared" si="22"/>
        <v>1</v>
      </c>
      <c r="AB88" s="5">
        <f t="shared" si="29"/>
        <v>24</v>
      </c>
      <c r="AC88" s="1">
        <v>80</v>
      </c>
      <c r="AD88" s="3">
        <f t="shared" si="30"/>
        <v>1920</v>
      </c>
      <c r="AE88" s="3">
        <f t="shared" si="31"/>
        <v>1.9290123456790122E-3</v>
      </c>
    </row>
    <row r="89" spans="1:31" x14ac:dyDescent="0.3">
      <c r="A89" s="3">
        <v>87</v>
      </c>
      <c r="C89" s="5" t="s">
        <v>30</v>
      </c>
      <c r="K89" s="27">
        <v>7</v>
      </c>
      <c r="L89" s="27" t="s">
        <v>10</v>
      </c>
      <c r="M89" s="27">
        <v>7</v>
      </c>
      <c r="N89" s="22">
        <f t="shared" si="23"/>
        <v>3</v>
      </c>
      <c r="O89" s="5">
        <f t="shared" si="24"/>
        <v>9</v>
      </c>
      <c r="P89" s="21">
        <f t="shared" si="25"/>
        <v>26</v>
      </c>
      <c r="Q89" s="5">
        <f t="shared" si="26"/>
        <v>702</v>
      </c>
      <c r="R89" s="27">
        <v>25</v>
      </c>
      <c r="S89" s="18">
        <f t="shared" si="27"/>
        <v>17550</v>
      </c>
      <c r="T89" s="16">
        <f t="shared" si="28"/>
        <v>1.7632378472222224E-2</v>
      </c>
      <c r="U89" s="7"/>
      <c r="V89" s="1" t="s">
        <v>40</v>
      </c>
      <c r="W89" s="1" t="s">
        <v>12</v>
      </c>
      <c r="X89" s="1" t="s">
        <v>12</v>
      </c>
      <c r="Y89" s="22">
        <f t="shared" si="20"/>
        <v>1</v>
      </c>
      <c r="Z89" s="5">
        <f t="shared" si="21"/>
        <v>8</v>
      </c>
      <c r="AA89" s="21">
        <f t="shared" si="22"/>
        <v>5</v>
      </c>
      <c r="AB89" s="5">
        <f t="shared" si="29"/>
        <v>40</v>
      </c>
      <c r="AC89" s="1">
        <v>40</v>
      </c>
      <c r="AD89" s="3">
        <f t="shared" si="30"/>
        <v>1600</v>
      </c>
      <c r="AE89" s="3">
        <f t="shared" si="31"/>
        <v>1.6075102880658437E-3</v>
      </c>
    </row>
    <row r="90" spans="1:31" x14ac:dyDescent="0.3">
      <c r="A90" s="3">
        <v>88</v>
      </c>
      <c r="C90" s="5" t="s">
        <v>30</v>
      </c>
      <c r="K90" s="27">
        <v>7</v>
      </c>
      <c r="L90" s="27" t="s">
        <v>10</v>
      </c>
      <c r="M90" s="27" t="s">
        <v>10</v>
      </c>
      <c r="N90" s="22">
        <f t="shared" si="23"/>
        <v>3</v>
      </c>
      <c r="O90" s="5">
        <f t="shared" si="24"/>
        <v>9</v>
      </c>
      <c r="P90" s="21">
        <f t="shared" si="25"/>
        <v>3</v>
      </c>
      <c r="Q90" s="5">
        <f t="shared" si="26"/>
        <v>81</v>
      </c>
      <c r="R90" s="27">
        <v>25</v>
      </c>
      <c r="S90" s="18">
        <f t="shared" si="27"/>
        <v>2025</v>
      </c>
      <c r="T90" s="16">
        <f t="shared" si="28"/>
        <v>2.0345052083333335E-3</v>
      </c>
      <c r="U90" s="7"/>
      <c r="V90" s="1" t="s">
        <v>40</v>
      </c>
      <c r="W90" s="1" t="s">
        <v>12</v>
      </c>
      <c r="X90" s="1" t="s">
        <v>40</v>
      </c>
      <c r="Y90" s="22">
        <f t="shared" ref="Y90:Y153" si="32" xml:space="preserve"> SUMIF($F$3:$F$13,V90, $G$3:$G$13)</f>
        <v>1</v>
      </c>
      <c r="Z90" s="5">
        <f t="shared" ref="Z90:Z153" si="33" xml:space="preserve"> SUMIF($F$3:$F$13,W90, $H$3:$H$13)</f>
        <v>8</v>
      </c>
      <c r="AA90" s="21">
        <f t="shared" ref="AA90:AA153" si="34" xml:space="preserve"> SUMIF($F$3:$F$13,X90, $I$3:$I$13)</f>
        <v>1</v>
      </c>
      <c r="AB90" s="5">
        <f t="shared" si="29"/>
        <v>8</v>
      </c>
      <c r="AC90" s="1">
        <v>80</v>
      </c>
      <c r="AD90" s="3">
        <f t="shared" si="30"/>
        <v>640</v>
      </c>
      <c r="AE90" s="3">
        <f t="shared" si="31"/>
        <v>6.4300411522633745E-4</v>
      </c>
    </row>
    <row r="91" spans="1:31" x14ac:dyDescent="0.3">
      <c r="A91" s="3">
        <v>89</v>
      </c>
      <c r="C91" s="5">
        <v>7</v>
      </c>
      <c r="K91" s="27" t="s">
        <v>10</v>
      </c>
      <c r="L91" s="27">
        <v>7</v>
      </c>
      <c r="M91" s="27">
        <v>7</v>
      </c>
      <c r="N91" s="22">
        <f t="shared" si="23"/>
        <v>3</v>
      </c>
      <c r="O91" s="5">
        <f t="shared" si="24"/>
        <v>8</v>
      </c>
      <c r="P91" s="21">
        <f t="shared" si="25"/>
        <v>26</v>
      </c>
      <c r="Q91" s="5">
        <f t="shared" si="26"/>
        <v>624</v>
      </c>
      <c r="R91" s="27">
        <v>25</v>
      </c>
      <c r="S91" s="18">
        <f t="shared" si="27"/>
        <v>15600</v>
      </c>
      <c r="T91" s="16">
        <f t="shared" si="28"/>
        <v>1.5673225308641976E-2</v>
      </c>
      <c r="U91" s="7"/>
      <c r="V91" s="1" t="s">
        <v>40</v>
      </c>
      <c r="W91" s="1" t="s">
        <v>33</v>
      </c>
      <c r="X91" s="1" t="s">
        <v>12</v>
      </c>
      <c r="Y91" s="22">
        <f t="shared" si="32"/>
        <v>1</v>
      </c>
      <c r="Z91" s="5">
        <f t="shared" si="33"/>
        <v>1</v>
      </c>
      <c r="AA91" s="21">
        <f t="shared" si="34"/>
        <v>5</v>
      </c>
      <c r="AB91" s="5">
        <f t="shared" si="29"/>
        <v>5</v>
      </c>
      <c r="AC91" s="1">
        <v>200</v>
      </c>
      <c r="AD91" s="3">
        <f t="shared" si="30"/>
        <v>1000</v>
      </c>
      <c r="AE91" s="3">
        <f t="shared" si="31"/>
        <v>1.0046939300411522E-3</v>
      </c>
    </row>
    <row r="92" spans="1:31" x14ac:dyDescent="0.3">
      <c r="A92" s="3">
        <v>90</v>
      </c>
      <c r="C92" s="5" t="s">
        <v>30</v>
      </c>
      <c r="K92" s="27" t="s">
        <v>10</v>
      </c>
      <c r="L92" s="27">
        <v>7</v>
      </c>
      <c r="M92" s="27" t="s">
        <v>10</v>
      </c>
      <c r="N92" s="22">
        <f t="shared" si="23"/>
        <v>3</v>
      </c>
      <c r="O92" s="5">
        <f t="shared" si="24"/>
        <v>8</v>
      </c>
      <c r="P92" s="21">
        <f t="shared" si="25"/>
        <v>3</v>
      </c>
      <c r="Q92" s="5">
        <f t="shared" si="26"/>
        <v>72</v>
      </c>
      <c r="R92" s="27">
        <v>25</v>
      </c>
      <c r="S92" s="18">
        <f t="shared" si="27"/>
        <v>1800</v>
      </c>
      <c r="T92" s="16">
        <f t="shared" si="28"/>
        <v>1.8084490740740741E-3</v>
      </c>
      <c r="U92" s="7"/>
      <c r="V92" s="1" t="s">
        <v>40</v>
      </c>
      <c r="W92" s="1" t="s">
        <v>34</v>
      </c>
      <c r="X92" s="1" t="s">
        <v>12</v>
      </c>
      <c r="Y92" s="22">
        <f t="shared" si="32"/>
        <v>1</v>
      </c>
      <c r="Z92" s="5">
        <f t="shared" si="33"/>
        <v>2</v>
      </c>
      <c r="AA92" s="21">
        <f t="shared" si="34"/>
        <v>5</v>
      </c>
      <c r="AB92" s="5">
        <f t="shared" si="29"/>
        <v>10</v>
      </c>
      <c r="AC92" s="1">
        <v>160</v>
      </c>
      <c r="AD92" s="3">
        <f t="shared" si="30"/>
        <v>1600</v>
      </c>
      <c r="AE92" s="3">
        <f t="shared" si="31"/>
        <v>1.6075102880658437E-3</v>
      </c>
    </row>
    <row r="93" spans="1:31" x14ac:dyDescent="0.3">
      <c r="A93" s="3">
        <v>91</v>
      </c>
      <c r="C93" s="5" t="s">
        <v>28</v>
      </c>
      <c r="J93" s="34"/>
      <c r="K93" s="30" t="s">
        <v>10</v>
      </c>
      <c r="L93" s="30" t="s">
        <v>10</v>
      </c>
      <c r="M93" s="30">
        <v>7</v>
      </c>
      <c r="N93" s="22">
        <f t="shared" si="23"/>
        <v>3</v>
      </c>
      <c r="O93" s="5">
        <f t="shared" si="24"/>
        <v>9</v>
      </c>
      <c r="P93" s="21">
        <f t="shared" si="25"/>
        <v>26</v>
      </c>
      <c r="Q93" s="5">
        <f t="shared" si="26"/>
        <v>702</v>
      </c>
      <c r="R93" s="30">
        <v>25</v>
      </c>
      <c r="S93" s="18">
        <f t="shared" si="27"/>
        <v>17550</v>
      </c>
      <c r="T93" s="16">
        <f t="shared" si="28"/>
        <v>1.7632378472222224E-2</v>
      </c>
      <c r="U93" s="7"/>
      <c r="V93" s="1" t="s">
        <v>40</v>
      </c>
      <c r="W93" s="1" t="s">
        <v>38</v>
      </c>
      <c r="X93" s="1" t="s">
        <v>12</v>
      </c>
      <c r="Y93" s="22">
        <f t="shared" si="32"/>
        <v>1</v>
      </c>
      <c r="Z93" s="5">
        <f t="shared" si="33"/>
        <v>2</v>
      </c>
      <c r="AA93" s="21">
        <f t="shared" si="34"/>
        <v>5</v>
      </c>
      <c r="AB93" s="5">
        <f t="shared" si="29"/>
        <v>10</v>
      </c>
      <c r="AC93" s="1">
        <v>120</v>
      </c>
      <c r="AD93" s="3">
        <f t="shared" si="30"/>
        <v>1200</v>
      </c>
      <c r="AE93" s="3">
        <f t="shared" si="31"/>
        <v>1.2056327160493826E-3</v>
      </c>
    </row>
    <row r="94" spans="1:31" x14ac:dyDescent="0.3">
      <c r="A94" s="3">
        <v>92</v>
      </c>
      <c r="C94" s="5" t="s">
        <v>30</v>
      </c>
      <c r="J94" s="35" t="s">
        <v>36</v>
      </c>
      <c r="K94" s="27" t="s">
        <v>40</v>
      </c>
      <c r="L94" s="27" t="s">
        <v>33</v>
      </c>
      <c r="M94" s="27" t="s">
        <v>14</v>
      </c>
      <c r="N94" s="22">
        <f t="shared" si="23"/>
        <v>1</v>
      </c>
      <c r="O94" s="5">
        <f t="shared" si="24"/>
        <v>1</v>
      </c>
      <c r="P94" s="21">
        <f t="shared" si="25"/>
        <v>19</v>
      </c>
      <c r="Q94" s="5">
        <f t="shared" si="26"/>
        <v>19</v>
      </c>
      <c r="R94" s="27">
        <v>20</v>
      </c>
      <c r="S94" s="18">
        <f t="shared" si="27"/>
        <v>380</v>
      </c>
      <c r="T94" s="16">
        <f t="shared" si="28"/>
        <v>3.8178369341563786E-4</v>
      </c>
      <c r="U94" s="7"/>
      <c r="V94" s="1" t="s">
        <v>40</v>
      </c>
      <c r="W94" s="1" t="s">
        <v>40</v>
      </c>
      <c r="X94" s="1" t="s">
        <v>12</v>
      </c>
      <c r="Y94" s="22">
        <f t="shared" si="32"/>
        <v>1</v>
      </c>
      <c r="Z94" s="5">
        <f t="shared" si="33"/>
        <v>2</v>
      </c>
      <c r="AA94" s="21">
        <f t="shared" si="34"/>
        <v>5</v>
      </c>
      <c r="AB94" s="5">
        <f t="shared" si="29"/>
        <v>10</v>
      </c>
      <c r="AC94" s="1">
        <v>80</v>
      </c>
      <c r="AD94" s="3">
        <f t="shared" si="30"/>
        <v>800</v>
      </c>
      <c r="AE94" s="3">
        <f t="shared" si="31"/>
        <v>8.0375514403292184E-4</v>
      </c>
    </row>
    <row r="95" spans="1:31" x14ac:dyDescent="0.3">
      <c r="A95" s="3">
        <v>93</v>
      </c>
      <c r="C95" s="5" t="s">
        <v>30</v>
      </c>
      <c r="K95" s="27" t="s">
        <v>40</v>
      </c>
      <c r="L95" s="27" t="s">
        <v>33</v>
      </c>
      <c r="M95" s="27" t="s">
        <v>15</v>
      </c>
      <c r="N95" s="22">
        <f t="shared" si="23"/>
        <v>1</v>
      </c>
      <c r="O95" s="5">
        <f t="shared" si="24"/>
        <v>1</v>
      </c>
      <c r="P95" s="21">
        <f t="shared" si="25"/>
        <v>5</v>
      </c>
      <c r="Q95" s="5">
        <f t="shared" si="26"/>
        <v>5</v>
      </c>
      <c r="R95" s="27">
        <v>20</v>
      </c>
      <c r="S95" s="18">
        <f t="shared" si="27"/>
        <v>100</v>
      </c>
      <c r="T95" s="16">
        <f t="shared" si="28"/>
        <v>1.0046939300411523E-4</v>
      </c>
      <c r="U95" s="7"/>
      <c r="V95" s="1" t="s">
        <v>40</v>
      </c>
      <c r="W95" s="1" t="s">
        <v>33</v>
      </c>
      <c r="X95" s="1" t="s">
        <v>14</v>
      </c>
      <c r="Y95" s="22">
        <f t="shared" si="32"/>
        <v>1</v>
      </c>
      <c r="Z95" s="5">
        <f t="shared" si="33"/>
        <v>1</v>
      </c>
      <c r="AA95" s="21">
        <f t="shared" si="34"/>
        <v>19</v>
      </c>
      <c r="AB95" s="5">
        <f t="shared" si="29"/>
        <v>19</v>
      </c>
      <c r="AC95" s="1">
        <v>20</v>
      </c>
      <c r="AD95" s="3">
        <f t="shared" si="30"/>
        <v>380</v>
      </c>
      <c r="AE95" s="3">
        <f t="shared" si="31"/>
        <v>3.8178369341563786E-4</v>
      </c>
    </row>
    <row r="96" spans="1:31" x14ac:dyDescent="0.3">
      <c r="A96" s="3">
        <v>94</v>
      </c>
      <c r="C96" s="5" t="s">
        <v>30</v>
      </c>
      <c r="K96" s="27" t="s">
        <v>14</v>
      </c>
      <c r="L96" s="27" t="s">
        <v>33</v>
      </c>
      <c r="M96" s="27" t="s">
        <v>40</v>
      </c>
      <c r="N96" s="22">
        <f t="shared" si="23"/>
        <v>17</v>
      </c>
      <c r="O96" s="5">
        <f t="shared" si="24"/>
        <v>1</v>
      </c>
      <c r="P96" s="21">
        <f t="shared" si="25"/>
        <v>1</v>
      </c>
      <c r="Q96" s="5">
        <f t="shared" si="26"/>
        <v>17</v>
      </c>
      <c r="R96" s="27">
        <v>20</v>
      </c>
      <c r="S96" s="18">
        <f t="shared" si="27"/>
        <v>340</v>
      </c>
      <c r="T96" s="16">
        <f t="shared" si="28"/>
        <v>3.4159593621399179E-4</v>
      </c>
      <c r="U96" s="7"/>
      <c r="V96" s="1" t="s">
        <v>40</v>
      </c>
      <c r="W96" s="1" t="s">
        <v>33</v>
      </c>
      <c r="X96" s="1" t="s">
        <v>15</v>
      </c>
      <c r="Y96" s="22">
        <f t="shared" si="32"/>
        <v>1</v>
      </c>
      <c r="Z96" s="5">
        <f t="shared" si="33"/>
        <v>1</v>
      </c>
      <c r="AA96" s="21">
        <f t="shared" si="34"/>
        <v>5</v>
      </c>
      <c r="AB96" s="5">
        <f t="shared" si="29"/>
        <v>5</v>
      </c>
      <c r="AC96" s="1">
        <v>20</v>
      </c>
      <c r="AD96" s="3">
        <f t="shared" si="30"/>
        <v>100</v>
      </c>
      <c r="AE96" s="3">
        <f t="shared" si="31"/>
        <v>1.0046939300411523E-4</v>
      </c>
    </row>
    <row r="97" spans="1:31" x14ac:dyDescent="0.3">
      <c r="A97" s="3">
        <v>95</v>
      </c>
      <c r="C97" s="5" t="s">
        <v>27</v>
      </c>
      <c r="J97" s="34"/>
      <c r="K97" s="30" t="s">
        <v>15</v>
      </c>
      <c r="L97" s="30" t="s">
        <v>33</v>
      </c>
      <c r="M97" s="30" t="s">
        <v>40</v>
      </c>
      <c r="N97" s="22">
        <f t="shared" si="23"/>
        <v>4</v>
      </c>
      <c r="O97" s="5">
        <f t="shared" si="24"/>
        <v>1</v>
      </c>
      <c r="P97" s="21">
        <f t="shared" si="25"/>
        <v>1</v>
      </c>
      <c r="Q97" s="5">
        <f t="shared" si="26"/>
        <v>4</v>
      </c>
      <c r="R97" s="30">
        <v>20</v>
      </c>
      <c r="S97" s="18">
        <f t="shared" si="27"/>
        <v>80</v>
      </c>
      <c r="T97" s="16">
        <f t="shared" si="28"/>
        <v>8.0375514403292181E-5</v>
      </c>
      <c r="U97" s="7"/>
      <c r="V97" s="1" t="s">
        <v>14</v>
      </c>
      <c r="W97" s="1" t="s">
        <v>33</v>
      </c>
      <c r="X97" s="1" t="s">
        <v>40</v>
      </c>
      <c r="Y97" s="22">
        <f t="shared" si="32"/>
        <v>17</v>
      </c>
      <c r="Z97" s="5">
        <f t="shared" si="33"/>
        <v>1</v>
      </c>
      <c r="AA97" s="21">
        <f t="shared" si="34"/>
        <v>1</v>
      </c>
      <c r="AB97" s="5">
        <f t="shared" si="29"/>
        <v>17</v>
      </c>
      <c r="AC97" s="1">
        <v>20</v>
      </c>
      <c r="AD97" s="3">
        <f t="shared" si="30"/>
        <v>340</v>
      </c>
      <c r="AE97" s="3">
        <f t="shared" si="31"/>
        <v>3.4159593621399179E-4</v>
      </c>
    </row>
    <row r="98" spans="1:31" x14ac:dyDescent="0.3">
      <c r="A98" s="3">
        <v>96</v>
      </c>
      <c r="C98" s="49" t="s">
        <v>30</v>
      </c>
      <c r="J98" s="35" t="s">
        <v>43</v>
      </c>
      <c r="K98" s="27" t="s">
        <v>40</v>
      </c>
      <c r="L98" s="27" t="s">
        <v>34</v>
      </c>
      <c r="M98" s="27" t="s">
        <v>14</v>
      </c>
      <c r="N98" s="22">
        <f t="shared" si="23"/>
        <v>1</v>
      </c>
      <c r="O98" s="5">
        <f t="shared" si="24"/>
        <v>2</v>
      </c>
      <c r="P98" s="21">
        <f t="shared" si="25"/>
        <v>19</v>
      </c>
      <c r="Q98" s="5">
        <f t="shared" si="26"/>
        <v>38</v>
      </c>
      <c r="R98" s="27">
        <v>16</v>
      </c>
      <c r="S98" s="18">
        <f t="shared" si="27"/>
        <v>608</v>
      </c>
      <c r="T98" s="16">
        <f t="shared" si="28"/>
        <v>6.1085390946502061E-4</v>
      </c>
      <c r="U98" s="7"/>
      <c r="V98" s="1" t="s">
        <v>15</v>
      </c>
      <c r="W98" s="1" t="s">
        <v>33</v>
      </c>
      <c r="X98" s="1" t="s">
        <v>40</v>
      </c>
      <c r="Y98" s="22">
        <f t="shared" si="32"/>
        <v>4</v>
      </c>
      <c r="Z98" s="5">
        <f t="shared" si="33"/>
        <v>1</v>
      </c>
      <c r="AA98" s="21">
        <f t="shared" si="34"/>
        <v>1</v>
      </c>
      <c r="AB98" s="5">
        <f t="shared" si="29"/>
        <v>4</v>
      </c>
      <c r="AC98" s="1">
        <v>20</v>
      </c>
      <c r="AD98" s="3">
        <f t="shared" si="30"/>
        <v>80</v>
      </c>
      <c r="AE98" s="3">
        <f t="shared" si="31"/>
        <v>8.0375514403292181E-5</v>
      </c>
    </row>
    <row r="99" spans="1:31" x14ac:dyDescent="0.3">
      <c r="A99" s="3">
        <v>97</v>
      </c>
      <c r="C99" s="5" t="s">
        <v>31</v>
      </c>
      <c r="K99" s="27" t="s">
        <v>40</v>
      </c>
      <c r="L99" s="27" t="s">
        <v>34</v>
      </c>
      <c r="M99" s="27" t="s">
        <v>15</v>
      </c>
      <c r="N99" s="22">
        <f t="shared" si="23"/>
        <v>1</v>
      </c>
      <c r="O99" s="5">
        <f t="shared" si="24"/>
        <v>2</v>
      </c>
      <c r="P99" s="21">
        <f t="shared" si="25"/>
        <v>5</v>
      </c>
      <c r="Q99" s="5">
        <f t="shared" si="26"/>
        <v>10</v>
      </c>
      <c r="R99" s="27">
        <v>16</v>
      </c>
      <c r="S99" s="18">
        <f t="shared" si="27"/>
        <v>160</v>
      </c>
      <c r="T99" s="16">
        <f t="shared" si="28"/>
        <v>1.6075102880658436E-4</v>
      </c>
      <c r="U99" s="7"/>
      <c r="V99" s="1"/>
      <c r="W99" s="1"/>
      <c r="X99" s="1"/>
      <c r="Y99" s="22">
        <f t="shared" si="32"/>
        <v>0</v>
      </c>
      <c r="Z99" s="5">
        <f t="shared" si="33"/>
        <v>0</v>
      </c>
      <c r="AA99" s="21">
        <f t="shared" si="34"/>
        <v>0</v>
      </c>
      <c r="AB99" s="5">
        <f t="shared" si="29"/>
        <v>0</v>
      </c>
      <c r="AC99" s="1"/>
      <c r="AD99" s="3">
        <f t="shared" si="30"/>
        <v>0</v>
      </c>
      <c r="AE99" s="3">
        <f t="shared" si="31"/>
        <v>0</v>
      </c>
    </row>
    <row r="100" spans="1:31" x14ac:dyDescent="0.3">
      <c r="A100" s="3">
        <v>98</v>
      </c>
      <c r="C100" s="5" t="s">
        <v>30</v>
      </c>
      <c r="K100" s="27" t="s">
        <v>14</v>
      </c>
      <c r="L100" s="27" t="s">
        <v>34</v>
      </c>
      <c r="M100" s="27" t="s">
        <v>40</v>
      </c>
      <c r="N100" s="22">
        <f t="shared" si="23"/>
        <v>17</v>
      </c>
      <c r="O100" s="5">
        <f t="shared" si="24"/>
        <v>2</v>
      </c>
      <c r="P100" s="21">
        <f t="shared" si="25"/>
        <v>1</v>
      </c>
      <c r="Q100" s="5">
        <f t="shared" si="26"/>
        <v>34</v>
      </c>
      <c r="R100" s="27">
        <v>16</v>
      </c>
      <c r="S100" s="18">
        <f t="shared" si="27"/>
        <v>544</v>
      </c>
      <c r="T100" s="16">
        <f t="shared" si="28"/>
        <v>5.4655349794238684E-4</v>
      </c>
      <c r="U100" s="7"/>
      <c r="V100" s="1" t="s">
        <v>40</v>
      </c>
      <c r="W100" s="1" t="s">
        <v>34</v>
      </c>
      <c r="X100" s="1" t="s">
        <v>14</v>
      </c>
      <c r="Y100" s="22">
        <f t="shared" si="32"/>
        <v>1</v>
      </c>
      <c r="Z100" s="5">
        <f t="shared" si="33"/>
        <v>2</v>
      </c>
      <c r="AA100" s="21">
        <f t="shared" si="34"/>
        <v>19</v>
      </c>
      <c r="AB100" s="5">
        <f t="shared" si="29"/>
        <v>38</v>
      </c>
      <c r="AC100" s="1">
        <v>16</v>
      </c>
      <c r="AD100" s="3">
        <f t="shared" si="30"/>
        <v>608</v>
      </c>
      <c r="AE100" s="3">
        <f t="shared" si="31"/>
        <v>6.1085390946502061E-4</v>
      </c>
    </row>
    <row r="101" spans="1:31" x14ac:dyDescent="0.3">
      <c r="A101" s="3">
        <v>99</v>
      </c>
      <c r="C101" s="5" t="s">
        <v>32</v>
      </c>
      <c r="J101" s="34"/>
      <c r="K101" s="30" t="s">
        <v>15</v>
      </c>
      <c r="L101" s="30" t="s">
        <v>34</v>
      </c>
      <c r="M101" s="30" t="s">
        <v>40</v>
      </c>
      <c r="N101" s="22">
        <f t="shared" si="23"/>
        <v>4</v>
      </c>
      <c r="O101" s="5">
        <f t="shared" si="24"/>
        <v>2</v>
      </c>
      <c r="P101" s="21">
        <f t="shared" si="25"/>
        <v>1</v>
      </c>
      <c r="Q101" s="5">
        <f t="shared" si="26"/>
        <v>8</v>
      </c>
      <c r="R101" s="30">
        <v>16</v>
      </c>
      <c r="S101" s="18">
        <f t="shared" si="27"/>
        <v>128</v>
      </c>
      <c r="T101" s="16">
        <f t="shared" si="28"/>
        <v>1.286008230452675E-4</v>
      </c>
      <c r="U101" s="7"/>
      <c r="V101" s="1" t="s">
        <v>40</v>
      </c>
      <c r="W101" s="1" t="s">
        <v>34</v>
      </c>
      <c r="X101" s="1" t="s">
        <v>15</v>
      </c>
      <c r="Y101" s="22">
        <f t="shared" si="32"/>
        <v>1</v>
      </c>
      <c r="Z101" s="5">
        <f t="shared" si="33"/>
        <v>2</v>
      </c>
      <c r="AA101" s="21">
        <f t="shared" si="34"/>
        <v>5</v>
      </c>
      <c r="AB101" s="5">
        <f t="shared" si="29"/>
        <v>10</v>
      </c>
      <c r="AC101" s="1">
        <v>16</v>
      </c>
      <c r="AD101" s="3">
        <f t="shared" si="30"/>
        <v>160</v>
      </c>
      <c r="AE101" s="3">
        <f t="shared" si="31"/>
        <v>1.6075102880658436E-4</v>
      </c>
    </row>
    <row r="102" spans="1:31" x14ac:dyDescent="0.3">
      <c r="A102" s="3">
        <v>100</v>
      </c>
      <c r="C102" s="5" t="s">
        <v>30</v>
      </c>
      <c r="J102" s="35" t="s">
        <v>44</v>
      </c>
      <c r="K102" s="27" t="s">
        <v>40</v>
      </c>
      <c r="L102" s="27" t="s">
        <v>38</v>
      </c>
      <c r="M102" s="27" t="s">
        <v>14</v>
      </c>
      <c r="N102" s="22">
        <f t="shared" si="23"/>
        <v>1</v>
      </c>
      <c r="O102" s="5">
        <f t="shared" si="24"/>
        <v>2</v>
      </c>
      <c r="P102" s="21">
        <f t="shared" si="25"/>
        <v>19</v>
      </c>
      <c r="Q102" s="5">
        <f t="shared" si="26"/>
        <v>38</v>
      </c>
      <c r="R102" s="27">
        <v>12</v>
      </c>
      <c r="S102" s="18">
        <f t="shared" si="27"/>
        <v>456</v>
      </c>
      <c r="T102" s="16">
        <f t="shared" si="28"/>
        <v>4.5814043209876541E-4</v>
      </c>
      <c r="U102" s="7"/>
      <c r="V102" s="1" t="s">
        <v>14</v>
      </c>
      <c r="W102" s="1" t="s">
        <v>34</v>
      </c>
      <c r="X102" s="1" t="s">
        <v>40</v>
      </c>
      <c r="Y102" s="22">
        <f t="shared" si="32"/>
        <v>17</v>
      </c>
      <c r="Z102" s="5">
        <f t="shared" si="33"/>
        <v>2</v>
      </c>
      <c r="AA102" s="21">
        <f t="shared" si="34"/>
        <v>1</v>
      </c>
      <c r="AB102" s="5">
        <f t="shared" si="29"/>
        <v>34</v>
      </c>
      <c r="AC102" s="1">
        <v>16</v>
      </c>
      <c r="AD102" s="3">
        <f t="shared" si="30"/>
        <v>544</v>
      </c>
      <c r="AE102" s="3">
        <f t="shared" si="31"/>
        <v>5.4655349794238684E-4</v>
      </c>
    </row>
    <row r="103" spans="1:31" x14ac:dyDescent="0.3">
      <c r="A103" s="3">
        <v>101</v>
      </c>
      <c r="C103" s="5" t="s">
        <v>29</v>
      </c>
      <c r="E103" s="27"/>
      <c r="G103" s="27"/>
      <c r="H103" s="27"/>
      <c r="K103" s="27" t="s">
        <v>40</v>
      </c>
      <c r="L103" s="27" t="s">
        <v>38</v>
      </c>
      <c r="M103" s="27" t="s">
        <v>15</v>
      </c>
      <c r="N103" s="22">
        <f t="shared" si="23"/>
        <v>1</v>
      </c>
      <c r="O103" s="5">
        <f t="shared" si="24"/>
        <v>2</v>
      </c>
      <c r="P103" s="21">
        <f t="shared" si="25"/>
        <v>5</v>
      </c>
      <c r="Q103" s="5">
        <f t="shared" si="26"/>
        <v>10</v>
      </c>
      <c r="R103" s="27">
        <v>12</v>
      </c>
      <c r="S103" s="18">
        <f t="shared" si="27"/>
        <v>120</v>
      </c>
      <c r="T103" s="16">
        <f t="shared" si="28"/>
        <v>1.2056327160493826E-4</v>
      </c>
      <c r="U103" s="7"/>
      <c r="V103" s="1" t="s">
        <v>15</v>
      </c>
      <c r="W103" s="1" t="s">
        <v>34</v>
      </c>
      <c r="X103" s="1" t="s">
        <v>40</v>
      </c>
      <c r="Y103" s="22">
        <f t="shared" si="32"/>
        <v>4</v>
      </c>
      <c r="Z103" s="5">
        <f t="shared" si="33"/>
        <v>2</v>
      </c>
      <c r="AA103" s="21">
        <f t="shared" si="34"/>
        <v>1</v>
      </c>
      <c r="AB103" s="5">
        <f t="shared" si="29"/>
        <v>8</v>
      </c>
      <c r="AC103" s="1">
        <v>16</v>
      </c>
      <c r="AD103" s="3">
        <f t="shared" si="30"/>
        <v>128</v>
      </c>
      <c r="AE103" s="3">
        <f t="shared" si="31"/>
        <v>1.286008230452675E-4</v>
      </c>
    </row>
    <row r="104" spans="1:31" x14ac:dyDescent="0.3">
      <c r="A104" s="3">
        <v>102</v>
      </c>
      <c r="C104" s="5" t="s">
        <v>30</v>
      </c>
      <c r="K104" s="27" t="s">
        <v>14</v>
      </c>
      <c r="L104" s="27" t="s">
        <v>38</v>
      </c>
      <c r="M104" s="27" t="s">
        <v>40</v>
      </c>
      <c r="N104" s="22">
        <f t="shared" si="23"/>
        <v>17</v>
      </c>
      <c r="O104" s="5">
        <f t="shared" si="24"/>
        <v>2</v>
      </c>
      <c r="P104" s="21">
        <f t="shared" si="25"/>
        <v>1</v>
      </c>
      <c r="Q104" s="5">
        <f t="shared" si="26"/>
        <v>34</v>
      </c>
      <c r="R104" s="27">
        <v>12</v>
      </c>
      <c r="S104" s="18">
        <f t="shared" si="27"/>
        <v>408</v>
      </c>
      <c r="T104" s="16">
        <f t="shared" si="28"/>
        <v>4.099151234567901E-4</v>
      </c>
      <c r="U104" s="7"/>
      <c r="V104" s="1"/>
      <c r="W104" s="1"/>
      <c r="X104" s="1"/>
      <c r="Y104" s="22">
        <f t="shared" si="32"/>
        <v>0</v>
      </c>
      <c r="Z104" s="5">
        <f t="shared" si="33"/>
        <v>0</v>
      </c>
      <c r="AA104" s="21">
        <f t="shared" si="34"/>
        <v>0</v>
      </c>
      <c r="AB104" s="5">
        <f t="shared" si="29"/>
        <v>0</v>
      </c>
      <c r="AC104" s="1"/>
      <c r="AD104" s="3">
        <f t="shared" si="30"/>
        <v>0</v>
      </c>
      <c r="AE104" s="3">
        <f t="shared" si="31"/>
        <v>0</v>
      </c>
    </row>
    <row r="105" spans="1:31" x14ac:dyDescent="0.3">
      <c r="A105" s="3">
        <v>103</v>
      </c>
      <c r="C105" s="5" t="s">
        <v>30</v>
      </c>
      <c r="J105" s="34"/>
      <c r="K105" s="30" t="s">
        <v>15</v>
      </c>
      <c r="L105" s="30" t="s">
        <v>38</v>
      </c>
      <c r="M105" s="30" t="s">
        <v>40</v>
      </c>
      <c r="N105" s="22">
        <f t="shared" ref="N105:N168" si="35" xml:space="preserve"> SUMIF($F$3:$F$13,K105, $G$3:$G$13)</f>
        <v>4</v>
      </c>
      <c r="O105" s="5">
        <f t="shared" ref="O105:O168" si="36" xml:space="preserve"> SUMIF($F$3:$F$13,L105, $H$3:$H$13)</f>
        <v>2</v>
      </c>
      <c r="P105" s="21">
        <f t="shared" ref="P105:P168" si="37" xml:space="preserve"> SUMIF($F$3:$F$13,M105, $I$3:$I$13)</f>
        <v>1</v>
      </c>
      <c r="Q105" s="5">
        <f t="shared" ref="Q105:Q168" si="38">PRODUCT(N105:P105)</f>
        <v>8</v>
      </c>
      <c r="R105" s="30">
        <v>12</v>
      </c>
      <c r="S105" s="18">
        <f t="shared" si="27"/>
        <v>96</v>
      </c>
      <c r="T105" s="16">
        <f t="shared" si="28"/>
        <v>9.6450617283950612E-5</v>
      </c>
      <c r="U105" s="7"/>
      <c r="V105" s="1" t="s">
        <v>40</v>
      </c>
      <c r="W105" s="1" t="s">
        <v>38</v>
      </c>
      <c r="X105" s="1" t="s">
        <v>14</v>
      </c>
      <c r="Y105" s="22">
        <f t="shared" si="32"/>
        <v>1</v>
      </c>
      <c r="Z105" s="5">
        <f t="shared" si="33"/>
        <v>2</v>
      </c>
      <c r="AA105" s="21">
        <f t="shared" si="34"/>
        <v>19</v>
      </c>
      <c r="AB105" s="5">
        <f t="shared" si="29"/>
        <v>38</v>
      </c>
      <c r="AC105" s="1">
        <v>12</v>
      </c>
      <c r="AD105" s="3">
        <f t="shared" si="30"/>
        <v>456</v>
      </c>
      <c r="AE105" s="3">
        <f t="shared" si="31"/>
        <v>4.5814043209876541E-4</v>
      </c>
    </row>
    <row r="106" spans="1:31" x14ac:dyDescent="0.3">
      <c r="A106" s="3">
        <v>104</v>
      </c>
      <c r="C106" s="5" t="s">
        <v>30</v>
      </c>
      <c r="J106" s="35" t="s">
        <v>45</v>
      </c>
      <c r="K106" s="27" t="s">
        <v>40</v>
      </c>
      <c r="L106" s="27" t="s">
        <v>40</v>
      </c>
      <c r="M106" s="27" t="s">
        <v>14</v>
      </c>
      <c r="N106" s="22">
        <f t="shared" si="35"/>
        <v>1</v>
      </c>
      <c r="O106" s="5">
        <f t="shared" si="36"/>
        <v>2</v>
      </c>
      <c r="P106" s="21">
        <f t="shared" si="37"/>
        <v>19</v>
      </c>
      <c r="Q106" s="5">
        <f t="shared" si="38"/>
        <v>38</v>
      </c>
      <c r="R106" s="27">
        <v>8</v>
      </c>
      <c r="S106" s="18">
        <f t="shared" si="27"/>
        <v>304</v>
      </c>
      <c r="T106" s="16">
        <f t="shared" si="28"/>
        <v>3.0542695473251031E-4</v>
      </c>
      <c r="U106" s="7"/>
      <c r="V106" s="1" t="s">
        <v>40</v>
      </c>
      <c r="W106" s="1" t="s">
        <v>38</v>
      </c>
      <c r="X106" s="1" t="s">
        <v>15</v>
      </c>
      <c r="Y106" s="22">
        <f t="shared" si="32"/>
        <v>1</v>
      </c>
      <c r="Z106" s="5">
        <f t="shared" si="33"/>
        <v>2</v>
      </c>
      <c r="AA106" s="21">
        <f t="shared" si="34"/>
        <v>5</v>
      </c>
      <c r="AB106" s="5">
        <f t="shared" si="29"/>
        <v>10</v>
      </c>
      <c r="AC106" s="1">
        <v>12</v>
      </c>
      <c r="AD106" s="3">
        <f t="shared" si="30"/>
        <v>120</v>
      </c>
      <c r="AE106" s="3">
        <f t="shared" si="31"/>
        <v>1.2056327160493826E-4</v>
      </c>
    </row>
    <row r="107" spans="1:31" x14ac:dyDescent="0.3">
      <c r="A107" s="3">
        <v>105</v>
      </c>
      <c r="C107" s="5" t="s">
        <v>28</v>
      </c>
      <c r="K107" s="27" t="s">
        <v>40</v>
      </c>
      <c r="L107" s="27" t="s">
        <v>40</v>
      </c>
      <c r="M107" s="27" t="s">
        <v>15</v>
      </c>
      <c r="N107" s="22">
        <f t="shared" si="35"/>
        <v>1</v>
      </c>
      <c r="O107" s="5">
        <f t="shared" si="36"/>
        <v>2</v>
      </c>
      <c r="P107" s="21">
        <f t="shared" si="37"/>
        <v>5</v>
      </c>
      <c r="Q107" s="5">
        <f t="shared" si="38"/>
        <v>10</v>
      </c>
      <c r="R107" s="27">
        <v>8</v>
      </c>
      <c r="S107" s="18">
        <f t="shared" si="27"/>
        <v>80</v>
      </c>
      <c r="T107" s="16">
        <f t="shared" si="28"/>
        <v>8.0375514403292181E-5</v>
      </c>
      <c r="U107" s="7"/>
      <c r="V107" s="1" t="s">
        <v>14</v>
      </c>
      <c r="W107" s="1" t="s">
        <v>38</v>
      </c>
      <c r="X107" s="1" t="s">
        <v>40</v>
      </c>
      <c r="Y107" s="22">
        <f t="shared" si="32"/>
        <v>17</v>
      </c>
      <c r="Z107" s="5">
        <f t="shared" si="33"/>
        <v>2</v>
      </c>
      <c r="AA107" s="21">
        <f t="shared" si="34"/>
        <v>1</v>
      </c>
      <c r="AB107" s="5">
        <f t="shared" si="29"/>
        <v>34</v>
      </c>
      <c r="AC107" s="1">
        <v>12</v>
      </c>
      <c r="AD107" s="3">
        <f t="shared" si="30"/>
        <v>408</v>
      </c>
      <c r="AE107" s="3">
        <f t="shared" si="31"/>
        <v>4.099151234567901E-4</v>
      </c>
    </row>
    <row r="108" spans="1:31" x14ac:dyDescent="0.3">
      <c r="A108" s="3">
        <v>106</v>
      </c>
      <c r="C108" s="5" t="s">
        <v>30</v>
      </c>
      <c r="K108" s="27" t="s">
        <v>40</v>
      </c>
      <c r="L108" s="27" t="s">
        <v>14</v>
      </c>
      <c r="M108" s="27" t="s">
        <v>40</v>
      </c>
      <c r="N108" s="22">
        <f t="shared" si="35"/>
        <v>1</v>
      </c>
      <c r="O108" s="5">
        <f t="shared" si="36"/>
        <v>123</v>
      </c>
      <c r="P108" s="21">
        <f t="shared" si="37"/>
        <v>1</v>
      </c>
      <c r="Q108" s="5">
        <f t="shared" si="38"/>
        <v>123</v>
      </c>
      <c r="R108" s="27">
        <v>8</v>
      </c>
      <c r="S108" s="18">
        <f t="shared" si="27"/>
        <v>984</v>
      </c>
      <c r="T108" s="16">
        <f t="shared" si="28"/>
        <v>9.8861882716049388E-4</v>
      </c>
      <c r="U108" s="7"/>
      <c r="V108" s="1" t="s">
        <v>15</v>
      </c>
      <c r="W108" s="1" t="s">
        <v>38</v>
      </c>
      <c r="X108" s="1" t="s">
        <v>40</v>
      </c>
      <c r="Y108" s="22">
        <f t="shared" si="32"/>
        <v>4</v>
      </c>
      <c r="Z108" s="5">
        <f t="shared" si="33"/>
        <v>2</v>
      </c>
      <c r="AA108" s="21">
        <f t="shared" si="34"/>
        <v>1</v>
      </c>
      <c r="AB108" s="5">
        <f t="shared" si="29"/>
        <v>8</v>
      </c>
      <c r="AC108" s="1">
        <v>12</v>
      </c>
      <c r="AD108" s="3">
        <f t="shared" si="30"/>
        <v>96</v>
      </c>
      <c r="AE108" s="3">
        <f t="shared" si="31"/>
        <v>9.6450617283950612E-5</v>
      </c>
    </row>
    <row r="109" spans="1:31" x14ac:dyDescent="0.3">
      <c r="A109" s="3">
        <v>107</v>
      </c>
      <c r="C109" s="5" t="s">
        <v>31</v>
      </c>
      <c r="K109" s="27" t="s">
        <v>40</v>
      </c>
      <c r="L109" s="27" t="s">
        <v>15</v>
      </c>
      <c r="M109" s="27" t="s">
        <v>40</v>
      </c>
      <c r="N109" s="22">
        <f t="shared" si="35"/>
        <v>1</v>
      </c>
      <c r="O109" s="5">
        <f t="shared" si="36"/>
        <v>16</v>
      </c>
      <c r="P109" s="21">
        <f t="shared" si="37"/>
        <v>1</v>
      </c>
      <c r="Q109" s="5">
        <f t="shared" si="38"/>
        <v>16</v>
      </c>
      <c r="R109" s="27">
        <v>8</v>
      </c>
      <c r="S109" s="18">
        <f t="shared" si="27"/>
        <v>128</v>
      </c>
      <c r="T109" s="16">
        <f t="shared" si="28"/>
        <v>1.286008230452675E-4</v>
      </c>
      <c r="U109" s="7"/>
      <c r="V109" s="1"/>
      <c r="W109" s="1"/>
      <c r="X109" s="1"/>
      <c r="Y109" s="22">
        <f t="shared" si="32"/>
        <v>0</v>
      </c>
      <c r="Z109" s="5">
        <f t="shared" si="33"/>
        <v>0</v>
      </c>
      <c r="AA109" s="21">
        <f t="shared" si="34"/>
        <v>0</v>
      </c>
      <c r="AB109" s="5">
        <f t="shared" si="29"/>
        <v>0</v>
      </c>
      <c r="AC109" s="1"/>
      <c r="AD109" s="3">
        <f t="shared" si="30"/>
        <v>0</v>
      </c>
      <c r="AE109" s="3">
        <f t="shared" si="31"/>
        <v>0</v>
      </c>
    </row>
    <row r="110" spans="1:31" x14ac:dyDescent="0.3">
      <c r="A110" s="3">
        <v>108</v>
      </c>
      <c r="C110" s="5" t="s">
        <v>30</v>
      </c>
      <c r="K110" s="27" t="s">
        <v>14</v>
      </c>
      <c r="L110" s="27" t="s">
        <v>40</v>
      </c>
      <c r="M110" s="27" t="s">
        <v>40</v>
      </c>
      <c r="N110" s="22">
        <f t="shared" si="35"/>
        <v>17</v>
      </c>
      <c r="O110" s="5">
        <f t="shared" si="36"/>
        <v>2</v>
      </c>
      <c r="P110" s="21">
        <f t="shared" si="37"/>
        <v>1</v>
      </c>
      <c r="Q110" s="5">
        <f t="shared" si="38"/>
        <v>34</v>
      </c>
      <c r="R110" s="27">
        <v>8</v>
      </c>
      <c r="S110" s="18">
        <f t="shared" si="27"/>
        <v>272</v>
      </c>
      <c r="T110" s="16">
        <f t="shared" si="28"/>
        <v>2.7327674897119342E-4</v>
      </c>
      <c r="U110" s="7"/>
      <c r="V110" s="1" t="s">
        <v>13</v>
      </c>
      <c r="W110" s="1" t="s">
        <v>13</v>
      </c>
      <c r="X110" s="1" t="s">
        <v>13</v>
      </c>
      <c r="Y110" s="22">
        <f t="shared" si="32"/>
        <v>26</v>
      </c>
      <c r="Z110" s="5">
        <f t="shared" si="33"/>
        <v>13</v>
      </c>
      <c r="AA110" s="21">
        <f t="shared" si="34"/>
        <v>5</v>
      </c>
      <c r="AB110" s="5">
        <f t="shared" si="29"/>
        <v>1690</v>
      </c>
      <c r="AC110" s="1">
        <v>10</v>
      </c>
      <c r="AD110" s="3">
        <f t="shared" si="30"/>
        <v>16900</v>
      </c>
      <c r="AE110" s="3">
        <f t="shared" si="31"/>
        <v>1.6979327417695474E-2</v>
      </c>
    </row>
    <row r="111" spans="1:31" x14ac:dyDescent="0.3">
      <c r="A111" s="3">
        <v>109</v>
      </c>
      <c r="C111" s="5">
        <v>7</v>
      </c>
      <c r="J111" s="34"/>
      <c r="K111" s="30" t="s">
        <v>15</v>
      </c>
      <c r="L111" s="30" t="s">
        <v>40</v>
      </c>
      <c r="M111" s="30" t="s">
        <v>40</v>
      </c>
      <c r="N111" s="22">
        <f t="shared" si="35"/>
        <v>4</v>
      </c>
      <c r="O111" s="5">
        <f t="shared" si="36"/>
        <v>2</v>
      </c>
      <c r="P111" s="21">
        <f t="shared" si="37"/>
        <v>1</v>
      </c>
      <c r="Q111" s="5">
        <f t="shared" si="38"/>
        <v>8</v>
      </c>
      <c r="R111" s="30">
        <v>8</v>
      </c>
      <c r="S111" s="18">
        <f t="shared" si="27"/>
        <v>64</v>
      </c>
      <c r="T111" s="16">
        <f t="shared" si="28"/>
        <v>6.430041152263375E-5</v>
      </c>
      <c r="U111" s="7"/>
      <c r="V111" s="1" t="s">
        <v>13</v>
      </c>
      <c r="W111" s="1" t="s">
        <v>13</v>
      </c>
      <c r="X111" s="1" t="s">
        <v>40</v>
      </c>
      <c r="Y111" s="22">
        <f t="shared" si="32"/>
        <v>26</v>
      </c>
      <c r="Z111" s="5">
        <f t="shared" si="33"/>
        <v>13</v>
      </c>
      <c r="AA111" s="21">
        <f t="shared" si="34"/>
        <v>1</v>
      </c>
      <c r="AB111" s="5">
        <f t="shared" si="29"/>
        <v>338</v>
      </c>
      <c r="AC111" s="1">
        <v>20</v>
      </c>
      <c r="AD111" s="3">
        <f t="shared" si="30"/>
        <v>6760</v>
      </c>
      <c r="AE111" s="3">
        <f t="shared" si="31"/>
        <v>6.7917309670781894E-3</v>
      </c>
    </row>
    <row r="112" spans="1:31" x14ac:dyDescent="0.3">
      <c r="A112" s="3">
        <v>110</v>
      </c>
      <c r="C112" s="5" t="s">
        <v>30</v>
      </c>
      <c r="J112" s="35" t="s">
        <v>9</v>
      </c>
      <c r="K112" s="27" t="s">
        <v>13</v>
      </c>
      <c r="L112" s="27" t="s">
        <v>13</v>
      </c>
      <c r="M112" s="27" t="s">
        <v>12</v>
      </c>
      <c r="N112" s="22">
        <f t="shared" si="35"/>
        <v>26</v>
      </c>
      <c r="O112" s="5">
        <f t="shared" si="36"/>
        <v>13</v>
      </c>
      <c r="P112" s="21">
        <f t="shared" si="37"/>
        <v>5</v>
      </c>
      <c r="Q112" s="5">
        <f t="shared" si="38"/>
        <v>1690</v>
      </c>
      <c r="R112" s="27">
        <v>5</v>
      </c>
      <c r="S112" s="18">
        <f t="shared" si="27"/>
        <v>8450</v>
      </c>
      <c r="T112" s="16">
        <f t="shared" si="28"/>
        <v>8.4896637088477372E-3</v>
      </c>
      <c r="U112" s="7"/>
      <c r="V112" s="1" t="s">
        <v>13</v>
      </c>
      <c r="W112" s="1" t="s">
        <v>33</v>
      </c>
      <c r="X112" s="1" t="s">
        <v>13</v>
      </c>
      <c r="Y112" s="22">
        <f t="shared" si="32"/>
        <v>26</v>
      </c>
      <c r="Z112" s="5">
        <f t="shared" si="33"/>
        <v>1</v>
      </c>
      <c r="AA112" s="21">
        <f t="shared" si="34"/>
        <v>5</v>
      </c>
      <c r="AB112" s="5">
        <f t="shared" si="29"/>
        <v>130</v>
      </c>
      <c r="AC112" s="1">
        <v>50</v>
      </c>
      <c r="AD112" s="3">
        <f t="shared" si="30"/>
        <v>6500</v>
      </c>
      <c r="AE112" s="3">
        <f t="shared" si="31"/>
        <v>6.5305105452674898E-3</v>
      </c>
    </row>
    <row r="113" spans="1:31" x14ac:dyDescent="0.3">
      <c r="A113" s="3">
        <v>111</v>
      </c>
      <c r="C113" s="5" t="s">
        <v>27</v>
      </c>
      <c r="K113" s="27" t="s">
        <v>13</v>
      </c>
      <c r="L113" s="27" t="s">
        <v>13</v>
      </c>
      <c r="M113" s="27" t="s">
        <v>11</v>
      </c>
      <c r="N113" s="22">
        <f t="shared" si="35"/>
        <v>26</v>
      </c>
      <c r="O113" s="5">
        <f t="shared" si="36"/>
        <v>13</v>
      </c>
      <c r="P113" s="21">
        <f t="shared" si="37"/>
        <v>8</v>
      </c>
      <c r="Q113" s="5">
        <f t="shared" si="38"/>
        <v>2704</v>
      </c>
      <c r="R113" s="27">
        <v>5</v>
      </c>
      <c r="S113" s="18">
        <f t="shared" si="27"/>
        <v>13520</v>
      </c>
      <c r="T113" s="16">
        <f t="shared" si="28"/>
        <v>1.3583461934156379E-2</v>
      </c>
      <c r="U113" s="7"/>
      <c r="V113" s="1" t="s">
        <v>13</v>
      </c>
      <c r="W113" s="1" t="s">
        <v>33</v>
      </c>
      <c r="X113" s="1" t="s">
        <v>40</v>
      </c>
      <c r="Y113" s="22">
        <f t="shared" si="32"/>
        <v>26</v>
      </c>
      <c r="Z113" s="5">
        <f t="shared" si="33"/>
        <v>1</v>
      </c>
      <c r="AA113" s="21">
        <f t="shared" si="34"/>
        <v>1</v>
      </c>
      <c r="AB113" s="5">
        <f t="shared" si="29"/>
        <v>26</v>
      </c>
      <c r="AC113" s="1">
        <v>100</v>
      </c>
      <c r="AD113" s="3">
        <f t="shared" si="30"/>
        <v>2600</v>
      </c>
      <c r="AE113" s="3">
        <f t="shared" si="31"/>
        <v>2.6122042181069959E-3</v>
      </c>
    </row>
    <row r="114" spans="1:31" x14ac:dyDescent="0.3">
      <c r="A114" s="3">
        <v>112</v>
      </c>
      <c r="C114" s="5" t="s">
        <v>30</v>
      </c>
      <c r="K114" s="27" t="s">
        <v>13</v>
      </c>
      <c r="L114" s="27" t="s">
        <v>13</v>
      </c>
      <c r="M114" s="27" t="s">
        <v>10</v>
      </c>
      <c r="N114" s="22">
        <f t="shared" si="35"/>
        <v>26</v>
      </c>
      <c r="O114" s="5">
        <f t="shared" si="36"/>
        <v>13</v>
      </c>
      <c r="P114" s="21">
        <f t="shared" si="37"/>
        <v>3</v>
      </c>
      <c r="Q114" s="5">
        <f t="shared" si="38"/>
        <v>1014</v>
      </c>
      <c r="R114" s="27">
        <v>5</v>
      </c>
      <c r="S114" s="18">
        <f t="shared" si="27"/>
        <v>5070</v>
      </c>
      <c r="T114" s="16">
        <f t="shared" si="28"/>
        <v>5.0937982253086416E-3</v>
      </c>
      <c r="U114" s="7"/>
      <c r="V114" s="1" t="s">
        <v>13</v>
      </c>
      <c r="W114" s="1" t="s">
        <v>34</v>
      </c>
      <c r="X114" s="1" t="s">
        <v>13</v>
      </c>
      <c r="Y114" s="22">
        <f t="shared" si="32"/>
        <v>26</v>
      </c>
      <c r="Z114" s="5">
        <f t="shared" si="33"/>
        <v>2</v>
      </c>
      <c r="AA114" s="21">
        <f t="shared" si="34"/>
        <v>5</v>
      </c>
      <c r="AB114" s="5">
        <f t="shared" si="29"/>
        <v>260</v>
      </c>
      <c r="AC114" s="1">
        <v>40</v>
      </c>
      <c r="AD114" s="3">
        <f t="shared" si="30"/>
        <v>10400</v>
      </c>
      <c r="AE114" s="3">
        <f t="shared" si="31"/>
        <v>1.0448816872427984E-2</v>
      </c>
    </row>
    <row r="115" spans="1:31" x14ac:dyDescent="0.3">
      <c r="A115" s="3">
        <v>113</v>
      </c>
      <c r="C115" s="5" t="s">
        <v>32</v>
      </c>
      <c r="K115" s="27" t="s">
        <v>13</v>
      </c>
      <c r="L115" s="27" t="s">
        <v>12</v>
      </c>
      <c r="M115" s="27" t="s">
        <v>13</v>
      </c>
      <c r="N115" s="22">
        <f t="shared" si="35"/>
        <v>26</v>
      </c>
      <c r="O115" s="5">
        <f t="shared" si="36"/>
        <v>8</v>
      </c>
      <c r="P115" s="21">
        <f t="shared" si="37"/>
        <v>5</v>
      </c>
      <c r="Q115" s="5">
        <f t="shared" si="38"/>
        <v>1040</v>
      </c>
      <c r="R115" s="27">
        <v>5</v>
      </c>
      <c r="S115" s="18">
        <f t="shared" si="27"/>
        <v>5200</v>
      </c>
      <c r="T115" s="16">
        <f t="shared" si="28"/>
        <v>5.2244084362139918E-3</v>
      </c>
      <c r="U115" s="7"/>
      <c r="V115" s="1" t="s">
        <v>13</v>
      </c>
      <c r="W115" s="1" t="s">
        <v>34</v>
      </c>
      <c r="X115" s="1" t="s">
        <v>40</v>
      </c>
      <c r="Y115" s="22">
        <f t="shared" si="32"/>
        <v>26</v>
      </c>
      <c r="Z115" s="5">
        <f t="shared" si="33"/>
        <v>2</v>
      </c>
      <c r="AA115" s="21">
        <f t="shared" si="34"/>
        <v>1</v>
      </c>
      <c r="AB115" s="5">
        <f t="shared" si="29"/>
        <v>52</v>
      </c>
      <c r="AC115" s="1">
        <v>80</v>
      </c>
      <c r="AD115" s="3">
        <f t="shared" si="30"/>
        <v>4160</v>
      </c>
      <c r="AE115" s="3">
        <f t="shared" si="31"/>
        <v>4.1795267489711935E-3</v>
      </c>
    </row>
    <row r="116" spans="1:31" x14ac:dyDescent="0.3">
      <c r="A116" s="3">
        <v>114</v>
      </c>
      <c r="C116" s="5" t="s">
        <v>30</v>
      </c>
      <c r="K116" s="27" t="s">
        <v>13</v>
      </c>
      <c r="L116" s="27" t="s">
        <v>12</v>
      </c>
      <c r="M116" s="27" t="s">
        <v>12</v>
      </c>
      <c r="N116" s="22">
        <f t="shared" si="35"/>
        <v>26</v>
      </c>
      <c r="O116" s="5">
        <f t="shared" si="36"/>
        <v>8</v>
      </c>
      <c r="P116" s="21">
        <f t="shared" si="37"/>
        <v>5</v>
      </c>
      <c r="Q116" s="5">
        <f t="shared" si="38"/>
        <v>1040</v>
      </c>
      <c r="R116" s="27">
        <v>5</v>
      </c>
      <c r="S116" s="18">
        <f t="shared" si="27"/>
        <v>5200</v>
      </c>
      <c r="T116" s="16">
        <f t="shared" si="28"/>
        <v>5.2244084362139918E-3</v>
      </c>
      <c r="U116" s="7"/>
      <c r="V116" s="1" t="s">
        <v>13</v>
      </c>
      <c r="W116" s="1" t="s">
        <v>38</v>
      </c>
      <c r="X116" s="1" t="s">
        <v>13</v>
      </c>
      <c r="Y116" s="22">
        <f t="shared" si="32"/>
        <v>26</v>
      </c>
      <c r="Z116" s="5">
        <f t="shared" si="33"/>
        <v>2</v>
      </c>
      <c r="AA116" s="21">
        <f t="shared" si="34"/>
        <v>5</v>
      </c>
      <c r="AB116" s="5">
        <f t="shared" si="29"/>
        <v>260</v>
      </c>
      <c r="AC116" s="1">
        <v>30</v>
      </c>
      <c r="AD116" s="3">
        <f t="shared" si="30"/>
        <v>7800</v>
      </c>
      <c r="AE116" s="3">
        <f t="shared" si="31"/>
        <v>7.8366126543209878E-3</v>
      </c>
    </row>
    <row r="117" spans="1:31" x14ac:dyDescent="0.3">
      <c r="A117" s="3">
        <v>115</v>
      </c>
      <c r="C117" s="5" t="s">
        <v>31</v>
      </c>
      <c r="K117" s="27" t="s">
        <v>13</v>
      </c>
      <c r="L117" s="27" t="s">
        <v>12</v>
      </c>
      <c r="M117" s="27" t="s">
        <v>11</v>
      </c>
      <c r="N117" s="22">
        <f t="shared" si="35"/>
        <v>26</v>
      </c>
      <c r="O117" s="5">
        <f t="shared" si="36"/>
        <v>8</v>
      </c>
      <c r="P117" s="21">
        <f t="shared" si="37"/>
        <v>8</v>
      </c>
      <c r="Q117" s="5">
        <f t="shared" si="38"/>
        <v>1664</v>
      </c>
      <c r="R117" s="27">
        <v>5</v>
      </c>
      <c r="S117" s="18">
        <f t="shared" si="27"/>
        <v>8320</v>
      </c>
      <c r="T117" s="16">
        <f t="shared" si="28"/>
        <v>8.3590534979423869E-3</v>
      </c>
      <c r="U117" s="7"/>
      <c r="V117" s="1" t="s">
        <v>13</v>
      </c>
      <c r="W117" s="1" t="s">
        <v>38</v>
      </c>
      <c r="X117" s="1" t="s">
        <v>40</v>
      </c>
      <c r="Y117" s="22">
        <f t="shared" si="32"/>
        <v>26</v>
      </c>
      <c r="Z117" s="5">
        <f t="shared" si="33"/>
        <v>2</v>
      </c>
      <c r="AA117" s="21">
        <f t="shared" si="34"/>
        <v>1</v>
      </c>
      <c r="AB117" s="5">
        <f t="shared" si="29"/>
        <v>52</v>
      </c>
      <c r="AC117" s="1">
        <v>60</v>
      </c>
      <c r="AD117" s="3">
        <f t="shared" si="30"/>
        <v>3120</v>
      </c>
      <c r="AE117" s="3">
        <f t="shared" si="31"/>
        <v>3.1346450617283951E-3</v>
      </c>
    </row>
    <row r="118" spans="1:31" x14ac:dyDescent="0.3">
      <c r="A118" s="3">
        <v>116</v>
      </c>
      <c r="C118" s="5" t="s">
        <v>30</v>
      </c>
      <c r="K118" s="27" t="s">
        <v>13</v>
      </c>
      <c r="L118" s="27" t="s">
        <v>12</v>
      </c>
      <c r="M118" s="27" t="s">
        <v>10</v>
      </c>
      <c r="N118" s="22">
        <f t="shared" si="35"/>
        <v>26</v>
      </c>
      <c r="O118" s="5">
        <f t="shared" si="36"/>
        <v>8</v>
      </c>
      <c r="P118" s="21">
        <f t="shared" si="37"/>
        <v>3</v>
      </c>
      <c r="Q118" s="5">
        <f t="shared" si="38"/>
        <v>624</v>
      </c>
      <c r="R118" s="27">
        <v>5</v>
      </c>
      <c r="S118" s="18">
        <f t="shared" si="27"/>
        <v>3120</v>
      </c>
      <c r="T118" s="16">
        <f t="shared" si="28"/>
        <v>3.1346450617283951E-3</v>
      </c>
      <c r="U118" s="7"/>
      <c r="V118" s="1" t="s">
        <v>13</v>
      </c>
      <c r="W118" s="1" t="s">
        <v>40</v>
      </c>
      <c r="X118" s="1" t="s">
        <v>13</v>
      </c>
      <c r="Y118" s="22">
        <f t="shared" si="32"/>
        <v>26</v>
      </c>
      <c r="Z118" s="5">
        <f t="shared" si="33"/>
        <v>2</v>
      </c>
      <c r="AA118" s="21">
        <f t="shared" si="34"/>
        <v>5</v>
      </c>
      <c r="AB118" s="5">
        <f t="shared" si="29"/>
        <v>260</v>
      </c>
      <c r="AC118" s="1">
        <v>20</v>
      </c>
      <c r="AD118" s="3">
        <f t="shared" si="30"/>
        <v>5200</v>
      </c>
      <c r="AE118" s="3">
        <f t="shared" si="31"/>
        <v>5.2244084362139918E-3</v>
      </c>
    </row>
    <row r="119" spans="1:31" x14ac:dyDescent="0.3">
      <c r="A119" s="3">
        <v>117</v>
      </c>
      <c r="C119" s="5" t="s">
        <v>28</v>
      </c>
      <c r="K119" s="27" t="s">
        <v>13</v>
      </c>
      <c r="L119" s="27" t="s">
        <v>11</v>
      </c>
      <c r="M119" s="27" t="s">
        <v>13</v>
      </c>
      <c r="N119" s="22">
        <f t="shared" si="35"/>
        <v>26</v>
      </c>
      <c r="O119" s="5">
        <f t="shared" si="36"/>
        <v>8</v>
      </c>
      <c r="P119" s="21">
        <f t="shared" si="37"/>
        <v>5</v>
      </c>
      <c r="Q119" s="5">
        <f t="shared" si="38"/>
        <v>1040</v>
      </c>
      <c r="R119" s="27">
        <v>5</v>
      </c>
      <c r="S119" s="18">
        <f t="shared" si="27"/>
        <v>5200</v>
      </c>
      <c r="T119" s="16">
        <f t="shared" si="28"/>
        <v>5.2244084362139918E-3</v>
      </c>
      <c r="U119" s="7"/>
      <c r="V119" s="1" t="s">
        <v>13</v>
      </c>
      <c r="W119" s="1" t="s">
        <v>40</v>
      </c>
      <c r="X119" s="1" t="s">
        <v>40</v>
      </c>
      <c r="Y119" s="22">
        <f t="shared" si="32"/>
        <v>26</v>
      </c>
      <c r="Z119" s="5">
        <f t="shared" si="33"/>
        <v>2</v>
      </c>
      <c r="AA119" s="21">
        <f t="shared" si="34"/>
        <v>1</v>
      </c>
      <c r="AB119" s="5">
        <f t="shared" si="29"/>
        <v>52</v>
      </c>
      <c r="AC119" s="1">
        <v>40</v>
      </c>
      <c r="AD119" s="3">
        <f t="shared" si="30"/>
        <v>2080</v>
      </c>
      <c r="AE119" s="3">
        <f t="shared" si="31"/>
        <v>2.0897633744855967E-3</v>
      </c>
    </row>
    <row r="120" spans="1:31" x14ac:dyDescent="0.3">
      <c r="A120" s="3">
        <v>118</v>
      </c>
      <c r="C120" s="5" t="s">
        <v>30</v>
      </c>
      <c r="K120" s="27" t="s">
        <v>13</v>
      </c>
      <c r="L120" s="27" t="s">
        <v>11</v>
      </c>
      <c r="M120" s="27" t="s">
        <v>12</v>
      </c>
      <c r="N120" s="22">
        <f t="shared" si="35"/>
        <v>26</v>
      </c>
      <c r="O120" s="5">
        <f t="shared" si="36"/>
        <v>8</v>
      </c>
      <c r="P120" s="21">
        <f t="shared" si="37"/>
        <v>5</v>
      </c>
      <c r="Q120" s="5">
        <f t="shared" si="38"/>
        <v>1040</v>
      </c>
      <c r="R120" s="27">
        <v>5</v>
      </c>
      <c r="S120" s="18">
        <f t="shared" si="27"/>
        <v>5200</v>
      </c>
      <c r="T120" s="16">
        <f t="shared" si="28"/>
        <v>5.2244084362139918E-3</v>
      </c>
      <c r="U120" s="7"/>
      <c r="V120" s="1" t="s">
        <v>40</v>
      </c>
      <c r="W120" s="1" t="s">
        <v>13</v>
      </c>
      <c r="X120" s="1" t="s">
        <v>13</v>
      </c>
      <c r="Y120" s="22">
        <f t="shared" si="32"/>
        <v>1</v>
      </c>
      <c r="Z120" s="5">
        <f t="shared" si="33"/>
        <v>13</v>
      </c>
      <c r="AA120" s="21">
        <f t="shared" si="34"/>
        <v>5</v>
      </c>
      <c r="AB120" s="5">
        <f t="shared" si="29"/>
        <v>65</v>
      </c>
      <c r="AC120" s="1">
        <v>20</v>
      </c>
      <c r="AD120" s="3">
        <f t="shared" si="30"/>
        <v>1300</v>
      </c>
      <c r="AE120" s="3">
        <f t="shared" si="31"/>
        <v>1.306102109053498E-3</v>
      </c>
    </row>
    <row r="121" spans="1:31" x14ac:dyDescent="0.3">
      <c r="A121" s="3">
        <v>119</v>
      </c>
      <c r="C121" s="5" t="s">
        <v>31</v>
      </c>
      <c r="K121" s="27" t="s">
        <v>13</v>
      </c>
      <c r="L121" s="27" t="s">
        <v>11</v>
      </c>
      <c r="M121" s="27" t="s">
        <v>11</v>
      </c>
      <c r="N121" s="22">
        <f t="shared" si="35"/>
        <v>26</v>
      </c>
      <c r="O121" s="5">
        <f t="shared" si="36"/>
        <v>8</v>
      </c>
      <c r="P121" s="21">
        <f t="shared" si="37"/>
        <v>8</v>
      </c>
      <c r="Q121" s="5">
        <f t="shared" si="38"/>
        <v>1664</v>
      </c>
      <c r="R121" s="27">
        <v>5</v>
      </c>
      <c r="S121" s="18">
        <f t="shared" si="27"/>
        <v>8320</v>
      </c>
      <c r="T121" s="16">
        <f t="shared" si="28"/>
        <v>8.3590534979423869E-3</v>
      </c>
      <c r="U121" s="7"/>
      <c r="V121" s="1" t="s">
        <v>40</v>
      </c>
      <c r="W121" s="1" t="s">
        <v>13</v>
      </c>
      <c r="X121" s="1" t="s">
        <v>40</v>
      </c>
      <c r="Y121" s="22">
        <f t="shared" si="32"/>
        <v>1</v>
      </c>
      <c r="Z121" s="5">
        <f t="shared" si="33"/>
        <v>13</v>
      </c>
      <c r="AA121" s="21">
        <f t="shared" si="34"/>
        <v>1</v>
      </c>
      <c r="AB121" s="5">
        <f t="shared" si="29"/>
        <v>13</v>
      </c>
      <c r="AC121" s="1">
        <v>40</v>
      </c>
      <c r="AD121" s="3">
        <f t="shared" si="30"/>
        <v>520</v>
      </c>
      <c r="AE121" s="3">
        <f t="shared" si="31"/>
        <v>5.2244084362139918E-4</v>
      </c>
    </row>
    <row r="122" spans="1:31" x14ac:dyDescent="0.3">
      <c r="A122" s="3">
        <v>120</v>
      </c>
      <c r="C122" s="5" t="s">
        <v>30</v>
      </c>
      <c r="K122" s="27" t="s">
        <v>13</v>
      </c>
      <c r="L122" s="27" t="s">
        <v>11</v>
      </c>
      <c r="M122" s="27" t="s">
        <v>10</v>
      </c>
      <c r="N122" s="22">
        <f t="shared" si="35"/>
        <v>26</v>
      </c>
      <c r="O122" s="5">
        <f t="shared" si="36"/>
        <v>8</v>
      </c>
      <c r="P122" s="21">
        <f t="shared" si="37"/>
        <v>3</v>
      </c>
      <c r="Q122" s="5">
        <f t="shared" si="38"/>
        <v>624</v>
      </c>
      <c r="R122" s="27">
        <v>5</v>
      </c>
      <c r="S122" s="18">
        <f t="shared" si="27"/>
        <v>3120</v>
      </c>
      <c r="T122" s="16">
        <f t="shared" si="28"/>
        <v>3.1346450617283951E-3</v>
      </c>
      <c r="U122" s="7"/>
      <c r="V122" s="1" t="s">
        <v>40</v>
      </c>
      <c r="W122" s="1" t="s">
        <v>33</v>
      </c>
      <c r="X122" s="1" t="s">
        <v>13</v>
      </c>
      <c r="Y122" s="22">
        <f t="shared" si="32"/>
        <v>1</v>
      </c>
      <c r="Z122" s="5">
        <f t="shared" si="33"/>
        <v>1</v>
      </c>
      <c r="AA122" s="21">
        <f t="shared" si="34"/>
        <v>5</v>
      </c>
      <c r="AB122" s="5">
        <f t="shared" si="29"/>
        <v>5</v>
      </c>
      <c r="AC122" s="1">
        <v>100</v>
      </c>
      <c r="AD122" s="3">
        <f t="shared" si="30"/>
        <v>500</v>
      </c>
      <c r="AE122" s="3">
        <f t="shared" si="31"/>
        <v>5.0234696502057612E-4</v>
      </c>
    </row>
    <row r="123" spans="1:31" x14ac:dyDescent="0.3">
      <c r="A123" s="3">
        <v>121</v>
      </c>
      <c r="C123" s="5" t="s">
        <v>30</v>
      </c>
      <c r="K123" s="27" t="s">
        <v>13</v>
      </c>
      <c r="L123" s="27" t="s">
        <v>10</v>
      </c>
      <c r="M123" s="27" t="s">
        <v>13</v>
      </c>
      <c r="N123" s="22">
        <f t="shared" si="35"/>
        <v>26</v>
      </c>
      <c r="O123" s="5">
        <f t="shared" si="36"/>
        <v>9</v>
      </c>
      <c r="P123" s="21">
        <f t="shared" si="37"/>
        <v>5</v>
      </c>
      <c r="Q123" s="5">
        <f t="shared" si="38"/>
        <v>1170</v>
      </c>
      <c r="R123" s="27">
        <v>5</v>
      </c>
      <c r="S123" s="18">
        <f t="shared" si="27"/>
        <v>5850</v>
      </c>
      <c r="T123" s="16">
        <f t="shared" si="28"/>
        <v>5.8774594907407404E-3</v>
      </c>
      <c r="U123" s="7"/>
      <c r="V123" s="1" t="s">
        <v>40</v>
      </c>
      <c r="W123" s="1" t="s">
        <v>34</v>
      </c>
      <c r="X123" s="1" t="s">
        <v>13</v>
      </c>
      <c r="Y123" s="22">
        <f t="shared" si="32"/>
        <v>1</v>
      </c>
      <c r="Z123" s="5">
        <f t="shared" si="33"/>
        <v>2</v>
      </c>
      <c r="AA123" s="21">
        <f t="shared" si="34"/>
        <v>5</v>
      </c>
      <c r="AB123" s="5">
        <f t="shared" si="29"/>
        <v>10</v>
      </c>
      <c r="AC123" s="1">
        <v>80</v>
      </c>
      <c r="AD123" s="3">
        <f t="shared" si="30"/>
        <v>800</v>
      </c>
      <c r="AE123" s="3">
        <f t="shared" si="31"/>
        <v>8.0375514403292184E-4</v>
      </c>
    </row>
    <row r="124" spans="1:31" x14ac:dyDescent="0.3">
      <c r="A124" s="3">
        <v>122</v>
      </c>
      <c r="C124" s="5" t="s">
        <v>30</v>
      </c>
      <c r="K124" s="27" t="s">
        <v>13</v>
      </c>
      <c r="L124" s="27" t="s">
        <v>10</v>
      </c>
      <c r="M124" s="27" t="s">
        <v>12</v>
      </c>
      <c r="N124" s="22">
        <f t="shared" si="35"/>
        <v>26</v>
      </c>
      <c r="O124" s="5">
        <f t="shared" si="36"/>
        <v>9</v>
      </c>
      <c r="P124" s="21">
        <f t="shared" si="37"/>
        <v>5</v>
      </c>
      <c r="Q124" s="5">
        <f t="shared" si="38"/>
        <v>1170</v>
      </c>
      <c r="R124" s="27">
        <v>5</v>
      </c>
      <c r="S124" s="18">
        <f t="shared" si="27"/>
        <v>5850</v>
      </c>
      <c r="T124" s="16">
        <f t="shared" si="28"/>
        <v>5.8774594907407404E-3</v>
      </c>
      <c r="U124" s="7"/>
      <c r="V124" s="1" t="s">
        <v>40</v>
      </c>
      <c r="W124" s="1" t="s">
        <v>38</v>
      </c>
      <c r="X124" s="1" t="s">
        <v>13</v>
      </c>
      <c r="Y124" s="22">
        <f t="shared" si="32"/>
        <v>1</v>
      </c>
      <c r="Z124" s="5">
        <f t="shared" si="33"/>
        <v>2</v>
      </c>
      <c r="AA124" s="21">
        <f t="shared" si="34"/>
        <v>5</v>
      </c>
      <c r="AB124" s="5">
        <f t="shared" si="29"/>
        <v>10</v>
      </c>
      <c r="AC124" s="1">
        <v>60</v>
      </c>
      <c r="AD124" s="3">
        <f t="shared" si="30"/>
        <v>600</v>
      </c>
      <c r="AE124" s="3">
        <f t="shared" si="31"/>
        <v>6.0281635802469132E-4</v>
      </c>
    </row>
    <row r="125" spans="1:31" x14ac:dyDescent="0.3">
      <c r="A125" s="3">
        <v>123</v>
      </c>
      <c r="C125" s="5">
        <v>7</v>
      </c>
      <c r="K125" s="27" t="s">
        <v>13</v>
      </c>
      <c r="L125" s="27" t="s">
        <v>10</v>
      </c>
      <c r="M125" s="27" t="s">
        <v>11</v>
      </c>
      <c r="N125" s="22">
        <f t="shared" si="35"/>
        <v>26</v>
      </c>
      <c r="O125" s="5">
        <f t="shared" si="36"/>
        <v>9</v>
      </c>
      <c r="P125" s="21">
        <f t="shared" si="37"/>
        <v>8</v>
      </c>
      <c r="Q125" s="5">
        <f t="shared" si="38"/>
        <v>1872</v>
      </c>
      <c r="R125" s="27">
        <v>5</v>
      </c>
      <c r="S125" s="18">
        <f t="shared" si="27"/>
        <v>9360</v>
      </c>
      <c r="T125" s="16">
        <f t="shared" si="28"/>
        <v>9.4039351851851853E-3</v>
      </c>
      <c r="U125" s="7"/>
      <c r="V125" s="1" t="s">
        <v>40</v>
      </c>
      <c r="W125" s="1" t="s">
        <v>40</v>
      </c>
      <c r="X125" s="1" t="s">
        <v>13</v>
      </c>
      <c r="Y125" s="22">
        <f t="shared" si="32"/>
        <v>1</v>
      </c>
      <c r="Z125" s="5">
        <f t="shared" si="33"/>
        <v>2</v>
      </c>
      <c r="AA125" s="21">
        <f t="shared" si="34"/>
        <v>5</v>
      </c>
      <c r="AB125" s="5">
        <f t="shared" si="29"/>
        <v>10</v>
      </c>
      <c r="AC125" s="1">
        <v>40</v>
      </c>
      <c r="AD125" s="3">
        <f t="shared" si="30"/>
        <v>400</v>
      </c>
      <c r="AE125" s="3">
        <f t="shared" si="31"/>
        <v>4.0187757201646092E-4</v>
      </c>
    </row>
    <row r="126" spans="1:31" x14ac:dyDescent="0.3">
      <c r="A126" s="3">
        <v>124</v>
      </c>
      <c r="C126" s="5" t="s">
        <v>30</v>
      </c>
      <c r="K126" s="27" t="s">
        <v>13</v>
      </c>
      <c r="L126" s="27" t="s">
        <v>10</v>
      </c>
      <c r="M126" s="27" t="s">
        <v>10</v>
      </c>
      <c r="N126" s="22">
        <f t="shared" si="35"/>
        <v>26</v>
      </c>
      <c r="O126" s="5">
        <f t="shared" si="36"/>
        <v>9</v>
      </c>
      <c r="P126" s="21">
        <f t="shared" si="37"/>
        <v>3</v>
      </c>
      <c r="Q126" s="5">
        <f t="shared" si="38"/>
        <v>702</v>
      </c>
      <c r="R126" s="27">
        <v>5</v>
      </c>
      <c r="S126" s="18">
        <f t="shared" si="27"/>
        <v>3510</v>
      </c>
      <c r="T126" s="16">
        <f t="shared" si="28"/>
        <v>3.5264756944444445E-3</v>
      </c>
      <c r="U126" s="7"/>
      <c r="V126" s="1"/>
      <c r="W126" s="1"/>
      <c r="X126" s="1"/>
      <c r="Y126" s="22">
        <f t="shared" si="32"/>
        <v>0</v>
      </c>
      <c r="Z126" s="5">
        <f t="shared" si="33"/>
        <v>0</v>
      </c>
      <c r="AA126" s="21">
        <f t="shared" si="34"/>
        <v>0</v>
      </c>
      <c r="AB126" s="5">
        <f t="shared" si="29"/>
        <v>0</v>
      </c>
      <c r="AC126" s="1"/>
      <c r="AD126" s="3">
        <f t="shared" si="30"/>
        <v>0</v>
      </c>
      <c r="AE126" s="3">
        <f t="shared" si="31"/>
        <v>0</v>
      </c>
    </row>
    <row r="127" spans="1:31" x14ac:dyDescent="0.3">
      <c r="A127" s="3">
        <v>125</v>
      </c>
      <c r="C127" s="5" t="s">
        <v>30</v>
      </c>
      <c r="K127" s="27" t="s">
        <v>12</v>
      </c>
      <c r="L127" s="27" t="s">
        <v>13</v>
      </c>
      <c r="M127" s="27" t="s">
        <v>13</v>
      </c>
      <c r="N127" s="22">
        <f t="shared" si="35"/>
        <v>12</v>
      </c>
      <c r="O127" s="5">
        <f t="shared" si="36"/>
        <v>13</v>
      </c>
      <c r="P127" s="21">
        <f t="shared" si="37"/>
        <v>5</v>
      </c>
      <c r="Q127" s="5">
        <f t="shared" si="38"/>
        <v>780</v>
      </c>
      <c r="R127" s="27">
        <v>5</v>
      </c>
      <c r="S127" s="18">
        <f t="shared" si="27"/>
        <v>3900</v>
      </c>
      <c r="T127" s="16">
        <f t="shared" si="28"/>
        <v>3.9183063271604939E-3</v>
      </c>
      <c r="U127" s="7"/>
      <c r="V127" s="1" t="s">
        <v>40</v>
      </c>
      <c r="W127" s="1" t="s">
        <v>40</v>
      </c>
      <c r="X127" s="1" t="s">
        <v>14</v>
      </c>
      <c r="Y127" s="22">
        <f t="shared" si="32"/>
        <v>1</v>
      </c>
      <c r="Z127" s="5">
        <f t="shared" si="33"/>
        <v>2</v>
      </c>
      <c r="AA127" s="21">
        <f t="shared" si="34"/>
        <v>19</v>
      </c>
      <c r="AB127" s="5">
        <f t="shared" si="29"/>
        <v>38</v>
      </c>
      <c r="AC127" s="1">
        <v>8</v>
      </c>
      <c r="AD127" s="3">
        <f t="shared" si="30"/>
        <v>304</v>
      </c>
      <c r="AE127" s="3">
        <f t="shared" si="31"/>
        <v>3.0542695473251031E-4</v>
      </c>
    </row>
    <row r="128" spans="1:31" x14ac:dyDescent="0.3">
      <c r="A128" s="3">
        <v>126</v>
      </c>
      <c r="C128" s="5" t="s">
        <v>27</v>
      </c>
      <c r="K128" s="27" t="s">
        <v>12</v>
      </c>
      <c r="L128" s="27" t="s">
        <v>13</v>
      </c>
      <c r="M128" s="27" t="s">
        <v>12</v>
      </c>
      <c r="N128" s="22">
        <f t="shared" si="35"/>
        <v>12</v>
      </c>
      <c r="O128" s="5">
        <f t="shared" si="36"/>
        <v>13</v>
      </c>
      <c r="P128" s="21">
        <f t="shared" si="37"/>
        <v>5</v>
      </c>
      <c r="Q128" s="5">
        <f t="shared" si="38"/>
        <v>780</v>
      </c>
      <c r="R128" s="27">
        <v>5</v>
      </c>
      <c r="S128" s="18">
        <f t="shared" si="27"/>
        <v>3900</v>
      </c>
      <c r="T128" s="16">
        <f t="shared" si="28"/>
        <v>3.9183063271604939E-3</v>
      </c>
      <c r="U128" s="7"/>
      <c r="V128" s="1" t="s">
        <v>40</v>
      </c>
      <c r="W128" s="1" t="s">
        <v>40</v>
      </c>
      <c r="X128" s="1" t="s">
        <v>15</v>
      </c>
      <c r="Y128" s="22">
        <f t="shared" si="32"/>
        <v>1</v>
      </c>
      <c r="Z128" s="5">
        <f t="shared" si="33"/>
        <v>2</v>
      </c>
      <c r="AA128" s="21">
        <f t="shared" si="34"/>
        <v>5</v>
      </c>
      <c r="AB128" s="5">
        <f t="shared" si="29"/>
        <v>10</v>
      </c>
      <c r="AC128" s="1">
        <v>8</v>
      </c>
      <c r="AD128" s="3">
        <f t="shared" si="30"/>
        <v>80</v>
      </c>
      <c r="AE128" s="3">
        <f t="shared" si="31"/>
        <v>8.0375514403292181E-5</v>
      </c>
    </row>
    <row r="129" spans="1:31" x14ac:dyDescent="0.3">
      <c r="A129" s="3">
        <v>127</v>
      </c>
      <c r="C129" s="5" t="s">
        <v>30</v>
      </c>
      <c r="K129" s="27" t="s">
        <v>12</v>
      </c>
      <c r="L129" s="27" t="s">
        <v>13</v>
      </c>
      <c r="M129" s="27" t="s">
        <v>11</v>
      </c>
      <c r="N129" s="22">
        <f t="shared" si="35"/>
        <v>12</v>
      </c>
      <c r="O129" s="5">
        <f t="shared" si="36"/>
        <v>13</v>
      </c>
      <c r="P129" s="21">
        <f t="shared" si="37"/>
        <v>8</v>
      </c>
      <c r="Q129" s="5">
        <f t="shared" si="38"/>
        <v>1248</v>
      </c>
      <c r="R129" s="27">
        <v>5</v>
      </c>
      <c r="S129" s="18">
        <f t="shared" si="27"/>
        <v>6240</v>
      </c>
      <c r="T129" s="16">
        <f t="shared" si="28"/>
        <v>6.2692901234567902E-3</v>
      </c>
      <c r="U129" s="7"/>
      <c r="V129" s="1" t="s">
        <v>40</v>
      </c>
      <c r="W129" s="1" t="s">
        <v>14</v>
      </c>
      <c r="X129" s="1" t="s">
        <v>40</v>
      </c>
      <c r="Y129" s="22">
        <f t="shared" si="32"/>
        <v>1</v>
      </c>
      <c r="Z129" s="5">
        <f t="shared" si="33"/>
        <v>123</v>
      </c>
      <c r="AA129" s="21">
        <f t="shared" si="34"/>
        <v>1</v>
      </c>
      <c r="AB129" s="5">
        <f t="shared" si="29"/>
        <v>123</v>
      </c>
      <c r="AC129" s="1">
        <v>8</v>
      </c>
      <c r="AD129" s="3">
        <f t="shared" si="30"/>
        <v>984</v>
      </c>
      <c r="AE129" s="3">
        <f t="shared" si="31"/>
        <v>9.8861882716049388E-4</v>
      </c>
    </row>
    <row r="130" spans="1:31" x14ac:dyDescent="0.3">
      <c r="A130" s="3">
        <v>128</v>
      </c>
      <c r="C130" s="5" t="s">
        <v>28</v>
      </c>
      <c r="K130" s="27" t="s">
        <v>12</v>
      </c>
      <c r="L130" s="27" t="s">
        <v>13</v>
      </c>
      <c r="M130" s="27" t="s">
        <v>10</v>
      </c>
      <c r="N130" s="22">
        <f t="shared" si="35"/>
        <v>12</v>
      </c>
      <c r="O130" s="5">
        <f t="shared" si="36"/>
        <v>13</v>
      </c>
      <c r="P130" s="21">
        <f t="shared" si="37"/>
        <v>3</v>
      </c>
      <c r="Q130" s="5">
        <f t="shared" si="38"/>
        <v>468</v>
      </c>
      <c r="R130" s="27">
        <v>5</v>
      </c>
      <c r="S130" s="18">
        <f t="shared" si="27"/>
        <v>2340</v>
      </c>
      <c r="T130" s="16">
        <f t="shared" si="28"/>
        <v>2.3509837962962963E-3</v>
      </c>
      <c r="U130" s="7"/>
      <c r="V130" s="1" t="s">
        <v>40</v>
      </c>
      <c r="W130" s="1" t="s">
        <v>15</v>
      </c>
      <c r="X130" s="1" t="s">
        <v>40</v>
      </c>
      <c r="Y130" s="22">
        <f t="shared" si="32"/>
        <v>1</v>
      </c>
      <c r="Z130" s="5">
        <f t="shared" si="33"/>
        <v>16</v>
      </c>
      <c r="AA130" s="21">
        <f t="shared" si="34"/>
        <v>1</v>
      </c>
      <c r="AB130" s="5">
        <f t="shared" si="29"/>
        <v>16</v>
      </c>
      <c r="AC130" s="1">
        <v>8</v>
      </c>
      <c r="AD130" s="3">
        <f t="shared" si="30"/>
        <v>128</v>
      </c>
      <c r="AE130" s="3">
        <f t="shared" si="31"/>
        <v>1.286008230452675E-4</v>
      </c>
    </row>
    <row r="131" spans="1:31" x14ac:dyDescent="0.3">
      <c r="A131" s="3">
        <v>129</v>
      </c>
      <c r="C131" s="5" t="s">
        <v>30</v>
      </c>
      <c r="K131" s="27" t="s">
        <v>12</v>
      </c>
      <c r="L131" s="27" t="s">
        <v>12</v>
      </c>
      <c r="M131" s="27" t="s">
        <v>13</v>
      </c>
      <c r="N131" s="22">
        <f t="shared" si="35"/>
        <v>12</v>
      </c>
      <c r="O131" s="5">
        <f t="shared" si="36"/>
        <v>8</v>
      </c>
      <c r="P131" s="21">
        <f t="shared" si="37"/>
        <v>5</v>
      </c>
      <c r="Q131" s="5">
        <f t="shared" si="38"/>
        <v>480</v>
      </c>
      <c r="R131" s="27">
        <v>5</v>
      </c>
      <c r="S131" s="18">
        <f t="shared" si="27"/>
        <v>2400</v>
      </c>
      <c r="T131" s="16">
        <f t="shared" si="28"/>
        <v>2.4112654320987653E-3</v>
      </c>
      <c r="U131" s="7"/>
      <c r="V131" s="1" t="s">
        <v>14</v>
      </c>
      <c r="W131" s="1" t="s">
        <v>40</v>
      </c>
      <c r="X131" s="1" t="s">
        <v>40</v>
      </c>
      <c r="Y131" s="22">
        <f t="shared" si="32"/>
        <v>17</v>
      </c>
      <c r="Z131" s="5">
        <f t="shared" si="33"/>
        <v>2</v>
      </c>
      <c r="AA131" s="21">
        <f t="shared" si="34"/>
        <v>1</v>
      </c>
      <c r="AB131" s="5">
        <f t="shared" si="29"/>
        <v>34</v>
      </c>
      <c r="AC131" s="1">
        <v>8</v>
      </c>
      <c r="AD131" s="3">
        <f t="shared" si="30"/>
        <v>272</v>
      </c>
      <c r="AE131" s="3">
        <f t="shared" si="31"/>
        <v>2.7327674897119342E-4</v>
      </c>
    </row>
    <row r="132" spans="1:31" x14ac:dyDescent="0.3">
      <c r="A132" s="3">
        <v>130</v>
      </c>
      <c r="C132" s="5" t="s">
        <v>30</v>
      </c>
      <c r="K132" s="27" t="s">
        <v>12</v>
      </c>
      <c r="L132" s="27" t="s">
        <v>12</v>
      </c>
      <c r="M132" s="27" t="s">
        <v>11</v>
      </c>
      <c r="N132" s="22">
        <f t="shared" si="35"/>
        <v>12</v>
      </c>
      <c r="O132" s="5">
        <f t="shared" si="36"/>
        <v>8</v>
      </c>
      <c r="P132" s="21">
        <f t="shared" si="37"/>
        <v>8</v>
      </c>
      <c r="Q132" s="5">
        <f t="shared" si="38"/>
        <v>768</v>
      </c>
      <c r="R132" s="27">
        <v>5</v>
      </c>
      <c r="S132" s="18">
        <f t="shared" si="27"/>
        <v>3840</v>
      </c>
      <c r="T132" s="16">
        <f t="shared" si="28"/>
        <v>3.8580246913580245E-3</v>
      </c>
      <c r="U132" s="7"/>
      <c r="V132" s="1" t="s">
        <v>15</v>
      </c>
      <c r="W132" s="1" t="s">
        <v>40</v>
      </c>
      <c r="X132" s="1" t="s">
        <v>40</v>
      </c>
      <c r="Y132" s="22">
        <f t="shared" si="32"/>
        <v>4</v>
      </c>
      <c r="Z132" s="5">
        <f t="shared" si="33"/>
        <v>2</v>
      </c>
      <c r="AA132" s="21">
        <f t="shared" si="34"/>
        <v>1</v>
      </c>
      <c r="AB132" s="5">
        <f t="shared" si="29"/>
        <v>8</v>
      </c>
      <c r="AC132" s="1">
        <v>8</v>
      </c>
      <c r="AD132" s="3">
        <f t="shared" si="30"/>
        <v>64</v>
      </c>
      <c r="AE132" s="3">
        <f t="shared" si="31"/>
        <v>6.430041152263375E-5</v>
      </c>
    </row>
    <row r="133" spans="1:31" x14ac:dyDescent="0.3">
      <c r="A133" s="3">
        <v>131</v>
      </c>
      <c r="C133" s="5" t="s">
        <v>30</v>
      </c>
      <c r="K133" s="27" t="s">
        <v>12</v>
      </c>
      <c r="L133" s="27" t="s">
        <v>12</v>
      </c>
      <c r="M133" s="27" t="s">
        <v>10</v>
      </c>
      <c r="N133" s="22">
        <f t="shared" si="35"/>
        <v>12</v>
      </c>
      <c r="O133" s="5">
        <f t="shared" si="36"/>
        <v>8</v>
      </c>
      <c r="P133" s="21">
        <f t="shared" si="37"/>
        <v>3</v>
      </c>
      <c r="Q133" s="5">
        <f t="shared" si="38"/>
        <v>288</v>
      </c>
      <c r="R133" s="27">
        <v>5</v>
      </c>
      <c r="S133" s="18">
        <f t="shared" ref="S133:S196" si="39">Q133*R133</f>
        <v>1440</v>
      </c>
      <c r="T133" s="16">
        <f t="shared" ref="T133:T196" si="40">S133/$I$15</f>
        <v>1.4467592592592592E-3</v>
      </c>
      <c r="U133" s="7"/>
      <c r="V133" s="1"/>
      <c r="W133" s="1"/>
      <c r="X133" s="1"/>
      <c r="Y133" s="22">
        <f t="shared" si="32"/>
        <v>0</v>
      </c>
      <c r="Z133" s="5">
        <f t="shared" si="33"/>
        <v>0</v>
      </c>
      <c r="AA133" s="21">
        <f t="shared" si="34"/>
        <v>0</v>
      </c>
      <c r="AB133" s="5">
        <f t="shared" ref="AB133:AB196" si="41">PRODUCT(Y133:AA133)</f>
        <v>0</v>
      </c>
      <c r="AC133" s="1"/>
      <c r="AD133" s="3">
        <f t="shared" ref="AD133:AD196" si="42">AB133*AC133</f>
        <v>0</v>
      </c>
      <c r="AE133" s="3">
        <f t="shared" ref="AE133:AE196" si="43">AD133/$I$15</f>
        <v>0</v>
      </c>
    </row>
    <row r="134" spans="1:31" x14ac:dyDescent="0.3">
      <c r="A134" s="3">
        <v>132</v>
      </c>
      <c r="C134" s="5" t="s">
        <v>31</v>
      </c>
      <c r="K134" s="27" t="s">
        <v>12</v>
      </c>
      <c r="L134" s="27" t="s">
        <v>11</v>
      </c>
      <c r="M134" s="27" t="s">
        <v>13</v>
      </c>
      <c r="N134" s="22">
        <f t="shared" si="35"/>
        <v>12</v>
      </c>
      <c r="O134" s="5">
        <f t="shared" si="36"/>
        <v>8</v>
      </c>
      <c r="P134" s="21">
        <f t="shared" si="37"/>
        <v>5</v>
      </c>
      <c r="Q134" s="5">
        <f t="shared" si="38"/>
        <v>480</v>
      </c>
      <c r="R134" s="27">
        <v>5</v>
      </c>
      <c r="S134" s="18">
        <f t="shared" si="39"/>
        <v>2400</v>
      </c>
      <c r="T134" s="16">
        <f t="shared" si="40"/>
        <v>2.4112654320987653E-3</v>
      </c>
      <c r="U134" s="7"/>
      <c r="V134" s="1" t="s">
        <v>13</v>
      </c>
      <c r="W134" s="1" t="s">
        <v>13</v>
      </c>
      <c r="X134" s="1" t="s">
        <v>12</v>
      </c>
      <c r="Y134" s="22">
        <f t="shared" si="32"/>
        <v>26</v>
      </c>
      <c r="Z134" s="5">
        <f t="shared" si="33"/>
        <v>13</v>
      </c>
      <c r="AA134" s="21">
        <f t="shared" si="34"/>
        <v>5</v>
      </c>
      <c r="AB134" s="5">
        <f t="shared" si="41"/>
        <v>1690</v>
      </c>
      <c r="AC134" s="1">
        <v>5</v>
      </c>
      <c r="AD134" s="3">
        <f t="shared" si="42"/>
        <v>8450</v>
      </c>
      <c r="AE134" s="3">
        <f t="shared" si="43"/>
        <v>8.4896637088477372E-3</v>
      </c>
    </row>
    <row r="135" spans="1:31" x14ac:dyDescent="0.3">
      <c r="A135" s="3">
        <v>133</v>
      </c>
      <c r="C135" s="5" t="s">
        <v>30</v>
      </c>
      <c r="K135" s="27" t="s">
        <v>12</v>
      </c>
      <c r="L135" s="27" t="s">
        <v>11</v>
      </c>
      <c r="M135" s="27" t="s">
        <v>12</v>
      </c>
      <c r="N135" s="22">
        <f t="shared" si="35"/>
        <v>12</v>
      </c>
      <c r="O135" s="5">
        <f t="shared" si="36"/>
        <v>8</v>
      </c>
      <c r="P135" s="21">
        <f t="shared" si="37"/>
        <v>5</v>
      </c>
      <c r="Q135" s="5">
        <f t="shared" si="38"/>
        <v>480</v>
      </c>
      <c r="R135" s="27">
        <v>5</v>
      </c>
      <c r="S135" s="18">
        <f t="shared" si="39"/>
        <v>2400</v>
      </c>
      <c r="T135" s="16">
        <f t="shared" si="40"/>
        <v>2.4112654320987653E-3</v>
      </c>
      <c r="U135" s="7"/>
      <c r="V135" s="1" t="s">
        <v>13</v>
      </c>
      <c r="W135" s="1" t="s">
        <v>13</v>
      </c>
      <c r="X135" s="1" t="s">
        <v>11</v>
      </c>
      <c r="Y135" s="22">
        <f t="shared" si="32"/>
        <v>26</v>
      </c>
      <c r="Z135" s="5">
        <f t="shared" si="33"/>
        <v>13</v>
      </c>
      <c r="AA135" s="21">
        <f t="shared" si="34"/>
        <v>8</v>
      </c>
      <c r="AB135" s="5">
        <f t="shared" si="41"/>
        <v>2704</v>
      </c>
      <c r="AC135" s="1">
        <v>5</v>
      </c>
      <c r="AD135" s="3">
        <f t="shared" si="42"/>
        <v>13520</v>
      </c>
      <c r="AE135" s="3">
        <f t="shared" si="43"/>
        <v>1.3583461934156379E-2</v>
      </c>
    </row>
    <row r="136" spans="1:31" x14ac:dyDescent="0.3">
      <c r="A136" s="3">
        <v>134</v>
      </c>
      <c r="C136" s="5" t="s">
        <v>32</v>
      </c>
      <c r="K136" s="27" t="s">
        <v>12</v>
      </c>
      <c r="L136" s="27" t="s">
        <v>11</v>
      </c>
      <c r="M136" s="27" t="s">
        <v>11</v>
      </c>
      <c r="N136" s="22">
        <f t="shared" si="35"/>
        <v>12</v>
      </c>
      <c r="O136" s="5">
        <f t="shared" si="36"/>
        <v>8</v>
      </c>
      <c r="P136" s="21">
        <f t="shared" si="37"/>
        <v>8</v>
      </c>
      <c r="Q136" s="5">
        <f t="shared" si="38"/>
        <v>768</v>
      </c>
      <c r="R136" s="27">
        <v>5</v>
      </c>
      <c r="S136" s="18">
        <f t="shared" si="39"/>
        <v>3840</v>
      </c>
      <c r="T136" s="16">
        <f t="shared" si="40"/>
        <v>3.8580246913580245E-3</v>
      </c>
      <c r="U136" s="7"/>
      <c r="V136" s="1" t="s">
        <v>13</v>
      </c>
      <c r="W136" s="1" t="s">
        <v>13</v>
      </c>
      <c r="X136" s="1" t="s">
        <v>10</v>
      </c>
      <c r="Y136" s="22">
        <f t="shared" si="32"/>
        <v>26</v>
      </c>
      <c r="Z136" s="5">
        <f t="shared" si="33"/>
        <v>13</v>
      </c>
      <c r="AA136" s="21">
        <f t="shared" si="34"/>
        <v>3</v>
      </c>
      <c r="AB136" s="5">
        <f t="shared" si="41"/>
        <v>1014</v>
      </c>
      <c r="AC136" s="1">
        <v>5</v>
      </c>
      <c r="AD136" s="3">
        <f t="shared" si="42"/>
        <v>5070</v>
      </c>
      <c r="AE136" s="3">
        <f t="shared" si="43"/>
        <v>5.0937982253086416E-3</v>
      </c>
    </row>
    <row r="137" spans="1:31" x14ac:dyDescent="0.3">
      <c r="A137" s="3">
        <v>135</v>
      </c>
      <c r="C137" s="5" t="s">
        <v>30</v>
      </c>
      <c r="K137" s="27" t="s">
        <v>12</v>
      </c>
      <c r="L137" s="27" t="s">
        <v>11</v>
      </c>
      <c r="M137" s="27" t="s">
        <v>10</v>
      </c>
      <c r="N137" s="22">
        <f t="shared" si="35"/>
        <v>12</v>
      </c>
      <c r="O137" s="5">
        <f t="shared" si="36"/>
        <v>8</v>
      </c>
      <c r="P137" s="21">
        <f t="shared" si="37"/>
        <v>3</v>
      </c>
      <c r="Q137" s="5">
        <f t="shared" si="38"/>
        <v>288</v>
      </c>
      <c r="R137" s="27">
        <v>5</v>
      </c>
      <c r="S137" s="18">
        <f t="shared" si="39"/>
        <v>1440</v>
      </c>
      <c r="T137" s="16">
        <f t="shared" si="40"/>
        <v>1.4467592592592592E-3</v>
      </c>
      <c r="U137" s="7"/>
      <c r="V137" s="1" t="s">
        <v>13</v>
      </c>
      <c r="W137" s="1" t="s">
        <v>12</v>
      </c>
      <c r="X137" s="1" t="s">
        <v>13</v>
      </c>
      <c r="Y137" s="22">
        <f t="shared" si="32"/>
        <v>26</v>
      </c>
      <c r="Z137" s="5">
        <f t="shared" si="33"/>
        <v>8</v>
      </c>
      <c r="AA137" s="21">
        <f t="shared" si="34"/>
        <v>5</v>
      </c>
      <c r="AB137" s="5">
        <f t="shared" si="41"/>
        <v>1040</v>
      </c>
      <c r="AC137" s="1">
        <v>5</v>
      </c>
      <c r="AD137" s="3">
        <f t="shared" si="42"/>
        <v>5200</v>
      </c>
      <c r="AE137" s="3">
        <f t="shared" si="43"/>
        <v>5.2244084362139918E-3</v>
      </c>
    </row>
    <row r="138" spans="1:31" x14ac:dyDescent="0.3">
      <c r="A138" s="3">
        <v>136</v>
      </c>
      <c r="C138" s="5" t="s">
        <v>30</v>
      </c>
      <c r="K138" s="27" t="s">
        <v>12</v>
      </c>
      <c r="L138" s="27" t="s">
        <v>10</v>
      </c>
      <c r="M138" s="27" t="s">
        <v>13</v>
      </c>
      <c r="N138" s="22">
        <f t="shared" si="35"/>
        <v>12</v>
      </c>
      <c r="O138" s="5">
        <f t="shared" si="36"/>
        <v>9</v>
      </c>
      <c r="P138" s="21">
        <f t="shared" si="37"/>
        <v>5</v>
      </c>
      <c r="Q138" s="5">
        <f t="shared" si="38"/>
        <v>540</v>
      </c>
      <c r="R138" s="27">
        <v>5</v>
      </c>
      <c r="S138" s="18">
        <f t="shared" si="39"/>
        <v>2700</v>
      </c>
      <c r="T138" s="16">
        <f t="shared" si="40"/>
        <v>2.712673611111111E-3</v>
      </c>
      <c r="U138" s="7"/>
      <c r="V138" s="1" t="s">
        <v>13</v>
      </c>
      <c r="W138" s="1" t="s">
        <v>12</v>
      </c>
      <c r="X138" s="1" t="s">
        <v>12</v>
      </c>
      <c r="Y138" s="22">
        <f t="shared" si="32"/>
        <v>26</v>
      </c>
      <c r="Z138" s="5">
        <f t="shared" si="33"/>
        <v>8</v>
      </c>
      <c r="AA138" s="21">
        <f t="shared" si="34"/>
        <v>5</v>
      </c>
      <c r="AB138" s="5">
        <f t="shared" si="41"/>
        <v>1040</v>
      </c>
      <c r="AC138" s="1">
        <v>5</v>
      </c>
      <c r="AD138" s="3">
        <f t="shared" si="42"/>
        <v>5200</v>
      </c>
      <c r="AE138" s="3">
        <f t="shared" si="43"/>
        <v>5.2244084362139918E-3</v>
      </c>
    </row>
    <row r="139" spans="1:31" x14ac:dyDescent="0.3">
      <c r="A139" s="3">
        <v>137</v>
      </c>
      <c r="C139" s="5" t="s">
        <v>29</v>
      </c>
      <c r="K139" s="27" t="s">
        <v>12</v>
      </c>
      <c r="L139" s="27" t="s">
        <v>10</v>
      </c>
      <c r="M139" s="27" t="s">
        <v>12</v>
      </c>
      <c r="N139" s="22">
        <f t="shared" si="35"/>
        <v>12</v>
      </c>
      <c r="O139" s="5">
        <f t="shared" si="36"/>
        <v>9</v>
      </c>
      <c r="P139" s="21">
        <f t="shared" si="37"/>
        <v>5</v>
      </c>
      <c r="Q139" s="5">
        <f t="shared" si="38"/>
        <v>540</v>
      </c>
      <c r="R139" s="27">
        <v>5</v>
      </c>
      <c r="S139" s="18">
        <f t="shared" si="39"/>
        <v>2700</v>
      </c>
      <c r="T139" s="16">
        <f t="shared" si="40"/>
        <v>2.712673611111111E-3</v>
      </c>
      <c r="U139" s="7"/>
      <c r="V139" s="1" t="s">
        <v>13</v>
      </c>
      <c r="W139" s="1" t="s">
        <v>12</v>
      </c>
      <c r="X139" s="1" t="s">
        <v>11</v>
      </c>
      <c r="Y139" s="22">
        <f t="shared" si="32"/>
        <v>26</v>
      </c>
      <c r="Z139" s="5">
        <f t="shared" si="33"/>
        <v>8</v>
      </c>
      <c r="AA139" s="21">
        <f t="shared" si="34"/>
        <v>8</v>
      </c>
      <c r="AB139" s="5">
        <f t="shared" si="41"/>
        <v>1664</v>
      </c>
      <c r="AC139" s="1">
        <v>5</v>
      </c>
      <c r="AD139" s="3">
        <f t="shared" si="42"/>
        <v>8320</v>
      </c>
      <c r="AE139" s="3">
        <f t="shared" si="43"/>
        <v>8.3590534979423869E-3</v>
      </c>
    </row>
    <row r="140" spans="1:31" x14ac:dyDescent="0.3">
      <c r="A140" s="3">
        <v>138</v>
      </c>
      <c r="C140" s="5" t="s">
        <v>30</v>
      </c>
      <c r="K140" s="27" t="s">
        <v>12</v>
      </c>
      <c r="L140" s="27" t="s">
        <v>10</v>
      </c>
      <c r="M140" s="27" t="s">
        <v>11</v>
      </c>
      <c r="N140" s="22">
        <f t="shared" si="35"/>
        <v>12</v>
      </c>
      <c r="O140" s="5">
        <f t="shared" si="36"/>
        <v>9</v>
      </c>
      <c r="P140" s="21">
        <f t="shared" si="37"/>
        <v>8</v>
      </c>
      <c r="Q140" s="5">
        <f t="shared" si="38"/>
        <v>864</v>
      </c>
      <c r="R140" s="27">
        <v>5</v>
      </c>
      <c r="S140" s="18">
        <f t="shared" si="39"/>
        <v>4320</v>
      </c>
      <c r="T140" s="16">
        <f t="shared" si="40"/>
        <v>4.340277777777778E-3</v>
      </c>
      <c r="U140" s="7"/>
      <c r="V140" s="1" t="s">
        <v>13</v>
      </c>
      <c r="W140" s="1" t="s">
        <v>12</v>
      </c>
      <c r="X140" s="1" t="s">
        <v>10</v>
      </c>
      <c r="Y140" s="22">
        <f t="shared" si="32"/>
        <v>26</v>
      </c>
      <c r="Z140" s="5">
        <f t="shared" si="33"/>
        <v>8</v>
      </c>
      <c r="AA140" s="21">
        <f t="shared" si="34"/>
        <v>3</v>
      </c>
      <c r="AB140" s="5">
        <f t="shared" si="41"/>
        <v>624</v>
      </c>
      <c r="AC140" s="1">
        <v>5</v>
      </c>
      <c r="AD140" s="3">
        <f t="shared" si="42"/>
        <v>3120</v>
      </c>
      <c r="AE140" s="3">
        <f t="shared" si="43"/>
        <v>3.1346450617283951E-3</v>
      </c>
    </row>
    <row r="141" spans="1:31" x14ac:dyDescent="0.3">
      <c r="A141" s="3">
        <v>139</v>
      </c>
      <c r="C141" s="5" t="s">
        <v>30</v>
      </c>
      <c r="K141" s="27" t="s">
        <v>12</v>
      </c>
      <c r="L141" s="27" t="s">
        <v>10</v>
      </c>
      <c r="M141" s="27" t="s">
        <v>10</v>
      </c>
      <c r="N141" s="22">
        <f t="shared" si="35"/>
        <v>12</v>
      </c>
      <c r="O141" s="5">
        <f t="shared" si="36"/>
        <v>9</v>
      </c>
      <c r="P141" s="21">
        <f t="shared" si="37"/>
        <v>3</v>
      </c>
      <c r="Q141" s="5">
        <f t="shared" si="38"/>
        <v>324</v>
      </c>
      <c r="R141" s="27">
        <v>5</v>
      </c>
      <c r="S141" s="18">
        <f t="shared" si="39"/>
        <v>1620</v>
      </c>
      <c r="T141" s="16">
        <f t="shared" si="40"/>
        <v>1.6276041666666667E-3</v>
      </c>
      <c r="U141" s="7"/>
      <c r="V141" s="1" t="s">
        <v>13</v>
      </c>
      <c r="W141" s="1" t="s">
        <v>12</v>
      </c>
      <c r="X141" s="1" t="s">
        <v>40</v>
      </c>
      <c r="Y141" s="22">
        <f t="shared" si="32"/>
        <v>26</v>
      </c>
      <c r="Z141" s="5">
        <f t="shared" si="33"/>
        <v>8</v>
      </c>
      <c r="AA141" s="21">
        <f t="shared" si="34"/>
        <v>1</v>
      </c>
      <c r="AB141" s="5">
        <f t="shared" si="41"/>
        <v>208</v>
      </c>
      <c r="AC141" s="1">
        <v>10</v>
      </c>
      <c r="AD141" s="3">
        <f t="shared" si="42"/>
        <v>2080</v>
      </c>
      <c r="AE141" s="3">
        <f t="shared" si="43"/>
        <v>2.0897633744855967E-3</v>
      </c>
    </row>
    <row r="142" spans="1:31" x14ac:dyDescent="0.3">
      <c r="A142" s="3">
        <v>140</v>
      </c>
      <c r="C142" s="5" t="s">
        <v>30</v>
      </c>
      <c r="K142" s="27" t="s">
        <v>11</v>
      </c>
      <c r="L142" s="27" t="s">
        <v>13</v>
      </c>
      <c r="M142" s="27" t="s">
        <v>13</v>
      </c>
      <c r="N142" s="22">
        <f t="shared" si="35"/>
        <v>6</v>
      </c>
      <c r="O142" s="5">
        <f t="shared" si="36"/>
        <v>13</v>
      </c>
      <c r="P142" s="21">
        <f t="shared" si="37"/>
        <v>5</v>
      </c>
      <c r="Q142" s="5">
        <f t="shared" si="38"/>
        <v>390</v>
      </c>
      <c r="R142" s="27">
        <v>5</v>
      </c>
      <c r="S142" s="18">
        <f t="shared" si="39"/>
        <v>1950</v>
      </c>
      <c r="T142" s="16">
        <f t="shared" si="40"/>
        <v>1.9591531635802469E-3</v>
      </c>
      <c r="U142" s="7"/>
      <c r="V142" s="1" t="s">
        <v>13</v>
      </c>
      <c r="W142" s="1" t="s">
        <v>11</v>
      </c>
      <c r="X142" s="1" t="s">
        <v>13</v>
      </c>
      <c r="Y142" s="22">
        <f t="shared" si="32"/>
        <v>26</v>
      </c>
      <c r="Z142" s="5">
        <f t="shared" si="33"/>
        <v>8</v>
      </c>
      <c r="AA142" s="21">
        <f t="shared" si="34"/>
        <v>5</v>
      </c>
      <c r="AB142" s="5">
        <f t="shared" si="41"/>
        <v>1040</v>
      </c>
      <c r="AC142" s="1">
        <v>5</v>
      </c>
      <c r="AD142" s="3">
        <f t="shared" si="42"/>
        <v>5200</v>
      </c>
      <c r="AE142" s="3">
        <f t="shared" si="43"/>
        <v>5.2244084362139918E-3</v>
      </c>
    </row>
    <row r="143" spans="1:31" x14ac:dyDescent="0.3">
      <c r="A143" s="3">
        <v>141</v>
      </c>
      <c r="C143" s="5" t="s">
        <v>28</v>
      </c>
      <c r="K143" s="27" t="s">
        <v>11</v>
      </c>
      <c r="L143" s="27" t="s">
        <v>13</v>
      </c>
      <c r="M143" s="27" t="s">
        <v>12</v>
      </c>
      <c r="N143" s="22">
        <f t="shared" si="35"/>
        <v>6</v>
      </c>
      <c r="O143" s="5">
        <f t="shared" si="36"/>
        <v>13</v>
      </c>
      <c r="P143" s="21">
        <f t="shared" si="37"/>
        <v>5</v>
      </c>
      <c r="Q143" s="5">
        <f t="shared" si="38"/>
        <v>390</v>
      </c>
      <c r="R143" s="27">
        <v>5</v>
      </c>
      <c r="S143" s="18">
        <f t="shared" si="39"/>
        <v>1950</v>
      </c>
      <c r="T143" s="16">
        <f t="shared" si="40"/>
        <v>1.9591531635802469E-3</v>
      </c>
      <c r="U143" s="7"/>
      <c r="V143" s="1" t="s">
        <v>13</v>
      </c>
      <c r="W143" s="1" t="s">
        <v>11</v>
      </c>
      <c r="X143" s="1" t="s">
        <v>12</v>
      </c>
      <c r="Y143" s="22">
        <f t="shared" si="32"/>
        <v>26</v>
      </c>
      <c r="Z143" s="5">
        <f t="shared" si="33"/>
        <v>8</v>
      </c>
      <c r="AA143" s="21">
        <f t="shared" si="34"/>
        <v>5</v>
      </c>
      <c r="AB143" s="5">
        <f t="shared" si="41"/>
        <v>1040</v>
      </c>
      <c r="AC143" s="1">
        <v>5</v>
      </c>
      <c r="AD143" s="3">
        <f t="shared" si="42"/>
        <v>5200</v>
      </c>
      <c r="AE143" s="3">
        <f t="shared" si="43"/>
        <v>5.2244084362139918E-3</v>
      </c>
    </row>
    <row r="144" spans="1:31" x14ac:dyDescent="0.3">
      <c r="A144" s="3">
        <v>142</v>
      </c>
      <c r="C144" s="5" t="s">
        <v>30</v>
      </c>
      <c r="K144" s="27" t="s">
        <v>11</v>
      </c>
      <c r="L144" s="27" t="s">
        <v>13</v>
      </c>
      <c r="M144" s="27" t="s">
        <v>11</v>
      </c>
      <c r="N144" s="22">
        <f t="shared" si="35"/>
        <v>6</v>
      </c>
      <c r="O144" s="5">
        <f t="shared" si="36"/>
        <v>13</v>
      </c>
      <c r="P144" s="21">
        <f t="shared" si="37"/>
        <v>8</v>
      </c>
      <c r="Q144" s="5">
        <f t="shared" si="38"/>
        <v>624</v>
      </c>
      <c r="R144" s="27">
        <v>5</v>
      </c>
      <c r="S144" s="18">
        <f t="shared" si="39"/>
        <v>3120</v>
      </c>
      <c r="T144" s="16">
        <f t="shared" si="40"/>
        <v>3.1346450617283951E-3</v>
      </c>
      <c r="U144" s="7"/>
      <c r="V144" s="1" t="s">
        <v>13</v>
      </c>
      <c r="W144" s="1" t="s">
        <v>11</v>
      </c>
      <c r="X144" s="1" t="s">
        <v>11</v>
      </c>
      <c r="Y144" s="22">
        <f t="shared" si="32"/>
        <v>26</v>
      </c>
      <c r="Z144" s="5">
        <f t="shared" si="33"/>
        <v>8</v>
      </c>
      <c r="AA144" s="21">
        <f t="shared" si="34"/>
        <v>8</v>
      </c>
      <c r="AB144" s="5">
        <f t="shared" si="41"/>
        <v>1664</v>
      </c>
      <c r="AC144" s="1">
        <v>5</v>
      </c>
      <c r="AD144" s="3">
        <f t="shared" si="42"/>
        <v>8320</v>
      </c>
      <c r="AE144" s="3">
        <f t="shared" si="43"/>
        <v>8.3590534979423869E-3</v>
      </c>
    </row>
    <row r="145" spans="1:31" x14ac:dyDescent="0.3">
      <c r="A145" s="3">
        <v>143</v>
      </c>
      <c r="C145" s="5" t="s">
        <v>30</v>
      </c>
      <c r="K145" s="27" t="s">
        <v>11</v>
      </c>
      <c r="L145" s="27" t="s">
        <v>13</v>
      </c>
      <c r="M145" s="27" t="s">
        <v>10</v>
      </c>
      <c r="N145" s="22">
        <f t="shared" si="35"/>
        <v>6</v>
      </c>
      <c r="O145" s="5">
        <f t="shared" si="36"/>
        <v>13</v>
      </c>
      <c r="P145" s="21">
        <f t="shared" si="37"/>
        <v>3</v>
      </c>
      <c r="Q145" s="5">
        <f t="shared" si="38"/>
        <v>234</v>
      </c>
      <c r="R145" s="27">
        <v>5</v>
      </c>
      <c r="S145" s="18">
        <f t="shared" si="39"/>
        <v>1170</v>
      </c>
      <c r="T145" s="16">
        <f t="shared" si="40"/>
        <v>1.1754918981481482E-3</v>
      </c>
      <c r="U145" s="7"/>
      <c r="V145" s="1" t="s">
        <v>13</v>
      </c>
      <c r="W145" s="1" t="s">
        <v>11</v>
      </c>
      <c r="X145" s="1" t="s">
        <v>10</v>
      </c>
      <c r="Y145" s="22">
        <f t="shared" si="32"/>
        <v>26</v>
      </c>
      <c r="Z145" s="5">
        <f t="shared" si="33"/>
        <v>8</v>
      </c>
      <c r="AA145" s="21">
        <f t="shared" si="34"/>
        <v>3</v>
      </c>
      <c r="AB145" s="5">
        <f t="shared" si="41"/>
        <v>624</v>
      </c>
      <c r="AC145" s="1">
        <v>5</v>
      </c>
      <c r="AD145" s="3">
        <f t="shared" si="42"/>
        <v>3120</v>
      </c>
      <c r="AE145" s="3">
        <f t="shared" si="43"/>
        <v>3.1346450617283951E-3</v>
      </c>
    </row>
    <row r="146" spans="1:31" x14ac:dyDescent="0.3">
      <c r="A146" s="3">
        <v>144</v>
      </c>
      <c r="C146" s="5" t="s">
        <v>30</v>
      </c>
      <c r="K146" s="27" t="s">
        <v>11</v>
      </c>
      <c r="L146" s="27" t="s">
        <v>12</v>
      </c>
      <c r="M146" s="27" t="s">
        <v>13</v>
      </c>
      <c r="N146" s="22">
        <f t="shared" si="35"/>
        <v>6</v>
      </c>
      <c r="O146" s="5">
        <f t="shared" si="36"/>
        <v>8</v>
      </c>
      <c r="P146" s="21">
        <f t="shared" si="37"/>
        <v>5</v>
      </c>
      <c r="Q146" s="5">
        <f t="shared" si="38"/>
        <v>240</v>
      </c>
      <c r="R146" s="27">
        <v>5</v>
      </c>
      <c r="S146" s="18">
        <f t="shared" si="39"/>
        <v>1200</v>
      </c>
      <c r="T146" s="16">
        <f t="shared" si="40"/>
        <v>1.2056327160493826E-3</v>
      </c>
      <c r="U146" s="7"/>
      <c r="V146" s="1" t="s">
        <v>13</v>
      </c>
      <c r="W146" s="1" t="s">
        <v>11</v>
      </c>
      <c r="X146" s="1" t="s">
        <v>40</v>
      </c>
      <c r="Y146" s="22">
        <f t="shared" si="32"/>
        <v>26</v>
      </c>
      <c r="Z146" s="5">
        <f t="shared" si="33"/>
        <v>8</v>
      </c>
      <c r="AA146" s="21">
        <f t="shared" si="34"/>
        <v>1</v>
      </c>
      <c r="AB146" s="5">
        <f t="shared" si="41"/>
        <v>208</v>
      </c>
      <c r="AC146" s="1">
        <v>10</v>
      </c>
      <c r="AD146" s="3">
        <f t="shared" si="42"/>
        <v>2080</v>
      </c>
      <c r="AE146" s="3">
        <f t="shared" si="43"/>
        <v>2.0897633744855967E-3</v>
      </c>
    </row>
    <row r="147" spans="1:31" x14ac:dyDescent="0.3">
      <c r="A147" s="3">
        <v>145</v>
      </c>
      <c r="C147" s="5" t="s">
        <v>31</v>
      </c>
      <c r="K147" s="27" t="s">
        <v>11</v>
      </c>
      <c r="L147" s="27" t="s">
        <v>12</v>
      </c>
      <c r="M147" s="27" t="s">
        <v>12</v>
      </c>
      <c r="N147" s="22">
        <f t="shared" si="35"/>
        <v>6</v>
      </c>
      <c r="O147" s="5">
        <f t="shared" si="36"/>
        <v>8</v>
      </c>
      <c r="P147" s="21">
        <f t="shared" si="37"/>
        <v>5</v>
      </c>
      <c r="Q147" s="5">
        <f t="shared" si="38"/>
        <v>240</v>
      </c>
      <c r="R147" s="27">
        <v>5</v>
      </c>
      <c r="S147" s="18">
        <f t="shared" si="39"/>
        <v>1200</v>
      </c>
      <c r="T147" s="16">
        <f t="shared" si="40"/>
        <v>1.2056327160493826E-3</v>
      </c>
      <c r="U147" s="7"/>
      <c r="V147" s="1" t="s">
        <v>13</v>
      </c>
      <c r="W147" s="1" t="s">
        <v>10</v>
      </c>
      <c r="X147" s="1" t="s">
        <v>13</v>
      </c>
      <c r="Y147" s="22">
        <f t="shared" si="32"/>
        <v>26</v>
      </c>
      <c r="Z147" s="5">
        <f t="shared" si="33"/>
        <v>9</v>
      </c>
      <c r="AA147" s="21">
        <f t="shared" si="34"/>
        <v>5</v>
      </c>
      <c r="AB147" s="5">
        <f t="shared" si="41"/>
        <v>1170</v>
      </c>
      <c r="AC147" s="1">
        <v>5</v>
      </c>
      <c r="AD147" s="3">
        <f t="shared" si="42"/>
        <v>5850</v>
      </c>
      <c r="AE147" s="3">
        <f t="shared" si="43"/>
        <v>5.8774594907407404E-3</v>
      </c>
    </row>
    <row r="148" spans="1:31" x14ac:dyDescent="0.3">
      <c r="A148" s="3">
        <v>146</v>
      </c>
      <c r="C148" s="5" t="s">
        <v>30</v>
      </c>
      <c r="K148" s="27" t="s">
        <v>11</v>
      </c>
      <c r="L148" s="27" t="s">
        <v>12</v>
      </c>
      <c r="M148" s="27" t="s">
        <v>11</v>
      </c>
      <c r="N148" s="22">
        <f t="shared" si="35"/>
        <v>6</v>
      </c>
      <c r="O148" s="5">
        <f t="shared" si="36"/>
        <v>8</v>
      </c>
      <c r="P148" s="21">
        <f t="shared" si="37"/>
        <v>8</v>
      </c>
      <c r="Q148" s="5">
        <f t="shared" si="38"/>
        <v>384</v>
      </c>
      <c r="R148" s="27">
        <v>5</v>
      </c>
      <c r="S148" s="18">
        <f t="shared" si="39"/>
        <v>1920</v>
      </c>
      <c r="T148" s="16">
        <f t="shared" si="40"/>
        <v>1.9290123456790122E-3</v>
      </c>
      <c r="U148" s="7"/>
      <c r="V148" s="1" t="s">
        <v>13</v>
      </c>
      <c r="W148" s="1" t="s">
        <v>10</v>
      </c>
      <c r="X148" s="1" t="s">
        <v>12</v>
      </c>
      <c r="Y148" s="22">
        <f t="shared" si="32"/>
        <v>26</v>
      </c>
      <c r="Z148" s="5">
        <f t="shared" si="33"/>
        <v>9</v>
      </c>
      <c r="AA148" s="21">
        <f t="shared" si="34"/>
        <v>5</v>
      </c>
      <c r="AB148" s="5">
        <f t="shared" si="41"/>
        <v>1170</v>
      </c>
      <c r="AC148" s="1">
        <v>5</v>
      </c>
      <c r="AD148" s="3">
        <f t="shared" si="42"/>
        <v>5850</v>
      </c>
      <c r="AE148" s="3">
        <f t="shared" si="43"/>
        <v>5.8774594907407404E-3</v>
      </c>
    </row>
    <row r="149" spans="1:31" x14ac:dyDescent="0.3">
      <c r="A149" s="3">
        <v>147</v>
      </c>
      <c r="C149" s="5" t="s">
        <v>30</v>
      </c>
      <c r="K149" s="27" t="s">
        <v>11</v>
      </c>
      <c r="L149" s="27" t="s">
        <v>12</v>
      </c>
      <c r="M149" s="27" t="s">
        <v>10</v>
      </c>
      <c r="N149" s="22">
        <f t="shared" si="35"/>
        <v>6</v>
      </c>
      <c r="O149" s="5">
        <f t="shared" si="36"/>
        <v>8</v>
      </c>
      <c r="P149" s="21">
        <f t="shared" si="37"/>
        <v>3</v>
      </c>
      <c r="Q149" s="5">
        <f t="shared" si="38"/>
        <v>144</v>
      </c>
      <c r="R149" s="27">
        <v>5</v>
      </c>
      <c r="S149" s="18">
        <f t="shared" si="39"/>
        <v>720</v>
      </c>
      <c r="T149" s="16">
        <f t="shared" si="40"/>
        <v>7.2337962962962959E-4</v>
      </c>
      <c r="U149" s="7"/>
      <c r="V149" s="1" t="s">
        <v>13</v>
      </c>
      <c r="W149" s="1" t="s">
        <v>10</v>
      </c>
      <c r="X149" s="1" t="s">
        <v>11</v>
      </c>
      <c r="Y149" s="22">
        <f t="shared" si="32"/>
        <v>26</v>
      </c>
      <c r="Z149" s="5">
        <f t="shared" si="33"/>
        <v>9</v>
      </c>
      <c r="AA149" s="21">
        <f t="shared" si="34"/>
        <v>8</v>
      </c>
      <c r="AB149" s="5">
        <f t="shared" si="41"/>
        <v>1872</v>
      </c>
      <c r="AC149" s="1">
        <v>5</v>
      </c>
      <c r="AD149" s="3">
        <f t="shared" si="42"/>
        <v>9360</v>
      </c>
      <c r="AE149" s="3">
        <f t="shared" si="43"/>
        <v>9.4039351851851853E-3</v>
      </c>
    </row>
    <row r="150" spans="1:31" x14ac:dyDescent="0.3">
      <c r="A150" s="3">
        <v>148</v>
      </c>
      <c r="C150" s="5" t="s">
        <v>30</v>
      </c>
      <c r="K150" s="27" t="s">
        <v>11</v>
      </c>
      <c r="L150" s="27" t="s">
        <v>11</v>
      </c>
      <c r="M150" s="27" t="s">
        <v>13</v>
      </c>
      <c r="N150" s="22">
        <f t="shared" si="35"/>
        <v>6</v>
      </c>
      <c r="O150" s="5">
        <f t="shared" si="36"/>
        <v>8</v>
      </c>
      <c r="P150" s="21">
        <f t="shared" si="37"/>
        <v>5</v>
      </c>
      <c r="Q150" s="5">
        <f t="shared" si="38"/>
        <v>240</v>
      </c>
      <c r="R150" s="27">
        <v>5</v>
      </c>
      <c r="S150" s="18">
        <f t="shared" si="39"/>
        <v>1200</v>
      </c>
      <c r="T150" s="16">
        <f t="shared" si="40"/>
        <v>1.2056327160493826E-3</v>
      </c>
      <c r="U150" s="7"/>
      <c r="V150" s="1" t="s">
        <v>13</v>
      </c>
      <c r="W150" s="1" t="s">
        <v>10</v>
      </c>
      <c r="X150" s="1" t="s">
        <v>10</v>
      </c>
      <c r="Y150" s="22">
        <f t="shared" si="32"/>
        <v>26</v>
      </c>
      <c r="Z150" s="5">
        <f t="shared" si="33"/>
        <v>9</v>
      </c>
      <c r="AA150" s="21">
        <f t="shared" si="34"/>
        <v>3</v>
      </c>
      <c r="AB150" s="5">
        <f t="shared" si="41"/>
        <v>702</v>
      </c>
      <c r="AC150" s="1">
        <v>5</v>
      </c>
      <c r="AD150" s="3">
        <f t="shared" si="42"/>
        <v>3510</v>
      </c>
      <c r="AE150" s="3">
        <f t="shared" si="43"/>
        <v>3.5264756944444445E-3</v>
      </c>
    </row>
    <row r="151" spans="1:31" x14ac:dyDescent="0.3">
      <c r="A151" s="3">
        <v>149</v>
      </c>
      <c r="C151" s="5">
        <v>7</v>
      </c>
      <c r="K151" s="27" t="s">
        <v>11</v>
      </c>
      <c r="L151" s="27" t="s">
        <v>11</v>
      </c>
      <c r="M151" s="27" t="s">
        <v>12</v>
      </c>
      <c r="N151" s="22">
        <f t="shared" si="35"/>
        <v>6</v>
      </c>
      <c r="O151" s="5">
        <f t="shared" si="36"/>
        <v>8</v>
      </c>
      <c r="P151" s="21">
        <f t="shared" si="37"/>
        <v>5</v>
      </c>
      <c r="Q151" s="5">
        <f t="shared" si="38"/>
        <v>240</v>
      </c>
      <c r="R151" s="27">
        <v>5</v>
      </c>
      <c r="S151" s="18">
        <f t="shared" si="39"/>
        <v>1200</v>
      </c>
      <c r="T151" s="16">
        <f t="shared" si="40"/>
        <v>1.2056327160493826E-3</v>
      </c>
      <c r="U151" s="7"/>
      <c r="V151" s="1" t="s">
        <v>13</v>
      </c>
      <c r="W151" s="1" t="s">
        <v>10</v>
      </c>
      <c r="X151" s="1" t="s">
        <v>40</v>
      </c>
      <c r="Y151" s="22">
        <f t="shared" si="32"/>
        <v>26</v>
      </c>
      <c r="Z151" s="5">
        <f t="shared" si="33"/>
        <v>9</v>
      </c>
      <c r="AA151" s="21">
        <f t="shared" si="34"/>
        <v>1</v>
      </c>
      <c r="AB151" s="5">
        <f t="shared" si="41"/>
        <v>234</v>
      </c>
      <c r="AC151" s="1">
        <v>10</v>
      </c>
      <c r="AD151" s="3">
        <f t="shared" si="42"/>
        <v>2340</v>
      </c>
      <c r="AE151" s="3">
        <f t="shared" si="43"/>
        <v>2.3509837962962963E-3</v>
      </c>
    </row>
    <row r="152" spans="1:31" x14ac:dyDescent="0.3">
      <c r="A152" s="3">
        <v>150</v>
      </c>
      <c r="C152" s="5" t="s">
        <v>30</v>
      </c>
      <c r="K152" s="27" t="s">
        <v>11</v>
      </c>
      <c r="L152" s="27" t="s">
        <v>11</v>
      </c>
      <c r="M152" s="27" t="s">
        <v>10</v>
      </c>
      <c r="N152" s="22">
        <f t="shared" si="35"/>
        <v>6</v>
      </c>
      <c r="O152" s="5">
        <f t="shared" si="36"/>
        <v>8</v>
      </c>
      <c r="P152" s="21">
        <f t="shared" si="37"/>
        <v>3</v>
      </c>
      <c r="Q152" s="5">
        <f t="shared" si="38"/>
        <v>144</v>
      </c>
      <c r="R152" s="27">
        <v>5</v>
      </c>
      <c r="S152" s="18">
        <f t="shared" si="39"/>
        <v>720</v>
      </c>
      <c r="T152" s="16">
        <f t="shared" si="40"/>
        <v>7.2337962962962959E-4</v>
      </c>
      <c r="U152" s="7"/>
      <c r="V152" s="1" t="s">
        <v>13</v>
      </c>
      <c r="W152" s="1" t="s">
        <v>33</v>
      </c>
      <c r="X152" s="1" t="s">
        <v>12</v>
      </c>
      <c r="Y152" s="22">
        <f t="shared" si="32"/>
        <v>26</v>
      </c>
      <c r="Z152" s="5">
        <f t="shared" si="33"/>
        <v>1</v>
      </c>
      <c r="AA152" s="21">
        <f t="shared" si="34"/>
        <v>5</v>
      </c>
      <c r="AB152" s="5">
        <f t="shared" si="41"/>
        <v>130</v>
      </c>
      <c r="AC152" s="1">
        <v>25</v>
      </c>
      <c r="AD152" s="3">
        <f t="shared" si="42"/>
        <v>3250</v>
      </c>
      <c r="AE152" s="3">
        <f t="shared" si="43"/>
        <v>3.2652552726337449E-3</v>
      </c>
    </row>
    <row r="153" spans="1:31" x14ac:dyDescent="0.3">
      <c r="A153" s="3">
        <v>151</v>
      </c>
      <c r="C153" s="5" t="s">
        <v>30</v>
      </c>
      <c r="K153" s="27" t="s">
        <v>11</v>
      </c>
      <c r="L153" s="27" t="s">
        <v>10</v>
      </c>
      <c r="M153" s="27" t="s">
        <v>13</v>
      </c>
      <c r="N153" s="22">
        <f t="shared" si="35"/>
        <v>6</v>
      </c>
      <c r="O153" s="5">
        <f t="shared" si="36"/>
        <v>9</v>
      </c>
      <c r="P153" s="21">
        <f t="shared" si="37"/>
        <v>5</v>
      </c>
      <c r="Q153" s="5">
        <f t="shared" si="38"/>
        <v>270</v>
      </c>
      <c r="R153" s="27">
        <v>5</v>
      </c>
      <c r="S153" s="18">
        <f t="shared" si="39"/>
        <v>1350</v>
      </c>
      <c r="T153" s="16">
        <f t="shared" si="40"/>
        <v>1.3563368055555555E-3</v>
      </c>
      <c r="U153" s="7"/>
      <c r="V153" s="1" t="s">
        <v>13</v>
      </c>
      <c r="W153" s="1" t="s">
        <v>33</v>
      </c>
      <c r="X153" s="1" t="s">
        <v>11</v>
      </c>
      <c r="Y153" s="22">
        <f t="shared" si="32"/>
        <v>26</v>
      </c>
      <c r="Z153" s="5">
        <f t="shared" si="33"/>
        <v>1</v>
      </c>
      <c r="AA153" s="21">
        <f t="shared" si="34"/>
        <v>8</v>
      </c>
      <c r="AB153" s="5">
        <f t="shared" si="41"/>
        <v>208</v>
      </c>
      <c r="AC153" s="1">
        <v>25</v>
      </c>
      <c r="AD153" s="3">
        <f t="shared" si="42"/>
        <v>5200</v>
      </c>
      <c r="AE153" s="3">
        <f t="shared" si="43"/>
        <v>5.2244084362139918E-3</v>
      </c>
    </row>
    <row r="154" spans="1:31" x14ac:dyDescent="0.3">
      <c r="A154" s="3">
        <v>152</v>
      </c>
      <c r="C154" s="5" t="s">
        <v>30</v>
      </c>
      <c r="K154" s="27" t="s">
        <v>11</v>
      </c>
      <c r="L154" s="27" t="s">
        <v>10</v>
      </c>
      <c r="M154" s="27" t="s">
        <v>12</v>
      </c>
      <c r="N154" s="22">
        <f t="shared" si="35"/>
        <v>6</v>
      </c>
      <c r="O154" s="5">
        <f t="shared" si="36"/>
        <v>9</v>
      </c>
      <c r="P154" s="21">
        <f t="shared" si="37"/>
        <v>5</v>
      </c>
      <c r="Q154" s="5">
        <f t="shared" si="38"/>
        <v>270</v>
      </c>
      <c r="R154" s="27">
        <v>5</v>
      </c>
      <c r="S154" s="18">
        <f t="shared" si="39"/>
        <v>1350</v>
      </c>
      <c r="T154" s="16">
        <f t="shared" si="40"/>
        <v>1.3563368055555555E-3</v>
      </c>
      <c r="U154" s="7"/>
      <c r="V154" s="1" t="s">
        <v>13</v>
      </c>
      <c r="W154" s="1" t="s">
        <v>33</v>
      </c>
      <c r="X154" s="1" t="s">
        <v>10</v>
      </c>
      <c r="Y154" s="22">
        <f t="shared" ref="Y154:Y217" si="44" xml:space="preserve"> SUMIF($F$3:$F$13,V154, $G$3:$G$13)</f>
        <v>26</v>
      </c>
      <c r="Z154" s="5">
        <f t="shared" ref="Z154:Z217" si="45" xml:space="preserve"> SUMIF($F$3:$F$13,W154, $H$3:$H$13)</f>
        <v>1</v>
      </c>
      <c r="AA154" s="21">
        <f t="shared" ref="AA154:AA217" si="46" xml:space="preserve"> SUMIF($F$3:$F$13,X154, $I$3:$I$13)</f>
        <v>3</v>
      </c>
      <c r="AB154" s="5">
        <f t="shared" si="41"/>
        <v>78</v>
      </c>
      <c r="AC154" s="1">
        <v>25</v>
      </c>
      <c r="AD154" s="3">
        <f t="shared" si="42"/>
        <v>1950</v>
      </c>
      <c r="AE154" s="3">
        <f t="shared" si="43"/>
        <v>1.9591531635802469E-3</v>
      </c>
    </row>
    <row r="155" spans="1:31" x14ac:dyDescent="0.3">
      <c r="A155" s="3">
        <v>153</v>
      </c>
      <c r="C155" s="5" t="s">
        <v>27</v>
      </c>
      <c r="K155" s="27" t="s">
        <v>11</v>
      </c>
      <c r="L155" s="27" t="s">
        <v>10</v>
      </c>
      <c r="M155" s="27" t="s">
        <v>11</v>
      </c>
      <c r="N155" s="22">
        <f t="shared" si="35"/>
        <v>6</v>
      </c>
      <c r="O155" s="5">
        <f t="shared" si="36"/>
        <v>9</v>
      </c>
      <c r="P155" s="21">
        <f t="shared" si="37"/>
        <v>8</v>
      </c>
      <c r="Q155" s="5">
        <f t="shared" si="38"/>
        <v>432</v>
      </c>
      <c r="R155" s="27">
        <v>5</v>
      </c>
      <c r="S155" s="18">
        <f t="shared" si="39"/>
        <v>2160</v>
      </c>
      <c r="T155" s="16">
        <f t="shared" si="40"/>
        <v>2.170138888888889E-3</v>
      </c>
      <c r="U155" s="7"/>
      <c r="V155" s="1" t="s">
        <v>13</v>
      </c>
      <c r="W155" s="1" t="s">
        <v>34</v>
      </c>
      <c r="X155" s="1" t="s">
        <v>12</v>
      </c>
      <c r="Y155" s="22">
        <f t="shared" si="44"/>
        <v>26</v>
      </c>
      <c r="Z155" s="5">
        <f t="shared" si="45"/>
        <v>2</v>
      </c>
      <c r="AA155" s="21">
        <f t="shared" si="46"/>
        <v>5</v>
      </c>
      <c r="AB155" s="5">
        <f t="shared" si="41"/>
        <v>260</v>
      </c>
      <c r="AC155" s="1">
        <v>20</v>
      </c>
      <c r="AD155" s="3">
        <f t="shared" si="42"/>
        <v>5200</v>
      </c>
      <c r="AE155" s="3">
        <f t="shared" si="43"/>
        <v>5.2244084362139918E-3</v>
      </c>
    </row>
    <row r="156" spans="1:31" x14ac:dyDescent="0.3">
      <c r="A156" s="3">
        <v>154</v>
      </c>
      <c r="C156" s="5" t="s">
        <v>30</v>
      </c>
      <c r="K156" s="27" t="s">
        <v>11</v>
      </c>
      <c r="L156" s="27" t="s">
        <v>10</v>
      </c>
      <c r="M156" s="27" t="s">
        <v>10</v>
      </c>
      <c r="N156" s="22">
        <f t="shared" si="35"/>
        <v>6</v>
      </c>
      <c r="O156" s="5">
        <f t="shared" si="36"/>
        <v>9</v>
      </c>
      <c r="P156" s="21">
        <f t="shared" si="37"/>
        <v>3</v>
      </c>
      <c r="Q156" s="5">
        <f t="shared" si="38"/>
        <v>162</v>
      </c>
      <c r="R156" s="27">
        <v>5</v>
      </c>
      <c r="S156" s="18">
        <f t="shared" si="39"/>
        <v>810</v>
      </c>
      <c r="T156" s="16">
        <f t="shared" si="40"/>
        <v>8.1380208333333337E-4</v>
      </c>
      <c r="U156" s="7"/>
      <c r="V156" s="1" t="s">
        <v>13</v>
      </c>
      <c r="W156" s="1" t="s">
        <v>34</v>
      </c>
      <c r="X156" s="1" t="s">
        <v>11</v>
      </c>
      <c r="Y156" s="22">
        <f t="shared" si="44"/>
        <v>26</v>
      </c>
      <c r="Z156" s="5">
        <f t="shared" si="45"/>
        <v>2</v>
      </c>
      <c r="AA156" s="21">
        <f t="shared" si="46"/>
        <v>8</v>
      </c>
      <c r="AB156" s="5">
        <f t="shared" si="41"/>
        <v>416</v>
      </c>
      <c r="AC156" s="1">
        <v>20</v>
      </c>
      <c r="AD156" s="3">
        <f t="shared" si="42"/>
        <v>8320</v>
      </c>
      <c r="AE156" s="3">
        <f t="shared" si="43"/>
        <v>8.3590534979423869E-3</v>
      </c>
    </row>
    <row r="157" spans="1:31" x14ac:dyDescent="0.3">
      <c r="A157" s="3">
        <v>155</v>
      </c>
      <c r="C157" s="5" t="s">
        <v>30</v>
      </c>
      <c r="K157" s="27" t="s">
        <v>10</v>
      </c>
      <c r="L157" s="27" t="s">
        <v>13</v>
      </c>
      <c r="M157" s="27" t="s">
        <v>13</v>
      </c>
      <c r="N157" s="22">
        <f t="shared" si="35"/>
        <v>3</v>
      </c>
      <c r="O157" s="5">
        <f t="shared" si="36"/>
        <v>13</v>
      </c>
      <c r="P157" s="21">
        <f t="shared" si="37"/>
        <v>5</v>
      </c>
      <c r="Q157" s="5">
        <f t="shared" si="38"/>
        <v>195</v>
      </c>
      <c r="R157" s="27">
        <v>5</v>
      </c>
      <c r="S157" s="18">
        <f t="shared" si="39"/>
        <v>975</v>
      </c>
      <c r="T157" s="16">
        <f t="shared" si="40"/>
        <v>9.7957658179012347E-4</v>
      </c>
      <c r="U157" s="7"/>
      <c r="V157" s="1" t="s">
        <v>13</v>
      </c>
      <c r="W157" s="1" t="s">
        <v>34</v>
      </c>
      <c r="X157" s="1" t="s">
        <v>10</v>
      </c>
      <c r="Y157" s="22">
        <f t="shared" si="44"/>
        <v>26</v>
      </c>
      <c r="Z157" s="5">
        <f t="shared" si="45"/>
        <v>2</v>
      </c>
      <c r="AA157" s="21">
        <f t="shared" si="46"/>
        <v>3</v>
      </c>
      <c r="AB157" s="5">
        <f t="shared" si="41"/>
        <v>156</v>
      </c>
      <c r="AC157" s="1">
        <v>20</v>
      </c>
      <c r="AD157" s="3">
        <f t="shared" si="42"/>
        <v>3120</v>
      </c>
      <c r="AE157" s="3">
        <f t="shared" si="43"/>
        <v>3.1346450617283951E-3</v>
      </c>
    </row>
    <row r="158" spans="1:31" x14ac:dyDescent="0.3">
      <c r="A158" s="3">
        <v>156</v>
      </c>
      <c r="C158" s="5" t="s">
        <v>32</v>
      </c>
      <c r="K158" s="27" t="s">
        <v>10</v>
      </c>
      <c r="L158" s="27" t="s">
        <v>13</v>
      </c>
      <c r="M158" s="27" t="s">
        <v>12</v>
      </c>
      <c r="N158" s="22">
        <f t="shared" si="35"/>
        <v>3</v>
      </c>
      <c r="O158" s="5">
        <f t="shared" si="36"/>
        <v>13</v>
      </c>
      <c r="P158" s="21">
        <f t="shared" si="37"/>
        <v>5</v>
      </c>
      <c r="Q158" s="5">
        <f t="shared" si="38"/>
        <v>195</v>
      </c>
      <c r="R158" s="27">
        <v>5</v>
      </c>
      <c r="S158" s="18">
        <f t="shared" si="39"/>
        <v>975</v>
      </c>
      <c r="T158" s="16">
        <f t="shared" si="40"/>
        <v>9.7957658179012347E-4</v>
      </c>
      <c r="U158" s="7"/>
      <c r="V158" s="1" t="s">
        <v>13</v>
      </c>
      <c r="W158" s="1" t="s">
        <v>38</v>
      </c>
      <c r="X158" s="1" t="s">
        <v>12</v>
      </c>
      <c r="Y158" s="22">
        <f t="shared" si="44"/>
        <v>26</v>
      </c>
      <c r="Z158" s="5">
        <f t="shared" si="45"/>
        <v>2</v>
      </c>
      <c r="AA158" s="21">
        <f t="shared" si="46"/>
        <v>5</v>
      </c>
      <c r="AB158" s="5">
        <f t="shared" si="41"/>
        <v>260</v>
      </c>
      <c r="AC158" s="1">
        <v>15</v>
      </c>
      <c r="AD158" s="3">
        <f t="shared" si="42"/>
        <v>3900</v>
      </c>
      <c r="AE158" s="3">
        <f t="shared" si="43"/>
        <v>3.9183063271604939E-3</v>
      </c>
    </row>
    <row r="159" spans="1:31" x14ac:dyDescent="0.3">
      <c r="A159" s="3">
        <v>157</v>
      </c>
      <c r="C159" s="5" t="s">
        <v>30</v>
      </c>
      <c r="K159" s="27" t="s">
        <v>10</v>
      </c>
      <c r="L159" s="27" t="s">
        <v>13</v>
      </c>
      <c r="M159" s="27" t="s">
        <v>11</v>
      </c>
      <c r="N159" s="22">
        <f t="shared" si="35"/>
        <v>3</v>
      </c>
      <c r="O159" s="5">
        <f t="shared" si="36"/>
        <v>13</v>
      </c>
      <c r="P159" s="21">
        <f t="shared" si="37"/>
        <v>8</v>
      </c>
      <c r="Q159" s="5">
        <f t="shared" si="38"/>
        <v>312</v>
      </c>
      <c r="R159" s="27">
        <v>5</v>
      </c>
      <c r="S159" s="18">
        <f t="shared" si="39"/>
        <v>1560</v>
      </c>
      <c r="T159" s="16">
        <f t="shared" si="40"/>
        <v>1.5673225308641976E-3</v>
      </c>
      <c r="U159" s="7"/>
      <c r="V159" s="1" t="s">
        <v>13</v>
      </c>
      <c r="W159" s="1" t="s">
        <v>38</v>
      </c>
      <c r="X159" s="1" t="s">
        <v>11</v>
      </c>
      <c r="Y159" s="22">
        <f t="shared" si="44"/>
        <v>26</v>
      </c>
      <c r="Z159" s="5">
        <f t="shared" si="45"/>
        <v>2</v>
      </c>
      <c r="AA159" s="21">
        <f t="shared" si="46"/>
        <v>8</v>
      </c>
      <c r="AB159" s="5">
        <f t="shared" si="41"/>
        <v>416</v>
      </c>
      <c r="AC159" s="1">
        <v>15</v>
      </c>
      <c r="AD159" s="3">
        <f t="shared" si="42"/>
        <v>6240</v>
      </c>
      <c r="AE159" s="3">
        <f t="shared" si="43"/>
        <v>6.2692901234567902E-3</v>
      </c>
    </row>
    <row r="160" spans="1:31" x14ac:dyDescent="0.3">
      <c r="A160" s="3">
        <v>158</v>
      </c>
      <c r="C160" s="5" t="s">
        <v>30</v>
      </c>
      <c r="K160" s="27" t="s">
        <v>10</v>
      </c>
      <c r="L160" s="27" t="s">
        <v>13</v>
      </c>
      <c r="M160" s="27" t="s">
        <v>10</v>
      </c>
      <c r="N160" s="22">
        <f t="shared" si="35"/>
        <v>3</v>
      </c>
      <c r="O160" s="5">
        <f t="shared" si="36"/>
        <v>13</v>
      </c>
      <c r="P160" s="21">
        <f t="shared" si="37"/>
        <v>3</v>
      </c>
      <c r="Q160" s="5">
        <f t="shared" si="38"/>
        <v>117</v>
      </c>
      <c r="R160" s="27">
        <v>5</v>
      </c>
      <c r="S160" s="18">
        <f t="shared" si="39"/>
        <v>585</v>
      </c>
      <c r="T160" s="16">
        <f t="shared" si="40"/>
        <v>5.8774594907407408E-4</v>
      </c>
      <c r="U160" s="7"/>
      <c r="V160" s="1" t="s">
        <v>13</v>
      </c>
      <c r="W160" s="1" t="s">
        <v>38</v>
      </c>
      <c r="X160" s="1" t="s">
        <v>10</v>
      </c>
      <c r="Y160" s="22">
        <f t="shared" si="44"/>
        <v>26</v>
      </c>
      <c r="Z160" s="5">
        <f t="shared" si="45"/>
        <v>2</v>
      </c>
      <c r="AA160" s="21">
        <f t="shared" si="46"/>
        <v>3</v>
      </c>
      <c r="AB160" s="5">
        <f t="shared" si="41"/>
        <v>156</v>
      </c>
      <c r="AC160" s="1">
        <v>15</v>
      </c>
      <c r="AD160" s="3">
        <f t="shared" si="42"/>
        <v>2340</v>
      </c>
      <c r="AE160" s="3">
        <f t="shared" si="43"/>
        <v>2.3509837962962963E-3</v>
      </c>
    </row>
    <row r="161" spans="1:31" x14ac:dyDescent="0.3">
      <c r="A161" s="3">
        <v>159</v>
      </c>
      <c r="C161" s="5" t="s">
        <v>30</v>
      </c>
      <c r="K161" s="27" t="s">
        <v>10</v>
      </c>
      <c r="L161" s="27" t="s">
        <v>12</v>
      </c>
      <c r="M161" s="27" t="s">
        <v>13</v>
      </c>
      <c r="N161" s="22">
        <f t="shared" si="35"/>
        <v>3</v>
      </c>
      <c r="O161" s="5">
        <f t="shared" si="36"/>
        <v>8</v>
      </c>
      <c r="P161" s="21">
        <f t="shared" si="37"/>
        <v>5</v>
      </c>
      <c r="Q161" s="5">
        <f t="shared" si="38"/>
        <v>120</v>
      </c>
      <c r="R161" s="27">
        <v>5</v>
      </c>
      <c r="S161" s="18">
        <f t="shared" si="39"/>
        <v>600</v>
      </c>
      <c r="T161" s="16">
        <f t="shared" si="40"/>
        <v>6.0281635802469132E-4</v>
      </c>
      <c r="U161" s="7"/>
      <c r="V161" s="1" t="s">
        <v>13</v>
      </c>
      <c r="W161" s="1" t="s">
        <v>40</v>
      </c>
      <c r="X161" s="1" t="s">
        <v>12</v>
      </c>
      <c r="Y161" s="22">
        <f t="shared" si="44"/>
        <v>26</v>
      </c>
      <c r="Z161" s="5">
        <f t="shared" si="45"/>
        <v>2</v>
      </c>
      <c r="AA161" s="21">
        <f t="shared" si="46"/>
        <v>5</v>
      </c>
      <c r="AB161" s="5">
        <f t="shared" si="41"/>
        <v>260</v>
      </c>
      <c r="AC161" s="1">
        <v>10</v>
      </c>
      <c r="AD161" s="3">
        <f t="shared" si="42"/>
        <v>2600</v>
      </c>
      <c r="AE161" s="3">
        <f t="shared" si="43"/>
        <v>2.6122042181069959E-3</v>
      </c>
    </row>
    <row r="162" spans="1:31" x14ac:dyDescent="0.3">
      <c r="A162" s="3">
        <v>160</v>
      </c>
      <c r="C162" s="5" t="s">
        <v>29</v>
      </c>
      <c r="K162" s="27" t="s">
        <v>10</v>
      </c>
      <c r="L162" s="27" t="s">
        <v>12</v>
      </c>
      <c r="M162" s="27" t="s">
        <v>12</v>
      </c>
      <c r="N162" s="22">
        <f t="shared" si="35"/>
        <v>3</v>
      </c>
      <c r="O162" s="5">
        <f t="shared" si="36"/>
        <v>8</v>
      </c>
      <c r="P162" s="21">
        <f t="shared" si="37"/>
        <v>5</v>
      </c>
      <c r="Q162" s="5">
        <f t="shared" si="38"/>
        <v>120</v>
      </c>
      <c r="R162" s="27">
        <v>5</v>
      </c>
      <c r="S162" s="18">
        <f t="shared" si="39"/>
        <v>600</v>
      </c>
      <c r="T162" s="16">
        <f t="shared" si="40"/>
        <v>6.0281635802469132E-4</v>
      </c>
      <c r="U162" s="7"/>
      <c r="V162" s="1" t="s">
        <v>13</v>
      </c>
      <c r="W162" s="1" t="s">
        <v>40</v>
      </c>
      <c r="X162" s="1" t="s">
        <v>11</v>
      </c>
      <c r="Y162" s="22">
        <f t="shared" si="44"/>
        <v>26</v>
      </c>
      <c r="Z162" s="5">
        <f t="shared" si="45"/>
        <v>2</v>
      </c>
      <c r="AA162" s="21">
        <f t="shared" si="46"/>
        <v>8</v>
      </c>
      <c r="AB162" s="5">
        <f t="shared" si="41"/>
        <v>416</v>
      </c>
      <c r="AC162" s="1">
        <v>10</v>
      </c>
      <c r="AD162" s="3">
        <f t="shared" si="42"/>
        <v>4160</v>
      </c>
      <c r="AE162" s="3">
        <f t="shared" si="43"/>
        <v>4.1795267489711935E-3</v>
      </c>
    </row>
    <row r="163" spans="1:31" x14ac:dyDescent="0.3">
      <c r="A163" s="3">
        <v>161</v>
      </c>
      <c r="C163" s="5" t="s">
        <v>30</v>
      </c>
      <c r="K163" s="27" t="s">
        <v>10</v>
      </c>
      <c r="L163" s="27" t="s">
        <v>12</v>
      </c>
      <c r="M163" s="27" t="s">
        <v>11</v>
      </c>
      <c r="N163" s="22">
        <f t="shared" si="35"/>
        <v>3</v>
      </c>
      <c r="O163" s="5">
        <f t="shared" si="36"/>
        <v>8</v>
      </c>
      <c r="P163" s="21">
        <f t="shared" si="37"/>
        <v>8</v>
      </c>
      <c r="Q163" s="5">
        <f t="shared" si="38"/>
        <v>192</v>
      </c>
      <c r="R163" s="27">
        <v>5</v>
      </c>
      <c r="S163" s="18">
        <f t="shared" si="39"/>
        <v>960</v>
      </c>
      <c r="T163" s="16">
        <f t="shared" si="40"/>
        <v>9.6450617283950612E-4</v>
      </c>
      <c r="U163" s="7"/>
      <c r="V163" s="1" t="s">
        <v>13</v>
      </c>
      <c r="W163" s="1" t="s">
        <v>40</v>
      </c>
      <c r="X163" s="1" t="s">
        <v>10</v>
      </c>
      <c r="Y163" s="22">
        <f t="shared" si="44"/>
        <v>26</v>
      </c>
      <c r="Z163" s="5">
        <f t="shared" si="45"/>
        <v>2</v>
      </c>
      <c r="AA163" s="21">
        <f t="shared" si="46"/>
        <v>3</v>
      </c>
      <c r="AB163" s="5">
        <f t="shared" si="41"/>
        <v>156</v>
      </c>
      <c r="AC163" s="1">
        <v>10</v>
      </c>
      <c r="AD163" s="3">
        <f t="shared" si="42"/>
        <v>1560</v>
      </c>
      <c r="AE163" s="3">
        <f t="shared" si="43"/>
        <v>1.5673225308641976E-3</v>
      </c>
    </row>
    <row r="164" spans="1:31" x14ac:dyDescent="0.3">
      <c r="A164" s="3">
        <v>162</v>
      </c>
      <c r="C164" s="5" t="s">
        <v>30</v>
      </c>
      <c r="K164" s="27" t="s">
        <v>10</v>
      </c>
      <c r="L164" s="27" t="s">
        <v>12</v>
      </c>
      <c r="M164" s="27" t="s">
        <v>10</v>
      </c>
      <c r="N164" s="22">
        <f t="shared" si="35"/>
        <v>3</v>
      </c>
      <c r="O164" s="5">
        <f t="shared" si="36"/>
        <v>8</v>
      </c>
      <c r="P164" s="21">
        <f t="shared" si="37"/>
        <v>3</v>
      </c>
      <c r="Q164" s="5">
        <f t="shared" si="38"/>
        <v>72</v>
      </c>
      <c r="R164" s="27">
        <v>5</v>
      </c>
      <c r="S164" s="18">
        <f t="shared" si="39"/>
        <v>360</v>
      </c>
      <c r="T164" s="16">
        <f t="shared" si="40"/>
        <v>3.6168981481481479E-4</v>
      </c>
      <c r="U164" s="7"/>
      <c r="V164" s="1" t="s">
        <v>12</v>
      </c>
      <c r="W164" s="1" t="s">
        <v>13</v>
      </c>
      <c r="X164" s="1" t="s">
        <v>13</v>
      </c>
      <c r="Y164" s="22">
        <f t="shared" si="44"/>
        <v>12</v>
      </c>
      <c r="Z164" s="5">
        <f t="shared" si="45"/>
        <v>13</v>
      </c>
      <c r="AA164" s="21">
        <f t="shared" si="46"/>
        <v>5</v>
      </c>
      <c r="AB164" s="5">
        <f t="shared" si="41"/>
        <v>780</v>
      </c>
      <c r="AC164" s="1">
        <v>5</v>
      </c>
      <c r="AD164" s="3">
        <f t="shared" si="42"/>
        <v>3900</v>
      </c>
      <c r="AE164" s="3">
        <f t="shared" si="43"/>
        <v>3.9183063271604939E-3</v>
      </c>
    </row>
    <row r="165" spans="1:31" x14ac:dyDescent="0.3">
      <c r="A165" s="3">
        <v>163</v>
      </c>
      <c r="C165" s="5" t="s">
        <v>31</v>
      </c>
      <c r="K165" s="27" t="s">
        <v>10</v>
      </c>
      <c r="L165" s="27" t="s">
        <v>11</v>
      </c>
      <c r="M165" s="27" t="s">
        <v>13</v>
      </c>
      <c r="N165" s="22">
        <f t="shared" si="35"/>
        <v>3</v>
      </c>
      <c r="O165" s="5">
        <f t="shared" si="36"/>
        <v>8</v>
      </c>
      <c r="P165" s="21">
        <f t="shared" si="37"/>
        <v>5</v>
      </c>
      <c r="Q165" s="5">
        <f t="shared" si="38"/>
        <v>120</v>
      </c>
      <c r="R165" s="27">
        <v>5</v>
      </c>
      <c r="S165" s="18">
        <f t="shared" si="39"/>
        <v>600</v>
      </c>
      <c r="T165" s="16">
        <f t="shared" si="40"/>
        <v>6.0281635802469132E-4</v>
      </c>
      <c r="U165" s="7"/>
      <c r="V165" s="1" t="s">
        <v>12</v>
      </c>
      <c r="W165" s="1" t="s">
        <v>13</v>
      </c>
      <c r="X165" s="1" t="s">
        <v>12</v>
      </c>
      <c r="Y165" s="22">
        <f t="shared" si="44"/>
        <v>12</v>
      </c>
      <c r="Z165" s="5">
        <f t="shared" si="45"/>
        <v>13</v>
      </c>
      <c r="AA165" s="21">
        <f t="shared" si="46"/>
        <v>5</v>
      </c>
      <c r="AB165" s="5">
        <f t="shared" si="41"/>
        <v>780</v>
      </c>
      <c r="AC165" s="1">
        <v>5</v>
      </c>
      <c r="AD165" s="3">
        <f t="shared" si="42"/>
        <v>3900</v>
      </c>
      <c r="AE165" s="3">
        <f t="shared" si="43"/>
        <v>3.9183063271604939E-3</v>
      </c>
    </row>
    <row r="166" spans="1:31" x14ac:dyDescent="0.3">
      <c r="A166" s="3">
        <v>164</v>
      </c>
      <c r="C166" s="5" t="s">
        <v>30</v>
      </c>
      <c r="K166" s="27" t="s">
        <v>10</v>
      </c>
      <c r="L166" s="27" t="s">
        <v>11</v>
      </c>
      <c r="M166" s="27" t="s">
        <v>12</v>
      </c>
      <c r="N166" s="22">
        <f t="shared" si="35"/>
        <v>3</v>
      </c>
      <c r="O166" s="5">
        <f t="shared" si="36"/>
        <v>8</v>
      </c>
      <c r="P166" s="21">
        <f t="shared" si="37"/>
        <v>5</v>
      </c>
      <c r="Q166" s="5">
        <f t="shared" si="38"/>
        <v>120</v>
      </c>
      <c r="R166" s="27">
        <v>5</v>
      </c>
      <c r="S166" s="18">
        <f t="shared" si="39"/>
        <v>600</v>
      </c>
      <c r="T166" s="16">
        <f t="shared" si="40"/>
        <v>6.0281635802469132E-4</v>
      </c>
      <c r="U166" s="7"/>
      <c r="V166" s="1" t="s">
        <v>12</v>
      </c>
      <c r="W166" s="1" t="s">
        <v>13</v>
      </c>
      <c r="X166" s="1" t="s">
        <v>11</v>
      </c>
      <c r="Y166" s="22">
        <f t="shared" si="44"/>
        <v>12</v>
      </c>
      <c r="Z166" s="5">
        <f t="shared" si="45"/>
        <v>13</v>
      </c>
      <c r="AA166" s="21">
        <f t="shared" si="46"/>
        <v>8</v>
      </c>
      <c r="AB166" s="5">
        <f t="shared" si="41"/>
        <v>1248</v>
      </c>
      <c r="AC166" s="1">
        <v>5</v>
      </c>
      <c r="AD166" s="3">
        <f t="shared" si="42"/>
        <v>6240</v>
      </c>
      <c r="AE166" s="3">
        <f t="shared" si="43"/>
        <v>6.2692901234567902E-3</v>
      </c>
    </row>
    <row r="167" spans="1:31" x14ac:dyDescent="0.3">
      <c r="A167" s="3">
        <v>165</v>
      </c>
      <c r="C167" s="5" t="s">
        <v>30</v>
      </c>
      <c r="K167" s="27" t="s">
        <v>10</v>
      </c>
      <c r="L167" s="27" t="s">
        <v>11</v>
      </c>
      <c r="M167" s="27" t="s">
        <v>11</v>
      </c>
      <c r="N167" s="22">
        <f t="shared" si="35"/>
        <v>3</v>
      </c>
      <c r="O167" s="5">
        <f t="shared" si="36"/>
        <v>8</v>
      </c>
      <c r="P167" s="21">
        <f t="shared" si="37"/>
        <v>8</v>
      </c>
      <c r="Q167" s="5">
        <f t="shared" si="38"/>
        <v>192</v>
      </c>
      <c r="R167" s="27">
        <v>5</v>
      </c>
      <c r="S167" s="18">
        <f t="shared" si="39"/>
        <v>960</v>
      </c>
      <c r="T167" s="16">
        <f t="shared" si="40"/>
        <v>9.6450617283950612E-4</v>
      </c>
      <c r="U167" s="7"/>
      <c r="V167" s="1" t="s">
        <v>12</v>
      </c>
      <c r="W167" s="1" t="s">
        <v>13</v>
      </c>
      <c r="X167" s="1" t="s">
        <v>10</v>
      </c>
      <c r="Y167" s="22">
        <f t="shared" si="44"/>
        <v>12</v>
      </c>
      <c r="Z167" s="5">
        <f t="shared" si="45"/>
        <v>13</v>
      </c>
      <c r="AA167" s="21">
        <f t="shared" si="46"/>
        <v>3</v>
      </c>
      <c r="AB167" s="5">
        <f t="shared" si="41"/>
        <v>468</v>
      </c>
      <c r="AC167" s="1">
        <v>5</v>
      </c>
      <c r="AD167" s="3">
        <f t="shared" si="42"/>
        <v>2340</v>
      </c>
      <c r="AE167" s="3">
        <f t="shared" si="43"/>
        <v>2.3509837962962963E-3</v>
      </c>
    </row>
    <row r="168" spans="1:31" x14ac:dyDescent="0.3">
      <c r="A168" s="3">
        <v>166</v>
      </c>
      <c r="C168" s="5" t="s">
        <v>30</v>
      </c>
      <c r="K168" s="27" t="s">
        <v>10</v>
      </c>
      <c r="L168" s="27" t="s">
        <v>11</v>
      </c>
      <c r="M168" s="27" t="s">
        <v>10</v>
      </c>
      <c r="N168" s="22">
        <f t="shared" si="35"/>
        <v>3</v>
      </c>
      <c r="O168" s="5">
        <f t="shared" si="36"/>
        <v>8</v>
      </c>
      <c r="P168" s="21">
        <f t="shared" si="37"/>
        <v>3</v>
      </c>
      <c r="Q168" s="5">
        <f t="shared" si="38"/>
        <v>72</v>
      </c>
      <c r="R168" s="27">
        <v>5</v>
      </c>
      <c r="S168" s="18">
        <f t="shared" si="39"/>
        <v>360</v>
      </c>
      <c r="T168" s="16">
        <f t="shared" si="40"/>
        <v>3.6168981481481479E-4</v>
      </c>
      <c r="U168" s="7"/>
      <c r="V168" s="1" t="s">
        <v>12</v>
      </c>
      <c r="W168" s="1" t="s">
        <v>13</v>
      </c>
      <c r="X168" s="1" t="s">
        <v>40</v>
      </c>
      <c r="Y168" s="22">
        <f t="shared" si="44"/>
        <v>12</v>
      </c>
      <c r="Z168" s="5">
        <f t="shared" si="45"/>
        <v>13</v>
      </c>
      <c r="AA168" s="21">
        <f t="shared" si="46"/>
        <v>1</v>
      </c>
      <c r="AB168" s="5">
        <f t="shared" si="41"/>
        <v>156</v>
      </c>
      <c r="AC168" s="1">
        <v>10</v>
      </c>
      <c r="AD168" s="3">
        <f t="shared" si="42"/>
        <v>1560</v>
      </c>
      <c r="AE168" s="3">
        <f t="shared" si="43"/>
        <v>1.5673225308641976E-3</v>
      </c>
    </row>
    <row r="169" spans="1:31" x14ac:dyDescent="0.3">
      <c r="A169" s="3">
        <v>167</v>
      </c>
      <c r="C169" s="5">
        <v>7</v>
      </c>
      <c r="K169" s="27" t="s">
        <v>10</v>
      </c>
      <c r="L169" s="27" t="s">
        <v>10</v>
      </c>
      <c r="M169" s="27" t="s">
        <v>13</v>
      </c>
      <c r="N169" s="22">
        <f t="shared" ref="N169:N232" si="47" xml:space="preserve"> SUMIF($F$3:$F$13,K169, $G$3:$G$13)</f>
        <v>3</v>
      </c>
      <c r="O169" s="5">
        <f t="shared" ref="O169:O232" si="48" xml:space="preserve"> SUMIF($F$3:$F$13,L169, $H$3:$H$13)</f>
        <v>9</v>
      </c>
      <c r="P169" s="21">
        <f t="shared" ref="P169:P232" si="49" xml:space="preserve"> SUMIF($F$3:$F$13,M169, $I$3:$I$13)</f>
        <v>5</v>
      </c>
      <c r="Q169" s="5">
        <f t="shared" ref="Q169:Q232" si="50">PRODUCT(N169:P169)</f>
        <v>135</v>
      </c>
      <c r="R169" s="27">
        <v>5</v>
      </c>
      <c r="S169" s="18">
        <f t="shared" si="39"/>
        <v>675</v>
      </c>
      <c r="T169" s="16">
        <f t="shared" si="40"/>
        <v>6.7816840277777775E-4</v>
      </c>
      <c r="U169" s="7"/>
      <c r="V169" s="1" t="s">
        <v>12</v>
      </c>
      <c r="W169" s="1" t="s">
        <v>12</v>
      </c>
      <c r="X169" s="1" t="s">
        <v>13</v>
      </c>
      <c r="Y169" s="22">
        <f t="shared" si="44"/>
        <v>12</v>
      </c>
      <c r="Z169" s="5">
        <f t="shared" si="45"/>
        <v>8</v>
      </c>
      <c r="AA169" s="21">
        <f t="shared" si="46"/>
        <v>5</v>
      </c>
      <c r="AB169" s="5">
        <f t="shared" si="41"/>
        <v>480</v>
      </c>
      <c r="AC169" s="1">
        <v>5</v>
      </c>
      <c r="AD169" s="3">
        <f t="shared" si="42"/>
        <v>2400</v>
      </c>
      <c r="AE169" s="3">
        <f t="shared" si="43"/>
        <v>2.4112654320987653E-3</v>
      </c>
    </row>
    <row r="170" spans="1:31" x14ac:dyDescent="0.3">
      <c r="A170" s="3">
        <v>168</v>
      </c>
      <c r="C170" s="5" t="s">
        <v>30</v>
      </c>
      <c r="K170" s="27" t="s">
        <v>10</v>
      </c>
      <c r="L170" s="27" t="s">
        <v>10</v>
      </c>
      <c r="M170" s="27" t="s">
        <v>12</v>
      </c>
      <c r="N170" s="22">
        <f t="shared" si="47"/>
        <v>3</v>
      </c>
      <c r="O170" s="5">
        <f t="shared" si="48"/>
        <v>9</v>
      </c>
      <c r="P170" s="21">
        <f t="shared" si="49"/>
        <v>5</v>
      </c>
      <c r="Q170" s="5">
        <f t="shared" si="50"/>
        <v>135</v>
      </c>
      <c r="R170" s="27">
        <v>5</v>
      </c>
      <c r="S170" s="18">
        <f t="shared" si="39"/>
        <v>675</v>
      </c>
      <c r="T170" s="16">
        <f t="shared" si="40"/>
        <v>6.7816840277777775E-4</v>
      </c>
      <c r="U170" s="7"/>
      <c r="V170" s="1" t="s">
        <v>12</v>
      </c>
      <c r="W170" s="1" t="s">
        <v>12</v>
      </c>
      <c r="X170" s="1" t="s">
        <v>11</v>
      </c>
      <c r="Y170" s="22">
        <f t="shared" si="44"/>
        <v>12</v>
      </c>
      <c r="Z170" s="5">
        <f t="shared" si="45"/>
        <v>8</v>
      </c>
      <c r="AA170" s="21">
        <f t="shared" si="46"/>
        <v>8</v>
      </c>
      <c r="AB170" s="5">
        <f t="shared" si="41"/>
        <v>768</v>
      </c>
      <c r="AC170" s="1">
        <v>5</v>
      </c>
      <c r="AD170" s="3">
        <f t="shared" si="42"/>
        <v>3840</v>
      </c>
      <c r="AE170" s="3">
        <f t="shared" si="43"/>
        <v>3.8580246913580245E-3</v>
      </c>
    </row>
    <row r="171" spans="1:31" x14ac:dyDescent="0.3">
      <c r="A171" s="3">
        <v>169</v>
      </c>
      <c r="C171" s="5" t="s">
        <v>30</v>
      </c>
      <c r="J171" s="34"/>
      <c r="K171" s="30" t="s">
        <v>10</v>
      </c>
      <c r="L171" s="30" t="s">
        <v>10</v>
      </c>
      <c r="M171" s="30" t="s">
        <v>11</v>
      </c>
      <c r="N171" s="22">
        <f t="shared" si="47"/>
        <v>3</v>
      </c>
      <c r="O171" s="5">
        <f t="shared" si="48"/>
        <v>9</v>
      </c>
      <c r="P171" s="21">
        <f t="shared" si="49"/>
        <v>8</v>
      </c>
      <c r="Q171" s="5">
        <f t="shared" si="50"/>
        <v>216</v>
      </c>
      <c r="R171" s="30">
        <v>5</v>
      </c>
      <c r="S171" s="18">
        <f t="shared" si="39"/>
        <v>1080</v>
      </c>
      <c r="T171" s="16">
        <f t="shared" si="40"/>
        <v>1.0850694444444445E-3</v>
      </c>
      <c r="U171" s="7"/>
      <c r="V171" s="1" t="s">
        <v>12</v>
      </c>
      <c r="W171" s="1" t="s">
        <v>12</v>
      </c>
      <c r="X171" s="1" t="s">
        <v>10</v>
      </c>
      <c r="Y171" s="22">
        <f t="shared" si="44"/>
        <v>12</v>
      </c>
      <c r="Z171" s="5">
        <f t="shared" si="45"/>
        <v>8</v>
      </c>
      <c r="AA171" s="21">
        <f t="shared" si="46"/>
        <v>3</v>
      </c>
      <c r="AB171" s="5">
        <f t="shared" si="41"/>
        <v>288</v>
      </c>
      <c r="AC171" s="1">
        <v>5</v>
      </c>
      <c r="AD171" s="3">
        <f t="shared" si="42"/>
        <v>1440</v>
      </c>
      <c r="AE171" s="3">
        <f t="shared" si="43"/>
        <v>1.4467592592592592E-3</v>
      </c>
    </row>
    <row r="172" spans="1:31" x14ac:dyDescent="0.25">
      <c r="A172" s="3">
        <v>170</v>
      </c>
      <c r="C172" s="5" t="s">
        <v>27</v>
      </c>
      <c r="J172" s="28" t="s">
        <v>37</v>
      </c>
      <c r="K172" s="27">
        <v>7</v>
      </c>
      <c r="L172" s="27" t="s">
        <v>33</v>
      </c>
      <c r="M172" s="27" t="s">
        <v>13</v>
      </c>
      <c r="N172" s="22">
        <f t="shared" si="47"/>
        <v>3</v>
      </c>
      <c r="O172" s="5">
        <f t="shared" si="48"/>
        <v>1</v>
      </c>
      <c r="P172" s="21">
        <f t="shared" si="49"/>
        <v>5</v>
      </c>
      <c r="Q172" s="5">
        <f t="shared" si="50"/>
        <v>15</v>
      </c>
      <c r="R172" s="27">
        <v>5</v>
      </c>
      <c r="S172" s="18">
        <f t="shared" si="39"/>
        <v>75</v>
      </c>
      <c r="T172" s="16">
        <f t="shared" si="40"/>
        <v>7.5352044753086416E-5</v>
      </c>
      <c r="U172" s="7"/>
      <c r="V172" s="1" t="s">
        <v>12</v>
      </c>
      <c r="W172" s="1" t="s">
        <v>11</v>
      </c>
      <c r="X172" s="1" t="s">
        <v>13</v>
      </c>
      <c r="Y172" s="22">
        <f t="shared" si="44"/>
        <v>12</v>
      </c>
      <c r="Z172" s="5">
        <f t="shared" si="45"/>
        <v>8</v>
      </c>
      <c r="AA172" s="21">
        <f t="shared" si="46"/>
        <v>5</v>
      </c>
      <c r="AB172" s="5">
        <f t="shared" si="41"/>
        <v>480</v>
      </c>
      <c r="AC172" s="1">
        <v>5</v>
      </c>
      <c r="AD172" s="3">
        <f t="shared" si="42"/>
        <v>2400</v>
      </c>
      <c r="AE172" s="3">
        <f t="shared" si="43"/>
        <v>2.4112654320987653E-3</v>
      </c>
    </row>
    <row r="173" spans="1:31" x14ac:dyDescent="0.3">
      <c r="A173" s="3">
        <v>171</v>
      </c>
      <c r="C173" s="5" t="s">
        <v>30</v>
      </c>
      <c r="K173" s="27">
        <v>7</v>
      </c>
      <c r="L173" s="27" t="s">
        <v>33</v>
      </c>
      <c r="M173" s="27" t="s">
        <v>12</v>
      </c>
      <c r="N173" s="22">
        <f t="shared" si="47"/>
        <v>3</v>
      </c>
      <c r="O173" s="5">
        <f t="shared" si="48"/>
        <v>1</v>
      </c>
      <c r="P173" s="21">
        <f t="shared" si="49"/>
        <v>5</v>
      </c>
      <c r="Q173" s="5">
        <f t="shared" si="50"/>
        <v>15</v>
      </c>
      <c r="R173" s="27">
        <v>5</v>
      </c>
      <c r="S173" s="18">
        <f t="shared" si="39"/>
        <v>75</v>
      </c>
      <c r="T173" s="16">
        <f t="shared" si="40"/>
        <v>7.5352044753086416E-5</v>
      </c>
      <c r="U173" s="7"/>
      <c r="V173" s="1" t="s">
        <v>12</v>
      </c>
      <c r="W173" s="1" t="s">
        <v>11</v>
      </c>
      <c r="X173" s="1" t="s">
        <v>12</v>
      </c>
      <c r="Y173" s="22">
        <f t="shared" si="44"/>
        <v>12</v>
      </c>
      <c r="Z173" s="5">
        <f t="shared" si="45"/>
        <v>8</v>
      </c>
      <c r="AA173" s="21">
        <f t="shared" si="46"/>
        <v>5</v>
      </c>
      <c r="AB173" s="5">
        <f t="shared" si="41"/>
        <v>480</v>
      </c>
      <c r="AC173" s="1">
        <v>5</v>
      </c>
      <c r="AD173" s="3">
        <f t="shared" si="42"/>
        <v>2400</v>
      </c>
      <c r="AE173" s="3">
        <f t="shared" si="43"/>
        <v>2.4112654320987653E-3</v>
      </c>
    </row>
    <row r="174" spans="1:31" x14ac:dyDescent="0.3">
      <c r="A174" s="3">
        <v>172</v>
      </c>
      <c r="C174" s="5" t="s">
        <v>30</v>
      </c>
      <c r="K174" s="27">
        <v>7</v>
      </c>
      <c r="L174" s="27" t="s">
        <v>33</v>
      </c>
      <c r="M174" s="27" t="s">
        <v>11</v>
      </c>
      <c r="N174" s="22">
        <f t="shared" si="47"/>
        <v>3</v>
      </c>
      <c r="O174" s="5">
        <f t="shared" si="48"/>
        <v>1</v>
      </c>
      <c r="P174" s="21">
        <f t="shared" si="49"/>
        <v>8</v>
      </c>
      <c r="Q174" s="5">
        <f t="shared" si="50"/>
        <v>24</v>
      </c>
      <c r="R174" s="27">
        <v>5</v>
      </c>
      <c r="S174" s="18">
        <f t="shared" si="39"/>
        <v>120</v>
      </c>
      <c r="T174" s="16">
        <f t="shared" si="40"/>
        <v>1.2056327160493826E-4</v>
      </c>
      <c r="U174" s="7"/>
      <c r="V174" s="1" t="s">
        <v>12</v>
      </c>
      <c r="W174" s="1" t="s">
        <v>11</v>
      </c>
      <c r="X174" s="1" t="s">
        <v>11</v>
      </c>
      <c r="Y174" s="22">
        <f t="shared" si="44"/>
        <v>12</v>
      </c>
      <c r="Z174" s="5">
        <f t="shared" si="45"/>
        <v>8</v>
      </c>
      <c r="AA174" s="21">
        <f t="shared" si="46"/>
        <v>8</v>
      </c>
      <c r="AB174" s="5">
        <f t="shared" si="41"/>
        <v>768</v>
      </c>
      <c r="AC174" s="1">
        <v>5</v>
      </c>
      <c r="AD174" s="3">
        <f t="shared" si="42"/>
        <v>3840</v>
      </c>
      <c r="AE174" s="3">
        <f t="shared" si="43"/>
        <v>3.8580246913580245E-3</v>
      </c>
    </row>
    <row r="175" spans="1:31" x14ac:dyDescent="0.3">
      <c r="A175" s="3">
        <v>173</v>
      </c>
      <c r="C175" s="5" t="s">
        <v>32</v>
      </c>
      <c r="K175" s="27">
        <v>7</v>
      </c>
      <c r="L175" s="27" t="s">
        <v>33</v>
      </c>
      <c r="M175" s="27" t="s">
        <v>10</v>
      </c>
      <c r="N175" s="22">
        <f t="shared" si="47"/>
        <v>3</v>
      </c>
      <c r="O175" s="5">
        <f t="shared" si="48"/>
        <v>1</v>
      </c>
      <c r="P175" s="21">
        <f t="shared" si="49"/>
        <v>3</v>
      </c>
      <c r="Q175" s="5">
        <f t="shared" si="50"/>
        <v>9</v>
      </c>
      <c r="R175" s="27">
        <v>5</v>
      </c>
      <c r="S175" s="18">
        <f t="shared" si="39"/>
        <v>45</v>
      </c>
      <c r="T175" s="16">
        <f t="shared" si="40"/>
        <v>4.5211226851851849E-5</v>
      </c>
      <c r="U175" s="7"/>
      <c r="V175" s="1" t="s">
        <v>12</v>
      </c>
      <c r="W175" s="1" t="s">
        <v>11</v>
      </c>
      <c r="X175" s="1" t="s">
        <v>10</v>
      </c>
      <c r="Y175" s="22">
        <f t="shared" si="44"/>
        <v>12</v>
      </c>
      <c r="Z175" s="5">
        <f t="shared" si="45"/>
        <v>8</v>
      </c>
      <c r="AA175" s="21">
        <f t="shared" si="46"/>
        <v>3</v>
      </c>
      <c r="AB175" s="5">
        <f t="shared" si="41"/>
        <v>288</v>
      </c>
      <c r="AC175" s="1">
        <v>5</v>
      </c>
      <c r="AD175" s="3">
        <f t="shared" si="42"/>
        <v>1440</v>
      </c>
      <c r="AE175" s="3">
        <f t="shared" si="43"/>
        <v>1.4467592592592592E-3</v>
      </c>
    </row>
    <row r="176" spans="1:31" x14ac:dyDescent="0.3">
      <c r="A176" s="3">
        <v>174</v>
      </c>
      <c r="C176" s="5" t="s">
        <v>30</v>
      </c>
      <c r="K176" s="27">
        <v>7</v>
      </c>
      <c r="L176" s="27" t="s">
        <v>33</v>
      </c>
      <c r="M176" s="27" t="s">
        <v>14</v>
      </c>
      <c r="N176" s="22">
        <f t="shared" si="47"/>
        <v>3</v>
      </c>
      <c r="O176" s="5">
        <f t="shared" si="48"/>
        <v>1</v>
      </c>
      <c r="P176" s="21">
        <f t="shared" si="49"/>
        <v>19</v>
      </c>
      <c r="Q176" s="5">
        <f t="shared" si="50"/>
        <v>57</v>
      </c>
      <c r="R176" s="27">
        <v>5</v>
      </c>
      <c r="S176" s="18">
        <f t="shared" si="39"/>
        <v>285</v>
      </c>
      <c r="T176" s="16">
        <f t="shared" si="40"/>
        <v>2.8633777006172842E-4</v>
      </c>
      <c r="U176" s="7"/>
      <c r="V176" s="1" t="s">
        <v>12</v>
      </c>
      <c r="W176" s="1" t="s">
        <v>11</v>
      </c>
      <c r="X176" s="1" t="s">
        <v>40</v>
      </c>
      <c r="Y176" s="22">
        <f t="shared" si="44"/>
        <v>12</v>
      </c>
      <c r="Z176" s="5">
        <f t="shared" si="45"/>
        <v>8</v>
      </c>
      <c r="AA176" s="21">
        <f t="shared" si="46"/>
        <v>1</v>
      </c>
      <c r="AB176" s="5">
        <f t="shared" si="41"/>
        <v>96</v>
      </c>
      <c r="AC176" s="1">
        <v>10</v>
      </c>
      <c r="AD176" s="3">
        <f t="shared" si="42"/>
        <v>960</v>
      </c>
      <c r="AE176" s="3">
        <f t="shared" si="43"/>
        <v>9.6450617283950612E-4</v>
      </c>
    </row>
    <row r="177" spans="1:31" x14ac:dyDescent="0.3">
      <c r="A177" s="3">
        <v>175</v>
      </c>
      <c r="C177" s="5" t="s">
        <v>30</v>
      </c>
      <c r="K177" s="27">
        <v>7</v>
      </c>
      <c r="L177" s="27" t="s">
        <v>33</v>
      </c>
      <c r="M177" s="27" t="s">
        <v>15</v>
      </c>
      <c r="N177" s="22">
        <f t="shared" si="47"/>
        <v>3</v>
      </c>
      <c r="O177" s="5">
        <f t="shared" si="48"/>
        <v>1</v>
      </c>
      <c r="P177" s="21">
        <f t="shared" si="49"/>
        <v>5</v>
      </c>
      <c r="Q177" s="5">
        <f t="shared" si="50"/>
        <v>15</v>
      </c>
      <c r="R177" s="27">
        <v>5</v>
      </c>
      <c r="S177" s="18">
        <f t="shared" si="39"/>
        <v>75</v>
      </c>
      <c r="T177" s="16">
        <f t="shared" si="40"/>
        <v>7.5352044753086416E-5</v>
      </c>
      <c r="U177" s="7"/>
      <c r="V177" s="1" t="s">
        <v>12</v>
      </c>
      <c r="W177" s="1" t="s">
        <v>10</v>
      </c>
      <c r="X177" s="1" t="s">
        <v>13</v>
      </c>
      <c r="Y177" s="22">
        <f t="shared" si="44"/>
        <v>12</v>
      </c>
      <c r="Z177" s="5">
        <f t="shared" si="45"/>
        <v>9</v>
      </c>
      <c r="AA177" s="21">
        <f t="shared" si="46"/>
        <v>5</v>
      </c>
      <c r="AB177" s="5">
        <f t="shared" si="41"/>
        <v>540</v>
      </c>
      <c r="AC177" s="1">
        <v>5</v>
      </c>
      <c r="AD177" s="3">
        <f t="shared" si="42"/>
        <v>2700</v>
      </c>
      <c r="AE177" s="3">
        <f t="shared" si="43"/>
        <v>2.712673611111111E-3</v>
      </c>
    </row>
    <row r="178" spans="1:31" x14ac:dyDescent="0.3">
      <c r="A178" s="3">
        <v>176</v>
      </c>
      <c r="C178" s="5" t="s">
        <v>29</v>
      </c>
      <c r="K178" s="27" t="s">
        <v>13</v>
      </c>
      <c r="L178" s="27" t="s">
        <v>33</v>
      </c>
      <c r="M178" s="27">
        <v>7</v>
      </c>
      <c r="N178" s="22">
        <f t="shared" si="47"/>
        <v>26</v>
      </c>
      <c r="O178" s="5">
        <f t="shared" si="48"/>
        <v>1</v>
      </c>
      <c r="P178" s="21">
        <f t="shared" si="49"/>
        <v>26</v>
      </c>
      <c r="Q178" s="5">
        <f t="shared" si="50"/>
        <v>676</v>
      </c>
      <c r="R178" s="27">
        <v>5</v>
      </c>
      <c r="S178" s="18">
        <f t="shared" si="39"/>
        <v>3380</v>
      </c>
      <c r="T178" s="16">
        <f t="shared" si="40"/>
        <v>3.3958654835390947E-3</v>
      </c>
      <c r="U178" s="7"/>
      <c r="V178" s="1" t="s">
        <v>12</v>
      </c>
      <c r="W178" s="1" t="s">
        <v>10</v>
      </c>
      <c r="X178" s="1" t="s">
        <v>12</v>
      </c>
      <c r="Y178" s="22">
        <f t="shared" si="44"/>
        <v>12</v>
      </c>
      <c r="Z178" s="5">
        <f t="shared" si="45"/>
        <v>9</v>
      </c>
      <c r="AA178" s="21">
        <f t="shared" si="46"/>
        <v>5</v>
      </c>
      <c r="AB178" s="5">
        <f t="shared" si="41"/>
        <v>540</v>
      </c>
      <c r="AC178" s="1">
        <v>5</v>
      </c>
      <c r="AD178" s="3">
        <f t="shared" si="42"/>
        <v>2700</v>
      </c>
      <c r="AE178" s="3">
        <f t="shared" si="43"/>
        <v>2.712673611111111E-3</v>
      </c>
    </row>
    <row r="179" spans="1:31" x14ac:dyDescent="0.3">
      <c r="A179" s="3">
        <v>177</v>
      </c>
      <c r="C179" s="5" t="s">
        <v>30</v>
      </c>
      <c r="K179" s="27" t="s">
        <v>13</v>
      </c>
      <c r="L179" s="27" t="s">
        <v>33</v>
      </c>
      <c r="M179" s="27" t="s">
        <v>12</v>
      </c>
      <c r="N179" s="22">
        <f t="shared" si="47"/>
        <v>26</v>
      </c>
      <c r="O179" s="5">
        <f t="shared" si="48"/>
        <v>1</v>
      </c>
      <c r="P179" s="21">
        <f t="shared" si="49"/>
        <v>5</v>
      </c>
      <c r="Q179" s="5">
        <f t="shared" si="50"/>
        <v>130</v>
      </c>
      <c r="R179" s="27">
        <v>5</v>
      </c>
      <c r="S179" s="18">
        <f t="shared" si="39"/>
        <v>650</v>
      </c>
      <c r="T179" s="16">
        <f t="shared" si="40"/>
        <v>6.5305105452674898E-4</v>
      </c>
      <c r="U179" s="7"/>
      <c r="V179" s="1" t="s">
        <v>12</v>
      </c>
      <c r="W179" s="1" t="s">
        <v>10</v>
      </c>
      <c r="X179" s="1" t="s">
        <v>11</v>
      </c>
      <c r="Y179" s="22">
        <f t="shared" si="44"/>
        <v>12</v>
      </c>
      <c r="Z179" s="5">
        <f t="shared" si="45"/>
        <v>9</v>
      </c>
      <c r="AA179" s="21">
        <f t="shared" si="46"/>
        <v>8</v>
      </c>
      <c r="AB179" s="5">
        <f t="shared" si="41"/>
        <v>864</v>
      </c>
      <c r="AC179" s="1">
        <v>5</v>
      </c>
      <c r="AD179" s="3">
        <f t="shared" si="42"/>
        <v>4320</v>
      </c>
      <c r="AE179" s="3">
        <f t="shared" si="43"/>
        <v>4.340277777777778E-3</v>
      </c>
    </row>
    <row r="180" spans="1:31" x14ac:dyDescent="0.3">
      <c r="A180" s="3">
        <v>178</v>
      </c>
      <c r="C180" s="5" t="s">
        <v>30</v>
      </c>
      <c r="K180" s="27" t="s">
        <v>13</v>
      </c>
      <c r="L180" s="27" t="s">
        <v>33</v>
      </c>
      <c r="M180" s="27" t="s">
        <v>11</v>
      </c>
      <c r="N180" s="22">
        <f t="shared" si="47"/>
        <v>26</v>
      </c>
      <c r="O180" s="5">
        <f t="shared" si="48"/>
        <v>1</v>
      </c>
      <c r="P180" s="21">
        <f t="shared" si="49"/>
        <v>8</v>
      </c>
      <c r="Q180" s="5">
        <f t="shared" si="50"/>
        <v>208</v>
      </c>
      <c r="R180" s="27">
        <v>5</v>
      </c>
      <c r="S180" s="18">
        <f t="shared" si="39"/>
        <v>1040</v>
      </c>
      <c r="T180" s="16">
        <f t="shared" si="40"/>
        <v>1.0448816872427984E-3</v>
      </c>
      <c r="U180" s="7"/>
      <c r="V180" s="1" t="s">
        <v>12</v>
      </c>
      <c r="W180" s="1" t="s">
        <v>10</v>
      </c>
      <c r="X180" s="1" t="s">
        <v>10</v>
      </c>
      <c r="Y180" s="22">
        <f t="shared" si="44"/>
        <v>12</v>
      </c>
      <c r="Z180" s="5">
        <f t="shared" si="45"/>
        <v>9</v>
      </c>
      <c r="AA180" s="21">
        <f t="shared" si="46"/>
        <v>3</v>
      </c>
      <c r="AB180" s="5">
        <f t="shared" si="41"/>
        <v>324</v>
      </c>
      <c r="AC180" s="1">
        <v>5</v>
      </c>
      <c r="AD180" s="3">
        <f t="shared" si="42"/>
        <v>1620</v>
      </c>
      <c r="AE180" s="3">
        <f t="shared" si="43"/>
        <v>1.6276041666666667E-3</v>
      </c>
    </row>
    <row r="181" spans="1:31" x14ac:dyDescent="0.3">
      <c r="A181" s="3">
        <v>179</v>
      </c>
      <c r="C181" s="5" t="s">
        <v>31</v>
      </c>
      <c r="K181" s="27" t="s">
        <v>13</v>
      </c>
      <c r="L181" s="27" t="s">
        <v>33</v>
      </c>
      <c r="M181" s="27" t="s">
        <v>10</v>
      </c>
      <c r="N181" s="22">
        <f t="shared" si="47"/>
        <v>26</v>
      </c>
      <c r="O181" s="5">
        <f t="shared" si="48"/>
        <v>1</v>
      </c>
      <c r="P181" s="21">
        <f t="shared" si="49"/>
        <v>3</v>
      </c>
      <c r="Q181" s="5">
        <f t="shared" si="50"/>
        <v>78</v>
      </c>
      <c r="R181" s="27">
        <v>5</v>
      </c>
      <c r="S181" s="18">
        <f t="shared" si="39"/>
        <v>390</v>
      </c>
      <c r="T181" s="16">
        <f t="shared" si="40"/>
        <v>3.9183063271604939E-4</v>
      </c>
      <c r="U181" s="7"/>
      <c r="V181" s="1" t="s">
        <v>12</v>
      </c>
      <c r="W181" s="1" t="s">
        <v>10</v>
      </c>
      <c r="X181" s="1" t="s">
        <v>40</v>
      </c>
      <c r="Y181" s="22">
        <f t="shared" si="44"/>
        <v>12</v>
      </c>
      <c r="Z181" s="5">
        <f t="shared" si="45"/>
        <v>9</v>
      </c>
      <c r="AA181" s="21">
        <f t="shared" si="46"/>
        <v>1</v>
      </c>
      <c r="AB181" s="5">
        <f t="shared" si="41"/>
        <v>108</v>
      </c>
      <c r="AC181" s="1">
        <v>10</v>
      </c>
      <c r="AD181" s="3">
        <f t="shared" si="42"/>
        <v>1080</v>
      </c>
      <c r="AE181" s="3">
        <f t="shared" si="43"/>
        <v>1.0850694444444445E-3</v>
      </c>
    </row>
    <row r="182" spans="1:31" x14ac:dyDescent="0.3">
      <c r="A182" s="3">
        <v>180</v>
      </c>
      <c r="C182" s="5" t="s">
        <v>30</v>
      </c>
      <c r="K182" s="27" t="s">
        <v>13</v>
      </c>
      <c r="L182" s="27" t="s">
        <v>33</v>
      </c>
      <c r="M182" s="27" t="s">
        <v>14</v>
      </c>
      <c r="N182" s="22">
        <f t="shared" si="47"/>
        <v>26</v>
      </c>
      <c r="O182" s="5">
        <f t="shared" si="48"/>
        <v>1</v>
      </c>
      <c r="P182" s="21">
        <f t="shared" si="49"/>
        <v>19</v>
      </c>
      <c r="Q182" s="5">
        <f t="shared" si="50"/>
        <v>494</v>
      </c>
      <c r="R182" s="27">
        <v>5</v>
      </c>
      <c r="S182" s="18">
        <f t="shared" si="39"/>
        <v>2470</v>
      </c>
      <c r="T182" s="16">
        <f t="shared" si="40"/>
        <v>2.4815940072016461E-3</v>
      </c>
      <c r="U182" s="7"/>
      <c r="V182" s="1" t="s">
        <v>12</v>
      </c>
      <c r="W182" s="1" t="s">
        <v>33</v>
      </c>
      <c r="X182" s="1" t="s">
        <v>13</v>
      </c>
      <c r="Y182" s="22">
        <f t="shared" si="44"/>
        <v>12</v>
      </c>
      <c r="Z182" s="5">
        <f t="shared" si="45"/>
        <v>1</v>
      </c>
      <c r="AA182" s="21">
        <f t="shared" si="46"/>
        <v>5</v>
      </c>
      <c r="AB182" s="5">
        <f t="shared" si="41"/>
        <v>60</v>
      </c>
      <c r="AC182" s="1">
        <v>25</v>
      </c>
      <c r="AD182" s="3">
        <f t="shared" si="42"/>
        <v>1500</v>
      </c>
      <c r="AE182" s="3">
        <f t="shared" si="43"/>
        <v>1.5070408950617284E-3</v>
      </c>
    </row>
    <row r="183" spans="1:31" x14ac:dyDescent="0.3">
      <c r="A183" s="3">
        <v>181</v>
      </c>
      <c r="C183" s="5" t="s">
        <v>30</v>
      </c>
      <c r="K183" s="27" t="s">
        <v>13</v>
      </c>
      <c r="L183" s="27" t="s">
        <v>33</v>
      </c>
      <c r="M183" s="27" t="s">
        <v>15</v>
      </c>
      <c r="N183" s="22">
        <f t="shared" si="47"/>
        <v>26</v>
      </c>
      <c r="O183" s="5">
        <f t="shared" si="48"/>
        <v>1</v>
      </c>
      <c r="P183" s="21">
        <f t="shared" si="49"/>
        <v>5</v>
      </c>
      <c r="Q183" s="5">
        <f t="shared" si="50"/>
        <v>130</v>
      </c>
      <c r="R183" s="27">
        <v>5</v>
      </c>
      <c r="S183" s="18">
        <f t="shared" si="39"/>
        <v>650</v>
      </c>
      <c r="T183" s="16">
        <f t="shared" si="40"/>
        <v>6.5305105452674898E-4</v>
      </c>
      <c r="U183" s="7"/>
      <c r="V183" s="1" t="s">
        <v>12</v>
      </c>
      <c r="W183" s="1" t="s">
        <v>33</v>
      </c>
      <c r="X183" s="1" t="s">
        <v>11</v>
      </c>
      <c r="Y183" s="22">
        <f t="shared" si="44"/>
        <v>12</v>
      </c>
      <c r="Z183" s="5">
        <f t="shared" si="45"/>
        <v>1</v>
      </c>
      <c r="AA183" s="21">
        <f t="shared" si="46"/>
        <v>8</v>
      </c>
      <c r="AB183" s="5">
        <f t="shared" si="41"/>
        <v>96</v>
      </c>
      <c r="AC183" s="1">
        <v>25</v>
      </c>
      <c r="AD183" s="3">
        <f t="shared" si="42"/>
        <v>2400</v>
      </c>
      <c r="AE183" s="3">
        <f t="shared" si="43"/>
        <v>2.4112654320987653E-3</v>
      </c>
    </row>
    <row r="184" spans="1:31" x14ac:dyDescent="0.3">
      <c r="A184" s="3">
        <v>182</v>
      </c>
      <c r="C184" s="5" t="s">
        <v>30</v>
      </c>
      <c r="K184" s="27" t="s">
        <v>12</v>
      </c>
      <c r="L184" s="27" t="s">
        <v>33</v>
      </c>
      <c r="M184" s="27">
        <v>7</v>
      </c>
      <c r="N184" s="22">
        <f t="shared" si="47"/>
        <v>12</v>
      </c>
      <c r="O184" s="5">
        <f t="shared" si="48"/>
        <v>1</v>
      </c>
      <c r="P184" s="21">
        <f t="shared" si="49"/>
        <v>26</v>
      </c>
      <c r="Q184" s="5">
        <f t="shared" si="50"/>
        <v>312</v>
      </c>
      <c r="R184" s="27">
        <v>5</v>
      </c>
      <c r="S184" s="18">
        <f t="shared" si="39"/>
        <v>1560</v>
      </c>
      <c r="T184" s="16">
        <f t="shared" si="40"/>
        <v>1.5673225308641976E-3</v>
      </c>
      <c r="U184" s="7"/>
      <c r="V184" s="1" t="s">
        <v>12</v>
      </c>
      <c r="W184" s="1" t="s">
        <v>33</v>
      </c>
      <c r="X184" s="1" t="s">
        <v>10</v>
      </c>
      <c r="Y184" s="22">
        <f t="shared" si="44"/>
        <v>12</v>
      </c>
      <c r="Z184" s="5">
        <f t="shared" si="45"/>
        <v>1</v>
      </c>
      <c r="AA184" s="21">
        <f t="shared" si="46"/>
        <v>3</v>
      </c>
      <c r="AB184" s="5">
        <f t="shared" si="41"/>
        <v>36</v>
      </c>
      <c r="AC184" s="1">
        <v>25</v>
      </c>
      <c r="AD184" s="3">
        <f t="shared" si="42"/>
        <v>900</v>
      </c>
      <c r="AE184" s="3">
        <f t="shared" si="43"/>
        <v>9.0422453703703704E-4</v>
      </c>
    </row>
    <row r="185" spans="1:31" x14ac:dyDescent="0.3">
      <c r="A185" s="3">
        <v>183</v>
      </c>
      <c r="C185" s="5" t="s">
        <v>27</v>
      </c>
      <c r="K185" s="27" t="s">
        <v>12</v>
      </c>
      <c r="L185" s="27" t="s">
        <v>33</v>
      </c>
      <c r="M185" s="27" t="s">
        <v>13</v>
      </c>
      <c r="N185" s="22">
        <f t="shared" si="47"/>
        <v>12</v>
      </c>
      <c r="O185" s="5">
        <f t="shared" si="48"/>
        <v>1</v>
      </c>
      <c r="P185" s="21">
        <f t="shared" si="49"/>
        <v>5</v>
      </c>
      <c r="Q185" s="5">
        <f t="shared" si="50"/>
        <v>60</v>
      </c>
      <c r="R185" s="27">
        <v>5</v>
      </c>
      <c r="S185" s="18">
        <f t="shared" si="39"/>
        <v>300</v>
      </c>
      <c r="T185" s="16">
        <f t="shared" si="40"/>
        <v>3.0140817901234566E-4</v>
      </c>
      <c r="U185" s="7"/>
      <c r="V185" s="1" t="s">
        <v>12</v>
      </c>
      <c r="W185" s="1" t="s">
        <v>34</v>
      </c>
      <c r="X185" s="1" t="s">
        <v>13</v>
      </c>
      <c r="Y185" s="22">
        <f t="shared" si="44"/>
        <v>12</v>
      </c>
      <c r="Z185" s="5">
        <f t="shared" si="45"/>
        <v>2</v>
      </c>
      <c r="AA185" s="21">
        <f t="shared" si="46"/>
        <v>5</v>
      </c>
      <c r="AB185" s="5">
        <f t="shared" si="41"/>
        <v>120</v>
      </c>
      <c r="AC185" s="1">
        <v>20</v>
      </c>
      <c r="AD185" s="3">
        <f t="shared" si="42"/>
        <v>2400</v>
      </c>
      <c r="AE185" s="3">
        <f t="shared" si="43"/>
        <v>2.4112654320987653E-3</v>
      </c>
    </row>
    <row r="186" spans="1:31" x14ac:dyDescent="0.3">
      <c r="A186" s="3">
        <v>184</v>
      </c>
      <c r="C186" s="5" t="s">
        <v>30</v>
      </c>
      <c r="K186" s="27" t="s">
        <v>12</v>
      </c>
      <c r="L186" s="27" t="s">
        <v>33</v>
      </c>
      <c r="M186" s="27" t="s">
        <v>11</v>
      </c>
      <c r="N186" s="22">
        <f t="shared" si="47"/>
        <v>12</v>
      </c>
      <c r="O186" s="5">
        <f t="shared" si="48"/>
        <v>1</v>
      </c>
      <c r="P186" s="21">
        <f t="shared" si="49"/>
        <v>8</v>
      </c>
      <c r="Q186" s="5">
        <f t="shared" si="50"/>
        <v>96</v>
      </c>
      <c r="R186" s="27">
        <v>5</v>
      </c>
      <c r="S186" s="18">
        <f t="shared" si="39"/>
        <v>480</v>
      </c>
      <c r="T186" s="16">
        <f t="shared" si="40"/>
        <v>4.8225308641975306E-4</v>
      </c>
      <c r="U186" s="7"/>
      <c r="V186" s="1" t="s">
        <v>12</v>
      </c>
      <c r="W186" s="1" t="s">
        <v>34</v>
      </c>
      <c r="X186" s="1" t="s">
        <v>11</v>
      </c>
      <c r="Y186" s="22">
        <f t="shared" si="44"/>
        <v>12</v>
      </c>
      <c r="Z186" s="5">
        <f t="shared" si="45"/>
        <v>2</v>
      </c>
      <c r="AA186" s="21">
        <f t="shared" si="46"/>
        <v>8</v>
      </c>
      <c r="AB186" s="5">
        <f t="shared" si="41"/>
        <v>192</v>
      </c>
      <c r="AC186" s="1">
        <v>20</v>
      </c>
      <c r="AD186" s="3">
        <f t="shared" si="42"/>
        <v>3840</v>
      </c>
      <c r="AE186" s="3">
        <f t="shared" si="43"/>
        <v>3.8580246913580245E-3</v>
      </c>
    </row>
    <row r="187" spans="1:31" x14ac:dyDescent="0.3">
      <c r="A187" s="3">
        <v>185</v>
      </c>
      <c r="C187" s="5" t="s">
        <v>30</v>
      </c>
      <c r="K187" s="27" t="s">
        <v>12</v>
      </c>
      <c r="L187" s="27" t="s">
        <v>33</v>
      </c>
      <c r="M187" s="27" t="s">
        <v>10</v>
      </c>
      <c r="N187" s="22">
        <f t="shared" si="47"/>
        <v>12</v>
      </c>
      <c r="O187" s="5">
        <f t="shared" si="48"/>
        <v>1</v>
      </c>
      <c r="P187" s="21">
        <f t="shared" si="49"/>
        <v>3</v>
      </c>
      <c r="Q187" s="5">
        <f t="shared" si="50"/>
        <v>36</v>
      </c>
      <c r="R187" s="27">
        <v>5</v>
      </c>
      <c r="S187" s="18">
        <f t="shared" si="39"/>
        <v>180</v>
      </c>
      <c r="T187" s="16">
        <f t="shared" si="40"/>
        <v>1.808449074074074E-4</v>
      </c>
      <c r="U187" s="7"/>
      <c r="V187" s="1" t="s">
        <v>12</v>
      </c>
      <c r="W187" s="1" t="s">
        <v>34</v>
      </c>
      <c r="X187" s="1" t="s">
        <v>10</v>
      </c>
      <c r="Y187" s="22">
        <f t="shared" si="44"/>
        <v>12</v>
      </c>
      <c r="Z187" s="5">
        <f t="shared" si="45"/>
        <v>2</v>
      </c>
      <c r="AA187" s="21">
        <f t="shared" si="46"/>
        <v>3</v>
      </c>
      <c r="AB187" s="5">
        <f t="shared" si="41"/>
        <v>72</v>
      </c>
      <c r="AC187" s="1">
        <v>20</v>
      </c>
      <c r="AD187" s="3">
        <f t="shared" si="42"/>
        <v>1440</v>
      </c>
      <c r="AE187" s="3">
        <f t="shared" si="43"/>
        <v>1.4467592592592592E-3</v>
      </c>
    </row>
    <row r="188" spans="1:31" x14ac:dyDescent="0.3">
      <c r="A188" s="3">
        <v>186</v>
      </c>
      <c r="C188" s="5" t="s">
        <v>28</v>
      </c>
      <c r="K188" s="27" t="s">
        <v>12</v>
      </c>
      <c r="L188" s="27" t="s">
        <v>33</v>
      </c>
      <c r="M188" s="27" t="s">
        <v>14</v>
      </c>
      <c r="N188" s="22">
        <f t="shared" si="47"/>
        <v>12</v>
      </c>
      <c r="O188" s="5">
        <f t="shared" si="48"/>
        <v>1</v>
      </c>
      <c r="P188" s="21">
        <f t="shared" si="49"/>
        <v>19</v>
      </c>
      <c r="Q188" s="5">
        <f t="shared" si="50"/>
        <v>228</v>
      </c>
      <c r="R188" s="27">
        <v>5</v>
      </c>
      <c r="S188" s="18">
        <f t="shared" si="39"/>
        <v>1140</v>
      </c>
      <c r="T188" s="16">
        <f t="shared" si="40"/>
        <v>1.1453510802469137E-3</v>
      </c>
      <c r="U188" s="7"/>
      <c r="V188" s="1" t="s">
        <v>12</v>
      </c>
      <c r="W188" s="1" t="s">
        <v>38</v>
      </c>
      <c r="X188" s="1" t="s">
        <v>13</v>
      </c>
      <c r="Y188" s="22">
        <f t="shared" si="44"/>
        <v>12</v>
      </c>
      <c r="Z188" s="5">
        <f t="shared" si="45"/>
        <v>2</v>
      </c>
      <c r="AA188" s="21">
        <f t="shared" si="46"/>
        <v>5</v>
      </c>
      <c r="AB188" s="5">
        <f t="shared" si="41"/>
        <v>120</v>
      </c>
      <c r="AC188" s="1">
        <v>15</v>
      </c>
      <c r="AD188" s="3">
        <f t="shared" si="42"/>
        <v>1800</v>
      </c>
      <c r="AE188" s="3">
        <f t="shared" si="43"/>
        <v>1.8084490740740741E-3</v>
      </c>
    </row>
    <row r="189" spans="1:31" x14ac:dyDescent="0.3">
      <c r="A189" s="3">
        <v>187</v>
      </c>
      <c r="C189" s="5" t="s">
        <v>30</v>
      </c>
      <c r="K189" s="27" t="s">
        <v>12</v>
      </c>
      <c r="L189" s="27" t="s">
        <v>33</v>
      </c>
      <c r="M189" s="27" t="s">
        <v>15</v>
      </c>
      <c r="N189" s="22">
        <f t="shared" si="47"/>
        <v>12</v>
      </c>
      <c r="O189" s="5">
        <f t="shared" si="48"/>
        <v>1</v>
      </c>
      <c r="P189" s="21">
        <f t="shared" si="49"/>
        <v>5</v>
      </c>
      <c r="Q189" s="5">
        <f t="shared" si="50"/>
        <v>60</v>
      </c>
      <c r="R189" s="27">
        <v>5</v>
      </c>
      <c r="S189" s="18">
        <f t="shared" si="39"/>
        <v>300</v>
      </c>
      <c r="T189" s="16">
        <f t="shared" si="40"/>
        <v>3.0140817901234566E-4</v>
      </c>
      <c r="U189" s="7"/>
      <c r="V189" s="1" t="s">
        <v>12</v>
      </c>
      <c r="W189" s="1" t="s">
        <v>38</v>
      </c>
      <c r="X189" s="1" t="s">
        <v>11</v>
      </c>
      <c r="Y189" s="22">
        <f t="shared" si="44"/>
        <v>12</v>
      </c>
      <c r="Z189" s="5">
        <f t="shared" si="45"/>
        <v>2</v>
      </c>
      <c r="AA189" s="21">
        <f t="shared" si="46"/>
        <v>8</v>
      </c>
      <c r="AB189" s="5">
        <f t="shared" si="41"/>
        <v>192</v>
      </c>
      <c r="AC189" s="1">
        <v>15</v>
      </c>
      <c r="AD189" s="3">
        <f t="shared" si="42"/>
        <v>2880</v>
      </c>
      <c r="AE189" s="3">
        <f t="shared" si="43"/>
        <v>2.8935185185185184E-3</v>
      </c>
    </row>
    <row r="190" spans="1:31" x14ac:dyDescent="0.3">
      <c r="A190" s="3">
        <v>188</v>
      </c>
      <c r="C190" s="5" t="s">
        <v>30</v>
      </c>
      <c r="K190" s="27" t="s">
        <v>11</v>
      </c>
      <c r="L190" s="27" t="s">
        <v>33</v>
      </c>
      <c r="M190" s="27">
        <v>7</v>
      </c>
      <c r="N190" s="22">
        <f t="shared" si="47"/>
        <v>6</v>
      </c>
      <c r="O190" s="5">
        <f t="shared" si="48"/>
        <v>1</v>
      </c>
      <c r="P190" s="21">
        <f t="shared" si="49"/>
        <v>26</v>
      </c>
      <c r="Q190" s="5">
        <f t="shared" si="50"/>
        <v>156</v>
      </c>
      <c r="R190" s="27">
        <v>5</v>
      </c>
      <c r="S190" s="18">
        <f t="shared" si="39"/>
        <v>780</v>
      </c>
      <c r="T190" s="16">
        <f t="shared" si="40"/>
        <v>7.8366126543209878E-4</v>
      </c>
      <c r="U190" s="7"/>
      <c r="V190" s="1" t="s">
        <v>12</v>
      </c>
      <c r="W190" s="1" t="s">
        <v>38</v>
      </c>
      <c r="X190" s="1" t="s">
        <v>10</v>
      </c>
      <c r="Y190" s="22">
        <f t="shared" si="44"/>
        <v>12</v>
      </c>
      <c r="Z190" s="5">
        <f t="shared" si="45"/>
        <v>2</v>
      </c>
      <c r="AA190" s="21">
        <f t="shared" si="46"/>
        <v>3</v>
      </c>
      <c r="AB190" s="5">
        <f t="shared" si="41"/>
        <v>72</v>
      </c>
      <c r="AC190" s="1">
        <v>15</v>
      </c>
      <c r="AD190" s="3">
        <f t="shared" si="42"/>
        <v>1080</v>
      </c>
      <c r="AE190" s="3">
        <f t="shared" si="43"/>
        <v>1.0850694444444445E-3</v>
      </c>
    </row>
    <row r="191" spans="1:31" x14ac:dyDescent="0.3">
      <c r="A191" s="3">
        <v>189</v>
      </c>
      <c r="C191" s="5" t="s">
        <v>30</v>
      </c>
      <c r="K191" s="27" t="s">
        <v>11</v>
      </c>
      <c r="L191" s="27" t="s">
        <v>33</v>
      </c>
      <c r="M191" s="27" t="s">
        <v>13</v>
      </c>
      <c r="N191" s="22">
        <f t="shared" si="47"/>
        <v>6</v>
      </c>
      <c r="O191" s="5">
        <f t="shared" si="48"/>
        <v>1</v>
      </c>
      <c r="P191" s="21">
        <f t="shared" si="49"/>
        <v>5</v>
      </c>
      <c r="Q191" s="5">
        <f t="shared" si="50"/>
        <v>30</v>
      </c>
      <c r="R191" s="27">
        <v>5</v>
      </c>
      <c r="S191" s="18">
        <f t="shared" si="39"/>
        <v>150</v>
      </c>
      <c r="T191" s="16">
        <f t="shared" si="40"/>
        <v>1.5070408950617283E-4</v>
      </c>
      <c r="U191" s="7"/>
      <c r="V191" s="1" t="s">
        <v>12</v>
      </c>
      <c r="W191" s="1" t="s">
        <v>40</v>
      </c>
      <c r="X191" s="1" t="s">
        <v>13</v>
      </c>
      <c r="Y191" s="22">
        <f t="shared" si="44"/>
        <v>12</v>
      </c>
      <c r="Z191" s="5">
        <f t="shared" si="45"/>
        <v>2</v>
      </c>
      <c r="AA191" s="21">
        <f t="shared" si="46"/>
        <v>5</v>
      </c>
      <c r="AB191" s="5">
        <f t="shared" si="41"/>
        <v>120</v>
      </c>
      <c r="AC191" s="1">
        <v>10</v>
      </c>
      <c r="AD191" s="3">
        <f t="shared" si="42"/>
        <v>1200</v>
      </c>
      <c r="AE191" s="3">
        <f t="shared" si="43"/>
        <v>1.2056327160493826E-3</v>
      </c>
    </row>
    <row r="192" spans="1:31" x14ac:dyDescent="0.3">
      <c r="A192" s="3">
        <v>190</v>
      </c>
      <c r="C192" s="5" t="s">
        <v>31</v>
      </c>
      <c r="K192" s="27" t="s">
        <v>11</v>
      </c>
      <c r="L192" s="27" t="s">
        <v>33</v>
      </c>
      <c r="M192" s="27" t="s">
        <v>12</v>
      </c>
      <c r="N192" s="22">
        <f t="shared" si="47"/>
        <v>6</v>
      </c>
      <c r="O192" s="5">
        <f t="shared" si="48"/>
        <v>1</v>
      </c>
      <c r="P192" s="21">
        <f t="shared" si="49"/>
        <v>5</v>
      </c>
      <c r="Q192" s="5">
        <f t="shared" si="50"/>
        <v>30</v>
      </c>
      <c r="R192" s="27">
        <v>5</v>
      </c>
      <c r="S192" s="18">
        <f t="shared" si="39"/>
        <v>150</v>
      </c>
      <c r="T192" s="16">
        <f t="shared" si="40"/>
        <v>1.5070408950617283E-4</v>
      </c>
      <c r="U192" s="7"/>
      <c r="V192" s="1" t="s">
        <v>12</v>
      </c>
      <c r="W192" s="1" t="s">
        <v>40</v>
      </c>
      <c r="X192" s="1" t="s">
        <v>11</v>
      </c>
      <c r="Y192" s="22">
        <f t="shared" si="44"/>
        <v>12</v>
      </c>
      <c r="Z192" s="5">
        <f t="shared" si="45"/>
        <v>2</v>
      </c>
      <c r="AA192" s="21">
        <f t="shared" si="46"/>
        <v>8</v>
      </c>
      <c r="AB192" s="5">
        <f t="shared" si="41"/>
        <v>192</v>
      </c>
      <c r="AC192" s="1">
        <v>10</v>
      </c>
      <c r="AD192" s="3">
        <f t="shared" si="42"/>
        <v>1920</v>
      </c>
      <c r="AE192" s="3">
        <f t="shared" si="43"/>
        <v>1.9290123456790122E-3</v>
      </c>
    </row>
    <row r="193" spans="1:31" x14ac:dyDescent="0.3">
      <c r="A193" s="3">
        <v>191</v>
      </c>
      <c r="C193" s="5" t="s">
        <v>30</v>
      </c>
      <c r="K193" s="27" t="s">
        <v>11</v>
      </c>
      <c r="L193" s="27" t="s">
        <v>33</v>
      </c>
      <c r="M193" s="27" t="s">
        <v>10</v>
      </c>
      <c r="N193" s="22">
        <f t="shared" si="47"/>
        <v>6</v>
      </c>
      <c r="O193" s="5">
        <f t="shared" si="48"/>
        <v>1</v>
      </c>
      <c r="P193" s="21">
        <f t="shared" si="49"/>
        <v>3</v>
      </c>
      <c r="Q193" s="5">
        <f t="shared" si="50"/>
        <v>18</v>
      </c>
      <c r="R193" s="27">
        <v>5</v>
      </c>
      <c r="S193" s="18">
        <f t="shared" si="39"/>
        <v>90</v>
      </c>
      <c r="T193" s="16">
        <f t="shared" si="40"/>
        <v>9.0422453703703699E-5</v>
      </c>
      <c r="U193" s="7"/>
      <c r="V193" s="1" t="s">
        <v>12</v>
      </c>
      <c r="W193" s="1" t="s">
        <v>40</v>
      </c>
      <c r="X193" s="1" t="s">
        <v>10</v>
      </c>
      <c r="Y193" s="22">
        <f t="shared" si="44"/>
        <v>12</v>
      </c>
      <c r="Z193" s="5">
        <f t="shared" si="45"/>
        <v>2</v>
      </c>
      <c r="AA193" s="21">
        <f t="shared" si="46"/>
        <v>3</v>
      </c>
      <c r="AB193" s="5">
        <f t="shared" si="41"/>
        <v>72</v>
      </c>
      <c r="AC193" s="1">
        <v>10</v>
      </c>
      <c r="AD193" s="3">
        <f t="shared" si="42"/>
        <v>720</v>
      </c>
      <c r="AE193" s="3">
        <f t="shared" si="43"/>
        <v>7.2337962962962959E-4</v>
      </c>
    </row>
    <row r="194" spans="1:31" x14ac:dyDescent="0.3">
      <c r="A194" s="3">
        <v>192</v>
      </c>
      <c r="C194" s="5" t="s">
        <v>30</v>
      </c>
      <c r="K194" s="27" t="s">
        <v>11</v>
      </c>
      <c r="L194" s="27" t="s">
        <v>33</v>
      </c>
      <c r="M194" s="27" t="s">
        <v>14</v>
      </c>
      <c r="N194" s="22">
        <f t="shared" si="47"/>
        <v>6</v>
      </c>
      <c r="O194" s="5">
        <f t="shared" si="48"/>
        <v>1</v>
      </c>
      <c r="P194" s="21">
        <f t="shared" si="49"/>
        <v>19</v>
      </c>
      <c r="Q194" s="5">
        <f t="shared" si="50"/>
        <v>114</v>
      </c>
      <c r="R194" s="27">
        <v>5</v>
      </c>
      <c r="S194" s="18">
        <f t="shared" si="39"/>
        <v>570</v>
      </c>
      <c r="T194" s="16">
        <f t="shared" si="40"/>
        <v>5.7267554012345684E-4</v>
      </c>
      <c r="U194" s="7"/>
      <c r="V194" s="1" t="s">
        <v>11</v>
      </c>
      <c r="W194" s="1" t="s">
        <v>13</v>
      </c>
      <c r="X194" s="1" t="s">
        <v>13</v>
      </c>
      <c r="Y194" s="22">
        <f t="shared" si="44"/>
        <v>6</v>
      </c>
      <c r="Z194" s="5">
        <f t="shared" si="45"/>
        <v>13</v>
      </c>
      <c r="AA194" s="21">
        <f t="shared" si="46"/>
        <v>5</v>
      </c>
      <c r="AB194" s="5">
        <f t="shared" si="41"/>
        <v>390</v>
      </c>
      <c r="AC194" s="1">
        <v>5</v>
      </c>
      <c r="AD194" s="3">
        <f t="shared" si="42"/>
        <v>1950</v>
      </c>
      <c r="AE194" s="3">
        <f t="shared" si="43"/>
        <v>1.9591531635802469E-3</v>
      </c>
    </row>
    <row r="195" spans="1:31" x14ac:dyDescent="0.3">
      <c r="K195" s="27" t="s">
        <v>11</v>
      </c>
      <c r="L195" s="27" t="s">
        <v>33</v>
      </c>
      <c r="M195" s="27" t="s">
        <v>15</v>
      </c>
      <c r="N195" s="22">
        <f t="shared" si="47"/>
        <v>6</v>
      </c>
      <c r="O195" s="5">
        <f t="shared" si="48"/>
        <v>1</v>
      </c>
      <c r="P195" s="21">
        <f t="shared" si="49"/>
        <v>5</v>
      </c>
      <c r="Q195" s="5">
        <f t="shared" si="50"/>
        <v>30</v>
      </c>
      <c r="R195" s="27">
        <v>5</v>
      </c>
      <c r="S195" s="18">
        <f t="shared" si="39"/>
        <v>150</v>
      </c>
      <c r="T195" s="16">
        <f t="shared" si="40"/>
        <v>1.5070408950617283E-4</v>
      </c>
      <c r="U195" s="7"/>
      <c r="V195" s="1" t="s">
        <v>11</v>
      </c>
      <c r="W195" s="1" t="s">
        <v>13</v>
      </c>
      <c r="X195" s="1" t="s">
        <v>12</v>
      </c>
      <c r="Y195" s="22">
        <f t="shared" si="44"/>
        <v>6</v>
      </c>
      <c r="Z195" s="5">
        <f t="shared" si="45"/>
        <v>13</v>
      </c>
      <c r="AA195" s="21">
        <f t="shared" si="46"/>
        <v>5</v>
      </c>
      <c r="AB195" s="5">
        <f t="shared" si="41"/>
        <v>390</v>
      </c>
      <c r="AC195" s="1">
        <v>5</v>
      </c>
      <c r="AD195" s="3">
        <f t="shared" si="42"/>
        <v>1950</v>
      </c>
      <c r="AE195" s="3">
        <f t="shared" si="43"/>
        <v>1.9591531635802469E-3</v>
      </c>
    </row>
    <row r="196" spans="1:31" x14ac:dyDescent="0.3">
      <c r="K196" s="27" t="s">
        <v>10</v>
      </c>
      <c r="L196" s="27" t="s">
        <v>33</v>
      </c>
      <c r="M196" s="27">
        <v>7</v>
      </c>
      <c r="N196" s="22">
        <f t="shared" si="47"/>
        <v>3</v>
      </c>
      <c r="O196" s="5">
        <f t="shared" si="48"/>
        <v>1</v>
      </c>
      <c r="P196" s="21">
        <f t="shared" si="49"/>
        <v>26</v>
      </c>
      <c r="Q196" s="5">
        <f t="shared" si="50"/>
        <v>78</v>
      </c>
      <c r="R196" s="27">
        <v>5</v>
      </c>
      <c r="S196" s="18">
        <f t="shared" si="39"/>
        <v>390</v>
      </c>
      <c r="T196" s="16">
        <f t="shared" si="40"/>
        <v>3.9183063271604939E-4</v>
      </c>
      <c r="U196" s="7"/>
      <c r="V196" s="1" t="s">
        <v>11</v>
      </c>
      <c r="W196" s="1" t="s">
        <v>13</v>
      </c>
      <c r="X196" s="1" t="s">
        <v>11</v>
      </c>
      <c r="Y196" s="22">
        <f t="shared" si="44"/>
        <v>6</v>
      </c>
      <c r="Z196" s="5">
        <f t="shared" si="45"/>
        <v>13</v>
      </c>
      <c r="AA196" s="21">
        <f t="shared" si="46"/>
        <v>8</v>
      </c>
      <c r="AB196" s="5">
        <f t="shared" si="41"/>
        <v>624</v>
      </c>
      <c r="AC196" s="1">
        <v>5</v>
      </c>
      <c r="AD196" s="3">
        <f t="shared" si="42"/>
        <v>3120</v>
      </c>
      <c r="AE196" s="3">
        <f t="shared" si="43"/>
        <v>3.1346450617283951E-3</v>
      </c>
    </row>
    <row r="197" spans="1:31" x14ac:dyDescent="0.3">
      <c r="K197" s="27" t="s">
        <v>10</v>
      </c>
      <c r="L197" s="27" t="s">
        <v>33</v>
      </c>
      <c r="M197" s="27" t="s">
        <v>13</v>
      </c>
      <c r="N197" s="22">
        <f t="shared" si="47"/>
        <v>3</v>
      </c>
      <c r="O197" s="5">
        <f t="shared" si="48"/>
        <v>1</v>
      </c>
      <c r="P197" s="21">
        <f t="shared" si="49"/>
        <v>5</v>
      </c>
      <c r="Q197" s="5">
        <f t="shared" si="50"/>
        <v>15</v>
      </c>
      <c r="R197" s="27">
        <v>5</v>
      </c>
      <c r="S197" s="18">
        <f t="shared" ref="S197:S260" si="51">Q197*R197</f>
        <v>75</v>
      </c>
      <c r="T197" s="16">
        <f t="shared" ref="T197:T260" si="52">S197/$I$15</f>
        <v>7.5352044753086416E-5</v>
      </c>
      <c r="U197" s="7"/>
      <c r="V197" s="1" t="s">
        <v>11</v>
      </c>
      <c r="W197" s="1" t="s">
        <v>13</v>
      </c>
      <c r="X197" s="1" t="s">
        <v>10</v>
      </c>
      <c r="Y197" s="22">
        <f t="shared" si="44"/>
        <v>6</v>
      </c>
      <c r="Z197" s="5">
        <f t="shared" si="45"/>
        <v>13</v>
      </c>
      <c r="AA197" s="21">
        <f t="shared" si="46"/>
        <v>3</v>
      </c>
      <c r="AB197" s="5">
        <f t="shared" ref="AB197:AB260" si="53">PRODUCT(Y197:AA197)</f>
        <v>234</v>
      </c>
      <c r="AC197" s="1">
        <v>5</v>
      </c>
      <c r="AD197" s="3">
        <f t="shared" ref="AD197:AD260" si="54">AB197*AC197</f>
        <v>1170</v>
      </c>
      <c r="AE197" s="3">
        <f t="shared" ref="AE197:AE260" si="55">AD197/$I$15</f>
        <v>1.1754918981481482E-3</v>
      </c>
    </row>
    <row r="198" spans="1:31" x14ac:dyDescent="0.3">
      <c r="K198" s="27" t="s">
        <v>10</v>
      </c>
      <c r="L198" s="27" t="s">
        <v>33</v>
      </c>
      <c r="M198" s="27" t="s">
        <v>12</v>
      </c>
      <c r="N198" s="22">
        <f t="shared" si="47"/>
        <v>3</v>
      </c>
      <c r="O198" s="5">
        <f t="shared" si="48"/>
        <v>1</v>
      </c>
      <c r="P198" s="21">
        <f t="shared" si="49"/>
        <v>5</v>
      </c>
      <c r="Q198" s="5">
        <f t="shared" si="50"/>
        <v>15</v>
      </c>
      <c r="R198" s="27">
        <v>5</v>
      </c>
      <c r="S198" s="18">
        <f t="shared" si="51"/>
        <v>75</v>
      </c>
      <c r="T198" s="16">
        <f t="shared" si="52"/>
        <v>7.5352044753086416E-5</v>
      </c>
      <c r="U198" s="7"/>
      <c r="V198" s="1" t="s">
        <v>11</v>
      </c>
      <c r="W198" s="1" t="s">
        <v>13</v>
      </c>
      <c r="X198" s="1" t="s">
        <v>40</v>
      </c>
      <c r="Y198" s="22">
        <f t="shared" si="44"/>
        <v>6</v>
      </c>
      <c r="Z198" s="5">
        <f t="shared" si="45"/>
        <v>13</v>
      </c>
      <c r="AA198" s="21">
        <f t="shared" si="46"/>
        <v>1</v>
      </c>
      <c r="AB198" s="5">
        <f t="shared" si="53"/>
        <v>78</v>
      </c>
      <c r="AC198" s="1">
        <v>10</v>
      </c>
      <c r="AD198" s="3">
        <f t="shared" si="54"/>
        <v>780</v>
      </c>
      <c r="AE198" s="3">
        <f t="shared" si="55"/>
        <v>7.8366126543209878E-4</v>
      </c>
    </row>
    <row r="199" spans="1:31" x14ac:dyDescent="0.3">
      <c r="K199" s="27" t="s">
        <v>10</v>
      </c>
      <c r="L199" s="27" t="s">
        <v>33</v>
      </c>
      <c r="M199" s="27" t="s">
        <v>11</v>
      </c>
      <c r="N199" s="22">
        <f t="shared" si="47"/>
        <v>3</v>
      </c>
      <c r="O199" s="5">
        <f t="shared" si="48"/>
        <v>1</v>
      </c>
      <c r="P199" s="21">
        <f t="shared" si="49"/>
        <v>8</v>
      </c>
      <c r="Q199" s="5">
        <f t="shared" si="50"/>
        <v>24</v>
      </c>
      <c r="R199" s="27">
        <v>5</v>
      </c>
      <c r="S199" s="18">
        <f t="shared" si="51"/>
        <v>120</v>
      </c>
      <c r="T199" s="16">
        <f t="shared" si="52"/>
        <v>1.2056327160493826E-4</v>
      </c>
      <c r="U199" s="7"/>
      <c r="V199" s="1" t="s">
        <v>11</v>
      </c>
      <c r="W199" s="1" t="s">
        <v>12</v>
      </c>
      <c r="X199" s="1" t="s">
        <v>13</v>
      </c>
      <c r="Y199" s="22">
        <f t="shared" si="44"/>
        <v>6</v>
      </c>
      <c r="Z199" s="5">
        <f t="shared" si="45"/>
        <v>8</v>
      </c>
      <c r="AA199" s="21">
        <f t="shared" si="46"/>
        <v>5</v>
      </c>
      <c r="AB199" s="5">
        <f t="shared" si="53"/>
        <v>240</v>
      </c>
      <c r="AC199" s="1">
        <v>5</v>
      </c>
      <c r="AD199" s="3">
        <f t="shared" si="54"/>
        <v>1200</v>
      </c>
      <c r="AE199" s="3">
        <f t="shared" si="55"/>
        <v>1.2056327160493826E-3</v>
      </c>
    </row>
    <row r="200" spans="1:31" x14ac:dyDescent="0.3">
      <c r="K200" s="27" t="s">
        <v>10</v>
      </c>
      <c r="L200" s="27" t="s">
        <v>33</v>
      </c>
      <c r="M200" s="27" t="s">
        <v>14</v>
      </c>
      <c r="N200" s="22">
        <f t="shared" si="47"/>
        <v>3</v>
      </c>
      <c r="O200" s="5">
        <f t="shared" si="48"/>
        <v>1</v>
      </c>
      <c r="P200" s="21">
        <f t="shared" si="49"/>
        <v>19</v>
      </c>
      <c r="Q200" s="5">
        <f t="shared" si="50"/>
        <v>57</v>
      </c>
      <c r="R200" s="27">
        <v>5</v>
      </c>
      <c r="S200" s="18">
        <f t="shared" si="51"/>
        <v>285</v>
      </c>
      <c r="T200" s="16">
        <f t="shared" si="52"/>
        <v>2.8633777006172842E-4</v>
      </c>
      <c r="U200" s="7"/>
      <c r="V200" s="1" t="s">
        <v>11</v>
      </c>
      <c r="W200" s="1" t="s">
        <v>12</v>
      </c>
      <c r="X200" s="1" t="s">
        <v>12</v>
      </c>
      <c r="Y200" s="22">
        <f t="shared" si="44"/>
        <v>6</v>
      </c>
      <c r="Z200" s="5">
        <f t="shared" si="45"/>
        <v>8</v>
      </c>
      <c r="AA200" s="21">
        <f t="shared" si="46"/>
        <v>5</v>
      </c>
      <c r="AB200" s="5">
        <f t="shared" si="53"/>
        <v>240</v>
      </c>
      <c r="AC200" s="1">
        <v>5</v>
      </c>
      <c r="AD200" s="3">
        <f t="shared" si="54"/>
        <v>1200</v>
      </c>
      <c r="AE200" s="3">
        <f t="shared" si="55"/>
        <v>1.2056327160493826E-3</v>
      </c>
    </row>
    <row r="201" spans="1:31" x14ac:dyDescent="0.3">
      <c r="K201" s="27" t="s">
        <v>10</v>
      </c>
      <c r="L201" s="27" t="s">
        <v>33</v>
      </c>
      <c r="M201" s="27" t="s">
        <v>15</v>
      </c>
      <c r="N201" s="22">
        <f t="shared" si="47"/>
        <v>3</v>
      </c>
      <c r="O201" s="5">
        <f t="shared" si="48"/>
        <v>1</v>
      </c>
      <c r="P201" s="21">
        <f t="shared" si="49"/>
        <v>5</v>
      </c>
      <c r="Q201" s="5">
        <f t="shared" si="50"/>
        <v>15</v>
      </c>
      <c r="R201" s="27">
        <v>5</v>
      </c>
      <c r="S201" s="18">
        <f t="shared" si="51"/>
        <v>75</v>
      </c>
      <c r="T201" s="16">
        <f t="shared" si="52"/>
        <v>7.5352044753086416E-5</v>
      </c>
      <c r="U201" s="7"/>
      <c r="V201" s="1" t="s">
        <v>11</v>
      </c>
      <c r="W201" s="1" t="s">
        <v>12</v>
      </c>
      <c r="X201" s="1" t="s">
        <v>11</v>
      </c>
      <c r="Y201" s="22">
        <f t="shared" si="44"/>
        <v>6</v>
      </c>
      <c r="Z201" s="5">
        <f t="shared" si="45"/>
        <v>8</v>
      </c>
      <c r="AA201" s="21">
        <f t="shared" si="46"/>
        <v>8</v>
      </c>
      <c r="AB201" s="5">
        <f t="shared" si="53"/>
        <v>384</v>
      </c>
      <c r="AC201" s="1">
        <v>5</v>
      </c>
      <c r="AD201" s="3">
        <f t="shared" si="54"/>
        <v>1920</v>
      </c>
      <c r="AE201" s="3">
        <f t="shared" si="55"/>
        <v>1.9290123456790122E-3</v>
      </c>
    </row>
    <row r="202" spans="1:31" x14ac:dyDescent="0.3">
      <c r="K202" s="27" t="s">
        <v>14</v>
      </c>
      <c r="L202" s="27" t="s">
        <v>33</v>
      </c>
      <c r="M202" s="27">
        <v>7</v>
      </c>
      <c r="N202" s="22">
        <f t="shared" si="47"/>
        <v>17</v>
      </c>
      <c r="O202" s="5">
        <f t="shared" si="48"/>
        <v>1</v>
      </c>
      <c r="P202" s="21">
        <f t="shared" si="49"/>
        <v>26</v>
      </c>
      <c r="Q202" s="5">
        <f t="shared" si="50"/>
        <v>442</v>
      </c>
      <c r="R202" s="27">
        <v>5</v>
      </c>
      <c r="S202" s="18">
        <f t="shared" si="51"/>
        <v>2210</v>
      </c>
      <c r="T202" s="16">
        <f t="shared" si="52"/>
        <v>2.2203735853909465E-3</v>
      </c>
      <c r="U202" s="7"/>
      <c r="V202" s="1" t="s">
        <v>11</v>
      </c>
      <c r="W202" s="1" t="s">
        <v>12</v>
      </c>
      <c r="X202" s="1" t="s">
        <v>10</v>
      </c>
      <c r="Y202" s="22">
        <f t="shared" si="44"/>
        <v>6</v>
      </c>
      <c r="Z202" s="5">
        <f t="shared" si="45"/>
        <v>8</v>
      </c>
      <c r="AA202" s="21">
        <f t="shared" si="46"/>
        <v>3</v>
      </c>
      <c r="AB202" s="5">
        <f t="shared" si="53"/>
        <v>144</v>
      </c>
      <c r="AC202" s="1">
        <v>5</v>
      </c>
      <c r="AD202" s="3">
        <f t="shared" si="54"/>
        <v>720</v>
      </c>
      <c r="AE202" s="3">
        <f t="shared" si="55"/>
        <v>7.2337962962962959E-4</v>
      </c>
    </row>
    <row r="203" spans="1:31" x14ac:dyDescent="0.3">
      <c r="K203" s="27" t="s">
        <v>14</v>
      </c>
      <c r="L203" s="27" t="s">
        <v>33</v>
      </c>
      <c r="M203" s="27" t="s">
        <v>13</v>
      </c>
      <c r="N203" s="22">
        <f t="shared" si="47"/>
        <v>17</v>
      </c>
      <c r="O203" s="5">
        <f t="shared" si="48"/>
        <v>1</v>
      </c>
      <c r="P203" s="21">
        <f t="shared" si="49"/>
        <v>5</v>
      </c>
      <c r="Q203" s="5">
        <f t="shared" si="50"/>
        <v>85</v>
      </c>
      <c r="R203" s="27">
        <v>5</v>
      </c>
      <c r="S203" s="18">
        <f t="shared" si="51"/>
        <v>425</v>
      </c>
      <c r="T203" s="16">
        <f t="shared" si="52"/>
        <v>4.2699492026748969E-4</v>
      </c>
      <c r="U203" s="7"/>
      <c r="V203" s="1" t="s">
        <v>11</v>
      </c>
      <c r="W203" s="1" t="s">
        <v>12</v>
      </c>
      <c r="X203" s="1" t="s">
        <v>40</v>
      </c>
      <c r="Y203" s="22">
        <f t="shared" si="44"/>
        <v>6</v>
      </c>
      <c r="Z203" s="5">
        <f t="shared" si="45"/>
        <v>8</v>
      </c>
      <c r="AA203" s="21">
        <f t="shared" si="46"/>
        <v>1</v>
      </c>
      <c r="AB203" s="5">
        <f t="shared" si="53"/>
        <v>48</v>
      </c>
      <c r="AC203" s="1">
        <v>10</v>
      </c>
      <c r="AD203" s="3">
        <f t="shared" si="54"/>
        <v>480</v>
      </c>
      <c r="AE203" s="3">
        <f t="shared" si="55"/>
        <v>4.8225308641975306E-4</v>
      </c>
    </row>
    <row r="204" spans="1:31" x14ac:dyDescent="0.3">
      <c r="K204" s="27" t="s">
        <v>14</v>
      </c>
      <c r="L204" s="27" t="s">
        <v>33</v>
      </c>
      <c r="M204" s="27" t="s">
        <v>12</v>
      </c>
      <c r="N204" s="22">
        <f t="shared" si="47"/>
        <v>17</v>
      </c>
      <c r="O204" s="5">
        <f t="shared" si="48"/>
        <v>1</v>
      </c>
      <c r="P204" s="21">
        <f t="shared" si="49"/>
        <v>5</v>
      </c>
      <c r="Q204" s="5">
        <f t="shared" si="50"/>
        <v>85</v>
      </c>
      <c r="R204" s="27">
        <v>5</v>
      </c>
      <c r="S204" s="18">
        <f t="shared" si="51"/>
        <v>425</v>
      </c>
      <c r="T204" s="16">
        <f t="shared" si="52"/>
        <v>4.2699492026748969E-4</v>
      </c>
      <c r="U204" s="7"/>
      <c r="V204" s="1" t="s">
        <v>11</v>
      </c>
      <c r="W204" s="1" t="s">
        <v>11</v>
      </c>
      <c r="X204" s="1" t="s">
        <v>13</v>
      </c>
      <c r="Y204" s="22">
        <f t="shared" si="44"/>
        <v>6</v>
      </c>
      <c r="Z204" s="5">
        <f t="shared" si="45"/>
        <v>8</v>
      </c>
      <c r="AA204" s="21">
        <f t="shared" si="46"/>
        <v>5</v>
      </c>
      <c r="AB204" s="5">
        <f t="shared" si="53"/>
        <v>240</v>
      </c>
      <c r="AC204" s="1">
        <v>5</v>
      </c>
      <c r="AD204" s="3">
        <f t="shared" si="54"/>
        <v>1200</v>
      </c>
      <c r="AE204" s="3">
        <f t="shared" si="55"/>
        <v>1.2056327160493826E-3</v>
      </c>
    </row>
    <row r="205" spans="1:31" x14ac:dyDescent="0.3">
      <c r="K205" s="27" t="s">
        <v>14</v>
      </c>
      <c r="L205" s="27" t="s">
        <v>33</v>
      </c>
      <c r="M205" s="27" t="s">
        <v>11</v>
      </c>
      <c r="N205" s="22">
        <f t="shared" si="47"/>
        <v>17</v>
      </c>
      <c r="O205" s="5">
        <f t="shared" si="48"/>
        <v>1</v>
      </c>
      <c r="P205" s="21">
        <f t="shared" si="49"/>
        <v>8</v>
      </c>
      <c r="Q205" s="5">
        <f t="shared" si="50"/>
        <v>136</v>
      </c>
      <c r="R205" s="27">
        <v>5</v>
      </c>
      <c r="S205" s="18">
        <f t="shared" si="51"/>
        <v>680</v>
      </c>
      <c r="T205" s="16">
        <f t="shared" si="52"/>
        <v>6.8319187242798357E-4</v>
      </c>
      <c r="U205" s="7"/>
      <c r="V205" s="1" t="s">
        <v>11</v>
      </c>
      <c r="W205" s="1" t="s">
        <v>11</v>
      </c>
      <c r="X205" s="1" t="s">
        <v>12</v>
      </c>
      <c r="Y205" s="22">
        <f t="shared" si="44"/>
        <v>6</v>
      </c>
      <c r="Z205" s="5">
        <f t="shared" si="45"/>
        <v>8</v>
      </c>
      <c r="AA205" s="21">
        <f t="shared" si="46"/>
        <v>5</v>
      </c>
      <c r="AB205" s="5">
        <f t="shared" si="53"/>
        <v>240</v>
      </c>
      <c r="AC205" s="1">
        <v>5</v>
      </c>
      <c r="AD205" s="3">
        <f t="shared" si="54"/>
        <v>1200</v>
      </c>
      <c r="AE205" s="3">
        <f t="shared" si="55"/>
        <v>1.2056327160493826E-3</v>
      </c>
    </row>
    <row r="206" spans="1:31" x14ac:dyDescent="0.3">
      <c r="K206" s="27" t="s">
        <v>14</v>
      </c>
      <c r="L206" s="27" t="s">
        <v>33</v>
      </c>
      <c r="M206" s="27" t="s">
        <v>10</v>
      </c>
      <c r="N206" s="22">
        <f t="shared" si="47"/>
        <v>17</v>
      </c>
      <c r="O206" s="5">
        <f t="shared" si="48"/>
        <v>1</v>
      </c>
      <c r="P206" s="21">
        <f t="shared" si="49"/>
        <v>3</v>
      </c>
      <c r="Q206" s="5">
        <f t="shared" si="50"/>
        <v>51</v>
      </c>
      <c r="R206" s="27">
        <v>5</v>
      </c>
      <c r="S206" s="18">
        <f t="shared" si="51"/>
        <v>255</v>
      </c>
      <c r="T206" s="16">
        <f t="shared" si="52"/>
        <v>2.5619695216049383E-4</v>
      </c>
      <c r="U206" s="7"/>
      <c r="V206" s="1" t="s">
        <v>11</v>
      </c>
      <c r="W206" s="1" t="s">
        <v>11</v>
      </c>
      <c r="X206" s="1" t="s">
        <v>10</v>
      </c>
      <c r="Y206" s="22">
        <f t="shared" si="44"/>
        <v>6</v>
      </c>
      <c r="Z206" s="5">
        <f t="shared" si="45"/>
        <v>8</v>
      </c>
      <c r="AA206" s="21">
        <f t="shared" si="46"/>
        <v>3</v>
      </c>
      <c r="AB206" s="5">
        <f t="shared" si="53"/>
        <v>144</v>
      </c>
      <c r="AC206" s="1">
        <v>5</v>
      </c>
      <c r="AD206" s="3">
        <f t="shared" si="54"/>
        <v>720</v>
      </c>
      <c r="AE206" s="3">
        <f t="shared" si="55"/>
        <v>7.2337962962962959E-4</v>
      </c>
    </row>
    <row r="207" spans="1:31" x14ac:dyDescent="0.3">
      <c r="K207" s="27" t="s">
        <v>14</v>
      </c>
      <c r="L207" s="27" t="s">
        <v>33</v>
      </c>
      <c r="M207" s="27" t="s">
        <v>14</v>
      </c>
      <c r="N207" s="22">
        <f t="shared" si="47"/>
        <v>17</v>
      </c>
      <c r="O207" s="5">
        <f t="shared" si="48"/>
        <v>1</v>
      </c>
      <c r="P207" s="21">
        <f t="shared" si="49"/>
        <v>19</v>
      </c>
      <c r="Q207" s="5">
        <f t="shared" si="50"/>
        <v>323</v>
      </c>
      <c r="R207" s="27">
        <v>5</v>
      </c>
      <c r="S207" s="18">
        <f t="shared" si="51"/>
        <v>1615</v>
      </c>
      <c r="T207" s="16">
        <f t="shared" si="52"/>
        <v>1.6225806970164608E-3</v>
      </c>
      <c r="U207" s="7"/>
      <c r="V207" s="1" t="s">
        <v>11</v>
      </c>
      <c r="W207" s="1" t="s">
        <v>10</v>
      </c>
      <c r="X207" s="1" t="s">
        <v>13</v>
      </c>
      <c r="Y207" s="22">
        <f t="shared" si="44"/>
        <v>6</v>
      </c>
      <c r="Z207" s="5">
        <f t="shared" si="45"/>
        <v>9</v>
      </c>
      <c r="AA207" s="21">
        <f t="shared" si="46"/>
        <v>5</v>
      </c>
      <c r="AB207" s="5">
        <f t="shared" si="53"/>
        <v>270</v>
      </c>
      <c r="AC207" s="1">
        <v>5</v>
      </c>
      <c r="AD207" s="3">
        <f t="shared" si="54"/>
        <v>1350</v>
      </c>
      <c r="AE207" s="3">
        <f t="shared" si="55"/>
        <v>1.3563368055555555E-3</v>
      </c>
    </row>
    <row r="208" spans="1:31" x14ac:dyDescent="0.3">
      <c r="K208" s="27" t="s">
        <v>14</v>
      </c>
      <c r="L208" s="27" t="s">
        <v>33</v>
      </c>
      <c r="M208" s="27" t="s">
        <v>15</v>
      </c>
      <c r="N208" s="22">
        <f t="shared" si="47"/>
        <v>17</v>
      </c>
      <c r="O208" s="5">
        <f t="shared" si="48"/>
        <v>1</v>
      </c>
      <c r="P208" s="21">
        <f t="shared" si="49"/>
        <v>5</v>
      </c>
      <c r="Q208" s="5">
        <f t="shared" si="50"/>
        <v>85</v>
      </c>
      <c r="R208" s="27">
        <v>5</v>
      </c>
      <c r="S208" s="18">
        <f t="shared" si="51"/>
        <v>425</v>
      </c>
      <c r="T208" s="16">
        <f t="shared" si="52"/>
        <v>4.2699492026748969E-4</v>
      </c>
      <c r="U208" s="7"/>
      <c r="V208" s="1" t="s">
        <v>11</v>
      </c>
      <c r="W208" s="1" t="s">
        <v>10</v>
      </c>
      <c r="X208" s="1" t="s">
        <v>12</v>
      </c>
      <c r="Y208" s="22">
        <f t="shared" si="44"/>
        <v>6</v>
      </c>
      <c r="Z208" s="5">
        <f t="shared" si="45"/>
        <v>9</v>
      </c>
      <c r="AA208" s="21">
        <f t="shared" si="46"/>
        <v>5</v>
      </c>
      <c r="AB208" s="5">
        <f t="shared" si="53"/>
        <v>270</v>
      </c>
      <c r="AC208" s="1">
        <v>5</v>
      </c>
      <c r="AD208" s="3">
        <f t="shared" si="54"/>
        <v>1350</v>
      </c>
      <c r="AE208" s="3">
        <f t="shared" si="55"/>
        <v>1.3563368055555555E-3</v>
      </c>
    </row>
    <row r="209" spans="10:31" x14ac:dyDescent="0.3">
      <c r="K209" s="27" t="s">
        <v>15</v>
      </c>
      <c r="L209" s="27" t="s">
        <v>33</v>
      </c>
      <c r="M209" s="27">
        <v>7</v>
      </c>
      <c r="N209" s="22">
        <f t="shared" si="47"/>
        <v>4</v>
      </c>
      <c r="O209" s="5">
        <f t="shared" si="48"/>
        <v>1</v>
      </c>
      <c r="P209" s="21">
        <f t="shared" si="49"/>
        <v>26</v>
      </c>
      <c r="Q209" s="5">
        <f t="shared" si="50"/>
        <v>104</v>
      </c>
      <c r="R209" s="27">
        <v>5</v>
      </c>
      <c r="S209" s="18">
        <f t="shared" si="51"/>
        <v>520</v>
      </c>
      <c r="T209" s="16">
        <f t="shared" si="52"/>
        <v>5.2244084362139918E-4</v>
      </c>
      <c r="U209" s="7"/>
      <c r="V209" s="1" t="s">
        <v>11</v>
      </c>
      <c r="W209" s="1" t="s">
        <v>10</v>
      </c>
      <c r="X209" s="1" t="s">
        <v>11</v>
      </c>
      <c r="Y209" s="22">
        <f t="shared" si="44"/>
        <v>6</v>
      </c>
      <c r="Z209" s="5">
        <f t="shared" si="45"/>
        <v>9</v>
      </c>
      <c r="AA209" s="21">
        <f t="shared" si="46"/>
        <v>8</v>
      </c>
      <c r="AB209" s="5">
        <f t="shared" si="53"/>
        <v>432</v>
      </c>
      <c r="AC209" s="1">
        <v>5</v>
      </c>
      <c r="AD209" s="3">
        <f t="shared" si="54"/>
        <v>2160</v>
      </c>
      <c r="AE209" s="3">
        <f t="shared" si="55"/>
        <v>2.170138888888889E-3</v>
      </c>
    </row>
    <row r="210" spans="10:31" x14ac:dyDescent="0.3">
      <c r="K210" s="27" t="s">
        <v>15</v>
      </c>
      <c r="L210" s="27" t="s">
        <v>33</v>
      </c>
      <c r="M210" s="27" t="s">
        <v>13</v>
      </c>
      <c r="N210" s="22">
        <f t="shared" si="47"/>
        <v>4</v>
      </c>
      <c r="O210" s="5">
        <f t="shared" si="48"/>
        <v>1</v>
      </c>
      <c r="P210" s="21">
        <f t="shared" si="49"/>
        <v>5</v>
      </c>
      <c r="Q210" s="5">
        <f t="shared" si="50"/>
        <v>20</v>
      </c>
      <c r="R210" s="27">
        <v>5</v>
      </c>
      <c r="S210" s="18">
        <f t="shared" si="51"/>
        <v>100</v>
      </c>
      <c r="T210" s="16">
        <f t="shared" si="52"/>
        <v>1.0046939300411523E-4</v>
      </c>
      <c r="U210" s="7"/>
      <c r="V210" s="1" t="s">
        <v>11</v>
      </c>
      <c r="W210" s="1" t="s">
        <v>10</v>
      </c>
      <c r="X210" s="1" t="s">
        <v>10</v>
      </c>
      <c r="Y210" s="22">
        <f t="shared" si="44"/>
        <v>6</v>
      </c>
      <c r="Z210" s="5">
        <f t="shared" si="45"/>
        <v>9</v>
      </c>
      <c r="AA210" s="21">
        <f t="shared" si="46"/>
        <v>3</v>
      </c>
      <c r="AB210" s="5">
        <f t="shared" si="53"/>
        <v>162</v>
      </c>
      <c r="AC210" s="1">
        <v>5</v>
      </c>
      <c r="AD210" s="3">
        <f t="shared" si="54"/>
        <v>810</v>
      </c>
      <c r="AE210" s="3">
        <f t="shared" si="55"/>
        <v>8.1380208333333337E-4</v>
      </c>
    </row>
    <row r="211" spans="10:31" x14ac:dyDescent="0.3">
      <c r="K211" s="27" t="s">
        <v>15</v>
      </c>
      <c r="L211" s="27" t="s">
        <v>33</v>
      </c>
      <c r="M211" s="27" t="s">
        <v>12</v>
      </c>
      <c r="N211" s="22">
        <f t="shared" si="47"/>
        <v>4</v>
      </c>
      <c r="O211" s="5">
        <f t="shared" si="48"/>
        <v>1</v>
      </c>
      <c r="P211" s="21">
        <f t="shared" si="49"/>
        <v>5</v>
      </c>
      <c r="Q211" s="5">
        <f t="shared" si="50"/>
        <v>20</v>
      </c>
      <c r="R211" s="27">
        <v>5</v>
      </c>
      <c r="S211" s="18">
        <f t="shared" si="51"/>
        <v>100</v>
      </c>
      <c r="T211" s="16">
        <f t="shared" si="52"/>
        <v>1.0046939300411523E-4</v>
      </c>
      <c r="U211" s="7"/>
      <c r="V211" s="1" t="s">
        <v>11</v>
      </c>
      <c r="W211" s="1" t="s">
        <v>10</v>
      </c>
      <c r="X211" s="1" t="s">
        <v>40</v>
      </c>
      <c r="Y211" s="22">
        <f t="shared" si="44"/>
        <v>6</v>
      </c>
      <c r="Z211" s="5">
        <f t="shared" si="45"/>
        <v>9</v>
      </c>
      <c r="AA211" s="21">
        <f t="shared" si="46"/>
        <v>1</v>
      </c>
      <c r="AB211" s="5">
        <f t="shared" si="53"/>
        <v>54</v>
      </c>
      <c r="AC211" s="1">
        <v>10</v>
      </c>
      <c r="AD211" s="3">
        <f t="shared" si="54"/>
        <v>540</v>
      </c>
      <c r="AE211" s="3">
        <f t="shared" si="55"/>
        <v>5.4253472222222225E-4</v>
      </c>
    </row>
    <row r="212" spans="10:31" x14ac:dyDescent="0.3">
      <c r="K212" s="27" t="s">
        <v>15</v>
      </c>
      <c r="L212" s="27" t="s">
        <v>33</v>
      </c>
      <c r="M212" s="27" t="s">
        <v>11</v>
      </c>
      <c r="N212" s="22">
        <f t="shared" si="47"/>
        <v>4</v>
      </c>
      <c r="O212" s="5">
        <f t="shared" si="48"/>
        <v>1</v>
      </c>
      <c r="P212" s="21">
        <f t="shared" si="49"/>
        <v>8</v>
      </c>
      <c r="Q212" s="5">
        <f t="shared" si="50"/>
        <v>32</v>
      </c>
      <c r="R212" s="27">
        <v>5</v>
      </c>
      <c r="S212" s="18">
        <f t="shared" si="51"/>
        <v>160</v>
      </c>
      <c r="T212" s="16">
        <f t="shared" si="52"/>
        <v>1.6075102880658436E-4</v>
      </c>
      <c r="U212" s="7"/>
      <c r="V212" s="1" t="s">
        <v>11</v>
      </c>
      <c r="W212" s="1" t="s">
        <v>33</v>
      </c>
      <c r="X212" s="1" t="s">
        <v>13</v>
      </c>
      <c r="Y212" s="22">
        <f t="shared" si="44"/>
        <v>6</v>
      </c>
      <c r="Z212" s="5">
        <f t="shared" si="45"/>
        <v>1</v>
      </c>
      <c r="AA212" s="21">
        <f t="shared" si="46"/>
        <v>5</v>
      </c>
      <c r="AB212" s="5">
        <f t="shared" si="53"/>
        <v>30</v>
      </c>
      <c r="AC212" s="1">
        <v>25</v>
      </c>
      <c r="AD212" s="3">
        <f t="shared" si="54"/>
        <v>750</v>
      </c>
      <c r="AE212" s="3">
        <f t="shared" si="55"/>
        <v>7.5352044753086418E-4</v>
      </c>
    </row>
    <row r="213" spans="10:31" x14ac:dyDescent="0.3">
      <c r="K213" s="27" t="s">
        <v>15</v>
      </c>
      <c r="L213" s="27" t="s">
        <v>33</v>
      </c>
      <c r="M213" s="27" t="s">
        <v>10</v>
      </c>
      <c r="N213" s="22">
        <f t="shared" si="47"/>
        <v>4</v>
      </c>
      <c r="O213" s="5">
        <f t="shared" si="48"/>
        <v>1</v>
      </c>
      <c r="P213" s="21">
        <f t="shared" si="49"/>
        <v>3</v>
      </c>
      <c r="Q213" s="5">
        <f t="shared" si="50"/>
        <v>12</v>
      </c>
      <c r="R213" s="27">
        <v>5</v>
      </c>
      <c r="S213" s="18">
        <f t="shared" si="51"/>
        <v>60</v>
      </c>
      <c r="T213" s="16">
        <f t="shared" si="52"/>
        <v>6.0281635802469132E-5</v>
      </c>
      <c r="U213" s="7"/>
      <c r="V213" s="1" t="s">
        <v>11</v>
      </c>
      <c r="W213" s="1" t="s">
        <v>33</v>
      </c>
      <c r="X213" s="1" t="s">
        <v>12</v>
      </c>
      <c r="Y213" s="22">
        <f t="shared" si="44"/>
        <v>6</v>
      </c>
      <c r="Z213" s="5">
        <f t="shared" si="45"/>
        <v>1</v>
      </c>
      <c r="AA213" s="21">
        <f t="shared" si="46"/>
        <v>5</v>
      </c>
      <c r="AB213" s="5">
        <f t="shared" si="53"/>
        <v>30</v>
      </c>
      <c r="AC213" s="1">
        <v>25</v>
      </c>
      <c r="AD213" s="3">
        <f t="shared" si="54"/>
        <v>750</v>
      </c>
      <c r="AE213" s="3">
        <f t="shared" si="55"/>
        <v>7.5352044753086418E-4</v>
      </c>
    </row>
    <row r="214" spans="10:31" x14ac:dyDescent="0.3">
      <c r="K214" s="27" t="s">
        <v>15</v>
      </c>
      <c r="L214" s="27" t="s">
        <v>33</v>
      </c>
      <c r="M214" s="27" t="s">
        <v>14</v>
      </c>
      <c r="N214" s="22">
        <f t="shared" si="47"/>
        <v>4</v>
      </c>
      <c r="O214" s="5">
        <f t="shared" si="48"/>
        <v>1</v>
      </c>
      <c r="P214" s="21">
        <f t="shared" si="49"/>
        <v>19</v>
      </c>
      <c r="Q214" s="5">
        <f t="shared" si="50"/>
        <v>76</v>
      </c>
      <c r="R214" s="27">
        <v>5</v>
      </c>
      <c r="S214" s="18">
        <f t="shared" si="51"/>
        <v>380</v>
      </c>
      <c r="T214" s="16">
        <f t="shared" si="52"/>
        <v>3.8178369341563786E-4</v>
      </c>
      <c r="U214" s="7"/>
      <c r="V214" s="1" t="s">
        <v>11</v>
      </c>
      <c r="W214" s="1" t="s">
        <v>33</v>
      </c>
      <c r="X214" s="1" t="s">
        <v>10</v>
      </c>
      <c r="Y214" s="22">
        <f t="shared" si="44"/>
        <v>6</v>
      </c>
      <c r="Z214" s="5">
        <f t="shared" si="45"/>
        <v>1</v>
      </c>
      <c r="AA214" s="21">
        <f t="shared" si="46"/>
        <v>3</v>
      </c>
      <c r="AB214" s="5">
        <f t="shared" si="53"/>
        <v>18</v>
      </c>
      <c r="AC214" s="1">
        <v>25</v>
      </c>
      <c r="AD214" s="3">
        <f t="shared" si="54"/>
        <v>450</v>
      </c>
      <c r="AE214" s="3">
        <f t="shared" si="55"/>
        <v>4.5211226851851852E-4</v>
      </c>
    </row>
    <row r="215" spans="10:31" x14ac:dyDescent="0.3">
      <c r="J215" s="34"/>
      <c r="K215" s="30" t="s">
        <v>15</v>
      </c>
      <c r="L215" s="30" t="s">
        <v>33</v>
      </c>
      <c r="M215" s="30" t="s">
        <v>15</v>
      </c>
      <c r="N215" s="22">
        <f t="shared" si="47"/>
        <v>4</v>
      </c>
      <c r="O215" s="5">
        <f t="shared" si="48"/>
        <v>1</v>
      </c>
      <c r="P215" s="21">
        <f t="shared" si="49"/>
        <v>5</v>
      </c>
      <c r="Q215" s="5">
        <f t="shared" si="50"/>
        <v>20</v>
      </c>
      <c r="R215" s="30">
        <v>5</v>
      </c>
      <c r="S215" s="18">
        <f t="shared" si="51"/>
        <v>100</v>
      </c>
      <c r="T215" s="16">
        <f t="shared" si="52"/>
        <v>1.0046939300411523E-4</v>
      </c>
      <c r="U215" s="7"/>
      <c r="V215" s="1" t="s">
        <v>11</v>
      </c>
      <c r="W215" s="1" t="s">
        <v>34</v>
      </c>
      <c r="X215" s="1" t="s">
        <v>13</v>
      </c>
      <c r="Y215" s="22">
        <f t="shared" si="44"/>
        <v>6</v>
      </c>
      <c r="Z215" s="5">
        <f t="shared" si="45"/>
        <v>2</v>
      </c>
      <c r="AA215" s="21">
        <f t="shared" si="46"/>
        <v>5</v>
      </c>
      <c r="AB215" s="5">
        <f t="shared" si="53"/>
        <v>60</v>
      </c>
      <c r="AC215" s="1">
        <v>20</v>
      </c>
      <c r="AD215" s="3">
        <f t="shared" si="54"/>
        <v>1200</v>
      </c>
      <c r="AE215" s="3">
        <f t="shared" si="55"/>
        <v>1.2056327160493826E-3</v>
      </c>
    </row>
    <row r="216" spans="10:31" x14ac:dyDescent="0.25">
      <c r="J216" s="19" t="s">
        <v>46</v>
      </c>
      <c r="K216" s="27">
        <v>7</v>
      </c>
      <c r="L216" s="27" t="s">
        <v>34</v>
      </c>
      <c r="M216" s="27" t="s">
        <v>13</v>
      </c>
      <c r="N216" s="22">
        <f t="shared" si="47"/>
        <v>3</v>
      </c>
      <c r="O216" s="5">
        <f t="shared" si="48"/>
        <v>2</v>
      </c>
      <c r="P216" s="21">
        <f t="shared" si="49"/>
        <v>5</v>
      </c>
      <c r="Q216" s="5">
        <f t="shared" si="50"/>
        <v>30</v>
      </c>
      <c r="R216" s="27">
        <v>4</v>
      </c>
      <c r="S216" s="18">
        <f t="shared" si="51"/>
        <v>120</v>
      </c>
      <c r="T216" s="16">
        <f t="shared" si="52"/>
        <v>1.2056327160493826E-4</v>
      </c>
      <c r="U216" s="7"/>
      <c r="V216" s="1" t="s">
        <v>11</v>
      </c>
      <c r="W216" s="1" t="s">
        <v>34</v>
      </c>
      <c r="X216" s="1" t="s">
        <v>12</v>
      </c>
      <c r="Y216" s="22">
        <f t="shared" si="44"/>
        <v>6</v>
      </c>
      <c r="Z216" s="5">
        <f t="shared" si="45"/>
        <v>2</v>
      </c>
      <c r="AA216" s="21">
        <f t="shared" si="46"/>
        <v>5</v>
      </c>
      <c r="AB216" s="5">
        <f t="shared" si="53"/>
        <v>60</v>
      </c>
      <c r="AC216" s="1">
        <v>20</v>
      </c>
      <c r="AD216" s="3">
        <f t="shared" si="54"/>
        <v>1200</v>
      </c>
      <c r="AE216" s="3">
        <f t="shared" si="55"/>
        <v>1.2056327160493826E-3</v>
      </c>
    </row>
    <row r="217" spans="10:31" x14ac:dyDescent="0.3">
      <c r="K217" s="27">
        <v>7</v>
      </c>
      <c r="L217" s="27" t="s">
        <v>34</v>
      </c>
      <c r="M217" s="27" t="s">
        <v>12</v>
      </c>
      <c r="N217" s="22">
        <f t="shared" si="47"/>
        <v>3</v>
      </c>
      <c r="O217" s="5">
        <f t="shared" si="48"/>
        <v>2</v>
      </c>
      <c r="P217" s="21">
        <f t="shared" si="49"/>
        <v>5</v>
      </c>
      <c r="Q217" s="5">
        <f t="shared" si="50"/>
        <v>30</v>
      </c>
      <c r="R217" s="27">
        <v>4</v>
      </c>
      <c r="S217" s="18">
        <f t="shared" si="51"/>
        <v>120</v>
      </c>
      <c r="T217" s="16">
        <f t="shared" si="52"/>
        <v>1.2056327160493826E-4</v>
      </c>
      <c r="U217" s="7"/>
      <c r="V217" s="1" t="s">
        <v>11</v>
      </c>
      <c r="W217" s="1" t="s">
        <v>34</v>
      </c>
      <c r="X217" s="1" t="s">
        <v>10</v>
      </c>
      <c r="Y217" s="22">
        <f t="shared" si="44"/>
        <v>6</v>
      </c>
      <c r="Z217" s="5">
        <f t="shared" si="45"/>
        <v>2</v>
      </c>
      <c r="AA217" s="21">
        <f t="shared" si="46"/>
        <v>3</v>
      </c>
      <c r="AB217" s="5">
        <f t="shared" si="53"/>
        <v>36</v>
      </c>
      <c r="AC217" s="1">
        <v>20</v>
      </c>
      <c r="AD217" s="3">
        <f t="shared" si="54"/>
        <v>720</v>
      </c>
      <c r="AE217" s="3">
        <f t="shared" si="55"/>
        <v>7.2337962962962959E-4</v>
      </c>
    </row>
    <row r="218" spans="10:31" x14ac:dyDescent="0.3">
      <c r="K218" s="27">
        <v>7</v>
      </c>
      <c r="L218" s="27" t="s">
        <v>34</v>
      </c>
      <c r="M218" s="27" t="s">
        <v>11</v>
      </c>
      <c r="N218" s="22">
        <f t="shared" si="47"/>
        <v>3</v>
      </c>
      <c r="O218" s="5">
        <f t="shared" si="48"/>
        <v>2</v>
      </c>
      <c r="P218" s="21">
        <f t="shared" si="49"/>
        <v>8</v>
      </c>
      <c r="Q218" s="5">
        <f t="shared" si="50"/>
        <v>48</v>
      </c>
      <c r="R218" s="27">
        <v>4</v>
      </c>
      <c r="S218" s="18">
        <f t="shared" si="51"/>
        <v>192</v>
      </c>
      <c r="T218" s="16">
        <f t="shared" si="52"/>
        <v>1.9290123456790122E-4</v>
      </c>
      <c r="U218" s="7"/>
      <c r="V218" s="1" t="s">
        <v>11</v>
      </c>
      <c r="W218" s="1" t="s">
        <v>38</v>
      </c>
      <c r="X218" s="1" t="s">
        <v>13</v>
      </c>
      <c r="Y218" s="22">
        <f t="shared" ref="Y218:Y281" si="56" xml:space="preserve"> SUMIF($F$3:$F$13,V218, $G$3:$G$13)</f>
        <v>6</v>
      </c>
      <c r="Z218" s="5">
        <f t="shared" ref="Z218:Z281" si="57" xml:space="preserve"> SUMIF($F$3:$F$13,W218, $H$3:$H$13)</f>
        <v>2</v>
      </c>
      <c r="AA218" s="21">
        <f t="shared" ref="AA218:AA281" si="58" xml:space="preserve"> SUMIF($F$3:$F$13,X218, $I$3:$I$13)</f>
        <v>5</v>
      </c>
      <c r="AB218" s="5">
        <f t="shared" si="53"/>
        <v>60</v>
      </c>
      <c r="AC218" s="1">
        <v>15</v>
      </c>
      <c r="AD218" s="3">
        <f t="shared" si="54"/>
        <v>900</v>
      </c>
      <c r="AE218" s="3">
        <f t="shared" si="55"/>
        <v>9.0422453703703704E-4</v>
      </c>
    </row>
    <row r="219" spans="10:31" x14ac:dyDescent="0.3">
      <c r="K219" s="27">
        <v>7</v>
      </c>
      <c r="L219" s="27" t="s">
        <v>34</v>
      </c>
      <c r="M219" s="27" t="s">
        <v>10</v>
      </c>
      <c r="N219" s="22">
        <f t="shared" si="47"/>
        <v>3</v>
      </c>
      <c r="O219" s="5">
        <f t="shared" si="48"/>
        <v>2</v>
      </c>
      <c r="P219" s="21">
        <f t="shared" si="49"/>
        <v>3</v>
      </c>
      <c r="Q219" s="5">
        <f t="shared" si="50"/>
        <v>18</v>
      </c>
      <c r="R219" s="27">
        <v>4</v>
      </c>
      <c r="S219" s="18">
        <f t="shared" si="51"/>
        <v>72</v>
      </c>
      <c r="T219" s="16">
        <f t="shared" si="52"/>
        <v>7.2337962962962959E-5</v>
      </c>
      <c r="U219" s="7"/>
      <c r="V219" s="1" t="s">
        <v>11</v>
      </c>
      <c r="W219" s="1" t="s">
        <v>38</v>
      </c>
      <c r="X219" s="1" t="s">
        <v>12</v>
      </c>
      <c r="Y219" s="22">
        <f t="shared" si="56"/>
        <v>6</v>
      </c>
      <c r="Z219" s="5">
        <f t="shared" si="57"/>
        <v>2</v>
      </c>
      <c r="AA219" s="21">
        <f t="shared" si="58"/>
        <v>5</v>
      </c>
      <c r="AB219" s="5">
        <f t="shared" si="53"/>
        <v>60</v>
      </c>
      <c r="AC219" s="1">
        <v>15</v>
      </c>
      <c r="AD219" s="3">
        <f t="shared" si="54"/>
        <v>900</v>
      </c>
      <c r="AE219" s="3">
        <f t="shared" si="55"/>
        <v>9.0422453703703704E-4</v>
      </c>
    </row>
    <row r="220" spans="10:31" x14ac:dyDescent="0.3">
      <c r="K220" s="27">
        <v>7</v>
      </c>
      <c r="L220" s="27" t="s">
        <v>34</v>
      </c>
      <c r="M220" s="27" t="s">
        <v>14</v>
      </c>
      <c r="N220" s="22">
        <f t="shared" si="47"/>
        <v>3</v>
      </c>
      <c r="O220" s="5">
        <f t="shared" si="48"/>
        <v>2</v>
      </c>
      <c r="P220" s="21">
        <f t="shared" si="49"/>
        <v>19</v>
      </c>
      <c r="Q220" s="5">
        <f t="shared" si="50"/>
        <v>114</v>
      </c>
      <c r="R220" s="27">
        <v>4</v>
      </c>
      <c r="S220" s="18">
        <f t="shared" si="51"/>
        <v>456</v>
      </c>
      <c r="T220" s="16">
        <f t="shared" si="52"/>
        <v>4.5814043209876541E-4</v>
      </c>
      <c r="U220" s="7"/>
      <c r="V220" s="1" t="s">
        <v>11</v>
      </c>
      <c r="W220" s="1" t="s">
        <v>38</v>
      </c>
      <c r="X220" s="1" t="s">
        <v>10</v>
      </c>
      <c r="Y220" s="22">
        <f t="shared" si="56"/>
        <v>6</v>
      </c>
      <c r="Z220" s="5">
        <f t="shared" si="57"/>
        <v>2</v>
      </c>
      <c r="AA220" s="21">
        <f t="shared" si="58"/>
        <v>3</v>
      </c>
      <c r="AB220" s="5">
        <f t="shared" si="53"/>
        <v>36</v>
      </c>
      <c r="AC220" s="1">
        <v>15</v>
      </c>
      <c r="AD220" s="3">
        <f t="shared" si="54"/>
        <v>540</v>
      </c>
      <c r="AE220" s="3">
        <f t="shared" si="55"/>
        <v>5.4253472222222225E-4</v>
      </c>
    </row>
    <row r="221" spans="10:31" x14ac:dyDescent="0.3">
      <c r="K221" s="27">
        <v>7</v>
      </c>
      <c r="L221" s="27" t="s">
        <v>34</v>
      </c>
      <c r="M221" s="27" t="s">
        <v>15</v>
      </c>
      <c r="N221" s="22">
        <f t="shared" si="47"/>
        <v>3</v>
      </c>
      <c r="O221" s="5">
        <f t="shared" si="48"/>
        <v>2</v>
      </c>
      <c r="P221" s="21">
        <f t="shared" si="49"/>
        <v>5</v>
      </c>
      <c r="Q221" s="5">
        <f t="shared" si="50"/>
        <v>30</v>
      </c>
      <c r="R221" s="27">
        <v>4</v>
      </c>
      <c r="S221" s="18">
        <f t="shared" si="51"/>
        <v>120</v>
      </c>
      <c r="T221" s="16">
        <f t="shared" si="52"/>
        <v>1.2056327160493826E-4</v>
      </c>
      <c r="U221" s="7"/>
      <c r="V221" s="1" t="s">
        <v>11</v>
      </c>
      <c r="W221" s="1" t="s">
        <v>40</v>
      </c>
      <c r="X221" s="1" t="s">
        <v>13</v>
      </c>
      <c r="Y221" s="22">
        <f t="shared" si="56"/>
        <v>6</v>
      </c>
      <c r="Z221" s="5">
        <f t="shared" si="57"/>
        <v>2</v>
      </c>
      <c r="AA221" s="21">
        <f t="shared" si="58"/>
        <v>5</v>
      </c>
      <c r="AB221" s="5">
        <f t="shared" si="53"/>
        <v>60</v>
      </c>
      <c r="AC221" s="1">
        <v>10</v>
      </c>
      <c r="AD221" s="3">
        <f t="shared" si="54"/>
        <v>600</v>
      </c>
      <c r="AE221" s="3">
        <f t="shared" si="55"/>
        <v>6.0281635802469132E-4</v>
      </c>
    </row>
    <row r="222" spans="10:31" x14ac:dyDescent="0.3">
      <c r="K222" s="27" t="s">
        <v>13</v>
      </c>
      <c r="L222" s="27" t="s">
        <v>34</v>
      </c>
      <c r="M222" s="27">
        <v>7</v>
      </c>
      <c r="N222" s="22">
        <f t="shared" si="47"/>
        <v>26</v>
      </c>
      <c r="O222" s="5">
        <f t="shared" si="48"/>
        <v>2</v>
      </c>
      <c r="P222" s="21">
        <f t="shared" si="49"/>
        <v>26</v>
      </c>
      <c r="Q222" s="5">
        <f t="shared" si="50"/>
        <v>1352</v>
      </c>
      <c r="R222" s="27">
        <v>4</v>
      </c>
      <c r="S222" s="18">
        <f t="shared" si="51"/>
        <v>5408</v>
      </c>
      <c r="T222" s="16">
        <f t="shared" si="52"/>
        <v>5.4333847736625519E-3</v>
      </c>
      <c r="U222" s="7"/>
      <c r="V222" s="1" t="s">
        <v>11</v>
      </c>
      <c r="W222" s="1" t="s">
        <v>40</v>
      </c>
      <c r="X222" s="1" t="s">
        <v>12</v>
      </c>
      <c r="Y222" s="22">
        <f t="shared" si="56"/>
        <v>6</v>
      </c>
      <c r="Z222" s="5">
        <f t="shared" si="57"/>
        <v>2</v>
      </c>
      <c r="AA222" s="21">
        <f t="shared" si="58"/>
        <v>5</v>
      </c>
      <c r="AB222" s="5">
        <f t="shared" si="53"/>
        <v>60</v>
      </c>
      <c r="AC222" s="1">
        <v>10</v>
      </c>
      <c r="AD222" s="3">
        <f t="shared" si="54"/>
        <v>600</v>
      </c>
      <c r="AE222" s="3">
        <f t="shared" si="55"/>
        <v>6.0281635802469132E-4</v>
      </c>
    </row>
    <row r="223" spans="10:31" x14ac:dyDescent="0.3">
      <c r="K223" s="27" t="s">
        <v>13</v>
      </c>
      <c r="L223" s="27" t="s">
        <v>34</v>
      </c>
      <c r="M223" s="27" t="s">
        <v>12</v>
      </c>
      <c r="N223" s="22">
        <f t="shared" si="47"/>
        <v>26</v>
      </c>
      <c r="O223" s="5">
        <f t="shared" si="48"/>
        <v>2</v>
      </c>
      <c r="P223" s="21">
        <f t="shared" si="49"/>
        <v>5</v>
      </c>
      <c r="Q223" s="5">
        <f t="shared" si="50"/>
        <v>260</v>
      </c>
      <c r="R223" s="27">
        <v>4</v>
      </c>
      <c r="S223" s="18">
        <f t="shared" si="51"/>
        <v>1040</v>
      </c>
      <c r="T223" s="16">
        <f t="shared" si="52"/>
        <v>1.0448816872427984E-3</v>
      </c>
      <c r="U223" s="7"/>
      <c r="V223" s="1" t="s">
        <v>11</v>
      </c>
      <c r="W223" s="1" t="s">
        <v>40</v>
      </c>
      <c r="X223" s="1" t="s">
        <v>10</v>
      </c>
      <c r="Y223" s="22">
        <f t="shared" si="56"/>
        <v>6</v>
      </c>
      <c r="Z223" s="5">
        <f t="shared" si="57"/>
        <v>2</v>
      </c>
      <c r="AA223" s="21">
        <f t="shared" si="58"/>
        <v>3</v>
      </c>
      <c r="AB223" s="5">
        <f t="shared" si="53"/>
        <v>36</v>
      </c>
      <c r="AC223" s="1">
        <v>10</v>
      </c>
      <c r="AD223" s="3">
        <f t="shared" si="54"/>
        <v>360</v>
      </c>
      <c r="AE223" s="3">
        <f t="shared" si="55"/>
        <v>3.6168981481481479E-4</v>
      </c>
    </row>
    <row r="224" spans="10:31" x14ac:dyDescent="0.3">
      <c r="K224" s="27" t="s">
        <v>13</v>
      </c>
      <c r="L224" s="27" t="s">
        <v>34</v>
      </c>
      <c r="M224" s="27" t="s">
        <v>11</v>
      </c>
      <c r="N224" s="22">
        <f t="shared" si="47"/>
        <v>26</v>
      </c>
      <c r="O224" s="5">
        <f t="shared" si="48"/>
        <v>2</v>
      </c>
      <c r="P224" s="21">
        <f t="shared" si="49"/>
        <v>8</v>
      </c>
      <c r="Q224" s="5">
        <f t="shared" si="50"/>
        <v>416</v>
      </c>
      <c r="R224" s="27">
        <v>4</v>
      </c>
      <c r="S224" s="18">
        <f t="shared" si="51"/>
        <v>1664</v>
      </c>
      <c r="T224" s="16">
        <f t="shared" si="52"/>
        <v>1.6718106995884773E-3</v>
      </c>
      <c r="U224" s="7"/>
      <c r="V224" s="1" t="s">
        <v>10</v>
      </c>
      <c r="W224" s="1" t="s">
        <v>13</v>
      </c>
      <c r="X224" s="1" t="s">
        <v>13</v>
      </c>
      <c r="Y224" s="22">
        <f t="shared" si="56"/>
        <v>3</v>
      </c>
      <c r="Z224" s="5">
        <f t="shared" si="57"/>
        <v>13</v>
      </c>
      <c r="AA224" s="21">
        <f t="shared" si="58"/>
        <v>5</v>
      </c>
      <c r="AB224" s="5">
        <f t="shared" si="53"/>
        <v>195</v>
      </c>
      <c r="AC224" s="1">
        <v>5</v>
      </c>
      <c r="AD224" s="3">
        <f t="shared" si="54"/>
        <v>975</v>
      </c>
      <c r="AE224" s="3">
        <f t="shared" si="55"/>
        <v>9.7957658179012347E-4</v>
      </c>
    </row>
    <row r="225" spans="11:31" x14ac:dyDescent="0.3">
      <c r="K225" s="27" t="s">
        <v>13</v>
      </c>
      <c r="L225" s="27" t="s">
        <v>34</v>
      </c>
      <c r="M225" s="27" t="s">
        <v>10</v>
      </c>
      <c r="N225" s="22">
        <f t="shared" si="47"/>
        <v>26</v>
      </c>
      <c r="O225" s="5">
        <f t="shared" si="48"/>
        <v>2</v>
      </c>
      <c r="P225" s="21">
        <f t="shared" si="49"/>
        <v>3</v>
      </c>
      <c r="Q225" s="5">
        <f t="shared" si="50"/>
        <v>156</v>
      </c>
      <c r="R225" s="27">
        <v>4</v>
      </c>
      <c r="S225" s="18">
        <f t="shared" si="51"/>
        <v>624</v>
      </c>
      <c r="T225" s="16">
        <f t="shared" si="52"/>
        <v>6.2692901234567898E-4</v>
      </c>
      <c r="U225" s="7"/>
      <c r="V225" s="1" t="s">
        <v>10</v>
      </c>
      <c r="W225" s="1" t="s">
        <v>13</v>
      </c>
      <c r="X225" s="1" t="s">
        <v>12</v>
      </c>
      <c r="Y225" s="22">
        <f t="shared" si="56"/>
        <v>3</v>
      </c>
      <c r="Z225" s="5">
        <f t="shared" si="57"/>
        <v>13</v>
      </c>
      <c r="AA225" s="21">
        <f t="shared" si="58"/>
        <v>5</v>
      </c>
      <c r="AB225" s="5">
        <f t="shared" si="53"/>
        <v>195</v>
      </c>
      <c r="AC225" s="1">
        <v>5</v>
      </c>
      <c r="AD225" s="3">
        <f t="shared" si="54"/>
        <v>975</v>
      </c>
      <c r="AE225" s="3">
        <f t="shared" si="55"/>
        <v>9.7957658179012347E-4</v>
      </c>
    </row>
    <row r="226" spans="11:31" x14ac:dyDescent="0.3">
      <c r="K226" s="27" t="s">
        <v>13</v>
      </c>
      <c r="L226" s="27" t="s">
        <v>34</v>
      </c>
      <c r="M226" s="27" t="s">
        <v>14</v>
      </c>
      <c r="N226" s="22">
        <f t="shared" si="47"/>
        <v>26</v>
      </c>
      <c r="O226" s="5">
        <f t="shared" si="48"/>
        <v>2</v>
      </c>
      <c r="P226" s="21">
        <f t="shared" si="49"/>
        <v>19</v>
      </c>
      <c r="Q226" s="5">
        <f t="shared" si="50"/>
        <v>988</v>
      </c>
      <c r="R226" s="27">
        <v>4</v>
      </c>
      <c r="S226" s="18">
        <f t="shared" si="51"/>
        <v>3952</v>
      </c>
      <c r="T226" s="16">
        <f t="shared" si="52"/>
        <v>3.9705504115226335E-3</v>
      </c>
      <c r="U226" s="7"/>
      <c r="V226" s="1" t="s">
        <v>10</v>
      </c>
      <c r="W226" s="1" t="s">
        <v>13</v>
      </c>
      <c r="X226" s="1" t="s">
        <v>11</v>
      </c>
      <c r="Y226" s="22">
        <f t="shared" si="56"/>
        <v>3</v>
      </c>
      <c r="Z226" s="5">
        <f t="shared" si="57"/>
        <v>13</v>
      </c>
      <c r="AA226" s="21">
        <f t="shared" si="58"/>
        <v>8</v>
      </c>
      <c r="AB226" s="5">
        <f t="shared" si="53"/>
        <v>312</v>
      </c>
      <c r="AC226" s="1">
        <v>5</v>
      </c>
      <c r="AD226" s="3">
        <f t="shared" si="54"/>
        <v>1560</v>
      </c>
      <c r="AE226" s="3">
        <f t="shared" si="55"/>
        <v>1.5673225308641976E-3</v>
      </c>
    </row>
    <row r="227" spans="11:31" x14ac:dyDescent="0.3">
      <c r="K227" s="27" t="s">
        <v>13</v>
      </c>
      <c r="L227" s="27" t="s">
        <v>34</v>
      </c>
      <c r="M227" s="27" t="s">
        <v>15</v>
      </c>
      <c r="N227" s="22">
        <f t="shared" si="47"/>
        <v>26</v>
      </c>
      <c r="O227" s="5">
        <f t="shared" si="48"/>
        <v>2</v>
      </c>
      <c r="P227" s="21">
        <f t="shared" si="49"/>
        <v>5</v>
      </c>
      <c r="Q227" s="5">
        <f t="shared" si="50"/>
        <v>260</v>
      </c>
      <c r="R227" s="27">
        <v>4</v>
      </c>
      <c r="S227" s="18">
        <f t="shared" si="51"/>
        <v>1040</v>
      </c>
      <c r="T227" s="16">
        <f t="shared" si="52"/>
        <v>1.0448816872427984E-3</v>
      </c>
      <c r="U227" s="7"/>
      <c r="V227" s="1" t="s">
        <v>10</v>
      </c>
      <c r="W227" s="1" t="s">
        <v>13</v>
      </c>
      <c r="X227" s="1" t="s">
        <v>10</v>
      </c>
      <c r="Y227" s="22">
        <f t="shared" si="56"/>
        <v>3</v>
      </c>
      <c r="Z227" s="5">
        <f t="shared" si="57"/>
        <v>13</v>
      </c>
      <c r="AA227" s="21">
        <f t="shared" si="58"/>
        <v>3</v>
      </c>
      <c r="AB227" s="5">
        <f t="shared" si="53"/>
        <v>117</v>
      </c>
      <c r="AC227" s="1">
        <v>5</v>
      </c>
      <c r="AD227" s="3">
        <f t="shared" si="54"/>
        <v>585</v>
      </c>
      <c r="AE227" s="3">
        <f t="shared" si="55"/>
        <v>5.8774594907407408E-4</v>
      </c>
    </row>
    <row r="228" spans="11:31" x14ac:dyDescent="0.3">
      <c r="K228" s="27" t="s">
        <v>12</v>
      </c>
      <c r="L228" s="27" t="s">
        <v>34</v>
      </c>
      <c r="M228" s="27">
        <v>7</v>
      </c>
      <c r="N228" s="22">
        <f t="shared" si="47"/>
        <v>12</v>
      </c>
      <c r="O228" s="5">
        <f t="shared" si="48"/>
        <v>2</v>
      </c>
      <c r="P228" s="21">
        <f t="shared" si="49"/>
        <v>26</v>
      </c>
      <c r="Q228" s="5">
        <f t="shared" si="50"/>
        <v>624</v>
      </c>
      <c r="R228" s="27">
        <v>4</v>
      </c>
      <c r="S228" s="18">
        <f t="shared" si="51"/>
        <v>2496</v>
      </c>
      <c r="T228" s="16">
        <f t="shared" si="52"/>
        <v>2.5077160493827159E-3</v>
      </c>
      <c r="U228" s="7"/>
      <c r="V228" s="1" t="s">
        <v>10</v>
      </c>
      <c r="W228" s="1" t="s">
        <v>13</v>
      </c>
      <c r="X228" s="1" t="s">
        <v>40</v>
      </c>
      <c r="Y228" s="22">
        <f t="shared" si="56"/>
        <v>3</v>
      </c>
      <c r="Z228" s="5">
        <f t="shared" si="57"/>
        <v>13</v>
      </c>
      <c r="AA228" s="21">
        <f t="shared" si="58"/>
        <v>1</v>
      </c>
      <c r="AB228" s="5">
        <f t="shared" si="53"/>
        <v>39</v>
      </c>
      <c r="AC228" s="1">
        <v>10</v>
      </c>
      <c r="AD228" s="3">
        <f t="shared" si="54"/>
        <v>390</v>
      </c>
      <c r="AE228" s="3">
        <f t="shared" si="55"/>
        <v>3.9183063271604939E-4</v>
      </c>
    </row>
    <row r="229" spans="11:31" x14ac:dyDescent="0.3">
      <c r="K229" s="27" t="s">
        <v>12</v>
      </c>
      <c r="L229" s="27" t="s">
        <v>34</v>
      </c>
      <c r="M229" s="27" t="s">
        <v>13</v>
      </c>
      <c r="N229" s="22">
        <f t="shared" si="47"/>
        <v>12</v>
      </c>
      <c r="O229" s="5">
        <f t="shared" si="48"/>
        <v>2</v>
      </c>
      <c r="P229" s="21">
        <f t="shared" si="49"/>
        <v>5</v>
      </c>
      <c r="Q229" s="5">
        <f t="shared" si="50"/>
        <v>120</v>
      </c>
      <c r="R229" s="27">
        <v>4</v>
      </c>
      <c r="S229" s="18">
        <f t="shared" si="51"/>
        <v>480</v>
      </c>
      <c r="T229" s="16">
        <f t="shared" si="52"/>
        <v>4.8225308641975306E-4</v>
      </c>
      <c r="U229" s="7"/>
      <c r="V229" s="1" t="s">
        <v>10</v>
      </c>
      <c r="W229" s="1" t="s">
        <v>12</v>
      </c>
      <c r="X229" s="1" t="s">
        <v>13</v>
      </c>
      <c r="Y229" s="22">
        <f t="shared" si="56"/>
        <v>3</v>
      </c>
      <c r="Z229" s="5">
        <f t="shared" si="57"/>
        <v>8</v>
      </c>
      <c r="AA229" s="21">
        <f t="shared" si="58"/>
        <v>5</v>
      </c>
      <c r="AB229" s="5">
        <f t="shared" si="53"/>
        <v>120</v>
      </c>
      <c r="AC229" s="1">
        <v>5</v>
      </c>
      <c r="AD229" s="3">
        <f t="shared" si="54"/>
        <v>600</v>
      </c>
      <c r="AE229" s="3">
        <f t="shared" si="55"/>
        <v>6.0281635802469132E-4</v>
      </c>
    </row>
    <row r="230" spans="11:31" x14ac:dyDescent="0.3">
      <c r="K230" s="27" t="s">
        <v>12</v>
      </c>
      <c r="L230" s="27" t="s">
        <v>34</v>
      </c>
      <c r="M230" s="27" t="s">
        <v>11</v>
      </c>
      <c r="N230" s="22">
        <f t="shared" si="47"/>
        <v>12</v>
      </c>
      <c r="O230" s="5">
        <f t="shared" si="48"/>
        <v>2</v>
      </c>
      <c r="P230" s="21">
        <f t="shared" si="49"/>
        <v>8</v>
      </c>
      <c r="Q230" s="5">
        <f t="shared" si="50"/>
        <v>192</v>
      </c>
      <c r="R230" s="27">
        <v>4</v>
      </c>
      <c r="S230" s="18">
        <f t="shared" si="51"/>
        <v>768</v>
      </c>
      <c r="T230" s="16">
        <f t="shared" si="52"/>
        <v>7.716049382716049E-4</v>
      </c>
      <c r="U230" s="7"/>
      <c r="V230" s="1" t="s">
        <v>10</v>
      </c>
      <c r="W230" s="1" t="s">
        <v>12</v>
      </c>
      <c r="X230" s="1" t="s">
        <v>12</v>
      </c>
      <c r="Y230" s="22">
        <f t="shared" si="56"/>
        <v>3</v>
      </c>
      <c r="Z230" s="5">
        <f t="shared" si="57"/>
        <v>8</v>
      </c>
      <c r="AA230" s="21">
        <f t="shared" si="58"/>
        <v>5</v>
      </c>
      <c r="AB230" s="5">
        <f t="shared" si="53"/>
        <v>120</v>
      </c>
      <c r="AC230" s="1">
        <v>5</v>
      </c>
      <c r="AD230" s="3">
        <f t="shared" si="54"/>
        <v>600</v>
      </c>
      <c r="AE230" s="3">
        <f t="shared" si="55"/>
        <v>6.0281635802469132E-4</v>
      </c>
    </row>
    <row r="231" spans="11:31" x14ac:dyDescent="0.3">
      <c r="K231" s="27" t="s">
        <v>12</v>
      </c>
      <c r="L231" s="27" t="s">
        <v>34</v>
      </c>
      <c r="M231" s="27" t="s">
        <v>10</v>
      </c>
      <c r="N231" s="22">
        <f t="shared" si="47"/>
        <v>12</v>
      </c>
      <c r="O231" s="5">
        <f t="shared" si="48"/>
        <v>2</v>
      </c>
      <c r="P231" s="21">
        <f t="shared" si="49"/>
        <v>3</v>
      </c>
      <c r="Q231" s="5">
        <f t="shared" si="50"/>
        <v>72</v>
      </c>
      <c r="R231" s="27">
        <v>4</v>
      </c>
      <c r="S231" s="18">
        <f t="shared" si="51"/>
        <v>288</v>
      </c>
      <c r="T231" s="16">
        <f t="shared" si="52"/>
        <v>2.8935185185185184E-4</v>
      </c>
      <c r="U231" s="7"/>
      <c r="V231" s="1" t="s">
        <v>10</v>
      </c>
      <c r="W231" s="1" t="s">
        <v>12</v>
      </c>
      <c r="X231" s="1" t="s">
        <v>11</v>
      </c>
      <c r="Y231" s="22">
        <f t="shared" si="56"/>
        <v>3</v>
      </c>
      <c r="Z231" s="5">
        <f t="shared" si="57"/>
        <v>8</v>
      </c>
      <c r="AA231" s="21">
        <f t="shared" si="58"/>
        <v>8</v>
      </c>
      <c r="AB231" s="5">
        <f t="shared" si="53"/>
        <v>192</v>
      </c>
      <c r="AC231" s="1">
        <v>5</v>
      </c>
      <c r="AD231" s="3">
        <f t="shared" si="54"/>
        <v>960</v>
      </c>
      <c r="AE231" s="3">
        <f t="shared" si="55"/>
        <v>9.6450617283950612E-4</v>
      </c>
    </row>
    <row r="232" spans="11:31" x14ac:dyDescent="0.3">
      <c r="K232" s="27" t="s">
        <v>12</v>
      </c>
      <c r="L232" s="27" t="s">
        <v>34</v>
      </c>
      <c r="M232" s="27" t="s">
        <v>14</v>
      </c>
      <c r="N232" s="22">
        <f t="shared" si="47"/>
        <v>12</v>
      </c>
      <c r="O232" s="5">
        <f t="shared" si="48"/>
        <v>2</v>
      </c>
      <c r="P232" s="21">
        <f t="shared" si="49"/>
        <v>19</v>
      </c>
      <c r="Q232" s="5">
        <f t="shared" si="50"/>
        <v>456</v>
      </c>
      <c r="R232" s="27">
        <v>4</v>
      </c>
      <c r="S232" s="18">
        <f t="shared" si="51"/>
        <v>1824</v>
      </c>
      <c r="T232" s="16">
        <f t="shared" si="52"/>
        <v>1.8325617283950616E-3</v>
      </c>
      <c r="U232" s="7"/>
      <c r="V232" s="1" t="s">
        <v>10</v>
      </c>
      <c r="W232" s="1" t="s">
        <v>12</v>
      </c>
      <c r="X232" s="1" t="s">
        <v>10</v>
      </c>
      <c r="Y232" s="22">
        <f t="shared" si="56"/>
        <v>3</v>
      </c>
      <c r="Z232" s="5">
        <f t="shared" si="57"/>
        <v>8</v>
      </c>
      <c r="AA232" s="21">
        <f t="shared" si="58"/>
        <v>3</v>
      </c>
      <c r="AB232" s="5">
        <f t="shared" si="53"/>
        <v>72</v>
      </c>
      <c r="AC232" s="1">
        <v>5</v>
      </c>
      <c r="AD232" s="3">
        <f t="shared" si="54"/>
        <v>360</v>
      </c>
      <c r="AE232" s="3">
        <f t="shared" si="55"/>
        <v>3.6168981481481479E-4</v>
      </c>
    </row>
    <row r="233" spans="11:31" x14ac:dyDescent="0.3">
      <c r="K233" s="27" t="s">
        <v>12</v>
      </c>
      <c r="L233" s="27" t="s">
        <v>34</v>
      </c>
      <c r="M233" s="27" t="s">
        <v>15</v>
      </c>
      <c r="N233" s="22">
        <f t="shared" ref="N233:N296" si="59" xml:space="preserve"> SUMIF($F$3:$F$13,K233, $G$3:$G$13)</f>
        <v>12</v>
      </c>
      <c r="O233" s="5">
        <f t="shared" ref="O233:O296" si="60" xml:space="preserve"> SUMIF($F$3:$F$13,L233, $H$3:$H$13)</f>
        <v>2</v>
      </c>
      <c r="P233" s="21">
        <f t="shared" ref="P233:P296" si="61" xml:space="preserve"> SUMIF($F$3:$F$13,M233, $I$3:$I$13)</f>
        <v>5</v>
      </c>
      <c r="Q233" s="5">
        <f t="shared" ref="Q233:Q296" si="62">PRODUCT(N233:P233)</f>
        <v>120</v>
      </c>
      <c r="R233" s="27">
        <v>4</v>
      </c>
      <c r="S233" s="18">
        <f t="shared" si="51"/>
        <v>480</v>
      </c>
      <c r="T233" s="16">
        <f t="shared" si="52"/>
        <v>4.8225308641975306E-4</v>
      </c>
      <c r="U233" s="7"/>
      <c r="V233" s="1" t="s">
        <v>10</v>
      </c>
      <c r="W233" s="1" t="s">
        <v>12</v>
      </c>
      <c r="X233" s="1" t="s">
        <v>40</v>
      </c>
      <c r="Y233" s="22">
        <f t="shared" si="56"/>
        <v>3</v>
      </c>
      <c r="Z233" s="5">
        <f t="shared" si="57"/>
        <v>8</v>
      </c>
      <c r="AA233" s="21">
        <f t="shared" si="58"/>
        <v>1</v>
      </c>
      <c r="AB233" s="5">
        <f t="shared" si="53"/>
        <v>24</v>
      </c>
      <c r="AC233" s="1">
        <v>10</v>
      </c>
      <c r="AD233" s="3">
        <f t="shared" si="54"/>
        <v>240</v>
      </c>
      <c r="AE233" s="3">
        <f t="shared" si="55"/>
        <v>2.4112654320987653E-4</v>
      </c>
    </row>
    <row r="234" spans="11:31" x14ac:dyDescent="0.3">
      <c r="K234" s="27" t="s">
        <v>11</v>
      </c>
      <c r="L234" s="27" t="s">
        <v>34</v>
      </c>
      <c r="M234" s="27">
        <v>7</v>
      </c>
      <c r="N234" s="22">
        <f t="shared" si="59"/>
        <v>6</v>
      </c>
      <c r="O234" s="5">
        <f t="shared" si="60"/>
        <v>2</v>
      </c>
      <c r="P234" s="21">
        <f t="shared" si="61"/>
        <v>26</v>
      </c>
      <c r="Q234" s="5">
        <f t="shared" si="62"/>
        <v>312</v>
      </c>
      <c r="R234" s="27">
        <v>4</v>
      </c>
      <c r="S234" s="18">
        <f t="shared" si="51"/>
        <v>1248</v>
      </c>
      <c r="T234" s="16">
        <f t="shared" si="52"/>
        <v>1.253858024691358E-3</v>
      </c>
      <c r="U234" s="7"/>
      <c r="V234" s="1" t="s">
        <v>10</v>
      </c>
      <c r="W234" s="1" t="s">
        <v>11</v>
      </c>
      <c r="X234" s="1" t="s">
        <v>13</v>
      </c>
      <c r="Y234" s="22">
        <f t="shared" si="56"/>
        <v>3</v>
      </c>
      <c r="Z234" s="5">
        <f t="shared" si="57"/>
        <v>8</v>
      </c>
      <c r="AA234" s="21">
        <f t="shared" si="58"/>
        <v>5</v>
      </c>
      <c r="AB234" s="5">
        <f t="shared" si="53"/>
        <v>120</v>
      </c>
      <c r="AC234" s="1">
        <v>5</v>
      </c>
      <c r="AD234" s="3">
        <f t="shared" si="54"/>
        <v>600</v>
      </c>
      <c r="AE234" s="3">
        <f t="shared" si="55"/>
        <v>6.0281635802469132E-4</v>
      </c>
    </row>
    <row r="235" spans="11:31" x14ac:dyDescent="0.3">
      <c r="K235" s="27" t="s">
        <v>11</v>
      </c>
      <c r="L235" s="27" t="s">
        <v>34</v>
      </c>
      <c r="M235" s="27" t="s">
        <v>13</v>
      </c>
      <c r="N235" s="22">
        <f t="shared" si="59"/>
        <v>6</v>
      </c>
      <c r="O235" s="5">
        <f t="shared" si="60"/>
        <v>2</v>
      </c>
      <c r="P235" s="21">
        <f t="shared" si="61"/>
        <v>5</v>
      </c>
      <c r="Q235" s="5">
        <f t="shared" si="62"/>
        <v>60</v>
      </c>
      <c r="R235" s="27">
        <v>4</v>
      </c>
      <c r="S235" s="18">
        <f t="shared" si="51"/>
        <v>240</v>
      </c>
      <c r="T235" s="16">
        <f t="shared" si="52"/>
        <v>2.4112654320987653E-4</v>
      </c>
      <c r="U235" s="7"/>
      <c r="V235" s="1" t="s">
        <v>10</v>
      </c>
      <c r="W235" s="1" t="s">
        <v>11</v>
      </c>
      <c r="X235" s="1" t="s">
        <v>12</v>
      </c>
      <c r="Y235" s="22">
        <f t="shared" si="56"/>
        <v>3</v>
      </c>
      <c r="Z235" s="5">
        <f t="shared" si="57"/>
        <v>8</v>
      </c>
      <c r="AA235" s="21">
        <f t="shared" si="58"/>
        <v>5</v>
      </c>
      <c r="AB235" s="5">
        <f t="shared" si="53"/>
        <v>120</v>
      </c>
      <c r="AC235" s="1">
        <v>5</v>
      </c>
      <c r="AD235" s="3">
        <f t="shared" si="54"/>
        <v>600</v>
      </c>
      <c r="AE235" s="3">
        <f t="shared" si="55"/>
        <v>6.0281635802469132E-4</v>
      </c>
    </row>
    <row r="236" spans="11:31" x14ac:dyDescent="0.3">
      <c r="K236" s="27" t="s">
        <v>11</v>
      </c>
      <c r="L236" s="27" t="s">
        <v>34</v>
      </c>
      <c r="M236" s="27" t="s">
        <v>12</v>
      </c>
      <c r="N236" s="22">
        <f t="shared" si="59"/>
        <v>6</v>
      </c>
      <c r="O236" s="5">
        <f t="shared" si="60"/>
        <v>2</v>
      </c>
      <c r="P236" s="21">
        <f t="shared" si="61"/>
        <v>5</v>
      </c>
      <c r="Q236" s="5">
        <f t="shared" si="62"/>
        <v>60</v>
      </c>
      <c r="R236" s="27">
        <v>4</v>
      </c>
      <c r="S236" s="18">
        <f t="shared" si="51"/>
        <v>240</v>
      </c>
      <c r="T236" s="16">
        <f t="shared" si="52"/>
        <v>2.4112654320987653E-4</v>
      </c>
      <c r="U236" s="7"/>
      <c r="V236" s="1" t="s">
        <v>10</v>
      </c>
      <c r="W236" s="1" t="s">
        <v>11</v>
      </c>
      <c r="X236" s="1" t="s">
        <v>11</v>
      </c>
      <c r="Y236" s="22">
        <f t="shared" si="56"/>
        <v>3</v>
      </c>
      <c r="Z236" s="5">
        <f t="shared" si="57"/>
        <v>8</v>
      </c>
      <c r="AA236" s="21">
        <f t="shared" si="58"/>
        <v>8</v>
      </c>
      <c r="AB236" s="5">
        <f t="shared" si="53"/>
        <v>192</v>
      </c>
      <c r="AC236" s="1">
        <v>5</v>
      </c>
      <c r="AD236" s="3">
        <f t="shared" si="54"/>
        <v>960</v>
      </c>
      <c r="AE236" s="3">
        <f t="shared" si="55"/>
        <v>9.6450617283950612E-4</v>
      </c>
    </row>
    <row r="237" spans="11:31" x14ac:dyDescent="0.3">
      <c r="K237" s="27" t="s">
        <v>11</v>
      </c>
      <c r="L237" s="27" t="s">
        <v>34</v>
      </c>
      <c r="M237" s="27" t="s">
        <v>10</v>
      </c>
      <c r="N237" s="22">
        <f t="shared" si="59"/>
        <v>6</v>
      </c>
      <c r="O237" s="5">
        <f t="shared" si="60"/>
        <v>2</v>
      </c>
      <c r="P237" s="21">
        <f t="shared" si="61"/>
        <v>3</v>
      </c>
      <c r="Q237" s="5">
        <f t="shared" si="62"/>
        <v>36</v>
      </c>
      <c r="R237" s="27">
        <v>4</v>
      </c>
      <c r="S237" s="18">
        <f t="shared" si="51"/>
        <v>144</v>
      </c>
      <c r="T237" s="16">
        <f t="shared" si="52"/>
        <v>1.4467592592592592E-4</v>
      </c>
      <c r="U237" s="7"/>
      <c r="V237" s="1" t="s">
        <v>10</v>
      </c>
      <c r="W237" s="1" t="s">
        <v>11</v>
      </c>
      <c r="X237" s="1" t="s">
        <v>10</v>
      </c>
      <c r="Y237" s="22">
        <f t="shared" si="56"/>
        <v>3</v>
      </c>
      <c r="Z237" s="5">
        <f t="shared" si="57"/>
        <v>8</v>
      </c>
      <c r="AA237" s="21">
        <f t="shared" si="58"/>
        <v>3</v>
      </c>
      <c r="AB237" s="5">
        <f t="shared" si="53"/>
        <v>72</v>
      </c>
      <c r="AC237" s="1">
        <v>5</v>
      </c>
      <c r="AD237" s="3">
        <f t="shared" si="54"/>
        <v>360</v>
      </c>
      <c r="AE237" s="3">
        <f t="shared" si="55"/>
        <v>3.6168981481481479E-4</v>
      </c>
    </row>
    <row r="238" spans="11:31" x14ac:dyDescent="0.3">
      <c r="K238" s="27" t="s">
        <v>11</v>
      </c>
      <c r="L238" s="27" t="s">
        <v>34</v>
      </c>
      <c r="M238" s="27" t="s">
        <v>14</v>
      </c>
      <c r="N238" s="22">
        <f t="shared" si="59"/>
        <v>6</v>
      </c>
      <c r="O238" s="5">
        <f t="shared" si="60"/>
        <v>2</v>
      </c>
      <c r="P238" s="21">
        <f t="shared" si="61"/>
        <v>19</v>
      </c>
      <c r="Q238" s="5">
        <f t="shared" si="62"/>
        <v>228</v>
      </c>
      <c r="R238" s="27">
        <v>4</v>
      </c>
      <c r="S238" s="18">
        <f t="shared" si="51"/>
        <v>912</v>
      </c>
      <c r="T238" s="16">
        <f t="shared" si="52"/>
        <v>9.1628086419753081E-4</v>
      </c>
      <c r="U238" s="7"/>
      <c r="V238" s="1" t="s">
        <v>10</v>
      </c>
      <c r="W238" s="1" t="s">
        <v>11</v>
      </c>
      <c r="X238" s="1" t="s">
        <v>40</v>
      </c>
      <c r="Y238" s="22">
        <f t="shared" si="56"/>
        <v>3</v>
      </c>
      <c r="Z238" s="5">
        <f t="shared" si="57"/>
        <v>8</v>
      </c>
      <c r="AA238" s="21">
        <f t="shared" si="58"/>
        <v>1</v>
      </c>
      <c r="AB238" s="5">
        <f t="shared" si="53"/>
        <v>24</v>
      </c>
      <c r="AC238" s="1">
        <v>10</v>
      </c>
      <c r="AD238" s="3">
        <f t="shared" si="54"/>
        <v>240</v>
      </c>
      <c r="AE238" s="3">
        <f t="shared" si="55"/>
        <v>2.4112654320987653E-4</v>
      </c>
    </row>
    <row r="239" spans="11:31" x14ac:dyDescent="0.3">
      <c r="K239" s="27" t="s">
        <v>11</v>
      </c>
      <c r="L239" s="27" t="s">
        <v>34</v>
      </c>
      <c r="M239" s="27" t="s">
        <v>15</v>
      </c>
      <c r="N239" s="22">
        <f t="shared" si="59"/>
        <v>6</v>
      </c>
      <c r="O239" s="5">
        <f t="shared" si="60"/>
        <v>2</v>
      </c>
      <c r="P239" s="21">
        <f t="shared" si="61"/>
        <v>5</v>
      </c>
      <c r="Q239" s="5">
        <f t="shared" si="62"/>
        <v>60</v>
      </c>
      <c r="R239" s="27">
        <v>4</v>
      </c>
      <c r="S239" s="18">
        <f t="shared" si="51"/>
        <v>240</v>
      </c>
      <c r="T239" s="16">
        <f t="shared" si="52"/>
        <v>2.4112654320987653E-4</v>
      </c>
      <c r="U239" s="7"/>
      <c r="V239" s="1" t="s">
        <v>10</v>
      </c>
      <c r="W239" s="1" t="s">
        <v>10</v>
      </c>
      <c r="X239" s="1" t="s">
        <v>13</v>
      </c>
      <c r="Y239" s="22">
        <f t="shared" si="56"/>
        <v>3</v>
      </c>
      <c r="Z239" s="5">
        <f t="shared" si="57"/>
        <v>9</v>
      </c>
      <c r="AA239" s="21">
        <f t="shared" si="58"/>
        <v>5</v>
      </c>
      <c r="AB239" s="5">
        <f t="shared" si="53"/>
        <v>135</v>
      </c>
      <c r="AC239" s="1">
        <v>5</v>
      </c>
      <c r="AD239" s="3">
        <f t="shared" si="54"/>
        <v>675</v>
      </c>
      <c r="AE239" s="3">
        <f t="shared" si="55"/>
        <v>6.7816840277777775E-4</v>
      </c>
    </row>
    <row r="240" spans="11:31" x14ac:dyDescent="0.3">
      <c r="K240" s="27" t="s">
        <v>10</v>
      </c>
      <c r="L240" s="27" t="s">
        <v>34</v>
      </c>
      <c r="M240" s="27">
        <v>7</v>
      </c>
      <c r="N240" s="22">
        <f t="shared" si="59"/>
        <v>3</v>
      </c>
      <c r="O240" s="5">
        <f t="shared" si="60"/>
        <v>2</v>
      </c>
      <c r="P240" s="21">
        <f t="shared" si="61"/>
        <v>26</v>
      </c>
      <c r="Q240" s="5">
        <f t="shared" si="62"/>
        <v>156</v>
      </c>
      <c r="R240" s="27">
        <v>4</v>
      </c>
      <c r="S240" s="18">
        <f t="shared" si="51"/>
        <v>624</v>
      </c>
      <c r="T240" s="16">
        <f t="shared" si="52"/>
        <v>6.2692901234567898E-4</v>
      </c>
      <c r="U240" s="7"/>
      <c r="V240" s="1" t="s">
        <v>10</v>
      </c>
      <c r="W240" s="1" t="s">
        <v>10</v>
      </c>
      <c r="X240" s="1" t="s">
        <v>12</v>
      </c>
      <c r="Y240" s="22">
        <f t="shared" si="56"/>
        <v>3</v>
      </c>
      <c r="Z240" s="5">
        <f t="shared" si="57"/>
        <v>9</v>
      </c>
      <c r="AA240" s="21">
        <f t="shared" si="58"/>
        <v>5</v>
      </c>
      <c r="AB240" s="5">
        <f t="shared" si="53"/>
        <v>135</v>
      </c>
      <c r="AC240" s="1">
        <v>5</v>
      </c>
      <c r="AD240" s="3">
        <f t="shared" si="54"/>
        <v>675</v>
      </c>
      <c r="AE240" s="3">
        <f t="shared" si="55"/>
        <v>6.7816840277777775E-4</v>
      </c>
    </row>
    <row r="241" spans="11:31" x14ac:dyDescent="0.3">
      <c r="K241" s="27" t="s">
        <v>10</v>
      </c>
      <c r="L241" s="27" t="s">
        <v>34</v>
      </c>
      <c r="M241" s="27" t="s">
        <v>13</v>
      </c>
      <c r="N241" s="22">
        <f t="shared" si="59"/>
        <v>3</v>
      </c>
      <c r="O241" s="5">
        <f t="shared" si="60"/>
        <v>2</v>
      </c>
      <c r="P241" s="21">
        <f t="shared" si="61"/>
        <v>5</v>
      </c>
      <c r="Q241" s="5">
        <f t="shared" si="62"/>
        <v>30</v>
      </c>
      <c r="R241" s="27">
        <v>4</v>
      </c>
      <c r="S241" s="18">
        <f t="shared" si="51"/>
        <v>120</v>
      </c>
      <c r="T241" s="16">
        <f t="shared" si="52"/>
        <v>1.2056327160493826E-4</v>
      </c>
      <c r="U241" s="7"/>
      <c r="V241" s="1" t="s">
        <v>10</v>
      </c>
      <c r="W241" s="1" t="s">
        <v>10</v>
      </c>
      <c r="X241" s="1" t="s">
        <v>11</v>
      </c>
      <c r="Y241" s="22">
        <f t="shared" si="56"/>
        <v>3</v>
      </c>
      <c r="Z241" s="5">
        <f t="shared" si="57"/>
        <v>9</v>
      </c>
      <c r="AA241" s="21">
        <f t="shared" si="58"/>
        <v>8</v>
      </c>
      <c r="AB241" s="5">
        <f t="shared" si="53"/>
        <v>216</v>
      </c>
      <c r="AC241" s="1">
        <v>5</v>
      </c>
      <c r="AD241" s="3">
        <f t="shared" si="54"/>
        <v>1080</v>
      </c>
      <c r="AE241" s="3">
        <f t="shared" si="55"/>
        <v>1.0850694444444445E-3</v>
      </c>
    </row>
    <row r="242" spans="11:31" x14ac:dyDescent="0.3">
      <c r="K242" s="27" t="s">
        <v>10</v>
      </c>
      <c r="L242" s="27" t="s">
        <v>34</v>
      </c>
      <c r="M242" s="27" t="s">
        <v>12</v>
      </c>
      <c r="N242" s="22">
        <f t="shared" si="59"/>
        <v>3</v>
      </c>
      <c r="O242" s="5">
        <f t="shared" si="60"/>
        <v>2</v>
      </c>
      <c r="P242" s="21">
        <f t="shared" si="61"/>
        <v>5</v>
      </c>
      <c r="Q242" s="5">
        <f t="shared" si="62"/>
        <v>30</v>
      </c>
      <c r="R242" s="27">
        <v>4</v>
      </c>
      <c r="S242" s="18">
        <f t="shared" si="51"/>
        <v>120</v>
      </c>
      <c r="T242" s="16">
        <f t="shared" si="52"/>
        <v>1.2056327160493826E-4</v>
      </c>
      <c r="U242" s="7"/>
      <c r="V242" s="1" t="s">
        <v>10</v>
      </c>
      <c r="W242" s="1" t="s">
        <v>33</v>
      </c>
      <c r="X242" s="1" t="s">
        <v>13</v>
      </c>
      <c r="Y242" s="22">
        <f t="shared" si="56"/>
        <v>3</v>
      </c>
      <c r="Z242" s="5">
        <f t="shared" si="57"/>
        <v>1</v>
      </c>
      <c r="AA242" s="21">
        <f t="shared" si="58"/>
        <v>5</v>
      </c>
      <c r="AB242" s="5">
        <f t="shared" si="53"/>
        <v>15</v>
      </c>
      <c r="AC242" s="1">
        <v>25</v>
      </c>
      <c r="AD242" s="3">
        <f t="shared" si="54"/>
        <v>375</v>
      </c>
      <c r="AE242" s="3">
        <f t="shared" si="55"/>
        <v>3.7676022376543209E-4</v>
      </c>
    </row>
    <row r="243" spans="11:31" x14ac:dyDescent="0.3">
      <c r="K243" s="27" t="s">
        <v>10</v>
      </c>
      <c r="L243" s="27" t="s">
        <v>34</v>
      </c>
      <c r="M243" s="27" t="s">
        <v>11</v>
      </c>
      <c r="N243" s="22">
        <f t="shared" si="59"/>
        <v>3</v>
      </c>
      <c r="O243" s="5">
        <f t="shared" si="60"/>
        <v>2</v>
      </c>
      <c r="P243" s="21">
        <f t="shared" si="61"/>
        <v>8</v>
      </c>
      <c r="Q243" s="5">
        <f t="shared" si="62"/>
        <v>48</v>
      </c>
      <c r="R243" s="27">
        <v>4</v>
      </c>
      <c r="S243" s="18">
        <f t="shared" si="51"/>
        <v>192</v>
      </c>
      <c r="T243" s="16">
        <f t="shared" si="52"/>
        <v>1.9290123456790122E-4</v>
      </c>
      <c r="U243" s="7"/>
      <c r="V243" s="1" t="s">
        <v>10</v>
      </c>
      <c r="W243" s="1" t="s">
        <v>33</v>
      </c>
      <c r="X243" s="1" t="s">
        <v>12</v>
      </c>
      <c r="Y243" s="22">
        <f t="shared" si="56"/>
        <v>3</v>
      </c>
      <c r="Z243" s="5">
        <f t="shared" si="57"/>
        <v>1</v>
      </c>
      <c r="AA243" s="21">
        <f t="shared" si="58"/>
        <v>5</v>
      </c>
      <c r="AB243" s="5">
        <f t="shared" si="53"/>
        <v>15</v>
      </c>
      <c r="AC243" s="1">
        <v>25</v>
      </c>
      <c r="AD243" s="3">
        <f t="shared" si="54"/>
        <v>375</v>
      </c>
      <c r="AE243" s="3">
        <f t="shared" si="55"/>
        <v>3.7676022376543209E-4</v>
      </c>
    </row>
    <row r="244" spans="11:31" x14ac:dyDescent="0.3">
      <c r="K244" s="27" t="s">
        <v>10</v>
      </c>
      <c r="L244" s="27" t="s">
        <v>34</v>
      </c>
      <c r="M244" s="27" t="s">
        <v>14</v>
      </c>
      <c r="N244" s="22">
        <f t="shared" si="59"/>
        <v>3</v>
      </c>
      <c r="O244" s="5">
        <f t="shared" si="60"/>
        <v>2</v>
      </c>
      <c r="P244" s="21">
        <f t="shared" si="61"/>
        <v>19</v>
      </c>
      <c r="Q244" s="5">
        <f t="shared" si="62"/>
        <v>114</v>
      </c>
      <c r="R244" s="27">
        <v>4</v>
      </c>
      <c r="S244" s="18">
        <f t="shared" si="51"/>
        <v>456</v>
      </c>
      <c r="T244" s="16">
        <f t="shared" si="52"/>
        <v>4.5814043209876541E-4</v>
      </c>
      <c r="U244" s="7"/>
      <c r="V244" s="1" t="s">
        <v>10</v>
      </c>
      <c r="W244" s="1" t="s">
        <v>33</v>
      </c>
      <c r="X244" s="1" t="s">
        <v>11</v>
      </c>
      <c r="Y244" s="22">
        <f t="shared" si="56"/>
        <v>3</v>
      </c>
      <c r="Z244" s="5">
        <f t="shared" si="57"/>
        <v>1</v>
      </c>
      <c r="AA244" s="21">
        <f t="shared" si="58"/>
        <v>8</v>
      </c>
      <c r="AB244" s="5">
        <f t="shared" si="53"/>
        <v>24</v>
      </c>
      <c r="AC244" s="1">
        <v>25</v>
      </c>
      <c r="AD244" s="3">
        <f t="shared" si="54"/>
        <v>600</v>
      </c>
      <c r="AE244" s="3">
        <f t="shared" si="55"/>
        <v>6.0281635802469132E-4</v>
      </c>
    </row>
    <row r="245" spans="11:31" x14ac:dyDescent="0.3">
      <c r="K245" s="27" t="s">
        <v>10</v>
      </c>
      <c r="L245" s="27" t="s">
        <v>34</v>
      </c>
      <c r="M245" s="27" t="s">
        <v>15</v>
      </c>
      <c r="N245" s="22">
        <f t="shared" si="59"/>
        <v>3</v>
      </c>
      <c r="O245" s="5">
        <f t="shared" si="60"/>
        <v>2</v>
      </c>
      <c r="P245" s="21">
        <f t="shared" si="61"/>
        <v>5</v>
      </c>
      <c r="Q245" s="5">
        <f t="shared" si="62"/>
        <v>30</v>
      </c>
      <c r="R245" s="27">
        <v>4</v>
      </c>
      <c r="S245" s="18">
        <f t="shared" si="51"/>
        <v>120</v>
      </c>
      <c r="T245" s="16">
        <f t="shared" si="52"/>
        <v>1.2056327160493826E-4</v>
      </c>
      <c r="U245" s="7"/>
      <c r="V245" s="1" t="s">
        <v>10</v>
      </c>
      <c r="W245" s="1" t="s">
        <v>34</v>
      </c>
      <c r="X245" s="1" t="s">
        <v>13</v>
      </c>
      <c r="Y245" s="22">
        <f t="shared" si="56"/>
        <v>3</v>
      </c>
      <c r="Z245" s="5">
        <f t="shared" si="57"/>
        <v>2</v>
      </c>
      <c r="AA245" s="21">
        <f t="shared" si="58"/>
        <v>5</v>
      </c>
      <c r="AB245" s="5">
        <f t="shared" si="53"/>
        <v>30</v>
      </c>
      <c r="AC245" s="1">
        <v>20</v>
      </c>
      <c r="AD245" s="3">
        <f t="shared" si="54"/>
        <v>600</v>
      </c>
      <c r="AE245" s="3">
        <f t="shared" si="55"/>
        <v>6.0281635802469132E-4</v>
      </c>
    </row>
    <row r="246" spans="11:31" x14ac:dyDescent="0.3">
      <c r="K246" s="27" t="s">
        <v>14</v>
      </c>
      <c r="L246" s="27" t="s">
        <v>34</v>
      </c>
      <c r="M246" s="27">
        <v>7</v>
      </c>
      <c r="N246" s="22">
        <f t="shared" si="59"/>
        <v>17</v>
      </c>
      <c r="O246" s="5">
        <f t="shared" si="60"/>
        <v>2</v>
      </c>
      <c r="P246" s="21">
        <f t="shared" si="61"/>
        <v>26</v>
      </c>
      <c r="Q246" s="5">
        <f t="shared" si="62"/>
        <v>884</v>
      </c>
      <c r="R246" s="27">
        <v>4</v>
      </c>
      <c r="S246" s="18">
        <f t="shared" si="51"/>
        <v>3536</v>
      </c>
      <c r="T246" s="16">
        <f t="shared" si="52"/>
        <v>3.5525977366255143E-3</v>
      </c>
      <c r="U246" s="7"/>
      <c r="V246" s="1" t="s">
        <v>10</v>
      </c>
      <c r="W246" s="1" t="s">
        <v>34</v>
      </c>
      <c r="X246" s="1" t="s">
        <v>12</v>
      </c>
      <c r="Y246" s="22">
        <f t="shared" si="56"/>
        <v>3</v>
      </c>
      <c r="Z246" s="5">
        <f t="shared" si="57"/>
        <v>2</v>
      </c>
      <c r="AA246" s="21">
        <f t="shared" si="58"/>
        <v>5</v>
      </c>
      <c r="AB246" s="5">
        <f t="shared" si="53"/>
        <v>30</v>
      </c>
      <c r="AC246" s="1">
        <v>20</v>
      </c>
      <c r="AD246" s="3">
        <f t="shared" si="54"/>
        <v>600</v>
      </c>
      <c r="AE246" s="3">
        <f t="shared" si="55"/>
        <v>6.0281635802469132E-4</v>
      </c>
    </row>
    <row r="247" spans="11:31" x14ac:dyDescent="0.3">
      <c r="K247" s="27" t="s">
        <v>14</v>
      </c>
      <c r="L247" s="27" t="s">
        <v>34</v>
      </c>
      <c r="M247" s="27" t="s">
        <v>13</v>
      </c>
      <c r="N247" s="22">
        <f t="shared" si="59"/>
        <v>17</v>
      </c>
      <c r="O247" s="5">
        <f t="shared" si="60"/>
        <v>2</v>
      </c>
      <c r="P247" s="21">
        <f t="shared" si="61"/>
        <v>5</v>
      </c>
      <c r="Q247" s="5">
        <f t="shared" si="62"/>
        <v>170</v>
      </c>
      <c r="R247" s="27">
        <v>4</v>
      </c>
      <c r="S247" s="18">
        <f t="shared" si="51"/>
        <v>680</v>
      </c>
      <c r="T247" s="16">
        <f t="shared" si="52"/>
        <v>6.8319187242798357E-4</v>
      </c>
      <c r="U247" s="7"/>
      <c r="V247" s="1" t="s">
        <v>10</v>
      </c>
      <c r="W247" s="1" t="s">
        <v>34</v>
      </c>
      <c r="X247" s="1" t="s">
        <v>11</v>
      </c>
      <c r="Y247" s="22">
        <f t="shared" si="56"/>
        <v>3</v>
      </c>
      <c r="Z247" s="5">
        <f t="shared" si="57"/>
        <v>2</v>
      </c>
      <c r="AA247" s="21">
        <f t="shared" si="58"/>
        <v>8</v>
      </c>
      <c r="AB247" s="5">
        <f t="shared" si="53"/>
        <v>48</v>
      </c>
      <c r="AC247" s="1">
        <v>20</v>
      </c>
      <c r="AD247" s="3">
        <f t="shared" si="54"/>
        <v>960</v>
      </c>
      <c r="AE247" s="3">
        <f t="shared" si="55"/>
        <v>9.6450617283950612E-4</v>
      </c>
    </row>
    <row r="248" spans="11:31" x14ac:dyDescent="0.3">
      <c r="K248" s="27" t="s">
        <v>14</v>
      </c>
      <c r="L248" s="27" t="s">
        <v>34</v>
      </c>
      <c r="M248" s="27" t="s">
        <v>12</v>
      </c>
      <c r="N248" s="22">
        <f t="shared" si="59"/>
        <v>17</v>
      </c>
      <c r="O248" s="5">
        <f t="shared" si="60"/>
        <v>2</v>
      </c>
      <c r="P248" s="21">
        <f t="shared" si="61"/>
        <v>5</v>
      </c>
      <c r="Q248" s="5">
        <f t="shared" si="62"/>
        <v>170</v>
      </c>
      <c r="R248" s="27">
        <v>4</v>
      </c>
      <c r="S248" s="18">
        <f t="shared" si="51"/>
        <v>680</v>
      </c>
      <c r="T248" s="16">
        <f t="shared" si="52"/>
        <v>6.8319187242798357E-4</v>
      </c>
      <c r="U248" s="7"/>
      <c r="V248" s="1" t="s">
        <v>10</v>
      </c>
      <c r="W248" s="1" t="s">
        <v>38</v>
      </c>
      <c r="X248" s="1" t="s">
        <v>13</v>
      </c>
      <c r="Y248" s="22">
        <f t="shared" si="56"/>
        <v>3</v>
      </c>
      <c r="Z248" s="5">
        <f t="shared" si="57"/>
        <v>2</v>
      </c>
      <c r="AA248" s="21">
        <f t="shared" si="58"/>
        <v>5</v>
      </c>
      <c r="AB248" s="5">
        <f t="shared" si="53"/>
        <v>30</v>
      </c>
      <c r="AC248" s="1">
        <v>15</v>
      </c>
      <c r="AD248" s="3">
        <f t="shared" si="54"/>
        <v>450</v>
      </c>
      <c r="AE248" s="3">
        <f t="shared" si="55"/>
        <v>4.5211226851851852E-4</v>
      </c>
    </row>
    <row r="249" spans="11:31" x14ac:dyDescent="0.3">
      <c r="K249" s="27" t="s">
        <v>14</v>
      </c>
      <c r="L249" s="27" t="s">
        <v>34</v>
      </c>
      <c r="M249" s="27" t="s">
        <v>11</v>
      </c>
      <c r="N249" s="22">
        <f t="shared" si="59"/>
        <v>17</v>
      </c>
      <c r="O249" s="5">
        <f t="shared" si="60"/>
        <v>2</v>
      </c>
      <c r="P249" s="21">
        <f t="shared" si="61"/>
        <v>8</v>
      </c>
      <c r="Q249" s="5">
        <f t="shared" si="62"/>
        <v>272</v>
      </c>
      <c r="R249" s="27">
        <v>4</v>
      </c>
      <c r="S249" s="18">
        <f t="shared" si="51"/>
        <v>1088</v>
      </c>
      <c r="T249" s="16">
        <f t="shared" si="52"/>
        <v>1.0931069958847737E-3</v>
      </c>
      <c r="U249" s="7"/>
      <c r="V249" s="1" t="s">
        <v>10</v>
      </c>
      <c r="W249" s="1" t="s">
        <v>38</v>
      </c>
      <c r="X249" s="1" t="s">
        <v>12</v>
      </c>
      <c r="Y249" s="22">
        <f t="shared" si="56"/>
        <v>3</v>
      </c>
      <c r="Z249" s="5">
        <f t="shared" si="57"/>
        <v>2</v>
      </c>
      <c r="AA249" s="21">
        <f t="shared" si="58"/>
        <v>5</v>
      </c>
      <c r="AB249" s="5">
        <f t="shared" si="53"/>
        <v>30</v>
      </c>
      <c r="AC249" s="1">
        <v>15</v>
      </c>
      <c r="AD249" s="3">
        <f t="shared" si="54"/>
        <v>450</v>
      </c>
      <c r="AE249" s="3">
        <f t="shared" si="55"/>
        <v>4.5211226851851852E-4</v>
      </c>
    </row>
    <row r="250" spans="11:31" x14ac:dyDescent="0.3">
      <c r="K250" s="27" t="s">
        <v>14</v>
      </c>
      <c r="L250" s="27" t="s">
        <v>34</v>
      </c>
      <c r="M250" s="27" t="s">
        <v>10</v>
      </c>
      <c r="N250" s="22">
        <f t="shared" si="59"/>
        <v>17</v>
      </c>
      <c r="O250" s="5">
        <f t="shared" si="60"/>
        <v>2</v>
      </c>
      <c r="P250" s="21">
        <f t="shared" si="61"/>
        <v>3</v>
      </c>
      <c r="Q250" s="5">
        <f t="shared" si="62"/>
        <v>102</v>
      </c>
      <c r="R250" s="27">
        <v>4</v>
      </c>
      <c r="S250" s="18">
        <f t="shared" si="51"/>
        <v>408</v>
      </c>
      <c r="T250" s="16">
        <f t="shared" si="52"/>
        <v>4.099151234567901E-4</v>
      </c>
      <c r="U250" s="7"/>
      <c r="V250" s="1" t="s">
        <v>10</v>
      </c>
      <c r="W250" s="1" t="s">
        <v>38</v>
      </c>
      <c r="X250" s="1" t="s">
        <v>11</v>
      </c>
      <c r="Y250" s="22">
        <f t="shared" si="56"/>
        <v>3</v>
      </c>
      <c r="Z250" s="5">
        <f t="shared" si="57"/>
        <v>2</v>
      </c>
      <c r="AA250" s="21">
        <f t="shared" si="58"/>
        <v>8</v>
      </c>
      <c r="AB250" s="5">
        <f t="shared" si="53"/>
        <v>48</v>
      </c>
      <c r="AC250" s="1">
        <v>15</v>
      </c>
      <c r="AD250" s="3">
        <f t="shared" si="54"/>
        <v>720</v>
      </c>
      <c r="AE250" s="3">
        <f t="shared" si="55"/>
        <v>7.2337962962962959E-4</v>
      </c>
    </row>
    <row r="251" spans="11:31" x14ac:dyDescent="0.3">
      <c r="K251" s="27" t="s">
        <v>14</v>
      </c>
      <c r="L251" s="27" t="s">
        <v>34</v>
      </c>
      <c r="M251" s="27" t="s">
        <v>14</v>
      </c>
      <c r="N251" s="22">
        <f t="shared" si="59"/>
        <v>17</v>
      </c>
      <c r="O251" s="5">
        <f t="shared" si="60"/>
        <v>2</v>
      </c>
      <c r="P251" s="21">
        <f t="shared" si="61"/>
        <v>19</v>
      </c>
      <c r="Q251" s="5">
        <f t="shared" si="62"/>
        <v>646</v>
      </c>
      <c r="R251" s="27">
        <v>4</v>
      </c>
      <c r="S251" s="18">
        <f t="shared" si="51"/>
        <v>2584</v>
      </c>
      <c r="T251" s="16">
        <f t="shared" si="52"/>
        <v>2.5961291152263376E-3</v>
      </c>
      <c r="U251" s="7"/>
      <c r="V251" s="1" t="s">
        <v>10</v>
      </c>
      <c r="W251" s="1" t="s">
        <v>40</v>
      </c>
      <c r="X251" s="1" t="s">
        <v>13</v>
      </c>
      <c r="Y251" s="22">
        <f t="shared" si="56"/>
        <v>3</v>
      </c>
      <c r="Z251" s="5">
        <f t="shared" si="57"/>
        <v>2</v>
      </c>
      <c r="AA251" s="21">
        <f t="shared" si="58"/>
        <v>5</v>
      </c>
      <c r="AB251" s="5">
        <f t="shared" si="53"/>
        <v>30</v>
      </c>
      <c r="AC251" s="1">
        <v>10</v>
      </c>
      <c r="AD251" s="3">
        <f t="shared" si="54"/>
        <v>300</v>
      </c>
      <c r="AE251" s="3">
        <f t="shared" si="55"/>
        <v>3.0140817901234566E-4</v>
      </c>
    </row>
    <row r="252" spans="11:31" x14ac:dyDescent="0.3">
      <c r="K252" s="27" t="s">
        <v>14</v>
      </c>
      <c r="L252" s="27" t="s">
        <v>34</v>
      </c>
      <c r="M252" s="27" t="s">
        <v>15</v>
      </c>
      <c r="N252" s="22">
        <f t="shared" si="59"/>
        <v>17</v>
      </c>
      <c r="O252" s="5">
        <f t="shared" si="60"/>
        <v>2</v>
      </c>
      <c r="P252" s="21">
        <f t="shared" si="61"/>
        <v>5</v>
      </c>
      <c r="Q252" s="5">
        <f t="shared" si="62"/>
        <v>170</v>
      </c>
      <c r="R252" s="27">
        <v>4</v>
      </c>
      <c r="S252" s="18">
        <f t="shared" si="51"/>
        <v>680</v>
      </c>
      <c r="T252" s="16">
        <f t="shared" si="52"/>
        <v>6.8319187242798357E-4</v>
      </c>
      <c r="U252" s="7"/>
      <c r="V252" s="1" t="s">
        <v>10</v>
      </c>
      <c r="W252" s="1" t="s">
        <v>40</v>
      </c>
      <c r="X252" s="1" t="s">
        <v>12</v>
      </c>
      <c r="Y252" s="22">
        <f t="shared" si="56"/>
        <v>3</v>
      </c>
      <c r="Z252" s="5">
        <f t="shared" si="57"/>
        <v>2</v>
      </c>
      <c r="AA252" s="21">
        <f t="shared" si="58"/>
        <v>5</v>
      </c>
      <c r="AB252" s="5">
        <f t="shared" si="53"/>
        <v>30</v>
      </c>
      <c r="AC252" s="1">
        <v>10</v>
      </c>
      <c r="AD252" s="3">
        <f t="shared" si="54"/>
        <v>300</v>
      </c>
      <c r="AE252" s="3">
        <f t="shared" si="55"/>
        <v>3.0140817901234566E-4</v>
      </c>
    </row>
    <row r="253" spans="11:31" x14ac:dyDescent="0.3">
      <c r="K253" s="27" t="s">
        <v>15</v>
      </c>
      <c r="L253" s="27" t="s">
        <v>34</v>
      </c>
      <c r="M253" s="27">
        <v>7</v>
      </c>
      <c r="N253" s="22">
        <f t="shared" si="59"/>
        <v>4</v>
      </c>
      <c r="O253" s="5">
        <f t="shared" si="60"/>
        <v>2</v>
      </c>
      <c r="P253" s="21">
        <f t="shared" si="61"/>
        <v>26</v>
      </c>
      <c r="Q253" s="5">
        <f t="shared" si="62"/>
        <v>208</v>
      </c>
      <c r="R253" s="27">
        <v>4</v>
      </c>
      <c r="S253" s="18">
        <f t="shared" si="51"/>
        <v>832</v>
      </c>
      <c r="T253" s="16">
        <f t="shared" si="52"/>
        <v>8.3590534979423867E-4</v>
      </c>
      <c r="U253" s="7"/>
      <c r="V253" s="1" t="s">
        <v>10</v>
      </c>
      <c r="W253" s="1" t="s">
        <v>40</v>
      </c>
      <c r="X253" s="1" t="s">
        <v>11</v>
      </c>
      <c r="Y253" s="22">
        <f t="shared" si="56"/>
        <v>3</v>
      </c>
      <c r="Z253" s="5">
        <f t="shared" si="57"/>
        <v>2</v>
      </c>
      <c r="AA253" s="21">
        <f t="shared" si="58"/>
        <v>8</v>
      </c>
      <c r="AB253" s="5">
        <f t="shared" si="53"/>
        <v>48</v>
      </c>
      <c r="AC253" s="1">
        <v>10</v>
      </c>
      <c r="AD253" s="3">
        <f t="shared" si="54"/>
        <v>480</v>
      </c>
      <c r="AE253" s="3">
        <f t="shared" si="55"/>
        <v>4.8225308641975306E-4</v>
      </c>
    </row>
    <row r="254" spans="11:31" x14ac:dyDescent="0.3">
      <c r="K254" s="27" t="s">
        <v>15</v>
      </c>
      <c r="L254" s="27" t="s">
        <v>34</v>
      </c>
      <c r="M254" s="27" t="s">
        <v>13</v>
      </c>
      <c r="N254" s="22">
        <f t="shared" si="59"/>
        <v>4</v>
      </c>
      <c r="O254" s="5">
        <f t="shared" si="60"/>
        <v>2</v>
      </c>
      <c r="P254" s="21">
        <f t="shared" si="61"/>
        <v>5</v>
      </c>
      <c r="Q254" s="5">
        <f t="shared" si="62"/>
        <v>40</v>
      </c>
      <c r="R254" s="27">
        <v>4</v>
      </c>
      <c r="S254" s="18">
        <f t="shared" si="51"/>
        <v>160</v>
      </c>
      <c r="T254" s="16">
        <f t="shared" si="52"/>
        <v>1.6075102880658436E-4</v>
      </c>
      <c r="U254" s="7"/>
      <c r="V254" s="1" t="s">
        <v>40</v>
      </c>
      <c r="W254" s="1" t="s">
        <v>13</v>
      </c>
      <c r="X254" s="1" t="s">
        <v>12</v>
      </c>
      <c r="Y254" s="22">
        <f t="shared" si="56"/>
        <v>1</v>
      </c>
      <c r="Z254" s="5">
        <f t="shared" si="57"/>
        <v>13</v>
      </c>
      <c r="AA254" s="21">
        <f t="shared" si="58"/>
        <v>5</v>
      </c>
      <c r="AB254" s="5">
        <f t="shared" si="53"/>
        <v>65</v>
      </c>
      <c r="AC254" s="1">
        <v>10</v>
      </c>
      <c r="AD254" s="3">
        <f t="shared" si="54"/>
        <v>650</v>
      </c>
      <c r="AE254" s="3">
        <f t="shared" si="55"/>
        <v>6.5305105452674898E-4</v>
      </c>
    </row>
    <row r="255" spans="11:31" x14ac:dyDescent="0.3">
      <c r="K255" s="27" t="s">
        <v>15</v>
      </c>
      <c r="L255" s="27" t="s">
        <v>34</v>
      </c>
      <c r="M255" s="27" t="s">
        <v>12</v>
      </c>
      <c r="N255" s="22">
        <f t="shared" si="59"/>
        <v>4</v>
      </c>
      <c r="O255" s="5">
        <f t="shared" si="60"/>
        <v>2</v>
      </c>
      <c r="P255" s="21">
        <f t="shared" si="61"/>
        <v>5</v>
      </c>
      <c r="Q255" s="5">
        <f t="shared" si="62"/>
        <v>40</v>
      </c>
      <c r="R255" s="27">
        <v>4</v>
      </c>
      <c r="S255" s="18">
        <f t="shared" si="51"/>
        <v>160</v>
      </c>
      <c r="T255" s="16">
        <f t="shared" si="52"/>
        <v>1.6075102880658436E-4</v>
      </c>
      <c r="U255" s="7"/>
      <c r="V255" s="1" t="s">
        <v>40</v>
      </c>
      <c r="W255" s="1" t="s">
        <v>13</v>
      </c>
      <c r="X255" s="1" t="s">
        <v>11</v>
      </c>
      <c r="Y255" s="22">
        <f t="shared" si="56"/>
        <v>1</v>
      </c>
      <c r="Z255" s="5">
        <f t="shared" si="57"/>
        <v>13</v>
      </c>
      <c r="AA255" s="21">
        <f t="shared" si="58"/>
        <v>8</v>
      </c>
      <c r="AB255" s="5">
        <f t="shared" si="53"/>
        <v>104</v>
      </c>
      <c r="AC255" s="1">
        <v>10</v>
      </c>
      <c r="AD255" s="3">
        <f t="shared" si="54"/>
        <v>1040</v>
      </c>
      <c r="AE255" s="3">
        <f t="shared" si="55"/>
        <v>1.0448816872427984E-3</v>
      </c>
    </row>
    <row r="256" spans="11:31" x14ac:dyDescent="0.3">
      <c r="K256" s="27" t="s">
        <v>15</v>
      </c>
      <c r="L256" s="27" t="s">
        <v>34</v>
      </c>
      <c r="M256" s="27" t="s">
        <v>11</v>
      </c>
      <c r="N256" s="22">
        <f t="shared" si="59"/>
        <v>4</v>
      </c>
      <c r="O256" s="5">
        <f t="shared" si="60"/>
        <v>2</v>
      </c>
      <c r="P256" s="21">
        <f t="shared" si="61"/>
        <v>8</v>
      </c>
      <c r="Q256" s="5">
        <f t="shared" si="62"/>
        <v>64</v>
      </c>
      <c r="R256" s="27">
        <v>4</v>
      </c>
      <c r="S256" s="18">
        <f t="shared" si="51"/>
        <v>256</v>
      </c>
      <c r="T256" s="16">
        <f t="shared" si="52"/>
        <v>2.57201646090535E-4</v>
      </c>
      <c r="U256" s="7"/>
      <c r="V256" s="1" t="s">
        <v>40</v>
      </c>
      <c r="W256" s="1" t="s">
        <v>13</v>
      </c>
      <c r="X256" s="1" t="s">
        <v>10</v>
      </c>
      <c r="Y256" s="22">
        <f t="shared" si="56"/>
        <v>1</v>
      </c>
      <c r="Z256" s="5">
        <f t="shared" si="57"/>
        <v>13</v>
      </c>
      <c r="AA256" s="21">
        <f t="shared" si="58"/>
        <v>3</v>
      </c>
      <c r="AB256" s="5">
        <f t="shared" si="53"/>
        <v>39</v>
      </c>
      <c r="AC256" s="1">
        <v>10</v>
      </c>
      <c r="AD256" s="3">
        <f t="shared" si="54"/>
        <v>390</v>
      </c>
      <c r="AE256" s="3">
        <f t="shared" si="55"/>
        <v>3.9183063271604939E-4</v>
      </c>
    </row>
    <row r="257" spans="10:31" x14ac:dyDescent="0.3">
      <c r="K257" s="27" t="s">
        <v>15</v>
      </c>
      <c r="L257" s="27" t="s">
        <v>34</v>
      </c>
      <c r="M257" s="27" t="s">
        <v>10</v>
      </c>
      <c r="N257" s="22">
        <f t="shared" si="59"/>
        <v>4</v>
      </c>
      <c r="O257" s="5">
        <f t="shared" si="60"/>
        <v>2</v>
      </c>
      <c r="P257" s="21">
        <f t="shared" si="61"/>
        <v>3</v>
      </c>
      <c r="Q257" s="5">
        <f t="shared" si="62"/>
        <v>24</v>
      </c>
      <c r="R257" s="27">
        <v>4</v>
      </c>
      <c r="S257" s="18">
        <f t="shared" si="51"/>
        <v>96</v>
      </c>
      <c r="T257" s="16">
        <f t="shared" si="52"/>
        <v>9.6450617283950612E-5</v>
      </c>
      <c r="U257" s="7"/>
      <c r="V257" s="1" t="s">
        <v>40</v>
      </c>
      <c r="W257" s="1" t="s">
        <v>12</v>
      </c>
      <c r="X257" s="1" t="s">
        <v>13</v>
      </c>
      <c r="Y257" s="22">
        <f t="shared" si="56"/>
        <v>1</v>
      </c>
      <c r="Z257" s="5">
        <f t="shared" si="57"/>
        <v>8</v>
      </c>
      <c r="AA257" s="21">
        <f t="shared" si="58"/>
        <v>5</v>
      </c>
      <c r="AB257" s="5">
        <f t="shared" si="53"/>
        <v>40</v>
      </c>
      <c r="AC257" s="1">
        <v>10</v>
      </c>
      <c r="AD257" s="3">
        <f t="shared" si="54"/>
        <v>400</v>
      </c>
      <c r="AE257" s="3">
        <f t="shared" si="55"/>
        <v>4.0187757201646092E-4</v>
      </c>
    </row>
    <row r="258" spans="10:31" x14ac:dyDescent="0.3">
      <c r="K258" s="27" t="s">
        <v>15</v>
      </c>
      <c r="L258" s="27" t="s">
        <v>34</v>
      </c>
      <c r="M258" s="27" t="s">
        <v>14</v>
      </c>
      <c r="N258" s="22">
        <f t="shared" si="59"/>
        <v>4</v>
      </c>
      <c r="O258" s="5">
        <f t="shared" si="60"/>
        <v>2</v>
      </c>
      <c r="P258" s="21">
        <f t="shared" si="61"/>
        <v>19</v>
      </c>
      <c r="Q258" s="5">
        <f t="shared" si="62"/>
        <v>152</v>
      </c>
      <c r="R258" s="27">
        <v>4</v>
      </c>
      <c r="S258" s="18">
        <f t="shared" si="51"/>
        <v>608</v>
      </c>
      <c r="T258" s="16">
        <f t="shared" si="52"/>
        <v>6.1085390946502061E-4</v>
      </c>
      <c r="U258" s="7"/>
      <c r="V258" s="1" t="s">
        <v>40</v>
      </c>
      <c r="W258" s="1" t="s">
        <v>12</v>
      </c>
      <c r="X258" s="1" t="s">
        <v>11</v>
      </c>
      <c r="Y258" s="22">
        <f t="shared" si="56"/>
        <v>1</v>
      </c>
      <c r="Z258" s="5">
        <f t="shared" si="57"/>
        <v>8</v>
      </c>
      <c r="AA258" s="21">
        <f t="shared" si="58"/>
        <v>8</v>
      </c>
      <c r="AB258" s="5">
        <f t="shared" si="53"/>
        <v>64</v>
      </c>
      <c r="AC258" s="1">
        <v>10</v>
      </c>
      <c r="AD258" s="3">
        <f t="shared" si="54"/>
        <v>640</v>
      </c>
      <c r="AE258" s="3">
        <f t="shared" si="55"/>
        <v>6.4300411522633745E-4</v>
      </c>
    </row>
    <row r="259" spans="10:31" x14ac:dyDescent="0.3">
      <c r="J259" s="34"/>
      <c r="K259" s="30" t="s">
        <v>15</v>
      </c>
      <c r="L259" s="30" t="s">
        <v>34</v>
      </c>
      <c r="M259" s="30" t="s">
        <v>15</v>
      </c>
      <c r="N259" s="22">
        <f t="shared" si="59"/>
        <v>4</v>
      </c>
      <c r="O259" s="5">
        <f t="shared" si="60"/>
        <v>2</v>
      </c>
      <c r="P259" s="21">
        <f t="shared" si="61"/>
        <v>5</v>
      </c>
      <c r="Q259" s="5">
        <f t="shared" si="62"/>
        <v>40</v>
      </c>
      <c r="R259" s="30">
        <v>4</v>
      </c>
      <c r="S259" s="18">
        <f t="shared" si="51"/>
        <v>160</v>
      </c>
      <c r="T259" s="16">
        <f t="shared" si="52"/>
        <v>1.6075102880658436E-4</v>
      </c>
      <c r="U259" s="7"/>
      <c r="V259" s="1" t="s">
        <v>40</v>
      </c>
      <c r="W259" s="1" t="s">
        <v>12</v>
      </c>
      <c r="X259" s="1" t="s">
        <v>10</v>
      </c>
      <c r="Y259" s="22">
        <f t="shared" si="56"/>
        <v>1</v>
      </c>
      <c r="Z259" s="5">
        <f t="shared" si="57"/>
        <v>8</v>
      </c>
      <c r="AA259" s="21">
        <f t="shared" si="58"/>
        <v>3</v>
      </c>
      <c r="AB259" s="5">
        <f t="shared" si="53"/>
        <v>24</v>
      </c>
      <c r="AC259" s="1">
        <v>10</v>
      </c>
      <c r="AD259" s="3">
        <f t="shared" si="54"/>
        <v>240</v>
      </c>
      <c r="AE259" s="3">
        <f t="shared" si="55"/>
        <v>2.4112654320987653E-4</v>
      </c>
    </row>
    <row r="260" spans="10:31" x14ac:dyDescent="0.25">
      <c r="J260" s="28" t="s">
        <v>49</v>
      </c>
      <c r="K260" s="27">
        <v>7</v>
      </c>
      <c r="L260" s="27" t="s">
        <v>38</v>
      </c>
      <c r="M260" s="27" t="s">
        <v>13</v>
      </c>
      <c r="N260" s="22">
        <f t="shared" si="59"/>
        <v>3</v>
      </c>
      <c r="O260" s="5">
        <f t="shared" si="60"/>
        <v>2</v>
      </c>
      <c r="P260" s="21">
        <f t="shared" si="61"/>
        <v>5</v>
      </c>
      <c r="Q260" s="5">
        <f t="shared" si="62"/>
        <v>30</v>
      </c>
      <c r="R260" s="27">
        <v>3</v>
      </c>
      <c r="S260" s="18">
        <f t="shared" si="51"/>
        <v>90</v>
      </c>
      <c r="T260" s="16">
        <f t="shared" si="52"/>
        <v>9.0422453703703699E-5</v>
      </c>
      <c r="U260" s="7"/>
      <c r="V260" s="1" t="s">
        <v>40</v>
      </c>
      <c r="W260" s="1" t="s">
        <v>11</v>
      </c>
      <c r="X260" s="1" t="s">
        <v>13</v>
      </c>
      <c r="Y260" s="22">
        <f t="shared" si="56"/>
        <v>1</v>
      </c>
      <c r="Z260" s="5">
        <f t="shared" si="57"/>
        <v>8</v>
      </c>
      <c r="AA260" s="21">
        <f t="shared" si="58"/>
        <v>5</v>
      </c>
      <c r="AB260" s="5">
        <f t="shared" si="53"/>
        <v>40</v>
      </c>
      <c r="AC260" s="1">
        <v>10</v>
      </c>
      <c r="AD260" s="3">
        <f t="shared" si="54"/>
        <v>400</v>
      </c>
      <c r="AE260" s="3">
        <f t="shared" si="55"/>
        <v>4.0187757201646092E-4</v>
      </c>
    </row>
    <row r="261" spans="10:31" x14ac:dyDescent="0.3">
      <c r="K261" s="27">
        <v>7</v>
      </c>
      <c r="L261" s="27" t="s">
        <v>38</v>
      </c>
      <c r="M261" s="27" t="s">
        <v>12</v>
      </c>
      <c r="N261" s="22">
        <f t="shared" si="59"/>
        <v>3</v>
      </c>
      <c r="O261" s="5">
        <f t="shared" si="60"/>
        <v>2</v>
      </c>
      <c r="P261" s="21">
        <f t="shared" si="61"/>
        <v>5</v>
      </c>
      <c r="Q261" s="5">
        <f t="shared" si="62"/>
        <v>30</v>
      </c>
      <c r="R261" s="27">
        <v>3</v>
      </c>
      <c r="S261" s="18">
        <f t="shared" ref="S261:S324" si="63">Q261*R261</f>
        <v>90</v>
      </c>
      <c r="T261" s="16">
        <f t="shared" ref="T261:T324" si="64">S261/$I$15</f>
        <v>9.0422453703703699E-5</v>
      </c>
      <c r="U261" s="7"/>
      <c r="V261" s="1" t="s">
        <v>40</v>
      </c>
      <c r="W261" s="1" t="s">
        <v>11</v>
      </c>
      <c r="X261" s="1" t="s">
        <v>12</v>
      </c>
      <c r="Y261" s="22">
        <f t="shared" si="56"/>
        <v>1</v>
      </c>
      <c r="Z261" s="5">
        <f t="shared" si="57"/>
        <v>8</v>
      </c>
      <c r="AA261" s="21">
        <f t="shared" si="58"/>
        <v>5</v>
      </c>
      <c r="AB261" s="5">
        <f t="shared" ref="AB261:AB324" si="65">PRODUCT(Y261:AA261)</f>
        <v>40</v>
      </c>
      <c r="AC261" s="1">
        <v>10</v>
      </c>
      <c r="AD261" s="3">
        <f t="shared" ref="AD261:AD324" si="66">AB261*AC261</f>
        <v>400</v>
      </c>
      <c r="AE261" s="3">
        <f t="shared" ref="AE261:AE324" si="67">AD261/$I$15</f>
        <v>4.0187757201646092E-4</v>
      </c>
    </row>
    <row r="262" spans="10:31" x14ac:dyDescent="0.3">
      <c r="K262" s="27">
        <v>7</v>
      </c>
      <c r="L262" s="27" t="s">
        <v>38</v>
      </c>
      <c r="M262" s="27" t="s">
        <v>11</v>
      </c>
      <c r="N262" s="22">
        <f t="shared" si="59"/>
        <v>3</v>
      </c>
      <c r="O262" s="5">
        <f t="shared" si="60"/>
        <v>2</v>
      </c>
      <c r="P262" s="21">
        <f t="shared" si="61"/>
        <v>8</v>
      </c>
      <c r="Q262" s="5">
        <f t="shared" si="62"/>
        <v>48</v>
      </c>
      <c r="R262" s="27">
        <v>3</v>
      </c>
      <c r="S262" s="18">
        <f t="shared" si="63"/>
        <v>144</v>
      </c>
      <c r="T262" s="16">
        <f t="shared" si="64"/>
        <v>1.4467592592592592E-4</v>
      </c>
      <c r="U262" s="7"/>
      <c r="V262" s="1" t="s">
        <v>40</v>
      </c>
      <c r="W262" s="1" t="s">
        <v>11</v>
      </c>
      <c r="X262" s="1" t="s">
        <v>10</v>
      </c>
      <c r="Y262" s="22">
        <f t="shared" si="56"/>
        <v>1</v>
      </c>
      <c r="Z262" s="5">
        <f t="shared" si="57"/>
        <v>8</v>
      </c>
      <c r="AA262" s="21">
        <f t="shared" si="58"/>
        <v>3</v>
      </c>
      <c r="AB262" s="5">
        <f t="shared" si="65"/>
        <v>24</v>
      </c>
      <c r="AC262" s="1">
        <v>10</v>
      </c>
      <c r="AD262" s="3">
        <f t="shared" si="66"/>
        <v>240</v>
      </c>
      <c r="AE262" s="3">
        <f t="shared" si="67"/>
        <v>2.4112654320987653E-4</v>
      </c>
    </row>
    <row r="263" spans="10:31" x14ac:dyDescent="0.3">
      <c r="K263" s="27">
        <v>7</v>
      </c>
      <c r="L263" s="27" t="s">
        <v>38</v>
      </c>
      <c r="M263" s="27" t="s">
        <v>10</v>
      </c>
      <c r="N263" s="22">
        <f t="shared" si="59"/>
        <v>3</v>
      </c>
      <c r="O263" s="5">
        <f t="shared" si="60"/>
        <v>2</v>
      </c>
      <c r="P263" s="21">
        <f t="shared" si="61"/>
        <v>3</v>
      </c>
      <c r="Q263" s="5">
        <f t="shared" si="62"/>
        <v>18</v>
      </c>
      <c r="R263" s="27">
        <v>3</v>
      </c>
      <c r="S263" s="18">
        <f t="shared" si="63"/>
        <v>54</v>
      </c>
      <c r="T263" s="16">
        <f t="shared" si="64"/>
        <v>5.4253472222222219E-5</v>
      </c>
      <c r="U263" s="7"/>
      <c r="V263" s="1" t="s">
        <v>40</v>
      </c>
      <c r="W263" s="1" t="s">
        <v>10</v>
      </c>
      <c r="X263" s="1" t="s">
        <v>13</v>
      </c>
      <c r="Y263" s="22">
        <f t="shared" si="56"/>
        <v>1</v>
      </c>
      <c r="Z263" s="5">
        <f t="shared" si="57"/>
        <v>9</v>
      </c>
      <c r="AA263" s="21">
        <f t="shared" si="58"/>
        <v>5</v>
      </c>
      <c r="AB263" s="5">
        <f t="shared" si="65"/>
        <v>45</v>
      </c>
      <c r="AC263" s="1">
        <v>10</v>
      </c>
      <c r="AD263" s="3">
        <f t="shared" si="66"/>
        <v>450</v>
      </c>
      <c r="AE263" s="3">
        <f t="shared" si="67"/>
        <v>4.5211226851851852E-4</v>
      </c>
    </row>
    <row r="264" spans="10:31" x14ac:dyDescent="0.3">
      <c r="K264" s="27">
        <v>7</v>
      </c>
      <c r="L264" s="27" t="s">
        <v>38</v>
      </c>
      <c r="M264" s="27" t="s">
        <v>14</v>
      </c>
      <c r="N264" s="22">
        <f t="shared" si="59"/>
        <v>3</v>
      </c>
      <c r="O264" s="5">
        <f t="shared" si="60"/>
        <v>2</v>
      </c>
      <c r="P264" s="21">
        <f t="shared" si="61"/>
        <v>19</v>
      </c>
      <c r="Q264" s="5">
        <f t="shared" si="62"/>
        <v>114</v>
      </c>
      <c r="R264" s="27">
        <v>3</v>
      </c>
      <c r="S264" s="18">
        <f t="shared" si="63"/>
        <v>342</v>
      </c>
      <c r="T264" s="16">
        <f t="shared" si="64"/>
        <v>3.4360532407407408E-4</v>
      </c>
      <c r="U264" s="7"/>
      <c r="V264" s="1" t="s">
        <v>40</v>
      </c>
      <c r="W264" s="1" t="s">
        <v>10</v>
      </c>
      <c r="X264" s="1" t="s">
        <v>12</v>
      </c>
      <c r="Y264" s="22">
        <f t="shared" si="56"/>
        <v>1</v>
      </c>
      <c r="Z264" s="5">
        <f t="shared" si="57"/>
        <v>9</v>
      </c>
      <c r="AA264" s="21">
        <f t="shared" si="58"/>
        <v>5</v>
      </c>
      <c r="AB264" s="5">
        <f t="shared" si="65"/>
        <v>45</v>
      </c>
      <c r="AC264" s="1">
        <v>10</v>
      </c>
      <c r="AD264" s="3">
        <f t="shared" si="66"/>
        <v>450</v>
      </c>
      <c r="AE264" s="3">
        <f t="shared" si="67"/>
        <v>4.5211226851851852E-4</v>
      </c>
    </row>
    <row r="265" spans="10:31" x14ac:dyDescent="0.3">
      <c r="K265" s="27">
        <v>7</v>
      </c>
      <c r="L265" s="27" t="s">
        <v>38</v>
      </c>
      <c r="M265" s="27" t="s">
        <v>15</v>
      </c>
      <c r="N265" s="22">
        <f t="shared" si="59"/>
        <v>3</v>
      </c>
      <c r="O265" s="5">
        <f t="shared" si="60"/>
        <v>2</v>
      </c>
      <c r="P265" s="21">
        <f t="shared" si="61"/>
        <v>5</v>
      </c>
      <c r="Q265" s="5">
        <f t="shared" si="62"/>
        <v>30</v>
      </c>
      <c r="R265" s="27">
        <v>3</v>
      </c>
      <c r="S265" s="18">
        <f t="shared" si="63"/>
        <v>90</v>
      </c>
      <c r="T265" s="16">
        <f t="shared" si="64"/>
        <v>9.0422453703703699E-5</v>
      </c>
      <c r="U265" s="7"/>
      <c r="V265" s="1" t="s">
        <v>40</v>
      </c>
      <c r="W265" s="1" t="s">
        <v>10</v>
      </c>
      <c r="X265" s="1" t="s">
        <v>11</v>
      </c>
      <c r="Y265" s="22">
        <f t="shared" si="56"/>
        <v>1</v>
      </c>
      <c r="Z265" s="5">
        <f t="shared" si="57"/>
        <v>9</v>
      </c>
      <c r="AA265" s="21">
        <f t="shared" si="58"/>
        <v>8</v>
      </c>
      <c r="AB265" s="5">
        <f t="shared" si="65"/>
        <v>72</v>
      </c>
      <c r="AC265" s="1">
        <v>10</v>
      </c>
      <c r="AD265" s="3">
        <f t="shared" si="66"/>
        <v>720</v>
      </c>
      <c r="AE265" s="3">
        <f t="shared" si="67"/>
        <v>7.2337962962962959E-4</v>
      </c>
    </row>
    <row r="266" spans="10:31" x14ac:dyDescent="0.3">
      <c r="K266" s="27" t="s">
        <v>13</v>
      </c>
      <c r="L266" s="27" t="s">
        <v>38</v>
      </c>
      <c r="M266" s="27">
        <v>7</v>
      </c>
      <c r="N266" s="22">
        <f t="shared" si="59"/>
        <v>26</v>
      </c>
      <c r="O266" s="5">
        <f t="shared" si="60"/>
        <v>2</v>
      </c>
      <c r="P266" s="21">
        <f t="shared" si="61"/>
        <v>26</v>
      </c>
      <c r="Q266" s="5">
        <f t="shared" si="62"/>
        <v>1352</v>
      </c>
      <c r="R266" s="27">
        <v>3</v>
      </c>
      <c r="S266" s="18">
        <f t="shared" si="63"/>
        <v>4056</v>
      </c>
      <c r="T266" s="16">
        <f t="shared" si="64"/>
        <v>4.0750385802469135E-3</v>
      </c>
      <c r="U266" s="7"/>
      <c r="V266" s="1">
        <v>7</v>
      </c>
      <c r="W266" s="1" t="s">
        <v>33</v>
      </c>
      <c r="X266" s="1" t="s">
        <v>13</v>
      </c>
      <c r="Y266" s="22">
        <f t="shared" si="56"/>
        <v>3</v>
      </c>
      <c r="Z266" s="5">
        <f t="shared" si="57"/>
        <v>1</v>
      </c>
      <c r="AA266" s="21">
        <f t="shared" si="58"/>
        <v>5</v>
      </c>
      <c r="AB266" s="5">
        <f t="shared" si="65"/>
        <v>15</v>
      </c>
      <c r="AC266" s="1">
        <v>5</v>
      </c>
      <c r="AD266" s="3">
        <f t="shared" si="66"/>
        <v>75</v>
      </c>
      <c r="AE266" s="3">
        <f t="shared" si="67"/>
        <v>7.5352044753086416E-5</v>
      </c>
    </row>
    <row r="267" spans="10:31" x14ac:dyDescent="0.3">
      <c r="K267" s="27" t="s">
        <v>13</v>
      </c>
      <c r="L267" s="27" t="s">
        <v>38</v>
      </c>
      <c r="M267" s="27" t="s">
        <v>12</v>
      </c>
      <c r="N267" s="22">
        <f t="shared" si="59"/>
        <v>26</v>
      </c>
      <c r="O267" s="5">
        <f t="shared" si="60"/>
        <v>2</v>
      </c>
      <c r="P267" s="21">
        <f t="shared" si="61"/>
        <v>5</v>
      </c>
      <c r="Q267" s="5">
        <f t="shared" si="62"/>
        <v>260</v>
      </c>
      <c r="R267" s="27">
        <v>3</v>
      </c>
      <c r="S267" s="18">
        <f t="shared" si="63"/>
        <v>780</v>
      </c>
      <c r="T267" s="16">
        <f t="shared" si="64"/>
        <v>7.8366126543209878E-4</v>
      </c>
      <c r="U267" s="7"/>
      <c r="V267" s="1">
        <v>7</v>
      </c>
      <c r="W267" s="1" t="s">
        <v>33</v>
      </c>
      <c r="X267" s="1" t="s">
        <v>12</v>
      </c>
      <c r="Y267" s="22">
        <f t="shared" si="56"/>
        <v>3</v>
      </c>
      <c r="Z267" s="5">
        <f t="shared" si="57"/>
        <v>1</v>
      </c>
      <c r="AA267" s="21">
        <f t="shared" si="58"/>
        <v>5</v>
      </c>
      <c r="AB267" s="5">
        <f t="shared" si="65"/>
        <v>15</v>
      </c>
      <c r="AC267" s="1">
        <v>5</v>
      </c>
      <c r="AD267" s="3">
        <f t="shared" si="66"/>
        <v>75</v>
      </c>
      <c r="AE267" s="3">
        <f t="shared" si="67"/>
        <v>7.5352044753086416E-5</v>
      </c>
    </row>
    <row r="268" spans="10:31" x14ac:dyDescent="0.3">
      <c r="K268" s="27" t="s">
        <v>13</v>
      </c>
      <c r="L268" s="27" t="s">
        <v>38</v>
      </c>
      <c r="M268" s="27" t="s">
        <v>11</v>
      </c>
      <c r="N268" s="22">
        <f t="shared" si="59"/>
        <v>26</v>
      </c>
      <c r="O268" s="5">
        <f t="shared" si="60"/>
        <v>2</v>
      </c>
      <c r="P268" s="21">
        <f t="shared" si="61"/>
        <v>8</v>
      </c>
      <c r="Q268" s="5">
        <f t="shared" si="62"/>
        <v>416</v>
      </c>
      <c r="R268" s="27">
        <v>3</v>
      </c>
      <c r="S268" s="18">
        <f t="shared" si="63"/>
        <v>1248</v>
      </c>
      <c r="T268" s="16">
        <f t="shared" si="64"/>
        <v>1.253858024691358E-3</v>
      </c>
      <c r="U268" s="7"/>
      <c r="V268" s="1">
        <v>7</v>
      </c>
      <c r="W268" s="1" t="s">
        <v>33</v>
      </c>
      <c r="X268" s="1" t="s">
        <v>11</v>
      </c>
      <c r="Y268" s="22">
        <f t="shared" si="56"/>
        <v>3</v>
      </c>
      <c r="Z268" s="5">
        <f t="shared" si="57"/>
        <v>1</v>
      </c>
      <c r="AA268" s="21">
        <f t="shared" si="58"/>
        <v>8</v>
      </c>
      <c r="AB268" s="5">
        <f t="shared" si="65"/>
        <v>24</v>
      </c>
      <c r="AC268" s="1">
        <v>5</v>
      </c>
      <c r="AD268" s="3">
        <f t="shared" si="66"/>
        <v>120</v>
      </c>
      <c r="AE268" s="3">
        <f t="shared" si="67"/>
        <v>1.2056327160493826E-4</v>
      </c>
    </row>
    <row r="269" spans="10:31" x14ac:dyDescent="0.3">
      <c r="K269" s="27" t="s">
        <v>13</v>
      </c>
      <c r="L269" s="27" t="s">
        <v>38</v>
      </c>
      <c r="M269" s="27" t="s">
        <v>10</v>
      </c>
      <c r="N269" s="22">
        <f t="shared" si="59"/>
        <v>26</v>
      </c>
      <c r="O269" s="5">
        <f t="shared" si="60"/>
        <v>2</v>
      </c>
      <c r="P269" s="21">
        <f t="shared" si="61"/>
        <v>3</v>
      </c>
      <c r="Q269" s="5">
        <f t="shared" si="62"/>
        <v>156</v>
      </c>
      <c r="R269" s="27">
        <v>3</v>
      </c>
      <c r="S269" s="18">
        <f t="shared" si="63"/>
        <v>468</v>
      </c>
      <c r="T269" s="16">
        <f t="shared" si="64"/>
        <v>4.7019675925925923E-4</v>
      </c>
      <c r="U269" s="7"/>
      <c r="V269" s="1">
        <v>7</v>
      </c>
      <c r="W269" s="1" t="s">
        <v>33</v>
      </c>
      <c r="X269" s="1" t="s">
        <v>14</v>
      </c>
      <c r="Y269" s="22">
        <f t="shared" si="56"/>
        <v>3</v>
      </c>
      <c r="Z269" s="5">
        <f t="shared" si="57"/>
        <v>1</v>
      </c>
      <c r="AA269" s="21">
        <f t="shared" si="58"/>
        <v>19</v>
      </c>
      <c r="AB269" s="5">
        <f t="shared" si="65"/>
        <v>57</v>
      </c>
      <c r="AC269" s="1">
        <v>5</v>
      </c>
      <c r="AD269" s="3">
        <f t="shared" si="66"/>
        <v>285</v>
      </c>
      <c r="AE269" s="3">
        <f t="shared" si="67"/>
        <v>2.8633777006172842E-4</v>
      </c>
    </row>
    <row r="270" spans="10:31" x14ac:dyDescent="0.3">
      <c r="K270" s="27" t="s">
        <v>13</v>
      </c>
      <c r="L270" s="27" t="s">
        <v>38</v>
      </c>
      <c r="M270" s="27" t="s">
        <v>14</v>
      </c>
      <c r="N270" s="22">
        <f t="shared" si="59"/>
        <v>26</v>
      </c>
      <c r="O270" s="5">
        <f t="shared" si="60"/>
        <v>2</v>
      </c>
      <c r="P270" s="21">
        <f t="shared" si="61"/>
        <v>19</v>
      </c>
      <c r="Q270" s="5">
        <f t="shared" si="62"/>
        <v>988</v>
      </c>
      <c r="R270" s="27">
        <v>3</v>
      </c>
      <c r="S270" s="18">
        <f t="shared" si="63"/>
        <v>2964</v>
      </c>
      <c r="T270" s="16">
        <f t="shared" si="64"/>
        <v>2.9779128086419755E-3</v>
      </c>
      <c r="U270" s="7"/>
      <c r="V270" s="1">
        <v>7</v>
      </c>
      <c r="W270" s="1" t="s">
        <v>33</v>
      </c>
      <c r="X270" s="1" t="s">
        <v>15</v>
      </c>
      <c r="Y270" s="22">
        <f t="shared" si="56"/>
        <v>3</v>
      </c>
      <c r="Z270" s="5">
        <f t="shared" si="57"/>
        <v>1</v>
      </c>
      <c r="AA270" s="21">
        <f t="shared" si="58"/>
        <v>5</v>
      </c>
      <c r="AB270" s="5">
        <f t="shared" si="65"/>
        <v>15</v>
      </c>
      <c r="AC270" s="1">
        <v>5</v>
      </c>
      <c r="AD270" s="3">
        <f t="shared" si="66"/>
        <v>75</v>
      </c>
      <c r="AE270" s="3">
        <f t="shared" si="67"/>
        <v>7.5352044753086416E-5</v>
      </c>
    </row>
    <row r="271" spans="10:31" x14ac:dyDescent="0.3">
      <c r="K271" s="27" t="s">
        <v>13</v>
      </c>
      <c r="L271" s="27" t="s">
        <v>38</v>
      </c>
      <c r="M271" s="27" t="s">
        <v>15</v>
      </c>
      <c r="N271" s="22">
        <f t="shared" si="59"/>
        <v>26</v>
      </c>
      <c r="O271" s="5">
        <f t="shared" si="60"/>
        <v>2</v>
      </c>
      <c r="P271" s="21">
        <f t="shared" si="61"/>
        <v>5</v>
      </c>
      <c r="Q271" s="5">
        <f t="shared" si="62"/>
        <v>260</v>
      </c>
      <c r="R271" s="27">
        <v>3</v>
      </c>
      <c r="S271" s="18">
        <f t="shared" si="63"/>
        <v>780</v>
      </c>
      <c r="T271" s="16">
        <f t="shared" si="64"/>
        <v>7.8366126543209878E-4</v>
      </c>
      <c r="U271" s="7"/>
      <c r="V271" s="1" t="s">
        <v>13</v>
      </c>
      <c r="W271" s="1" t="s">
        <v>33</v>
      </c>
      <c r="X271" s="1">
        <v>7</v>
      </c>
      <c r="Y271" s="22">
        <f t="shared" si="56"/>
        <v>26</v>
      </c>
      <c r="Z271" s="5">
        <f t="shared" si="57"/>
        <v>1</v>
      </c>
      <c r="AA271" s="21">
        <f t="shared" si="58"/>
        <v>26</v>
      </c>
      <c r="AB271" s="5">
        <f t="shared" si="65"/>
        <v>676</v>
      </c>
      <c r="AC271" s="1">
        <v>5</v>
      </c>
      <c r="AD271" s="3">
        <f t="shared" si="66"/>
        <v>3380</v>
      </c>
      <c r="AE271" s="3">
        <f t="shared" si="67"/>
        <v>3.3958654835390947E-3</v>
      </c>
    </row>
    <row r="272" spans="10:31" x14ac:dyDescent="0.3">
      <c r="K272" s="27" t="s">
        <v>12</v>
      </c>
      <c r="L272" s="27" t="s">
        <v>38</v>
      </c>
      <c r="M272" s="27">
        <v>7</v>
      </c>
      <c r="N272" s="22">
        <f t="shared" si="59"/>
        <v>12</v>
      </c>
      <c r="O272" s="5">
        <f t="shared" si="60"/>
        <v>2</v>
      </c>
      <c r="P272" s="21">
        <f t="shared" si="61"/>
        <v>26</v>
      </c>
      <c r="Q272" s="5">
        <f t="shared" si="62"/>
        <v>624</v>
      </c>
      <c r="R272" s="27">
        <v>3</v>
      </c>
      <c r="S272" s="18">
        <f t="shared" si="63"/>
        <v>1872</v>
      </c>
      <c r="T272" s="16">
        <f t="shared" si="64"/>
        <v>1.8807870370370369E-3</v>
      </c>
      <c r="U272" s="7"/>
      <c r="V272" s="1" t="s">
        <v>13</v>
      </c>
      <c r="W272" s="1" t="s">
        <v>33</v>
      </c>
      <c r="X272" s="1" t="s">
        <v>14</v>
      </c>
      <c r="Y272" s="22">
        <f t="shared" si="56"/>
        <v>26</v>
      </c>
      <c r="Z272" s="5">
        <f t="shared" si="57"/>
        <v>1</v>
      </c>
      <c r="AA272" s="21">
        <f t="shared" si="58"/>
        <v>19</v>
      </c>
      <c r="AB272" s="5">
        <f t="shared" si="65"/>
        <v>494</v>
      </c>
      <c r="AC272" s="1">
        <v>5</v>
      </c>
      <c r="AD272" s="3">
        <f t="shared" si="66"/>
        <v>2470</v>
      </c>
      <c r="AE272" s="3">
        <f t="shared" si="67"/>
        <v>2.4815940072016461E-3</v>
      </c>
    </row>
    <row r="273" spans="11:31" x14ac:dyDescent="0.3">
      <c r="K273" s="27" t="s">
        <v>12</v>
      </c>
      <c r="L273" s="27" t="s">
        <v>38</v>
      </c>
      <c r="M273" s="27" t="s">
        <v>13</v>
      </c>
      <c r="N273" s="22">
        <f t="shared" si="59"/>
        <v>12</v>
      </c>
      <c r="O273" s="5">
        <f t="shared" si="60"/>
        <v>2</v>
      </c>
      <c r="P273" s="21">
        <f t="shared" si="61"/>
        <v>5</v>
      </c>
      <c r="Q273" s="5">
        <f t="shared" si="62"/>
        <v>120</v>
      </c>
      <c r="R273" s="27">
        <v>3</v>
      </c>
      <c r="S273" s="18">
        <f t="shared" si="63"/>
        <v>360</v>
      </c>
      <c r="T273" s="16">
        <f t="shared" si="64"/>
        <v>3.6168981481481479E-4</v>
      </c>
      <c r="U273" s="7"/>
      <c r="V273" s="1" t="s">
        <v>13</v>
      </c>
      <c r="W273" s="1" t="s">
        <v>33</v>
      </c>
      <c r="X273" s="1" t="s">
        <v>15</v>
      </c>
      <c r="Y273" s="22">
        <f t="shared" si="56"/>
        <v>26</v>
      </c>
      <c r="Z273" s="5">
        <f t="shared" si="57"/>
        <v>1</v>
      </c>
      <c r="AA273" s="21">
        <f t="shared" si="58"/>
        <v>5</v>
      </c>
      <c r="AB273" s="5">
        <f t="shared" si="65"/>
        <v>130</v>
      </c>
      <c r="AC273" s="1">
        <v>5</v>
      </c>
      <c r="AD273" s="3">
        <f t="shared" si="66"/>
        <v>650</v>
      </c>
      <c r="AE273" s="3">
        <f t="shared" si="67"/>
        <v>6.5305105452674898E-4</v>
      </c>
    </row>
    <row r="274" spans="11:31" x14ac:dyDescent="0.3">
      <c r="K274" s="27" t="s">
        <v>12</v>
      </c>
      <c r="L274" s="27" t="s">
        <v>38</v>
      </c>
      <c r="M274" s="27" t="s">
        <v>11</v>
      </c>
      <c r="N274" s="22">
        <f t="shared" si="59"/>
        <v>12</v>
      </c>
      <c r="O274" s="5">
        <f t="shared" si="60"/>
        <v>2</v>
      </c>
      <c r="P274" s="21">
        <f t="shared" si="61"/>
        <v>8</v>
      </c>
      <c r="Q274" s="5">
        <f t="shared" si="62"/>
        <v>192</v>
      </c>
      <c r="R274" s="27">
        <v>3</v>
      </c>
      <c r="S274" s="18">
        <f t="shared" si="63"/>
        <v>576</v>
      </c>
      <c r="T274" s="16">
        <f t="shared" si="64"/>
        <v>5.7870370370370367E-4</v>
      </c>
      <c r="U274" s="7"/>
      <c r="V274" s="1" t="s">
        <v>12</v>
      </c>
      <c r="W274" s="1" t="s">
        <v>33</v>
      </c>
      <c r="X274" s="1">
        <v>7</v>
      </c>
      <c r="Y274" s="22">
        <f t="shared" si="56"/>
        <v>12</v>
      </c>
      <c r="Z274" s="5">
        <f t="shared" si="57"/>
        <v>1</v>
      </c>
      <c r="AA274" s="21">
        <f t="shared" si="58"/>
        <v>26</v>
      </c>
      <c r="AB274" s="5">
        <f t="shared" si="65"/>
        <v>312</v>
      </c>
      <c r="AC274" s="1">
        <v>5</v>
      </c>
      <c r="AD274" s="3">
        <f t="shared" si="66"/>
        <v>1560</v>
      </c>
      <c r="AE274" s="3">
        <f t="shared" si="67"/>
        <v>1.5673225308641976E-3</v>
      </c>
    </row>
    <row r="275" spans="11:31" x14ac:dyDescent="0.3">
      <c r="K275" s="27" t="s">
        <v>12</v>
      </c>
      <c r="L275" s="27" t="s">
        <v>38</v>
      </c>
      <c r="M275" s="27" t="s">
        <v>10</v>
      </c>
      <c r="N275" s="22">
        <f t="shared" si="59"/>
        <v>12</v>
      </c>
      <c r="O275" s="5">
        <f t="shared" si="60"/>
        <v>2</v>
      </c>
      <c r="P275" s="21">
        <f t="shared" si="61"/>
        <v>3</v>
      </c>
      <c r="Q275" s="5">
        <f t="shared" si="62"/>
        <v>72</v>
      </c>
      <c r="R275" s="27">
        <v>3</v>
      </c>
      <c r="S275" s="18">
        <f t="shared" si="63"/>
        <v>216</v>
      </c>
      <c r="T275" s="16">
        <f t="shared" si="64"/>
        <v>2.1701388888888888E-4</v>
      </c>
      <c r="U275" s="7"/>
      <c r="V275" s="1" t="s">
        <v>12</v>
      </c>
      <c r="W275" s="1" t="s">
        <v>33</v>
      </c>
      <c r="X275" s="1" t="s">
        <v>14</v>
      </c>
      <c r="Y275" s="22">
        <f t="shared" si="56"/>
        <v>12</v>
      </c>
      <c r="Z275" s="5">
        <f t="shared" si="57"/>
        <v>1</v>
      </c>
      <c r="AA275" s="21">
        <f t="shared" si="58"/>
        <v>19</v>
      </c>
      <c r="AB275" s="5">
        <f t="shared" si="65"/>
        <v>228</v>
      </c>
      <c r="AC275" s="1">
        <v>5</v>
      </c>
      <c r="AD275" s="3">
        <f t="shared" si="66"/>
        <v>1140</v>
      </c>
      <c r="AE275" s="3">
        <f t="shared" si="67"/>
        <v>1.1453510802469137E-3</v>
      </c>
    </row>
    <row r="276" spans="11:31" x14ac:dyDescent="0.3">
      <c r="K276" s="27" t="s">
        <v>12</v>
      </c>
      <c r="L276" s="27" t="s">
        <v>38</v>
      </c>
      <c r="M276" s="27" t="s">
        <v>14</v>
      </c>
      <c r="N276" s="22">
        <f t="shared" si="59"/>
        <v>12</v>
      </c>
      <c r="O276" s="5">
        <f t="shared" si="60"/>
        <v>2</v>
      </c>
      <c r="P276" s="21">
        <f t="shared" si="61"/>
        <v>19</v>
      </c>
      <c r="Q276" s="5">
        <f t="shared" si="62"/>
        <v>456</v>
      </c>
      <c r="R276" s="27">
        <v>3</v>
      </c>
      <c r="S276" s="18">
        <f t="shared" si="63"/>
        <v>1368</v>
      </c>
      <c r="T276" s="16">
        <f t="shared" si="64"/>
        <v>1.3744212962962963E-3</v>
      </c>
      <c r="U276" s="7"/>
      <c r="V276" s="1" t="s">
        <v>12</v>
      </c>
      <c r="W276" s="1" t="s">
        <v>33</v>
      </c>
      <c r="X276" s="1" t="s">
        <v>15</v>
      </c>
      <c r="Y276" s="22">
        <f t="shared" si="56"/>
        <v>12</v>
      </c>
      <c r="Z276" s="5">
        <f t="shared" si="57"/>
        <v>1</v>
      </c>
      <c r="AA276" s="21">
        <f t="shared" si="58"/>
        <v>5</v>
      </c>
      <c r="AB276" s="5">
        <f t="shared" si="65"/>
        <v>60</v>
      </c>
      <c r="AC276" s="1">
        <v>5</v>
      </c>
      <c r="AD276" s="3">
        <f t="shared" si="66"/>
        <v>300</v>
      </c>
      <c r="AE276" s="3">
        <f t="shared" si="67"/>
        <v>3.0140817901234566E-4</v>
      </c>
    </row>
    <row r="277" spans="11:31" x14ac:dyDescent="0.3">
      <c r="K277" s="27" t="s">
        <v>12</v>
      </c>
      <c r="L277" s="27" t="s">
        <v>38</v>
      </c>
      <c r="M277" s="27" t="s">
        <v>15</v>
      </c>
      <c r="N277" s="22">
        <f t="shared" si="59"/>
        <v>12</v>
      </c>
      <c r="O277" s="5">
        <f t="shared" si="60"/>
        <v>2</v>
      </c>
      <c r="P277" s="21">
        <f t="shared" si="61"/>
        <v>5</v>
      </c>
      <c r="Q277" s="5">
        <f t="shared" si="62"/>
        <v>120</v>
      </c>
      <c r="R277" s="27">
        <v>3</v>
      </c>
      <c r="S277" s="18">
        <f t="shared" si="63"/>
        <v>360</v>
      </c>
      <c r="T277" s="16">
        <f t="shared" si="64"/>
        <v>3.6168981481481479E-4</v>
      </c>
      <c r="U277" s="7"/>
      <c r="V277" s="1" t="s">
        <v>11</v>
      </c>
      <c r="W277" s="1" t="s">
        <v>33</v>
      </c>
      <c r="X277" s="1">
        <v>7</v>
      </c>
      <c r="Y277" s="22">
        <f t="shared" si="56"/>
        <v>6</v>
      </c>
      <c r="Z277" s="5">
        <f t="shared" si="57"/>
        <v>1</v>
      </c>
      <c r="AA277" s="21">
        <f t="shared" si="58"/>
        <v>26</v>
      </c>
      <c r="AB277" s="5">
        <f t="shared" si="65"/>
        <v>156</v>
      </c>
      <c r="AC277" s="1">
        <v>5</v>
      </c>
      <c r="AD277" s="3">
        <f t="shared" si="66"/>
        <v>780</v>
      </c>
      <c r="AE277" s="3">
        <f t="shared" si="67"/>
        <v>7.8366126543209878E-4</v>
      </c>
    </row>
    <row r="278" spans="11:31" x14ac:dyDescent="0.3">
      <c r="K278" s="27" t="s">
        <v>11</v>
      </c>
      <c r="L278" s="27" t="s">
        <v>38</v>
      </c>
      <c r="M278" s="27">
        <v>7</v>
      </c>
      <c r="N278" s="22">
        <f t="shared" si="59"/>
        <v>6</v>
      </c>
      <c r="O278" s="5">
        <f t="shared" si="60"/>
        <v>2</v>
      </c>
      <c r="P278" s="21">
        <f t="shared" si="61"/>
        <v>26</v>
      </c>
      <c r="Q278" s="5">
        <f t="shared" si="62"/>
        <v>312</v>
      </c>
      <c r="R278" s="27">
        <v>3</v>
      </c>
      <c r="S278" s="18">
        <f t="shared" si="63"/>
        <v>936</v>
      </c>
      <c r="T278" s="16">
        <f t="shared" si="64"/>
        <v>9.4039351851851847E-4</v>
      </c>
      <c r="U278" s="7"/>
      <c r="V278" s="1" t="s">
        <v>11</v>
      </c>
      <c r="W278" s="1" t="s">
        <v>33</v>
      </c>
      <c r="X278" s="1" t="s">
        <v>14</v>
      </c>
      <c r="Y278" s="22">
        <f t="shared" si="56"/>
        <v>6</v>
      </c>
      <c r="Z278" s="5">
        <f t="shared" si="57"/>
        <v>1</v>
      </c>
      <c r="AA278" s="21">
        <f t="shared" si="58"/>
        <v>19</v>
      </c>
      <c r="AB278" s="5">
        <f t="shared" si="65"/>
        <v>114</v>
      </c>
      <c r="AC278" s="1">
        <v>5</v>
      </c>
      <c r="AD278" s="3">
        <f t="shared" si="66"/>
        <v>570</v>
      </c>
      <c r="AE278" s="3">
        <f t="shared" si="67"/>
        <v>5.7267554012345684E-4</v>
      </c>
    </row>
    <row r="279" spans="11:31" x14ac:dyDescent="0.3">
      <c r="K279" s="27" t="s">
        <v>11</v>
      </c>
      <c r="L279" s="27" t="s">
        <v>38</v>
      </c>
      <c r="M279" s="27" t="s">
        <v>13</v>
      </c>
      <c r="N279" s="22">
        <f t="shared" si="59"/>
        <v>6</v>
      </c>
      <c r="O279" s="5">
        <f t="shared" si="60"/>
        <v>2</v>
      </c>
      <c r="P279" s="21">
        <f t="shared" si="61"/>
        <v>5</v>
      </c>
      <c r="Q279" s="5">
        <f t="shared" si="62"/>
        <v>60</v>
      </c>
      <c r="R279" s="27">
        <v>3</v>
      </c>
      <c r="S279" s="18">
        <f t="shared" si="63"/>
        <v>180</v>
      </c>
      <c r="T279" s="16">
        <f t="shared" si="64"/>
        <v>1.808449074074074E-4</v>
      </c>
      <c r="U279" s="7"/>
      <c r="V279" s="1" t="s">
        <v>11</v>
      </c>
      <c r="W279" s="1" t="s">
        <v>33</v>
      </c>
      <c r="X279" s="1" t="s">
        <v>15</v>
      </c>
      <c r="Y279" s="22">
        <f t="shared" si="56"/>
        <v>6</v>
      </c>
      <c r="Z279" s="5">
        <f t="shared" si="57"/>
        <v>1</v>
      </c>
      <c r="AA279" s="21">
        <f t="shared" si="58"/>
        <v>5</v>
      </c>
      <c r="AB279" s="5">
        <f t="shared" si="65"/>
        <v>30</v>
      </c>
      <c r="AC279" s="1">
        <v>5</v>
      </c>
      <c r="AD279" s="3">
        <f t="shared" si="66"/>
        <v>150</v>
      </c>
      <c r="AE279" s="3">
        <f t="shared" si="67"/>
        <v>1.5070408950617283E-4</v>
      </c>
    </row>
    <row r="280" spans="11:31" x14ac:dyDescent="0.3">
      <c r="K280" s="27" t="s">
        <v>11</v>
      </c>
      <c r="L280" s="27" t="s">
        <v>38</v>
      </c>
      <c r="M280" s="27" t="s">
        <v>12</v>
      </c>
      <c r="N280" s="22">
        <f t="shared" si="59"/>
        <v>6</v>
      </c>
      <c r="O280" s="5">
        <f t="shared" si="60"/>
        <v>2</v>
      </c>
      <c r="P280" s="21">
        <f t="shared" si="61"/>
        <v>5</v>
      </c>
      <c r="Q280" s="5">
        <f t="shared" si="62"/>
        <v>60</v>
      </c>
      <c r="R280" s="27">
        <v>3</v>
      </c>
      <c r="S280" s="18">
        <f t="shared" si="63"/>
        <v>180</v>
      </c>
      <c r="T280" s="16">
        <f t="shared" si="64"/>
        <v>1.808449074074074E-4</v>
      </c>
      <c r="U280" s="7"/>
      <c r="V280" s="1" t="s">
        <v>10</v>
      </c>
      <c r="W280" s="1" t="s">
        <v>33</v>
      </c>
      <c r="X280" s="1" t="s">
        <v>14</v>
      </c>
      <c r="Y280" s="22">
        <f t="shared" si="56"/>
        <v>3</v>
      </c>
      <c r="Z280" s="5">
        <f t="shared" si="57"/>
        <v>1</v>
      </c>
      <c r="AA280" s="21">
        <f t="shared" si="58"/>
        <v>19</v>
      </c>
      <c r="AB280" s="5">
        <f t="shared" si="65"/>
        <v>57</v>
      </c>
      <c r="AC280" s="1">
        <v>5</v>
      </c>
      <c r="AD280" s="3">
        <f t="shared" si="66"/>
        <v>285</v>
      </c>
      <c r="AE280" s="3">
        <f t="shared" si="67"/>
        <v>2.8633777006172842E-4</v>
      </c>
    </row>
    <row r="281" spans="11:31" x14ac:dyDescent="0.3">
      <c r="K281" s="27" t="s">
        <v>11</v>
      </c>
      <c r="L281" s="27" t="s">
        <v>38</v>
      </c>
      <c r="M281" s="27" t="s">
        <v>10</v>
      </c>
      <c r="N281" s="22">
        <f t="shared" si="59"/>
        <v>6</v>
      </c>
      <c r="O281" s="5">
        <f t="shared" si="60"/>
        <v>2</v>
      </c>
      <c r="P281" s="21">
        <f t="shared" si="61"/>
        <v>3</v>
      </c>
      <c r="Q281" s="5">
        <f t="shared" si="62"/>
        <v>36</v>
      </c>
      <c r="R281" s="27">
        <v>3</v>
      </c>
      <c r="S281" s="18">
        <f t="shared" si="63"/>
        <v>108</v>
      </c>
      <c r="T281" s="16">
        <f t="shared" si="64"/>
        <v>1.0850694444444444E-4</v>
      </c>
      <c r="U281" s="7"/>
      <c r="V281" s="1" t="s">
        <v>10</v>
      </c>
      <c r="W281" s="1" t="s">
        <v>33</v>
      </c>
      <c r="X281" s="1" t="s">
        <v>15</v>
      </c>
      <c r="Y281" s="22">
        <f t="shared" si="56"/>
        <v>3</v>
      </c>
      <c r="Z281" s="5">
        <f t="shared" si="57"/>
        <v>1</v>
      </c>
      <c r="AA281" s="21">
        <f t="shared" si="58"/>
        <v>5</v>
      </c>
      <c r="AB281" s="5">
        <f t="shared" si="65"/>
        <v>15</v>
      </c>
      <c r="AC281" s="1">
        <v>5</v>
      </c>
      <c r="AD281" s="3">
        <f t="shared" si="66"/>
        <v>75</v>
      </c>
      <c r="AE281" s="3">
        <f t="shared" si="67"/>
        <v>7.5352044753086416E-5</v>
      </c>
    </row>
    <row r="282" spans="11:31" x14ac:dyDescent="0.3">
      <c r="K282" s="27" t="s">
        <v>11</v>
      </c>
      <c r="L282" s="27" t="s">
        <v>38</v>
      </c>
      <c r="M282" s="27" t="s">
        <v>14</v>
      </c>
      <c r="N282" s="22">
        <f t="shared" si="59"/>
        <v>6</v>
      </c>
      <c r="O282" s="5">
        <f t="shared" si="60"/>
        <v>2</v>
      </c>
      <c r="P282" s="21">
        <f t="shared" si="61"/>
        <v>19</v>
      </c>
      <c r="Q282" s="5">
        <f t="shared" si="62"/>
        <v>228</v>
      </c>
      <c r="R282" s="27">
        <v>3</v>
      </c>
      <c r="S282" s="18">
        <f t="shared" si="63"/>
        <v>684</v>
      </c>
      <c r="T282" s="16">
        <f t="shared" si="64"/>
        <v>6.8721064814814816E-4</v>
      </c>
      <c r="U282" s="7"/>
      <c r="V282" s="1" t="s">
        <v>14</v>
      </c>
      <c r="W282" s="1" t="s">
        <v>33</v>
      </c>
      <c r="X282" s="1">
        <v>7</v>
      </c>
      <c r="Y282" s="22">
        <f t="shared" ref="Y282:Y345" si="68" xml:space="preserve"> SUMIF($F$3:$F$13,V282, $G$3:$G$13)</f>
        <v>17</v>
      </c>
      <c r="Z282" s="5">
        <f t="shared" ref="Z282:Z345" si="69" xml:space="preserve"> SUMIF($F$3:$F$13,W282, $H$3:$H$13)</f>
        <v>1</v>
      </c>
      <c r="AA282" s="21">
        <f t="shared" ref="AA282:AA345" si="70" xml:space="preserve"> SUMIF($F$3:$F$13,X282, $I$3:$I$13)</f>
        <v>26</v>
      </c>
      <c r="AB282" s="5">
        <f t="shared" si="65"/>
        <v>442</v>
      </c>
      <c r="AC282" s="1">
        <v>5</v>
      </c>
      <c r="AD282" s="3">
        <f t="shared" si="66"/>
        <v>2210</v>
      </c>
      <c r="AE282" s="3">
        <f t="shared" si="67"/>
        <v>2.2203735853909465E-3</v>
      </c>
    </row>
    <row r="283" spans="11:31" x14ac:dyDescent="0.3">
      <c r="K283" s="27" t="s">
        <v>11</v>
      </c>
      <c r="L283" s="27" t="s">
        <v>38</v>
      </c>
      <c r="M283" s="27" t="s">
        <v>15</v>
      </c>
      <c r="N283" s="22">
        <f t="shared" si="59"/>
        <v>6</v>
      </c>
      <c r="O283" s="5">
        <f t="shared" si="60"/>
        <v>2</v>
      </c>
      <c r="P283" s="21">
        <f t="shared" si="61"/>
        <v>5</v>
      </c>
      <c r="Q283" s="5">
        <f t="shared" si="62"/>
        <v>60</v>
      </c>
      <c r="R283" s="27">
        <v>3</v>
      </c>
      <c r="S283" s="18">
        <f t="shared" si="63"/>
        <v>180</v>
      </c>
      <c r="T283" s="16">
        <f t="shared" si="64"/>
        <v>1.808449074074074E-4</v>
      </c>
      <c r="U283" s="7"/>
      <c r="V283" s="1" t="s">
        <v>14</v>
      </c>
      <c r="W283" s="1" t="s">
        <v>33</v>
      </c>
      <c r="X283" s="1" t="s">
        <v>13</v>
      </c>
      <c r="Y283" s="22">
        <f t="shared" si="68"/>
        <v>17</v>
      </c>
      <c r="Z283" s="5">
        <f t="shared" si="69"/>
        <v>1</v>
      </c>
      <c r="AA283" s="21">
        <f t="shared" si="70"/>
        <v>5</v>
      </c>
      <c r="AB283" s="5">
        <f t="shared" si="65"/>
        <v>85</v>
      </c>
      <c r="AC283" s="1">
        <v>5</v>
      </c>
      <c r="AD283" s="3">
        <f t="shared" si="66"/>
        <v>425</v>
      </c>
      <c r="AE283" s="3">
        <f t="shared" si="67"/>
        <v>4.2699492026748969E-4</v>
      </c>
    </row>
    <row r="284" spans="11:31" x14ac:dyDescent="0.3">
      <c r="K284" s="27" t="s">
        <v>10</v>
      </c>
      <c r="L284" s="27" t="s">
        <v>38</v>
      </c>
      <c r="M284" s="27">
        <v>7</v>
      </c>
      <c r="N284" s="22">
        <f t="shared" si="59"/>
        <v>3</v>
      </c>
      <c r="O284" s="5">
        <f t="shared" si="60"/>
        <v>2</v>
      </c>
      <c r="P284" s="21">
        <f t="shared" si="61"/>
        <v>26</v>
      </c>
      <c r="Q284" s="5">
        <f t="shared" si="62"/>
        <v>156</v>
      </c>
      <c r="R284" s="27">
        <v>3</v>
      </c>
      <c r="S284" s="18">
        <f t="shared" si="63"/>
        <v>468</v>
      </c>
      <c r="T284" s="16">
        <f t="shared" si="64"/>
        <v>4.7019675925925923E-4</v>
      </c>
      <c r="U284" s="7"/>
      <c r="V284" s="1" t="s">
        <v>14</v>
      </c>
      <c r="W284" s="1" t="s">
        <v>33</v>
      </c>
      <c r="X284" s="1" t="s">
        <v>12</v>
      </c>
      <c r="Y284" s="22">
        <f t="shared" si="68"/>
        <v>17</v>
      </c>
      <c r="Z284" s="5">
        <f t="shared" si="69"/>
        <v>1</v>
      </c>
      <c r="AA284" s="21">
        <f t="shared" si="70"/>
        <v>5</v>
      </c>
      <c r="AB284" s="5">
        <f t="shared" si="65"/>
        <v>85</v>
      </c>
      <c r="AC284" s="1">
        <v>5</v>
      </c>
      <c r="AD284" s="3">
        <f t="shared" si="66"/>
        <v>425</v>
      </c>
      <c r="AE284" s="3">
        <f t="shared" si="67"/>
        <v>4.2699492026748969E-4</v>
      </c>
    </row>
    <row r="285" spans="11:31" x14ac:dyDescent="0.3">
      <c r="K285" s="27" t="s">
        <v>10</v>
      </c>
      <c r="L285" s="27" t="s">
        <v>38</v>
      </c>
      <c r="M285" s="27" t="s">
        <v>13</v>
      </c>
      <c r="N285" s="22">
        <f t="shared" si="59"/>
        <v>3</v>
      </c>
      <c r="O285" s="5">
        <f t="shared" si="60"/>
        <v>2</v>
      </c>
      <c r="P285" s="21">
        <f t="shared" si="61"/>
        <v>5</v>
      </c>
      <c r="Q285" s="5">
        <f t="shared" si="62"/>
        <v>30</v>
      </c>
      <c r="R285" s="27">
        <v>3</v>
      </c>
      <c r="S285" s="18">
        <f t="shared" si="63"/>
        <v>90</v>
      </c>
      <c r="T285" s="16">
        <f t="shared" si="64"/>
        <v>9.0422453703703699E-5</v>
      </c>
      <c r="U285" s="7"/>
      <c r="V285" s="1" t="s">
        <v>14</v>
      </c>
      <c r="W285" s="1" t="s">
        <v>33</v>
      </c>
      <c r="X285" s="1" t="s">
        <v>11</v>
      </c>
      <c r="Y285" s="22">
        <f t="shared" si="68"/>
        <v>17</v>
      </c>
      <c r="Z285" s="5">
        <f t="shared" si="69"/>
        <v>1</v>
      </c>
      <c r="AA285" s="21">
        <f t="shared" si="70"/>
        <v>8</v>
      </c>
      <c r="AB285" s="5">
        <f t="shared" si="65"/>
        <v>136</v>
      </c>
      <c r="AC285" s="1">
        <v>5</v>
      </c>
      <c r="AD285" s="3">
        <f t="shared" si="66"/>
        <v>680</v>
      </c>
      <c r="AE285" s="3">
        <f t="shared" si="67"/>
        <v>6.8319187242798357E-4</v>
      </c>
    </row>
    <row r="286" spans="11:31" x14ac:dyDescent="0.3">
      <c r="K286" s="27" t="s">
        <v>10</v>
      </c>
      <c r="L286" s="27" t="s">
        <v>38</v>
      </c>
      <c r="M286" s="27" t="s">
        <v>12</v>
      </c>
      <c r="N286" s="22">
        <f t="shared" si="59"/>
        <v>3</v>
      </c>
      <c r="O286" s="5">
        <f t="shared" si="60"/>
        <v>2</v>
      </c>
      <c r="P286" s="21">
        <f t="shared" si="61"/>
        <v>5</v>
      </c>
      <c r="Q286" s="5">
        <f t="shared" si="62"/>
        <v>30</v>
      </c>
      <c r="R286" s="27">
        <v>3</v>
      </c>
      <c r="S286" s="18">
        <f t="shared" si="63"/>
        <v>90</v>
      </c>
      <c r="T286" s="16">
        <f t="shared" si="64"/>
        <v>9.0422453703703699E-5</v>
      </c>
      <c r="U286" s="7"/>
      <c r="V286" s="1" t="s">
        <v>14</v>
      </c>
      <c r="W286" s="1" t="s">
        <v>33</v>
      </c>
      <c r="X286" s="1" t="s">
        <v>10</v>
      </c>
      <c r="Y286" s="22">
        <f t="shared" si="68"/>
        <v>17</v>
      </c>
      <c r="Z286" s="5">
        <f t="shared" si="69"/>
        <v>1</v>
      </c>
      <c r="AA286" s="21">
        <f t="shared" si="70"/>
        <v>3</v>
      </c>
      <c r="AB286" s="5">
        <f t="shared" si="65"/>
        <v>51</v>
      </c>
      <c r="AC286" s="1">
        <v>5</v>
      </c>
      <c r="AD286" s="3">
        <f t="shared" si="66"/>
        <v>255</v>
      </c>
      <c r="AE286" s="3">
        <f t="shared" si="67"/>
        <v>2.5619695216049383E-4</v>
      </c>
    </row>
    <row r="287" spans="11:31" x14ac:dyDescent="0.3">
      <c r="K287" s="27" t="s">
        <v>10</v>
      </c>
      <c r="L287" s="27" t="s">
        <v>38</v>
      </c>
      <c r="M287" s="27" t="s">
        <v>11</v>
      </c>
      <c r="N287" s="22">
        <f t="shared" si="59"/>
        <v>3</v>
      </c>
      <c r="O287" s="5">
        <f t="shared" si="60"/>
        <v>2</v>
      </c>
      <c r="P287" s="21">
        <f t="shared" si="61"/>
        <v>8</v>
      </c>
      <c r="Q287" s="5">
        <f t="shared" si="62"/>
        <v>48</v>
      </c>
      <c r="R287" s="27">
        <v>3</v>
      </c>
      <c r="S287" s="18">
        <f t="shared" si="63"/>
        <v>144</v>
      </c>
      <c r="T287" s="16">
        <f t="shared" si="64"/>
        <v>1.4467592592592592E-4</v>
      </c>
      <c r="U287" s="7"/>
      <c r="V287" s="1" t="s">
        <v>14</v>
      </c>
      <c r="W287" s="1" t="s">
        <v>33</v>
      </c>
      <c r="X287" s="1" t="s">
        <v>14</v>
      </c>
      <c r="Y287" s="22">
        <f t="shared" si="68"/>
        <v>17</v>
      </c>
      <c r="Z287" s="5">
        <f t="shared" si="69"/>
        <v>1</v>
      </c>
      <c r="AA287" s="21">
        <f t="shared" si="70"/>
        <v>19</v>
      </c>
      <c r="AB287" s="5">
        <f t="shared" si="65"/>
        <v>323</v>
      </c>
      <c r="AC287" s="1">
        <v>5</v>
      </c>
      <c r="AD287" s="3">
        <f t="shared" si="66"/>
        <v>1615</v>
      </c>
      <c r="AE287" s="3">
        <f t="shared" si="67"/>
        <v>1.6225806970164608E-3</v>
      </c>
    </row>
    <row r="288" spans="11:31" x14ac:dyDescent="0.3">
      <c r="K288" s="27" t="s">
        <v>10</v>
      </c>
      <c r="L288" s="27" t="s">
        <v>38</v>
      </c>
      <c r="M288" s="27" t="s">
        <v>14</v>
      </c>
      <c r="N288" s="22">
        <f t="shared" si="59"/>
        <v>3</v>
      </c>
      <c r="O288" s="5">
        <f t="shared" si="60"/>
        <v>2</v>
      </c>
      <c r="P288" s="21">
        <f t="shared" si="61"/>
        <v>19</v>
      </c>
      <c r="Q288" s="5">
        <f t="shared" si="62"/>
        <v>114</v>
      </c>
      <c r="R288" s="27">
        <v>3</v>
      </c>
      <c r="S288" s="18">
        <f t="shared" si="63"/>
        <v>342</v>
      </c>
      <c r="T288" s="16">
        <f t="shared" si="64"/>
        <v>3.4360532407407408E-4</v>
      </c>
      <c r="U288" s="7"/>
      <c r="V288" s="1" t="s">
        <v>14</v>
      </c>
      <c r="W288" s="1" t="s">
        <v>33</v>
      </c>
      <c r="X288" s="1" t="s">
        <v>15</v>
      </c>
      <c r="Y288" s="22">
        <f t="shared" si="68"/>
        <v>17</v>
      </c>
      <c r="Z288" s="5">
        <f t="shared" si="69"/>
        <v>1</v>
      </c>
      <c r="AA288" s="21">
        <f t="shared" si="70"/>
        <v>5</v>
      </c>
      <c r="AB288" s="5">
        <f t="shared" si="65"/>
        <v>85</v>
      </c>
      <c r="AC288" s="1">
        <v>5</v>
      </c>
      <c r="AD288" s="3">
        <f t="shared" si="66"/>
        <v>425</v>
      </c>
      <c r="AE288" s="3">
        <f t="shared" si="67"/>
        <v>4.2699492026748969E-4</v>
      </c>
    </row>
    <row r="289" spans="10:31" x14ac:dyDescent="0.3">
      <c r="K289" s="27" t="s">
        <v>10</v>
      </c>
      <c r="L289" s="27" t="s">
        <v>38</v>
      </c>
      <c r="M289" s="27" t="s">
        <v>15</v>
      </c>
      <c r="N289" s="22">
        <f t="shared" si="59"/>
        <v>3</v>
      </c>
      <c r="O289" s="5">
        <f t="shared" si="60"/>
        <v>2</v>
      </c>
      <c r="P289" s="21">
        <f t="shared" si="61"/>
        <v>5</v>
      </c>
      <c r="Q289" s="5">
        <f t="shared" si="62"/>
        <v>30</v>
      </c>
      <c r="R289" s="27">
        <v>3</v>
      </c>
      <c r="S289" s="18">
        <f t="shared" si="63"/>
        <v>90</v>
      </c>
      <c r="T289" s="16">
        <f t="shared" si="64"/>
        <v>9.0422453703703699E-5</v>
      </c>
      <c r="U289" s="7"/>
      <c r="V289" s="1" t="s">
        <v>15</v>
      </c>
      <c r="W289" s="1" t="s">
        <v>33</v>
      </c>
      <c r="X289" s="1">
        <v>7</v>
      </c>
      <c r="Y289" s="22">
        <f t="shared" si="68"/>
        <v>4</v>
      </c>
      <c r="Z289" s="5">
        <f t="shared" si="69"/>
        <v>1</v>
      </c>
      <c r="AA289" s="21">
        <f t="shared" si="70"/>
        <v>26</v>
      </c>
      <c r="AB289" s="5">
        <f t="shared" si="65"/>
        <v>104</v>
      </c>
      <c r="AC289" s="1">
        <v>5</v>
      </c>
      <c r="AD289" s="3">
        <f t="shared" si="66"/>
        <v>520</v>
      </c>
      <c r="AE289" s="3">
        <f t="shared" si="67"/>
        <v>5.2244084362139918E-4</v>
      </c>
    </row>
    <row r="290" spans="10:31" x14ac:dyDescent="0.3">
      <c r="K290" s="27" t="s">
        <v>14</v>
      </c>
      <c r="L290" s="27" t="s">
        <v>38</v>
      </c>
      <c r="M290" s="27">
        <v>7</v>
      </c>
      <c r="N290" s="22">
        <f t="shared" si="59"/>
        <v>17</v>
      </c>
      <c r="O290" s="5">
        <f t="shared" si="60"/>
        <v>2</v>
      </c>
      <c r="P290" s="21">
        <f t="shared" si="61"/>
        <v>26</v>
      </c>
      <c r="Q290" s="5">
        <f t="shared" si="62"/>
        <v>884</v>
      </c>
      <c r="R290" s="27">
        <v>3</v>
      </c>
      <c r="S290" s="18">
        <f t="shared" si="63"/>
        <v>2652</v>
      </c>
      <c r="T290" s="16">
        <f t="shared" si="64"/>
        <v>2.6644483024691359E-3</v>
      </c>
      <c r="U290" s="7"/>
      <c r="V290" s="1" t="s">
        <v>15</v>
      </c>
      <c r="W290" s="1" t="s">
        <v>33</v>
      </c>
      <c r="X290" s="1" t="s">
        <v>13</v>
      </c>
      <c r="Y290" s="22">
        <f t="shared" si="68"/>
        <v>4</v>
      </c>
      <c r="Z290" s="5">
        <f t="shared" si="69"/>
        <v>1</v>
      </c>
      <c r="AA290" s="21">
        <f t="shared" si="70"/>
        <v>5</v>
      </c>
      <c r="AB290" s="5">
        <f t="shared" si="65"/>
        <v>20</v>
      </c>
      <c r="AC290" s="1">
        <v>5</v>
      </c>
      <c r="AD290" s="3">
        <f t="shared" si="66"/>
        <v>100</v>
      </c>
      <c r="AE290" s="3">
        <f t="shared" si="67"/>
        <v>1.0046939300411523E-4</v>
      </c>
    </row>
    <row r="291" spans="10:31" x14ac:dyDescent="0.3">
      <c r="K291" s="27" t="s">
        <v>14</v>
      </c>
      <c r="L291" s="27" t="s">
        <v>38</v>
      </c>
      <c r="M291" s="27" t="s">
        <v>13</v>
      </c>
      <c r="N291" s="22">
        <f t="shared" si="59"/>
        <v>17</v>
      </c>
      <c r="O291" s="5">
        <f t="shared" si="60"/>
        <v>2</v>
      </c>
      <c r="P291" s="21">
        <f t="shared" si="61"/>
        <v>5</v>
      </c>
      <c r="Q291" s="5">
        <f t="shared" si="62"/>
        <v>170</v>
      </c>
      <c r="R291" s="27">
        <v>3</v>
      </c>
      <c r="S291" s="18">
        <f t="shared" si="63"/>
        <v>510</v>
      </c>
      <c r="T291" s="16">
        <f t="shared" si="64"/>
        <v>5.1239390432098765E-4</v>
      </c>
      <c r="U291" s="7"/>
      <c r="V291" s="1" t="s">
        <v>15</v>
      </c>
      <c r="W291" s="1" t="s">
        <v>33</v>
      </c>
      <c r="X291" s="1" t="s">
        <v>12</v>
      </c>
      <c r="Y291" s="22">
        <f t="shared" si="68"/>
        <v>4</v>
      </c>
      <c r="Z291" s="5">
        <f t="shared" si="69"/>
        <v>1</v>
      </c>
      <c r="AA291" s="21">
        <f t="shared" si="70"/>
        <v>5</v>
      </c>
      <c r="AB291" s="5">
        <f t="shared" si="65"/>
        <v>20</v>
      </c>
      <c r="AC291" s="1">
        <v>5</v>
      </c>
      <c r="AD291" s="3">
        <f t="shared" si="66"/>
        <v>100</v>
      </c>
      <c r="AE291" s="3">
        <f t="shared" si="67"/>
        <v>1.0046939300411523E-4</v>
      </c>
    </row>
    <row r="292" spans="10:31" x14ac:dyDescent="0.3">
      <c r="K292" s="27" t="s">
        <v>14</v>
      </c>
      <c r="L292" s="27" t="s">
        <v>38</v>
      </c>
      <c r="M292" s="27" t="s">
        <v>12</v>
      </c>
      <c r="N292" s="22">
        <f t="shared" si="59"/>
        <v>17</v>
      </c>
      <c r="O292" s="5">
        <f t="shared" si="60"/>
        <v>2</v>
      </c>
      <c r="P292" s="21">
        <f t="shared" si="61"/>
        <v>5</v>
      </c>
      <c r="Q292" s="5">
        <f t="shared" si="62"/>
        <v>170</v>
      </c>
      <c r="R292" s="27">
        <v>3</v>
      </c>
      <c r="S292" s="18">
        <f t="shared" si="63"/>
        <v>510</v>
      </c>
      <c r="T292" s="16">
        <f t="shared" si="64"/>
        <v>5.1239390432098765E-4</v>
      </c>
      <c r="U292" s="7"/>
      <c r="V292" s="1" t="s">
        <v>15</v>
      </c>
      <c r="W292" s="1" t="s">
        <v>33</v>
      </c>
      <c r="X292" s="1" t="s">
        <v>11</v>
      </c>
      <c r="Y292" s="22">
        <f t="shared" si="68"/>
        <v>4</v>
      </c>
      <c r="Z292" s="5">
        <f t="shared" si="69"/>
        <v>1</v>
      </c>
      <c r="AA292" s="21">
        <f t="shared" si="70"/>
        <v>8</v>
      </c>
      <c r="AB292" s="5">
        <f t="shared" si="65"/>
        <v>32</v>
      </c>
      <c r="AC292" s="1">
        <v>5</v>
      </c>
      <c r="AD292" s="3">
        <f t="shared" si="66"/>
        <v>160</v>
      </c>
      <c r="AE292" s="3">
        <f t="shared" si="67"/>
        <v>1.6075102880658436E-4</v>
      </c>
    </row>
    <row r="293" spans="10:31" x14ac:dyDescent="0.3">
      <c r="K293" s="27" t="s">
        <v>14</v>
      </c>
      <c r="L293" s="27" t="s">
        <v>38</v>
      </c>
      <c r="M293" s="27" t="s">
        <v>11</v>
      </c>
      <c r="N293" s="22">
        <f t="shared" si="59"/>
        <v>17</v>
      </c>
      <c r="O293" s="5">
        <f t="shared" si="60"/>
        <v>2</v>
      </c>
      <c r="P293" s="21">
        <f t="shared" si="61"/>
        <v>8</v>
      </c>
      <c r="Q293" s="5">
        <f t="shared" si="62"/>
        <v>272</v>
      </c>
      <c r="R293" s="27">
        <v>3</v>
      </c>
      <c r="S293" s="18">
        <f t="shared" si="63"/>
        <v>816</v>
      </c>
      <c r="T293" s="16">
        <f t="shared" si="64"/>
        <v>8.198302469135802E-4</v>
      </c>
      <c r="U293" s="7"/>
      <c r="V293" s="1" t="s">
        <v>15</v>
      </c>
      <c r="W293" s="1" t="s">
        <v>33</v>
      </c>
      <c r="X293" s="1" t="s">
        <v>10</v>
      </c>
      <c r="Y293" s="22">
        <f t="shared" si="68"/>
        <v>4</v>
      </c>
      <c r="Z293" s="5">
        <f t="shared" si="69"/>
        <v>1</v>
      </c>
      <c r="AA293" s="21">
        <f t="shared" si="70"/>
        <v>3</v>
      </c>
      <c r="AB293" s="5">
        <f t="shared" si="65"/>
        <v>12</v>
      </c>
      <c r="AC293" s="1">
        <v>5</v>
      </c>
      <c r="AD293" s="3">
        <f t="shared" si="66"/>
        <v>60</v>
      </c>
      <c r="AE293" s="3">
        <f t="shared" si="67"/>
        <v>6.0281635802469132E-5</v>
      </c>
    </row>
    <row r="294" spans="10:31" x14ac:dyDescent="0.3">
      <c r="K294" s="27" t="s">
        <v>14</v>
      </c>
      <c r="L294" s="27" t="s">
        <v>38</v>
      </c>
      <c r="M294" s="27" t="s">
        <v>10</v>
      </c>
      <c r="N294" s="22">
        <f t="shared" si="59"/>
        <v>17</v>
      </c>
      <c r="O294" s="5">
        <f t="shared" si="60"/>
        <v>2</v>
      </c>
      <c r="P294" s="21">
        <f t="shared" si="61"/>
        <v>3</v>
      </c>
      <c r="Q294" s="5">
        <f t="shared" si="62"/>
        <v>102</v>
      </c>
      <c r="R294" s="27">
        <v>3</v>
      </c>
      <c r="S294" s="18">
        <f t="shared" si="63"/>
        <v>306</v>
      </c>
      <c r="T294" s="16">
        <f t="shared" si="64"/>
        <v>3.074363425925926E-4</v>
      </c>
      <c r="U294" s="7"/>
      <c r="V294" s="1" t="s">
        <v>15</v>
      </c>
      <c r="W294" s="1" t="s">
        <v>33</v>
      </c>
      <c r="X294" s="1" t="s">
        <v>14</v>
      </c>
      <c r="Y294" s="22">
        <f t="shared" si="68"/>
        <v>4</v>
      </c>
      <c r="Z294" s="5">
        <f t="shared" si="69"/>
        <v>1</v>
      </c>
      <c r="AA294" s="21">
        <f t="shared" si="70"/>
        <v>19</v>
      </c>
      <c r="AB294" s="5">
        <f t="shared" si="65"/>
        <v>76</v>
      </c>
      <c r="AC294" s="1">
        <v>5</v>
      </c>
      <c r="AD294" s="3">
        <f t="shared" si="66"/>
        <v>380</v>
      </c>
      <c r="AE294" s="3">
        <f t="shared" si="67"/>
        <v>3.8178369341563786E-4</v>
      </c>
    </row>
    <row r="295" spans="10:31" x14ac:dyDescent="0.3">
      <c r="K295" s="27" t="s">
        <v>14</v>
      </c>
      <c r="L295" s="27" t="s">
        <v>38</v>
      </c>
      <c r="M295" s="27" t="s">
        <v>14</v>
      </c>
      <c r="N295" s="22">
        <f t="shared" si="59"/>
        <v>17</v>
      </c>
      <c r="O295" s="5">
        <f t="shared" si="60"/>
        <v>2</v>
      </c>
      <c r="P295" s="21">
        <f t="shared" si="61"/>
        <v>19</v>
      </c>
      <c r="Q295" s="5">
        <f t="shared" si="62"/>
        <v>646</v>
      </c>
      <c r="R295" s="27">
        <v>3</v>
      </c>
      <c r="S295" s="18">
        <f t="shared" si="63"/>
        <v>1938</v>
      </c>
      <c r="T295" s="16">
        <f t="shared" si="64"/>
        <v>1.9470968364197531E-3</v>
      </c>
      <c r="U295" s="7"/>
      <c r="V295" s="1" t="s">
        <v>15</v>
      </c>
      <c r="W295" s="1" t="s">
        <v>33</v>
      </c>
      <c r="X295" s="1" t="s">
        <v>15</v>
      </c>
      <c r="Y295" s="22">
        <f t="shared" si="68"/>
        <v>4</v>
      </c>
      <c r="Z295" s="5">
        <f t="shared" si="69"/>
        <v>1</v>
      </c>
      <c r="AA295" s="21">
        <f t="shared" si="70"/>
        <v>5</v>
      </c>
      <c r="AB295" s="5">
        <f t="shared" si="65"/>
        <v>20</v>
      </c>
      <c r="AC295" s="1">
        <v>5</v>
      </c>
      <c r="AD295" s="3">
        <f t="shared" si="66"/>
        <v>100</v>
      </c>
      <c r="AE295" s="3">
        <f t="shared" si="67"/>
        <v>1.0046939300411523E-4</v>
      </c>
    </row>
    <row r="296" spans="10:31" x14ac:dyDescent="0.3">
      <c r="K296" s="27" t="s">
        <v>14</v>
      </c>
      <c r="L296" s="27" t="s">
        <v>38</v>
      </c>
      <c r="M296" s="27" t="s">
        <v>15</v>
      </c>
      <c r="N296" s="22">
        <f t="shared" si="59"/>
        <v>17</v>
      </c>
      <c r="O296" s="5">
        <f t="shared" si="60"/>
        <v>2</v>
      </c>
      <c r="P296" s="21">
        <f t="shared" si="61"/>
        <v>5</v>
      </c>
      <c r="Q296" s="5">
        <f t="shared" si="62"/>
        <v>170</v>
      </c>
      <c r="R296" s="27">
        <v>3</v>
      </c>
      <c r="S296" s="18">
        <f t="shared" si="63"/>
        <v>510</v>
      </c>
      <c r="T296" s="16">
        <f t="shared" si="64"/>
        <v>5.1239390432098765E-4</v>
      </c>
      <c r="U296" s="7"/>
      <c r="V296" s="1"/>
      <c r="W296" s="1"/>
      <c r="X296" s="1"/>
      <c r="Y296" s="22">
        <f t="shared" si="68"/>
        <v>0</v>
      </c>
      <c r="Z296" s="5">
        <f t="shared" si="69"/>
        <v>0</v>
      </c>
      <c r="AA296" s="21">
        <f t="shared" si="70"/>
        <v>0</v>
      </c>
      <c r="AB296" s="5">
        <f t="shared" si="65"/>
        <v>0</v>
      </c>
      <c r="AC296" s="1"/>
      <c r="AD296" s="3">
        <f t="shared" si="66"/>
        <v>0</v>
      </c>
      <c r="AE296" s="3">
        <f t="shared" si="67"/>
        <v>0</v>
      </c>
    </row>
    <row r="297" spans="10:31" x14ac:dyDescent="0.3">
      <c r="K297" s="27" t="s">
        <v>15</v>
      </c>
      <c r="L297" s="27" t="s">
        <v>38</v>
      </c>
      <c r="M297" s="27">
        <v>7</v>
      </c>
      <c r="N297" s="22">
        <f t="shared" ref="N297:N360" si="71" xml:space="preserve"> SUMIF($F$3:$F$13,K297, $G$3:$G$13)</f>
        <v>4</v>
      </c>
      <c r="O297" s="5">
        <f t="shared" ref="O297:O360" si="72" xml:space="preserve"> SUMIF($F$3:$F$13,L297, $H$3:$H$13)</f>
        <v>2</v>
      </c>
      <c r="P297" s="21">
        <f t="shared" ref="P297:P360" si="73" xml:space="preserve"> SUMIF($F$3:$F$13,M297, $I$3:$I$13)</f>
        <v>26</v>
      </c>
      <c r="Q297" s="5">
        <f t="shared" ref="Q297:Q360" si="74">PRODUCT(N297:P297)</f>
        <v>208</v>
      </c>
      <c r="R297" s="27">
        <v>3</v>
      </c>
      <c r="S297" s="18">
        <f t="shared" si="63"/>
        <v>624</v>
      </c>
      <c r="T297" s="16">
        <f t="shared" si="64"/>
        <v>6.2692901234567898E-4</v>
      </c>
      <c r="U297" s="7"/>
      <c r="V297" s="1">
        <v>7</v>
      </c>
      <c r="W297" s="1" t="s">
        <v>34</v>
      </c>
      <c r="X297" s="1" t="s">
        <v>13</v>
      </c>
      <c r="Y297" s="22">
        <f t="shared" si="68"/>
        <v>3</v>
      </c>
      <c r="Z297" s="5">
        <f t="shared" si="69"/>
        <v>2</v>
      </c>
      <c r="AA297" s="21">
        <f t="shared" si="70"/>
        <v>5</v>
      </c>
      <c r="AB297" s="5">
        <f t="shared" si="65"/>
        <v>30</v>
      </c>
      <c r="AC297" s="1">
        <v>4</v>
      </c>
      <c r="AD297" s="3">
        <f t="shared" si="66"/>
        <v>120</v>
      </c>
      <c r="AE297" s="3">
        <f t="shared" si="67"/>
        <v>1.2056327160493826E-4</v>
      </c>
    </row>
    <row r="298" spans="10:31" x14ac:dyDescent="0.3">
      <c r="K298" s="27" t="s">
        <v>15</v>
      </c>
      <c r="L298" s="27" t="s">
        <v>38</v>
      </c>
      <c r="M298" s="27" t="s">
        <v>13</v>
      </c>
      <c r="N298" s="22">
        <f t="shared" si="71"/>
        <v>4</v>
      </c>
      <c r="O298" s="5">
        <f t="shared" si="72"/>
        <v>2</v>
      </c>
      <c r="P298" s="21">
        <f t="shared" si="73"/>
        <v>5</v>
      </c>
      <c r="Q298" s="5">
        <f t="shared" si="74"/>
        <v>40</v>
      </c>
      <c r="R298" s="27">
        <v>3</v>
      </c>
      <c r="S298" s="18">
        <f t="shared" si="63"/>
        <v>120</v>
      </c>
      <c r="T298" s="16">
        <f t="shared" si="64"/>
        <v>1.2056327160493826E-4</v>
      </c>
      <c r="U298" s="7"/>
      <c r="V298" s="1">
        <v>7</v>
      </c>
      <c r="W298" s="1" t="s">
        <v>34</v>
      </c>
      <c r="X298" s="1" t="s">
        <v>12</v>
      </c>
      <c r="Y298" s="22">
        <f t="shared" si="68"/>
        <v>3</v>
      </c>
      <c r="Z298" s="5">
        <f t="shared" si="69"/>
        <v>2</v>
      </c>
      <c r="AA298" s="21">
        <f t="shared" si="70"/>
        <v>5</v>
      </c>
      <c r="AB298" s="5">
        <f t="shared" si="65"/>
        <v>30</v>
      </c>
      <c r="AC298" s="1">
        <v>4</v>
      </c>
      <c r="AD298" s="3">
        <f t="shared" si="66"/>
        <v>120</v>
      </c>
      <c r="AE298" s="3">
        <f t="shared" si="67"/>
        <v>1.2056327160493826E-4</v>
      </c>
    </row>
    <row r="299" spans="10:31" x14ac:dyDescent="0.3">
      <c r="K299" s="27" t="s">
        <v>15</v>
      </c>
      <c r="L299" s="27" t="s">
        <v>38</v>
      </c>
      <c r="M299" s="27" t="s">
        <v>12</v>
      </c>
      <c r="N299" s="22">
        <f t="shared" si="71"/>
        <v>4</v>
      </c>
      <c r="O299" s="5">
        <f t="shared" si="72"/>
        <v>2</v>
      </c>
      <c r="P299" s="21">
        <f t="shared" si="73"/>
        <v>5</v>
      </c>
      <c r="Q299" s="5">
        <f t="shared" si="74"/>
        <v>40</v>
      </c>
      <c r="R299" s="27">
        <v>3</v>
      </c>
      <c r="S299" s="18">
        <f t="shared" si="63"/>
        <v>120</v>
      </c>
      <c r="T299" s="16">
        <f t="shared" si="64"/>
        <v>1.2056327160493826E-4</v>
      </c>
      <c r="U299" s="7"/>
      <c r="V299" s="1">
        <v>7</v>
      </c>
      <c r="W299" s="1" t="s">
        <v>34</v>
      </c>
      <c r="X299" s="1" t="s">
        <v>11</v>
      </c>
      <c r="Y299" s="22">
        <f t="shared" si="68"/>
        <v>3</v>
      </c>
      <c r="Z299" s="5">
        <f t="shared" si="69"/>
        <v>2</v>
      </c>
      <c r="AA299" s="21">
        <f t="shared" si="70"/>
        <v>8</v>
      </c>
      <c r="AB299" s="5">
        <f t="shared" si="65"/>
        <v>48</v>
      </c>
      <c r="AC299" s="1">
        <v>4</v>
      </c>
      <c r="AD299" s="3">
        <f t="shared" si="66"/>
        <v>192</v>
      </c>
      <c r="AE299" s="3">
        <f t="shared" si="67"/>
        <v>1.9290123456790122E-4</v>
      </c>
    </row>
    <row r="300" spans="10:31" x14ac:dyDescent="0.3">
      <c r="K300" s="27" t="s">
        <v>15</v>
      </c>
      <c r="L300" s="27" t="s">
        <v>38</v>
      </c>
      <c r="M300" s="27" t="s">
        <v>11</v>
      </c>
      <c r="N300" s="22">
        <f t="shared" si="71"/>
        <v>4</v>
      </c>
      <c r="O300" s="5">
        <f t="shared" si="72"/>
        <v>2</v>
      </c>
      <c r="P300" s="21">
        <f t="shared" si="73"/>
        <v>8</v>
      </c>
      <c r="Q300" s="5">
        <f t="shared" si="74"/>
        <v>64</v>
      </c>
      <c r="R300" s="27">
        <v>3</v>
      </c>
      <c r="S300" s="18">
        <f t="shared" si="63"/>
        <v>192</v>
      </c>
      <c r="T300" s="16">
        <f t="shared" si="64"/>
        <v>1.9290123456790122E-4</v>
      </c>
      <c r="U300" s="7"/>
      <c r="V300" s="1">
        <v>7</v>
      </c>
      <c r="W300" s="1" t="s">
        <v>34</v>
      </c>
      <c r="X300" s="1" t="s">
        <v>14</v>
      </c>
      <c r="Y300" s="22">
        <f t="shared" si="68"/>
        <v>3</v>
      </c>
      <c r="Z300" s="5">
        <f t="shared" si="69"/>
        <v>2</v>
      </c>
      <c r="AA300" s="21">
        <f t="shared" si="70"/>
        <v>19</v>
      </c>
      <c r="AB300" s="5">
        <f t="shared" si="65"/>
        <v>114</v>
      </c>
      <c r="AC300" s="1">
        <v>4</v>
      </c>
      <c r="AD300" s="3">
        <f t="shared" si="66"/>
        <v>456</v>
      </c>
      <c r="AE300" s="3">
        <f t="shared" si="67"/>
        <v>4.5814043209876541E-4</v>
      </c>
    </row>
    <row r="301" spans="10:31" x14ac:dyDescent="0.3">
      <c r="K301" s="27" t="s">
        <v>15</v>
      </c>
      <c r="L301" s="27" t="s">
        <v>38</v>
      </c>
      <c r="M301" s="27" t="s">
        <v>10</v>
      </c>
      <c r="N301" s="22">
        <f t="shared" si="71"/>
        <v>4</v>
      </c>
      <c r="O301" s="5">
        <f t="shared" si="72"/>
        <v>2</v>
      </c>
      <c r="P301" s="21">
        <f t="shared" si="73"/>
        <v>3</v>
      </c>
      <c r="Q301" s="5">
        <f t="shared" si="74"/>
        <v>24</v>
      </c>
      <c r="R301" s="27">
        <v>3</v>
      </c>
      <c r="S301" s="18">
        <f t="shared" si="63"/>
        <v>72</v>
      </c>
      <c r="T301" s="16">
        <f t="shared" si="64"/>
        <v>7.2337962962962959E-5</v>
      </c>
      <c r="U301" s="7"/>
      <c r="V301" s="1">
        <v>7</v>
      </c>
      <c r="W301" s="1" t="s">
        <v>34</v>
      </c>
      <c r="X301" s="1" t="s">
        <v>15</v>
      </c>
      <c r="Y301" s="22">
        <f t="shared" si="68"/>
        <v>3</v>
      </c>
      <c r="Z301" s="5">
        <f t="shared" si="69"/>
        <v>2</v>
      </c>
      <c r="AA301" s="21">
        <f t="shared" si="70"/>
        <v>5</v>
      </c>
      <c r="AB301" s="5">
        <f t="shared" si="65"/>
        <v>30</v>
      </c>
      <c r="AC301" s="1">
        <v>4</v>
      </c>
      <c r="AD301" s="3">
        <f t="shared" si="66"/>
        <v>120</v>
      </c>
      <c r="AE301" s="3">
        <f t="shared" si="67"/>
        <v>1.2056327160493826E-4</v>
      </c>
    </row>
    <row r="302" spans="10:31" x14ac:dyDescent="0.3">
      <c r="K302" s="27" t="s">
        <v>15</v>
      </c>
      <c r="L302" s="27" t="s">
        <v>38</v>
      </c>
      <c r="M302" s="27" t="s">
        <v>14</v>
      </c>
      <c r="N302" s="22">
        <f t="shared" si="71"/>
        <v>4</v>
      </c>
      <c r="O302" s="5">
        <f t="shared" si="72"/>
        <v>2</v>
      </c>
      <c r="P302" s="21">
        <f t="shared" si="73"/>
        <v>19</v>
      </c>
      <c r="Q302" s="5">
        <f t="shared" si="74"/>
        <v>152</v>
      </c>
      <c r="R302" s="27">
        <v>3</v>
      </c>
      <c r="S302" s="18">
        <f t="shared" si="63"/>
        <v>456</v>
      </c>
      <c r="T302" s="16">
        <f t="shared" si="64"/>
        <v>4.5814043209876541E-4</v>
      </c>
      <c r="U302" s="7"/>
      <c r="V302" s="1" t="s">
        <v>13</v>
      </c>
      <c r="W302" s="1" t="s">
        <v>34</v>
      </c>
      <c r="X302" s="1">
        <v>7</v>
      </c>
      <c r="Y302" s="22">
        <f t="shared" si="68"/>
        <v>26</v>
      </c>
      <c r="Z302" s="5">
        <f t="shared" si="69"/>
        <v>2</v>
      </c>
      <c r="AA302" s="21">
        <f t="shared" si="70"/>
        <v>26</v>
      </c>
      <c r="AB302" s="5">
        <f t="shared" si="65"/>
        <v>1352</v>
      </c>
      <c r="AC302" s="1">
        <v>4</v>
      </c>
      <c r="AD302" s="3">
        <f t="shared" si="66"/>
        <v>5408</v>
      </c>
      <c r="AE302" s="3">
        <f t="shared" si="67"/>
        <v>5.4333847736625519E-3</v>
      </c>
    </row>
    <row r="303" spans="10:31" x14ac:dyDescent="0.3">
      <c r="J303" s="34"/>
      <c r="K303" s="30" t="s">
        <v>15</v>
      </c>
      <c r="L303" s="30" t="s">
        <v>38</v>
      </c>
      <c r="M303" s="30" t="s">
        <v>15</v>
      </c>
      <c r="N303" s="22">
        <f t="shared" si="71"/>
        <v>4</v>
      </c>
      <c r="O303" s="5">
        <f t="shared" si="72"/>
        <v>2</v>
      </c>
      <c r="P303" s="21">
        <f t="shared" si="73"/>
        <v>5</v>
      </c>
      <c r="Q303" s="5">
        <f t="shared" si="74"/>
        <v>40</v>
      </c>
      <c r="R303" s="30">
        <v>3</v>
      </c>
      <c r="S303" s="18">
        <f t="shared" si="63"/>
        <v>120</v>
      </c>
      <c r="T303" s="16">
        <f t="shared" si="64"/>
        <v>1.2056327160493826E-4</v>
      </c>
      <c r="U303" s="7"/>
      <c r="V303" s="1" t="s">
        <v>13</v>
      </c>
      <c r="W303" s="1" t="s">
        <v>34</v>
      </c>
      <c r="X303" s="1" t="s">
        <v>14</v>
      </c>
      <c r="Y303" s="22">
        <f t="shared" si="68"/>
        <v>26</v>
      </c>
      <c r="Z303" s="5">
        <f t="shared" si="69"/>
        <v>2</v>
      </c>
      <c r="AA303" s="21">
        <f t="shared" si="70"/>
        <v>19</v>
      </c>
      <c r="AB303" s="5">
        <f t="shared" si="65"/>
        <v>988</v>
      </c>
      <c r="AC303" s="1">
        <v>4</v>
      </c>
      <c r="AD303" s="3">
        <f t="shared" si="66"/>
        <v>3952</v>
      </c>
      <c r="AE303" s="3">
        <f t="shared" si="67"/>
        <v>3.9705504115226335E-3</v>
      </c>
    </row>
    <row r="304" spans="10:31" x14ac:dyDescent="0.25">
      <c r="J304" s="28" t="s">
        <v>50</v>
      </c>
      <c r="K304" s="27" t="s">
        <v>40</v>
      </c>
      <c r="L304" s="27">
        <v>7</v>
      </c>
      <c r="M304" s="27" t="s">
        <v>13</v>
      </c>
      <c r="N304" s="22">
        <f t="shared" si="71"/>
        <v>1</v>
      </c>
      <c r="O304" s="5">
        <f t="shared" si="72"/>
        <v>8</v>
      </c>
      <c r="P304" s="21">
        <f t="shared" si="73"/>
        <v>5</v>
      </c>
      <c r="Q304" s="5">
        <f t="shared" si="74"/>
        <v>40</v>
      </c>
      <c r="R304" s="27">
        <v>2</v>
      </c>
      <c r="S304" s="18">
        <f t="shared" si="63"/>
        <v>80</v>
      </c>
      <c r="T304" s="16">
        <f t="shared" si="64"/>
        <v>8.0375514403292181E-5</v>
      </c>
      <c r="U304" s="7"/>
      <c r="V304" s="1" t="s">
        <v>13</v>
      </c>
      <c r="W304" s="1" t="s">
        <v>34</v>
      </c>
      <c r="X304" s="1" t="s">
        <v>15</v>
      </c>
      <c r="Y304" s="22">
        <f t="shared" si="68"/>
        <v>26</v>
      </c>
      <c r="Z304" s="5">
        <f t="shared" si="69"/>
        <v>2</v>
      </c>
      <c r="AA304" s="21">
        <f t="shared" si="70"/>
        <v>5</v>
      </c>
      <c r="AB304" s="5">
        <f t="shared" si="65"/>
        <v>260</v>
      </c>
      <c r="AC304" s="1">
        <v>4</v>
      </c>
      <c r="AD304" s="3">
        <f t="shared" si="66"/>
        <v>1040</v>
      </c>
      <c r="AE304" s="3">
        <f t="shared" si="67"/>
        <v>1.0448816872427984E-3</v>
      </c>
    </row>
    <row r="305" spans="11:31" x14ac:dyDescent="0.3">
      <c r="K305" s="27" t="s">
        <v>40</v>
      </c>
      <c r="L305" s="27">
        <v>7</v>
      </c>
      <c r="M305" s="27" t="s">
        <v>12</v>
      </c>
      <c r="N305" s="22">
        <f t="shared" si="71"/>
        <v>1</v>
      </c>
      <c r="O305" s="5">
        <f t="shared" si="72"/>
        <v>8</v>
      </c>
      <c r="P305" s="21">
        <f t="shared" si="73"/>
        <v>5</v>
      </c>
      <c r="Q305" s="5">
        <f t="shared" si="74"/>
        <v>40</v>
      </c>
      <c r="R305" s="27">
        <v>2</v>
      </c>
      <c r="S305" s="18">
        <f t="shared" si="63"/>
        <v>80</v>
      </c>
      <c r="T305" s="16">
        <f t="shared" si="64"/>
        <v>8.0375514403292181E-5</v>
      </c>
      <c r="U305" s="7"/>
      <c r="V305" s="1" t="s">
        <v>12</v>
      </c>
      <c r="W305" s="1" t="s">
        <v>34</v>
      </c>
      <c r="X305" s="1">
        <v>7</v>
      </c>
      <c r="Y305" s="22">
        <f t="shared" si="68"/>
        <v>12</v>
      </c>
      <c r="Z305" s="5">
        <f t="shared" si="69"/>
        <v>2</v>
      </c>
      <c r="AA305" s="21">
        <f t="shared" si="70"/>
        <v>26</v>
      </c>
      <c r="AB305" s="5">
        <f t="shared" si="65"/>
        <v>624</v>
      </c>
      <c r="AC305" s="1">
        <v>4</v>
      </c>
      <c r="AD305" s="3">
        <f t="shared" si="66"/>
        <v>2496</v>
      </c>
      <c r="AE305" s="3">
        <f t="shared" si="67"/>
        <v>2.5077160493827159E-3</v>
      </c>
    </row>
    <row r="306" spans="11:31" x14ac:dyDescent="0.3">
      <c r="K306" s="27" t="s">
        <v>40</v>
      </c>
      <c r="L306" s="27">
        <v>7</v>
      </c>
      <c r="M306" s="27" t="s">
        <v>11</v>
      </c>
      <c r="N306" s="22">
        <f t="shared" si="71"/>
        <v>1</v>
      </c>
      <c r="O306" s="5">
        <f t="shared" si="72"/>
        <v>8</v>
      </c>
      <c r="P306" s="21">
        <f t="shared" si="73"/>
        <v>8</v>
      </c>
      <c r="Q306" s="5">
        <f t="shared" si="74"/>
        <v>64</v>
      </c>
      <c r="R306" s="27">
        <v>2</v>
      </c>
      <c r="S306" s="18">
        <f t="shared" si="63"/>
        <v>128</v>
      </c>
      <c r="T306" s="16">
        <f t="shared" si="64"/>
        <v>1.286008230452675E-4</v>
      </c>
      <c r="U306" s="7"/>
      <c r="V306" s="1" t="s">
        <v>12</v>
      </c>
      <c r="W306" s="1" t="s">
        <v>34</v>
      </c>
      <c r="X306" s="1" t="s">
        <v>14</v>
      </c>
      <c r="Y306" s="22">
        <f t="shared" si="68"/>
        <v>12</v>
      </c>
      <c r="Z306" s="5">
        <f t="shared" si="69"/>
        <v>2</v>
      </c>
      <c r="AA306" s="21">
        <f t="shared" si="70"/>
        <v>19</v>
      </c>
      <c r="AB306" s="5">
        <f t="shared" si="65"/>
        <v>456</v>
      </c>
      <c r="AC306" s="1">
        <v>4</v>
      </c>
      <c r="AD306" s="3">
        <f t="shared" si="66"/>
        <v>1824</v>
      </c>
      <c r="AE306" s="3">
        <f t="shared" si="67"/>
        <v>1.8325617283950616E-3</v>
      </c>
    </row>
    <row r="307" spans="11:31" x14ac:dyDescent="0.3">
      <c r="K307" s="27" t="s">
        <v>40</v>
      </c>
      <c r="L307" s="27">
        <v>7</v>
      </c>
      <c r="M307" s="27" t="s">
        <v>10</v>
      </c>
      <c r="N307" s="22">
        <f t="shared" si="71"/>
        <v>1</v>
      </c>
      <c r="O307" s="5">
        <f t="shared" si="72"/>
        <v>8</v>
      </c>
      <c r="P307" s="21">
        <f t="shared" si="73"/>
        <v>3</v>
      </c>
      <c r="Q307" s="5">
        <f t="shared" si="74"/>
        <v>24</v>
      </c>
      <c r="R307" s="27">
        <v>2</v>
      </c>
      <c r="S307" s="18">
        <f t="shared" si="63"/>
        <v>48</v>
      </c>
      <c r="T307" s="16">
        <f t="shared" si="64"/>
        <v>4.8225308641975306E-5</v>
      </c>
      <c r="U307" s="7"/>
      <c r="V307" s="1" t="s">
        <v>12</v>
      </c>
      <c r="W307" s="1" t="s">
        <v>34</v>
      </c>
      <c r="X307" s="1" t="s">
        <v>15</v>
      </c>
      <c r="Y307" s="22">
        <f t="shared" si="68"/>
        <v>12</v>
      </c>
      <c r="Z307" s="5">
        <f t="shared" si="69"/>
        <v>2</v>
      </c>
      <c r="AA307" s="21">
        <f t="shared" si="70"/>
        <v>5</v>
      </c>
      <c r="AB307" s="5">
        <f t="shared" si="65"/>
        <v>120</v>
      </c>
      <c r="AC307" s="1">
        <v>4</v>
      </c>
      <c r="AD307" s="3">
        <f t="shared" si="66"/>
        <v>480</v>
      </c>
      <c r="AE307" s="3">
        <f t="shared" si="67"/>
        <v>4.8225308641975306E-4</v>
      </c>
    </row>
    <row r="308" spans="11:31" x14ac:dyDescent="0.3">
      <c r="K308" s="27" t="s">
        <v>40</v>
      </c>
      <c r="L308" s="27">
        <v>7</v>
      </c>
      <c r="M308" s="27" t="s">
        <v>14</v>
      </c>
      <c r="N308" s="22">
        <f t="shared" si="71"/>
        <v>1</v>
      </c>
      <c r="O308" s="5">
        <f t="shared" si="72"/>
        <v>8</v>
      </c>
      <c r="P308" s="21">
        <f t="shared" si="73"/>
        <v>19</v>
      </c>
      <c r="Q308" s="5">
        <f t="shared" si="74"/>
        <v>152</v>
      </c>
      <c r="R308" s="27">
        <v>2</v>
      </c>
      <c r="S308" s="18">
        <f t="shared" si="63"/>
        <v>304</v>
      </c>
      <c r="T308" s="16">
        <f t="shared" si="64"/>
        <v>3.0542695473251031E-4</v>
      </c>
      <c r="U308" s="7"/>
      <c r="V308" s="1" t="s">
        <v>11</v>
      </c>
      <c r="W308" s="1" t="s">
        <v>34</v>
      </c>
      <c r="X308" s="1">
        <v>7</v>
      </c>
      <c r="Y308" s="22">
        <f t="shared" si="68"/>
        <v>6</v>
      </c>
      <c r="Z308" s="5">
        <f t="shared" si="69"/>
        <v>2</v>
      </c>
      <c r="AA308" s="21">
        <f t="shared" si="70"/>
        <v>26</v>
      </c>
      <c r="AB308" s="5">
        <f t="shared" si="65"/>
        <v>312</v>
      </c>
      <c r="AC308" s="1">
        <v>4</v>
      </c>
      <c r="AD308" s="3">
        <f t="shared" si="66"/>
        <v>1248</v>
      </c>
      <c r="AE308" s="3">
        <f t="shared" si="67"/>
        <v>1.253858024691358E-3</v>
      </c>
    </row>
    <row r="309" spans="11:31" x14ac:dyDescent="0.3">
      <c r="K309" s="27" t="s">
        <v>40</v>
      </c>
      <c r="L309" s="27">
        <v>7</v>
      </c>
      <c r="M309" s="27" t="s">
        <v>15</v>
      </c>
      <c r="N309" s="22">
        <f t="shared" si="71"/>
        <v>1</v>
      </c>
      <c r="O309" s="5">
        <f t="shared" si="72"/>
        <v>8</v>
      </c>
      <c r="P309" s="21">
        <f t="shared" si="73"/>
        <v>5</v>
      </c>
      <c r="Q309" s="5">
        <f t="shared" si="74"/>
        <v>40</v>
      </c>
      <c r="R309" s="27">
        <v>2</v>
      </c>
      <c r="S309" s="18">
        <f t="shared" si="63"/>
        <v>80</v>
      </c>
      <c r="T309" s="16">
        <f t="shared" si="64"/>
        <v>8.0375514403292181E-5</v>
      </c>
      <c r="U309" s="7"/>
      <c r="V309" s="1" t="s">
        <v>11</v>
      </c>
      <c r="W309" s="1" t="s">
        <v>34</v>
      </c>
      <c r="X309" s="1" t="s">
        <v>14</v>
      </c>
      <c r="Y309" s="22">
        <f t="shared" si="68"/>
        <v>6</v>
      </c>
      <c r="Z309" s="5">
        <f t="shared" si="69"/>
        <v>2</v>
      </c>
      <c r="AA309" s="21">
        <f t="shared" si="70"/>
        <v>19</v>
      </c>
      <c r="AB309" s="5">
        <f t="shared" si="65"/>
        <v>228</v>
      </c>
      <c r="AC309" s="1">
        <v>4</v>
      </c>
      <c r="AD309" s="3">
        <f t="shared" si="66"/>
        <v>912</v>
      </c>
      <c r="AE309" s="3">
        <f t="shared" si="67"/>
        <v>9.1628086419753081E-4</v>
      </c>
    </row>
    <row r="310" spans="11:31" x14ac:dyDescent="0.3">
      <c r="K310" s="27" t="s">
        <v>40</v>
      </c>
      <c r="L310" s="27" t="s">
        <v>13</v>
      </c>
      <c r="M310" s="27">
        <v>7</v>
      </c>
      <c r="N310" s="22">
        <f t="shared" si="71"/>
        <v>1</v>
      </c>
      <c r="O310" s="5">
        <f t="shared" si="72"/>
        <v>13</v>
      </c>
      <c r="P310" s="21">
        <f t="shared" si="73"/>
        <v>26</v>
      </c>
      <c r="Q310" s="5">
        <f t="shared" si="74"/>
        <v>338</v>
      </c>
      <c r="R310" s="27">
        <v>2</v>
      </c>
      <c r="S310" s="18">
        <f t="shared" si="63"/>
        <v>676</v>
      </c>
      <c r="T310" s="16">
        <f t="shared" si="64"/>
        <v>6.7917309670781898E-4</v>
      </c>
      <c r="U310" s="7"/>
      <c r="V310" s="1" t="s">
        <v>11</v>
      </c>
      <c r="W310" s="1" t="s">
        <v>34</v>
      </c>
      <c r="X310" s="1" t="s">
        <v>15</v>
      </c>
      <c r="Y310" s="22">
        <f t="shared" si="68"/>
        <v>6</v>
      </c>
      <c r="Z310" s="5">
        <f t="shared" si="69"/>
        <v>2</v>
      </c>
      <c r="AA310" s="21">
        <f t="shared" si="70"/>
        <v>5</v>
      </c>
      <c r="AB310" s="5">
        <f t="shared" si="65"/>
        <v>60</v>
      </c>
      <c r="AC310" s="1">
        <v>4</v>
      </c>
      <c r="AD310" s="3">
        <f t="shared" si="66"/>
        <v>240</v>
      </c>
      <c r="AE310" s="3">
        <f t="shared" si="67"/>
        <v>2.4112654320987653E-4</v>
      </c>
    </row>
    <row r="311" spans="11:31" x14ac:dyDescent="0.3">
      <c r="K311" s="27" t="s">
        <v>40</v>
      </c>
      <c r="L311" s="27" t="s">
        <v>13</v>
      </c>
      <c r="M311" s="27" t="s">
        <v>12</v>
      </c>
      <c r="N311" s="22">
        <f t="shared" si="71"/>
        <v>1</v>
      </c>
      <c r="O311" s="5">
        <f t="shared" si="72"/>
        <v>13</v>
      </c>
      <c r="P311" s="21">
        <f t="shared" si="73"/>
        <v>5</v>
      </c>
      <c r="Q311" s="5">
        <f t="shared" si="74"/>
        <v>65</v>
      </c>
      <c r="R311" s="27">
        <v>2</v>
      </c>
      <c r="S311" s="18">
        <f t="shared" si="63"/>
        <v>130</v>
      </c>
      <c r="T311" s="16">
        <f t="shared" si="64"/>
        <v>1.306102109053498E-4</v>
      </c>
      <c r="U311" s="7"/>
      <c r="V311" s="1" t="s">
        <v>10</v>
      </c>
      <c r="W311" s="1" t="s">
        <v>34</v>
      </c>
      <c r="X311" s="1" t="s">
        <v>14</v>
      </c>
      <c r="Y311" s="22">
        <f t="shared" si="68"/>
        <v>3</v>
      </c>
      <c r="Z311" s="5">
        <f t="shared" si="69"/>
        <v>2</v>
      </c>
      <c r="AA311" s="21">
        <f t="shared" si="70"/>
        <v>19</v>
      </c>
      <c r="AB311" s="5">
        <f t="shared" si="65"/>
        <v>114</v>
      </c>
      <c r="AC311" s="1">
        <v>4</v>
      </c>
      <c r="AD311" s="3">
        <f t="shared" si="66"/>
        <v>456</v>
      </c>
      <c r="AE311" s="3">
        <f t="shared" si="67"/>
        <v>4.5814043209876541E-4</v>
      </c>
    </row>
    <row r="312" spans="11:31" x14ac:dyDescent="0.3">
      <c r="K312" s="27" t="s">
        <v>40</v>
      </c>
      <c r="L312" s="27" t="s">
        <v>13</v>
      </c>
      <c r="M312" s="27" t="s">
        <v>11</v>
      </c>
      <c r="N312" s="22">
        <f t="shared" si="71"/>
        <v>1</v>
      </c>
      <c r="O312" s="5">
        <f t="shared" si="72"/>
        <v>13</v>
      </c>
      <c r="P312" s="21">
        <f t="shared" si="73"/>
        <v>8</v>
      </c>
      <c r="Q312" s="5">
        <f t="shared" si="74"/>
        <v>104</v>
      </c>
      <c r="R312" s="27">
        <v>2</v>
      </c>
      <c r="S312" s="18">
        <f t="shared" si="63"/>
        <v>208</v>
      </c>
      <c r="T312" s="16">
        <f t="shared" si="64"/>
        <v>2.0897633744855967E-4</v>
      </c>
      <c r="U312" s="7"/>
      <c r="V312" s="1" t="s">
        <v>10</v>
      </c>
      <c r="W312" s="1" t="s">
        <v>34</v>
      </c>
      <c r="X312" s="1" t="s">
        <v>15</v>
      </c>
      <c r="Y312" s="22">
        <f t="shared" si="68"/>
        <v>3</v>
      </c>
      <c r="Z312" s="5">
        <f t="shared" si="69"/>
        <v>2</v>
      </c>
      <c r="AA312" s="21">
        <f t="shared" si="70"/>
        <v>5</v>
      </c>
      <c r="AB312" s="5">
        <f t="shared" si="65"/>
        <v>30</v>
      </c>
      <c r="AC312" s="1">
        <v>4</v>
      </c>
      <c r="AD312" s="3">
        <f t="shared" si="66"/>
        <v>120</v>
      </c>
      <c r="AE312" s="3">
        <f t="shared" si="67"/>
        <v>1.2056327160493826E-4</v>
      </c>
    </row>
    <row r="313" spans="11:31" x14ac:dyDescent="0.3">
      <c r="K313" s="27" t="s">
        <v>40</v>
      </c>
      <c r="L313" s="27" t="s">
        <v>13</v>
      </c>
      <c r="M313" s="27" t="s">
        <v>10</v>
      </c>
      <c r="N313" s="22">
        <f t="shared" si="71"/>
        <v>1</v>
      </c>
      <c r="O313" s="5">
        <f t="shared" si="72"/>
        <v>13</v>
      </c>
      <c r="P313" s="21">
        <f t="shared" si="73"/>
        <v>3</v>
      </c>
      <c r="Q313" s="5">
        <f t="shared" si="74"/>
        <v>39</v>
      </c>
      <c r="R313" s="27">
        <v>2</v>
      </c>
      <c r="S313" s="18">
        <f t="shared" si="63"/>
        <v>78</v>
      </c>
      <c r="T313" s="16">
        <f t="shared" si="64"/>
        <v>7.8366126543209872E-5</v>
      </c>
      <c r="U313" s="7"/>
      <c r="V313" s="1" t="s">
        <v>14</v>
      </c>
      <c r="W313" s="1" t="s">
        <v>34</v>
      </c>
      <c r="X313" s="1">
        <v>7</v>
      </c>
      <c r="Y313" s="22">
        <f t="shared" si="68"/>
        <v>17</v>
      </c>
      <c r="Z313" s="5">
        <f t="shared" si="69"/>
        <v>2</v>
      </c>
      <c r="AA313" s="21">
        <f t="shared" si="70"/>
        <v>26</v>
      </c>
      <c r="AB313" s="5">
        <f t="shared" si="65"/>
        <v>884</v>
      </c>
      <c r="AC313" s="1">
        <v>4</v>
      </c>
      <c r="AD313" s="3">
        <f t="shared" si="66"/>
        <v>3536</v>
      </c>
      <c r="AE313" s="3">
        <f t="shared" si="67"/>
        <v>3.5525977366255143E-3</v>
      </c>
    </row>
    <row r="314" spans="11:31" x14ac:dyDescent="0.3">
      <c r="K314" s="27" t="s">
        <v>40</v>
      </c>
      <c r="L314" s="27" t="s">
        <v>13</v>
      </c>
      <c r="M314" s="27" t="s">
        <v>14</v>
      </c>
      <c r="N314" s="22">
        <f t="shared" si="71"/>
        <v>1</v>
      </c>
      <c r="O314" s="5">
        <f t="shared" si="72"/>
        <v>13</v>
      </c>
      <c r="P314" s="21">
        <f t="shared" si="73"/>
        <v>19</v>
      </c>
      <c r="Q314" s="5">
        <f t="shared" si="74"/>
        <v>247</v>
      </c>
      <c r="R314" s="27">
        <v>2</v>
      </c>
      <c r="S314" s="18">
        <f t="shared" si="63"/>
        <v>494</v>
      </c>
      <c r="T314" s="16">
        <f t="shared" si="64"/>
        <v>4.9631880144032918E-4</v>
      </c>
      <c r="U314" s="7"/>
      <c r="V314" s="1" t="s">
        <v>14</v>
      </c>
      <c r="W314" s="1" t="s">
        <v>34</v>
      </c>
      <c r="X314" s="1" t="s">
        <v>13</v>
      </c>
      <c r="Y314" s="22">
        <f t="shared" si="68"/>
        <v>17</v>
      </c>
      <c r="Z314" s="5">
        <f t="shared" si="69"/>
        <v>2</v>
      </c>
      <c r="AA314" s="21">
        <f t="shared" si="70"/>
        <v>5</v>
      </c>
      <c r="AB314" s="5">
        <f t="shared" si="65"/>
        <v>170</v>
      </c>
      <c r="AC314" s="1">
        <v>4</v>
      </c>
      <c r="AD314" s="3">
        <f t="shared" si="66"/>
        <v>680</v>
      </c>
      <c r="AE314" s="3">
        <f t="shared" si="67"/>
        <v>6.8319187242798357E-4</v>
      </c>
    </row>
    <row r="315" spans="11:31" x14ac:dyDescent="0.3">
      <c r="K315" s="27" t="s">
        <v>40</v>
      </c>
      <c r="L315" s="27" t="s">
        <v>13</v>
      </c>
      <c r="M315" s="27" t="s">
        <v>15</v>
      </c>
      <c r="N315" s="22">
        <f t="shared" si="71"/>
        <v>1</v>
      </c>
      <c r="O315" s="5">
        <f t="shared" si="72"/>
        <v>13</v>
      </c>
      <c r="P315" s="21">
        <f t="shared" si="73"/>
        <v>5</v>
      </c>
      <c r="Q315" s="5">
        <f t="shared" si="74"/>
        <v>65</v>
      </c>
      <c r="R315" s="27">
        <v>2</v>
      </c>
      <c r="S315" s="18">
        <f t="shared" si="63"/>
        <v>130</v>
      </c>
      <c r="T315" s="16">
        <f t="shared" si="64"/>
        <v>1.306102109053498E-4</v>
      </c>
      <c r="U315" s="7"/>
      <c r="V315" s="1" t="s">
        <v>14</v>
      </c>
      <c r="W315" s="1" t="s">
        <v>34</v>
      </c>
      <c r="X315" s="1" t="s">
        <v>12</v>
      </c>
      <c r="Y315" s="22">
        <f t="shared" si="68"/>
        <v>17</v>
      </c>
      <c r="Z315" s="5">
        <f t="shared" si="69"/>
        <v>2</v>
      </c>
      <c r="AA315" s="21">
        <f t="shared" si="70"/>
        <v>5</v>
      </c>
      <c r="AB315" s="5">
        <f t="shared" si="65"/>
        <v>170</v>
      </c>
      <c r="AC315" s="1">
        <v>4</v>
      </c>
      <c r="AD315" s="3">
        <f t="shared" si="66"/>
        <v>680</v>
      </c>
      <c r="AE315" s="3">
        <f t="shared" si="67"/>
        <v>6.8319187242798357E-4</v>
      </c>
    </row>
    <row r="316" spans="11:31" x14ac:dyDescent="0.3">
      <c r="K316" s="27" t="s">
        <v>40</v>
      </c>
      <c r="L316" s="27" t="s">
        <v>12</v>
      </c>
      <c r="M316" s="27">
        <v>7</v>
      </c>
      <c r="N316" s="22">
        <f t="shared" si="71"/>
        <v>1</v>
      </c>
      <c r="O316" s="5">
        <f t="shared" si="72"/>
        <v>8</v>
      </c>
      <c r="P316" s="21">
        <f t="shared" si="73"/>
        <v>26</v>
      </c>
      <c r="Q316" s="5">
        <f t="shared" si="74"/>
        <v>208</v>
      </c>
      <c r="R316" s="27">
        <v>2</v>
      </c>
      <c r="S316" s="18">
        <f t="shared" si="63"/>
        <v>416</v>
      </c>
      <c r="T316" s="16">
        <f t="shared" si="64"/>
        <v>4.1795267489711934E-4</v>
      </c>
      <c r="U316" s="7"/>
      <c r="V316" s="1" t="s">
        <v>14</v>
      </c>
      <c r="W316" s="1" t="s">
        <v>34</v>
      </c>
      <c r="X316" s="1" t="s">
        <v>11</v>
      </c>
      <c r="Y316" s="22">
        <f t="shared" si="68"/>
        <v>17</v>
      </c>
      <c r="Z316" s="5">
        <f t="shared" si="69"/>
        <v>2</v>
      </c>
      <c r="AA316" s="21">
        <f t="shared" si="70"/>
        <v>8</v>
      </c>
      <c r="AB316" s="5">
        <f t="shared" si="65"/>
        <v>272</v>
      </c>
      <c r="AC316" s="1">
        <v>4</v>
      </c>
      <c r="AD316" s="3">
        <f t="shared" si="66"/>
        <v>1088</v>
      </c>
      <c r="AE316" s="3">
        <f t="shared" si="67"/>
        <v>1.0931069958847737E-3</v>
      </c>
    </row>
    <row r="317" spans="11:31" x14ac:dyDescent="0.3">
      <c r="K317" s="27" t="s">
        <v>40</v>
      </c>
      <c r="L317" s="27" t="s">
        <v>12</v>
      </c>
      <c r="M317" s="27" t="s">
        <v>13</v>
      </c>
      <c r="N317" s="22">
        <f t="shared" si="71"/>
        <v>1</v>
      </c>
      <c r="O317" s="5">
        <f t="shared" si="72"/>
        <v>8</v>
      </c>
      <c r="P317" s="21">
        <f t="shared" si="73"/>
        <v>5</v>
      </c>
      <c r="Q317" s="5">
        <f t="shared" si="74"/>
        <v>40</v>
      </c>
      <c r="R317" s="27">
        <v>2</v>
      </c>
      <c r="S317" s="18">
        <f t="shared" si="63"/>
        <v>80</v>
      </c>
      <c r="T317" s="16">
        <f t="shared" si="64"/>
        <v>8.0375514403292181E-5</v>
      </c>
      <c r="U317" s="7"/>
      <c r="V317" s="1" t="s">
        <v>14</v>
      </c>
      <c r="W317" s="1" t="s">
        <v>34</v>
      </c>
      <c r="X317" s="1" t="s">
        <v>10</v>
      </c>
      <c r="Y317" s="22">
        <f t="shared" si="68"/>
        <v>17</v>
      </c>
      <c r="Z317" s="5">
        <f t="shared" si="69"/>
        <v>2</v>
      </c>
      <c r="AA317" s="21">
        <f t="shared" si="70"/>
        <v>3</v>
      </c>
      <c r="AB317" s="5">
        <f t="shared" si="65"/>
        <v>102</v>
      </c>
      <c r="AC317" s="1">
        <v>4</v>
      </c>
      <c r="AD317" s="3">
        <f t="shared" si="66"/>
        <v>408</v>
      </c>
      <c r="AE317" s="3">
        <f t="shared" si="67"/>
        <v>4.099151234567901E-4</v>
      </c>
    </row>
    <row r="318" spans="11:31" x14ac:dyDescent="0.3">
      <c r="K318" s="27" t="s">
        <v>40</v>
      </c>
      <c r="L318" s="27" t="s">
        <v>12</v>
      </c>
      <c r="M318" s="27" t="s">
        <v>11</v>
      </c>
      <c r="N318" s="22">
        <f t="shared" si="71"/>
        <v>1</v>
      </c>
      <c r="O318" s="5">
        <f t="shared" si="72"/>
        <v>8</v>
      </c>
      <c r="P318" s="21">
        <f t="shared" si="73"/>
        <v>8</v>
      </c>
      <c r="Q318" s="5">
        <f t="shared" si="74"/>
        <v>64</v>
      </c>
      <c r="R318" s="27">
        <v>2</v>
      </c>
      <c r="S318" s="18">
        <f t="shared" si="63"/>
        <v>128</v>
      </c>
      <c r="T318" s="16">
        <f t="shared" si="64"/>
        <v>1.286008230452675E-4</v>
      </c>
      <c r="U318" s="7"/>
      <c r="V318" s="1" t="s">
        <v>14</v>
      </c>
      <c r="W318" s="1" t="s">
        <v>34</v>
      </c>
      <c r="X318" s="1" t="s">
        <v>14</v>
      </c>
      <c r="Y318" s="22">
        <f t="shared" si="68"/>
        <v>17</v>
      </c>
      <c r="Z318" s="5">
        <f t="shared" si="69"/>
        <v>2</v>
      </c>
      <c r="AA318" s="21">
        <f t="shared" si="70"/>
        <v>19</v>
      </c>
      <c r="AB318" s="5">
        <f t="shared" si="65"/>
        <v>646</v>
      </c>
      <c r="AC318" s="1">
        <v>4</v>
      </c>
      <c r="AD318" s="3">
        <f t="shared" si="66"/>
        <v>2584</v>
      </c>
      <c r="AE318" s="3">
        <f t="shared" si="67"/>
        <v>2.5961291152263376E-3</v>
      </c>
    </row>
    <row r="319" spans="11:31" x14ac:dyDescent="0.3">
      <c r="K319" s="27" t="s">
        <v>40</v>
      </c>
      <c r="L319" s="27" t="s">
        <v>12</v>
      </c>
      <c r="M319" s="27" t="s">
        <v>10</v>
      </c>
      <c r="N319" s="22">
        <f t="shared" si="71"/>
        <v>1</v>
      </c>
      <c r="O319" s="5">
        <f t="shared" si="72"/>
        <v>8</v>
      </c>
      <c r="P319" s="21">
        <f t="shared" si="73"/>
        <v>3</v>
      </c>
      <c r="Q319" s="5">
        <f t="shared" si="74"/>
        <v>24</v>
      </c>
      <c r="R319" s="27">
        <v>2</v>
      </c>
      <c r="S319" s="18">
        <f t="shared" si="63"/>
        <v>48</v>
      </c>
      <c r="T319" s="16">
        <f t="shared" si="64"/>
        <v>4.8225308641975306E-5</v>
      </c>
      <c r="U319" s="7"/>
      <c r="V319" s="1" t="s">
        <v>14</v>
      </c>
      <c r="W319" s="1" t="s">
        <v>34</v>
      </c>
      <c r="X319" s="1" t="s">
        <v>15</v>
      </c>
      <c r="Y319" s="22">
        <f t="shared" si="68"/>
        <v>17</v>
      </c>
      <c r="Z319" s="5">
        <f t="shared" si="69"/>
        <v>2</v>
      </c>
      <c r="AA319" s="21">
        <f t="shared" si="70"/>
        <v>5</v>
      </c>
      <c r="AB319" s="5">
        <f t="shared" si="65"/>
        <v>170</v>
      </c>
      <c r="AC319" s="1">
        <v>4</v>
      </c>
      <c r="AD319" s="3">
        <f t="shared" si="66"/>
        <v>680</v>
      </c>
      <c r="AE319" s="3">
        <f t="shared" si="67"/>
        <v>6.8319187242798357E-4</v>
      </c>
    </row>
    <row r="320" spans="11:31" x14ac:dyDescent="0.3">
      <c r="K320" s="27" t="s">
        <v>40</v>
      </c>
      <c r="L320" s="27" t="s">
        <v>12</v>
      </c>
      <c r="M320" s="27" t="s">
        <v>14</v>
      </c>
      <c r="N320" s="22">
        <f t="shared" si="71"/>
        <v>1</v>
      </c>
      <c r="O320" s="5">
        <f t="shared" si="72"/>
        <v>8</v>
      </c>
      <c r="P320" s="21">
        <f t="shared" si="73"/>
        <v>19</v>
      </c>
      <c r="Q320" s="5">
        <f t="shared" si="74"/>
        <v>152</v>
      </c>
      <c r="R320" s="27">
        <v>2</v>
      </c>
      <c r="S320" s="18">
        <f t="shared" si="63"/>
        <v>304</v>
      </c>
      <c r="T320" s="16">
        <f t="shared" si="64"/>
        <v>3.0542695473251031E-4</v>
      </c>
      <c r="U320" s="7"/>
      <c r="V320" s="1" t="s">
        <v>15</v>
      </c>
      <c r="W320" s="1" t="s">
        <v>34</v>
      </c>
      <c r="X320" s="1">
        <v>7</v>
      </c>
      <c r="Y320" s="22">
        <f t="shared" si="68"/>
        <v>4</v>
      </c>
      <c r="Z320" s="5">
        <f t="shared" si="69"/>
        <v>2</v>
      </c>
      <c r="AA320" s="21">
        <f t="shared" si="70"/>
        <v>26</v>
      </c>
      <c r="AB320" s="5">
        <f t="shared" si="65"/>
        <v>208</v>
      </c>
      <c r="AC320" s="1">
        <v>4</v>
      </c>
      <c r="AD320" s="3">
        <f t="shared" si="66"/>
        <v>832</v>
      </c>
      <c r="AE320" s="3">
        <f t="shared" si="67"/>
        <v>8.3590534979423867E-4</v>
      </c>
    </row>
    <row r="321" spans="11:31" x14ac:dyDescent="0.3">
      <c r="K321" s="27" t="s">
        <v>40</v>
      </c>
      <c r="L321" s="27" t="s">
        <v>12</v>
      </c>
      <c r="M321" s="27" t="s">
        <v>15</v>
      </c>
      <c r="N321" s="22">
        <f t="shared" si="71"/>
        <v>1</v>
      </c>
      <c r="O321" s="5">
        <f t="shared" si="72"/>
        <v>8</v>
      </c>
      <c r="P321" s="21">
        <f t="shared" si="73"/>
        <v>5</v>
      </c>
      <c r="Q321" s="5">
        <f t="shared" si="74"/>
        <v>40</v>
      </c>
      <c r="R321" s="27">
        <v>2</v>
      </c>
      <c r="S321" s="18">
        <f t="shared" si="63"/>
        <v>80</v>
      </c>
      <c r="T321" s="16">
        <f t="shared" si="64"/>
        <v>8.0375514403292181E-5</v>
      </c>
      <c r="U321" s="7"/>
      <c r="V321" s="1" t="s">
        <v>15</v>
      </c>
      <c r="W321" s="1" t="s">
        <v>34</v>
      </c>
      <c r="X321" s="1" t="s">
        <v>13</v>
      </c>
      <c r="Y321" s="22">
        <f t="shared" si="68"/>
        <v>4</v>
      </c>
      <c r="Z321" s="5">
        <f t="shared" si="69"/>
        <v>2</v>
      </c>
      <c r="AA321" s="21">
        <f t="shared" si="70"/>
        <v>5</v>
      </c>
      <c r="AB321" s="5">
        <f t="shared" si="65"/>
        <v>40</v>
      </c>
      <c r="AC321" s="1">
        <v>4</v>
      </c>
      <c r="AD321" s="3">
        <f t="shared" si="66"/>
        <v>160</v>
      </c>
      <c r="AE321" s="3">
        <f t="shared" si="67"/>
        <v>1.6075102880658436E-4</v>
      </c>
    </row>
    <row r="322" spans="11:31" x14ac:dyDescent="0.3">
      <c r="K322" s="27" t="s">
        <v>40</v>
      </c>
      <c r="L322" s="27" t="s">
        <v>11</v>
      </c>
      <c r="M322" s="27">
        <v>7</v>
      </c>
      <c r="N322" s="22">
        <f t="shared" si="71"/>
        <v>1</v>
      </c>
      <c r="O322" s="5">
        <f t="shared" si="72"/>
        <v>8</v>
      </c>
      <c r="P322" s="21">
        <f t="shared" si="73"/>
        <v>26</v>
      </c>
      <c r="Q322" s="5">
        <f t="shared" si="74"/>
        <v>208</v>
      </c>
      <c r="R322" s="27">
        <v>2</v>
      </c>
      <c r="S322" s="18">
        <f t="shared" si="63"/>
        <v>416</v>
      </c>
      <c r="T322" s="16">
        <f t="shared" si="64"/>
        <v>4.1795267489711934E-4</v>
      </c>
      <c r="U322" s="7"/>
      <c r="V322" s="1" t="s">
        <v>15</v>
      </c>
      <c r="W322" s="1" t="s">
        <v>34</v>
      </c>
      <c r="X322" s="1" t="s">
        <v>12</v>
      </c>
      <c r="Y322" s="22">
        <f t="shared" si="68"/>
        <v>4</v>
      </c>
      <c r="Z322" s="5">
        <f t="shared" si="69"/>
        <v>2</v>
      </c>
      <c r="AA322" s="21">
        <f t="shared" si="70"/>
        <v>5</v>
      </c>
      <c r="AB322" s="5">
        <f t="shared" si="65"/>
        <v>40</v>
      </c>
      <c r="AC322" s="1">
        <v>4</v>
      </c>
      <c r="AD322" s="3">
        <f t="shared" si="66"/>
        <v>160</v>
      </c>
      <c r="AE322" s="3">
        <f t="shared" si="67"/>
        <v>1.6075102880658436E-4</v>
      </c>
    </row>
    <row r="323" spans="11:31" x14ac:dyDescent="0.3">
      <c r="K323" s="27" t="s">
        <v>40</v>
      </c>
      <c r="L323" s="27" t="s">
        <v>11</v>
      </c>
      <c r="M323" s="27" t="s">
        <v>13</v>
      </c>
      <c r="N323" s="22">
        <f t="shared" si="71"/>
        <v>1</v>
      </c>
      <c r="O323" s="5">
        <f t="shared" si="72"/>
        <v>8</v>
      </c>
      <c r="P323" s="21">
        <f t="shared" si="73"/>
        <v>5</v>
      </c>
      <c r="Q323" s="5">
        <f t="shared" si="74"/>
        <v>40</v>
      </c>
      <c r="R323" s="27">
        <v>2</v>
      </c>
      <c r="S323" s="18">
        <f t="shared" si="63"/>
        <v>80</v>
      </c>
      <c r="T323" s="16">
        <f t="shared" si="64"/>
        <v>8.0375514403292181E-5</v>
      </c>
      <c r="U323" s="7"/>
      <c r="V323" s="1" t="s">
        <v>15</v>
      </c>
      <c r="W323" s="1" t="s">
        <v>34</v>
      </c>
      <c r="X323" s="1" t="s">
        <v>11</v>
      </c>
      <c r="Y323" s="22">
        <f t="shared" si="68"/>
        <v>4</v>
      </c>
      <c r="Z323" s="5">
        <f t="shared" si="69"/>
        <v>2</v>
      </c>
      <c r="AA323" s="21">
        <f t="shared" si="70"/>
        <v>8</v>
      </c>
      <c r="AB323" s="5">
        <f t="shared" si="65"/>
        <v>64</v>
      </c>
      <c r="AC323" s="1">
        <v>4</v>
      </c>
      <c r="AD323" s="3">
        <f t="shared" si="66"/>
        <v>256</v>
      </c>
      <c r="AE323" s="3">
        <f t="shared" si="67"/>
        <v>2.57201646090535E-4</v>
      </c>
    </row>
    <row r="324" spans="11:31" x14ac:dyDescent="0.3">
      <c r="K324" s="27" t="s">
        <v>40</v>
      </c>
      <c r="L324" s="27" t="s">
        <v>11</v>
      </c>
      <c r="M324" s="27" t="s">
        <v>12</v>
      </c>
      <c r="N324" s="22">
        <f t="shared" si="71"/>
        <v>1</v>
      </c>
      <c r="O324" s="5">
        <f t="shared" si="72"/>
        <v>8</v>
      </c>
      <c r="P324" s="21">
        <f t="shared" si="73"/>
        <v>5</v>
      </c>
      <c r="Q324" s="5">
        <f t="shared" si="74"/>
        <v>40</v>
      </c>
      <c r="R324" s="27">
        <v>2</v>
      </c>
      <c r="S324" s="18">
        <f t="shared" si="63"/>
        <v>80</v>
      </c>
      <c r="T324" s="16">
        <f t="shared" si="64"/>
        <v>8.0375514403292181E-5</v>
      </c>
      <c r="U324" s="7"/>
      <c r="V324" s="1" t="s">
        <v>15</v>
      </c>
      <c r="W324" s="1" t="s">
        <v>34</v>
      </c>
      <c r="X324" s="1" t="s">
        <v>10</v>
      </c>
      <c r="Y324" s="22">
        <f t="shared" si="68"/>
        <v>4</v>
      </c>
      <c r="Z324" s="5">
        <f t="shared" si="69"/>
        <v>2</v>
      </c>
      <c r="AA324" s="21">
        <f t="shared" si="70"/>
        <v>3</v>
      </c>
      <c r="AB324" s="5">
        <f t="shared" si="65"/>
        <v>24</v>
      </c>
      <c r="AC324" s="1">
        <v>4</v>
      </c>
      <c r="AD324" s="3">
        <f t="shared" si="66"/>
        <v>96</v>
      </c>
      <c r="AE324" s="3">
        <f t="shared" si="67"/>
        <v>9.6450617283950612E-5</v>
      </c>
    </row>
    <row r="325" spans="11:31" x14ac:dyDescent="0.3">
      <c r="K325" s="27" t="s">
        <v>40</v>
      </c>
      <c r="L325" s="27" t="s">
        <v>11</v>
      </c>
      <c r="M325" s="27" t="s">
        <v>10</v>
      </c>
      <c r="N325" s="22">
        <f t="shared" si="71"/>
        <v>1</v>
      </c>
      <c r="O325" s="5">
        <f t="shared" si="72"/>
        <v>8</v>
      </c>
      <c r="P325" s="21">
        <f t="shared" si="73"/>
        <v>3</v>
      </c>
      <c r="Q325" s="5">
        <f t="shared" si="74"/>
        <v>24</v>
      </c>
      <c r="R325" s="27">
        <v>2</v>
      </c>
      <c r="S325" s="18">
        <f t="shared" ref="S325:S388" si="75">Q325*R325</f>
        <v>48</v>
      </c>
      <c r="T325" s="16">
        <f t="shared" ref="T325:T388" si="76">S325/$I$15</f>
        <v>4.8225308641975306E-5</v>
      </c>
      <c r="U325" s="7"/>
      <c r="V325" s="1" t="s">
        <v>15</v>
      </c>
      <c r="W325" s="1" t="s">
        <v>34</v>
      </c>
      <c r="X325" s="1" t="s">
        <v>14</v>
      </c>
      <c r="Y325" s="22">
        <f t="shared" si="68"/>
        <v>4</v>
      </c>
      <c r="Z325" s="5">
        <f t="shared" si="69"/>
        <v>2</v>
      </c>
      <c r="AA325" s="21">
        <f t="shared" si="70"/>
        <v>19</v>
      </c>
      <c r="AB325" s="5">
        <f t="shared" ref="AB325:AB388" si="77">PRODUCT(Y325:AA325)</f>
        <v>152</v>
      </c>
      <c r="AC325" s="1">
        <v>4</v>
      </c>
      <c r="AD325" s="3">
        <f t="shared" ref="AD325:AD388" si="78">AB325*AC325</f>
        <v>608</v>
      </c>
      <c r="AE325" s="3">
        <f t="shared" ref="AE325:AE388" si="79">AD325/$I$15</f>
        <v>6.1085390946502061E-4</v>
      </c>
    </row>
    <row r="326" spans="11:31" x14ac:dyDescent="0.3">
      <c r="K326" s="27" t="s">
        <v>40</v>
      </c>
      <c r="L326" s="27" t="s">
        <v>11</v>
      </c>
      <c r="M326" s="27" t="s">
        <v>14</v>
      </c>
      <c r="N326" s="22">
        <f t="shared" si="71"/>
        <v>1</v>
      </c>
      <c r="O326" s="5">
        <f t="shared" si="72"/>
        <v>8</v>
      </c>
      <c r="P326" s="21">
        <f t="shared" si="73"/>
        <v>19</v>
      </c>
      <c r="Q326" s="5">
        <f t="shared" si="74"/>
        <v>152</v>
      </c>
      <c r="R326" s="27">
        <v>2</v>
      </c>
      <c r="S326" s="18">
        <f t="shared" si="75"/>
        <v>304</v>
      </c>
      <c r="T326" s="16">
        <f t="shared" si="76"/>
        <v>3.0542695473251031E-4</v>
      </c>
      <c r="U326" s="7"/>
      <c r="V326" s="1" t="s">
        <v>15</v>
      </c>
      <c r="W326" s="1" t="s">
        <v>34</v>
      </c>
      <c r="X326" s="1" t="s">
        <v>15</v>
      </c>
      <c r="Y326" s="22">
        <f t="shared" si="68"/>
        <v>4</v>
      </c>
      <c r="Z326" s="5">
        <f t="shared" si="69"/>
        <v>2</v>
      </c>
      <c r="AA326" s="21">
        <f t="shared" si="70"/>
        <v>5</v>
      </c>
      <c r="AB326" s="5">
        <f t="shared" si="77"/>
        <v>40</v>
      </c>
      <c r="AC326" s="1">
        <v>4</v>
      </c>
      <c r="AD326" s="3">
        <f t="shared" si="78"/>
        <v>160</v>
      </c>
      <c r="AE326" s="3">
        <f t="shared" si="79"/>
        <v>1.6075102880658436E-4</v>
      </c>
    </row>
    <row r="327" spans="11:31" x14ac:dyDescent="0.3">
      <c r="K327" s="27" t="s">
        <v>40</v>
      </c>
      <c r="L327" s="27" t="s">
        <v>11</v>
      </c>
      <c r="M327" s="27" t="s">
        <v>15</v>
      </c>
      <c r="N327" s="22">
        <f t="shared" si="71"/>
        <v>1</v>
      </c>
      <c r="O327" s="5">
        <f t="shared" si="72"/>
        <v>8</v>
      </c>
      <c r="P327" s="21">
        <f t="shared" si="73"/>
        <v>5</v>
      </c>
      <c r="Q327" s="5">
        <f t="shared" si="74"/>
        <v>40</v>
      </c>
      <c r="R327" s="27">
        <v>2</v>
      </c>
      <c r="S327" s="18">
        <f t="shared" si="75"/>
        <v>80</v>
      </c>
      <c r="T327" s="16">
        <f t="shared" si="76"/>
        <v>8.0375514403292181E-5</v>
      </c>
      <c r="U327" s="7"/>
      <c r="V327" s="1"/>
      <c r="W327" s="1"/>
      <c r="X327" s="1"/>
      <c r="Y327" s="22">
        <f t="shared" si="68"/>
        <v>0</v>
      </c>
      <c r="Z327" s="5">
        <f t="shared" si="69"/>
        <v>0</v>
      </c>
      <c r="AA327" s="21">
        <f t="shared" si="70"/>
        <v>0</v>
      </c>
      <c r="AB327" s="5">
        <f t="shared" si="77"/>
        <v>0</v>
      </c>
      <c r="AC327" s="1"/>
      <c r="AD327" s="3">
        <f t="shared" si="78"/>
        <v>0</v>
      </c>
      <c r="AE327" s="3">
        <f t="shared" si="79"/>
        <v>0</v>
      </c>
    </row>
    <row r="328" spans="11:31" x14ac:dyDescent="0.3">
      <c r="K328" s="27" t="s">
        <v>40</v>
      </c>
      <c r="L328" s="27" t="s">
        <v>10</v>
      </c>
      <c r="M328" s="27">
        <v>7</v>
      </c>
      <c r="N328" s="22">
        <f t="shared" si="71"/>
        <v>1</v>
      </c>
      <c r="O328" s="5">
        <f t="shared" si="72"/>
        <v>9</v>
      </c>
      <c r="P328" s="21">
        <f t="shared" si="73"/>
        <v>26</v>
      </c>
      <c r="Q328" s="5">
        <f t="shared" si="74"/>
        <v>234</v>
      </c>
      <c r="R328" s="27">
        <v>2</v>
      </c>
      <c r="S328" s="18">
        <f t="shared" si="75"/>
        <v>468</v>
      </c>
      <c r="T328" s="16">
        <f t="shared" si="76"/>
        <v>4.7019675925925923E-4</v>
      </c>
      <c r="U328" s="7"/>
      <c r="V328" s="1">
        <v>7</v>
      </c>
      <c r="W328" s="1" t="s">
        <v>38</v>
      </c>
      <c r="X328" s="1" t="s">
        <v>13</v>
      </c>
      <c r="Y328" s="22">
        <f t="shared" si="68"/>
        <v>3</v>
      </c>
      <c r="Z328" s="5">
        <f t="shared" si="69"/>
        <v>2</v>
      </c>
      <c r="AA328" s="21">
        <f t="shared" si="70"/>
        <v>5</v>
      </c>
      <c r="AB328" s="5">
        <f t="shared" si="77"/>
        <v>30</v>
      </c>
      <c r="AC328" s="1">
        <v>3</v>
      </c>
      <c r="AD328" s="3">
        <f t="shared" si="78"/>
        <v>90</v>
      </c>
      <c r="AE328" s="3">
        <f t="shared" si="79"/>
        <v>9.0422453703703699E-5</v>
      </c>
    </row>
    <row r="329" spans="11:31" x14ac:dyDescent="0.3">
      <c r="K329" s="27" t="s">
        <v>40</v>
      </c>
      <c r="L329" s="27" t="s">
        <v>10</v>
      </c>
      <c r="M329" s="27" t="s">
        <v>13</v>
      </c>
      <c r="N329" s="22">
        <f t="shared" si="71"/>
        <v>1</v>
      </c>
      <c r="O329" s="5">
        <f t="shared" si="72"/>
        <v>9</v>
      </c>
      <c r="P329" s="21">
        <f t="shared" si="73"/>
        <v>5</v>
      </c>
      <c r="Q329" s="5">
        <f t="shared" si="74"/>
        <v>45</v>
      </c>
      <c r="R329" s="27">
        <v>2</v>
      </c>
      <c r="S329" s="18">
        <f t="shared" si="75"/>
        <v>90</v>
      </c>
      <c r="T329" s="16">
        <f t="shared" si="76"/>
        <v>9.0422453703703699E-5</v>
      </c>
      <c r="U329" s="7"/>
      <c r="V329" s="1">
        <v>7</v>
      </c>
      <c r="W329" s="1" t="s">
        <v>38</v>
      </c>
      <c r="X329" s="1" t="s">
        <v>12</v>
      </c>
      <c r="Y329" s="22">
        <f t="shared" si="68"/>
        <v>3</v>
      </c>
      <c r="Z329" s="5">
        <f t="shared" si="69"/>
        <v>2</v>
      </c>
      <c r="AA329" s="21">
        <f t="shared" si="70"/>
        <v>5</v>
      </c>
      <c r="AB329" s="5">
        <f t="shared" si="77"/>
        <v>30</v>
      </c>
      <c r="AC329" s="1">
        <v>3</v>
      </c>
      <c r="AD329" s="3">
        <f t="shared" si="78"/>
        <v>90</v>
      </c>
      <c r="AE329" s="3">
        <f t="shared" si="79"/>
        <v>9.0422453703703699E-5</v>
      </c>
    </row>
    <row r="330" spans="11:31" x14ac:dyDescent="0.3">
      <c r="K330" s="27" t="s">
        <v>40</v>
      </c>
      <c r="L330" s="27" t="s">
        <v>10</v>
      </c>
      <c r="M330" s="27" t="s">
        <v>12</v>
      </c>
      <c r="N330" s="22">
        <f t="shared" si="71"/>
        <v>1</v>
      </c>
      <c r="O330" s="5">
        <f t="shared" si="72"/>
        <v>9</v>
      </c>
      <c r="P330" s="21">
        <f t="shared" si="73"/>
        <v>5</v>
      </c>
      <c r="Q330" s="5">
        <f t="shared" si="74"/>
        <v>45</v>
      </c>
      <c r="R330" s="27">
        <v>2</v>
      </c>
      <c r="S330" s="18">
        <f t="shared" si="75"/>
        <v>90</v>
      </c>
      <c r="T330" s="16">
        <f t="shared" si="76"/>
        <v>9.0422453703703699E-5</v>
      </c>
      <c r="U330" s="7"/>
      <c r="V330" s="1">
        <v>7</v>
      </c>
      <c r="W330" s="1" t="s">
        <v>38</v>
      </c>
      <c r="X330" s="1" t="s">
        <v>11</v>
      </c>
      <c r="Y330" s="22">
        <f t="shared" si="68"/>
        <v>3</v>
      </c>
      <c r="Z330" s="5">
        <f t="shared" si="69"/>
        <v>2</v>
      </c>
      <c r="AA330" s="21">
        <f t="shared" si="70"/>
        <v>8</v>
      </c>
      <c r="AB330" s="5">
        <f t="shared" si="77"/>
        <v>48</v>
      </c>
      <c r="AC330" s="1">
        <v>3</v>
      </c>
      <c r="AD330" s="3">
        <f t="shared" si="78"/>
        <v>144</v>
      </c>
      <c r="AE330" s="3">
        <f t="shared" si="79"/>
        <v>1.4467592592592592E-4</v>
      </c>
    </row>
    <row r="331" spans="11:31" x14ac:dyDescent="0.3">
      <c r="K331" s="27" t="s">
        <v>40</v>
      </c>
      <c r="L331" s="27" t="s">
        <v>10</v>
      </c>
      <c r="M331" s="27" t="s">
        <v>11</v>
      </c>
      <c r="N331" s="22">
        <f t="shared" si="71"/>
        <v>1</v>
      </c>
      <c r="O331" s="5">
        <f t="shared" si="72"/>
        <v>9</v>
      </c>
      <c r="P331" s="21">
        <f t="shared" si="73"/>
        <v>8</v>
      </c>
      <c r="Q331" s="5">
        <f t="shared" si="74"/>
        <v>72</v>
      </c>
      <c r="R331" s="27">
        <v>2</v>
      </c>
      <c r="S331" s="18">
        <f t="shared" si="75"/>
        <v>144</v>
      </c>
      <c r="T331" s="16">
        <f t="shared" si="76"/>
        <v>1.4467592592592592E-4</v>
      </c>
      <c r="U331" s="7"/>
      <c r="V331" s="1">
        <v>7</v>
      </c>
      <c r="W331" s="1" t="s">
        <v>38</v>
      </c>
      <c r="X331" s="1" t="s">
        <v>14</v>
      </c>
      <c r="Y331" s="22">
        <f t="shared" si="68"/>
        <v>3</v>
      </c>
      <c r="Z331" s="5">
        <f t="shared" si="69"/>
        <v>2</v>
      </c>
      <c r="AA331" s="21">
        <f t="shared" si="70"/>
        <v>19</v>
      </c>
      <c r="AB331" s="5">
        <f t="shared" si="77"/>
        <v>114</v>
      </c>
      <c r="AC331" s="1">
        <v>3</v>
      </c>
      <c r="AD331" s="3">
        <f t="shared" si="78"/>
        <v>342</v>
      </c>
      <c r="AE331" s="3">
        <f t="shared" si="79"/>
        <v>3.4360532407407408E-4</v>
      </c>
    </row>
    <row r="332" spans="11:31" x14ac:dyDescent="0.3">
      <c r="K332" s="27" t="s">
        <v>40</v>
      </c>
      <c r="L332" s="27" t="s">
        <v>10</v>
      </c>
      <c r="M332" s="27" t="s">
        <v>14</v>
      </c>
      <c r="N332" s="22">
        <f t="shared" si="71"/>
        <v>1</v>
      </c>
      <c r="O332" s="5">
        <f t="shared" si="72"/>
        <v>9</v>
      </c>
      <c r="P332" s="21">
        <f t="shared" si="73"/>
        <v>19</v>
      </c>
      <c r="Q332" s="5">
        <f t="shared" si="74"/>
        <v>171</v>
      </c>
      <c r="R332" s="27">
        <v>2</v>
      </c>
      <c r="S332" s="18">
        <f t="shared" si="75"/>
        <v>342</v>
      </c>
      <c r="T332" s="16">
        <f t="shared" si="76"/>
        <v>3.4360532407407408E-4</v>
      </c>
      <c r="U332" s="7"/>
      <c r="V332" s="1">
        <v>7</v>
      </c>
      <c r="W332" s="1" t="s">
        <v>38</v>
      </c>
      <c r="X332" s="1" t="s">
        <v>15</v>
      </c>
      <c r="Y332" s="22">
        <f t="shared" si="68"/>
        <v>3</v>
      </c>
      <c r="Z332" s="5">
        <f t="shared" si="69"/>
        <v>2</v>
      </c>
      <c r="AA332" s="21">
        <f t="shared" si="70"/>
        <v>5</v>
      </c>
      <c r="AB332" s="5">
        <f t="shared" si="77"/>
        <v>30</v>
      </c>
      <c r="AC332" s="1">
        <v>3</v>
      </c>
      <c r="AD332" s="3">
        <f t="shared" si="78"/>
        <v>90</v>
      </c>
      <c r="AE332" s="3">
        <f t="shared" si="79"/>
        <v>9.0422453703703699E-5</v>
      </c>
    </row>
    <row r="333" spans="11:31" x14ac:dyDescent="0.3">
      <c r="K333" s="27" t="s">
        <v>40</v>
      </c>
      <c r="L333" s="27" t="s">
        <v>10</v>
      </c>
      <c r="M333" s="27" t="s">
        <v>15</v>
      </c>
      <c r="N333" s="22">
        <f t="shared" si="71"/>
        <v>1</v>
      </c>
      <c r="O333" s="5">
        <f t="shared" si="72"/>
        <v>9</v>
      </c>
      <c r="P333" s="21">
        <f t="shared" si="73"/>
        <v>5</v>
      </c>
      <c r="Q333" s="5">
        <f t="shared" si="74"/>
        <v>45</v>
      </c>
      <c r="R333" s="27">
        <v>2</v>
      </c>
      <c r="S333" s="18">
        <f t="shared" si="75"/>
        <v>90</v>
      </c>
      <c r="T333" s="16">
        <f t="shared" si="76"/>
        <v>9.0422453703703699E-5</v>
      </c>
      <c r="U333" s="7"/>
      <c r="V333" s="1" t="s">
        <v>13</v>
      </c>
      <c r="W333" s="1" t="s">
        <v>38</v>
      </c>
      <c r="X333" s="1">
        <v>7</v>
      </c>
      <c r="Y333" s="22">
        <f t="shared" si="68"/>
        <v>26</v>
      </c>
      <c r="Z333" s="5">
        <f t="shared" si="69"/>
        <v>2</v>
      </c>
      <c r="AA333" s="21">
        <f t="shared" si="70"/>
        <v>26</v>
      </c>
      <c r="AB333" s="5">
        <f t="shared" si="77"/>
        <v>1352</v>
      </c>
      <c r="AC333" s="1">
        <v>3</v>
      </c>
      <c r="AD333" s="3">
        <f t="shared" si="78"/>
        <v>4056</v>
      </c>
      <c r="AE333" s="3">
        <f t="shared" si="79"/>
        <v>4.0750385802469135E-3</v>
      </c>
    </row>
    <row r="334" spans="11:31" x14ac:dyDescent="0.3">
      <c r="K334" s="27" t="s">
        <v>40</v>
      </c>
      <c r="L334" s="27" t="s">
        <v>14</v>
      </c>
      <c r="M334" s="27">
        <v>7</v>
      </c>
      <c r="N334" s="22">
        <f t="shared" si="71"/>
        <v>1</v>
      </c>
      <c r="O334" s="5">
        <f t="shared" si="72"/>
        <v>123</v>
      </c>
      <c r="P334" s="21">
        <f t="shared" si="73"/>
        <v>26</v>
      </c>
      <c r="Q334" s="5">
        <f t="shared" si="74"/>
        <v>3198</v>
      </c>
      <c r="R334" s="27">
        <v>2</v>
      </c>
      <c r="S334" s="18">
        <f t="shared" si="75"/>
        <v>6396</v>
      </c>
      <c r="T334" s="16">
        <f t="shared" si="76"/>
        <v>6.4260223765432098E-3</v>
      </c>
      <c r="U334" s="7"/>
      <c r="V334" s="1" t="s">
        <v>13</v>
      </c>
      <c r="W334" s="1" t="s">
        <v>38</v>
      </c>
      <c r="X334" s="1" t="s">
        <v>14</v>
      </c>
      <c r="Y334" s="22">
        <f t="shared" si="68"/>
        <v>26</v>
      </c>
      <c r="Z334" s="5">
        <f t="shared" si="69"/>
        <v>2</v>
      </c>
      <c r="AA334" s="21">
        <f t="shared" si="70"/>
        <v>19</v>
      </c>
      <c r="AB334" s="5">
        <f t="shared" si="77"/>
        <v>988</v>
      </c>
      <c r="AC334" s="1">
        <v>3</v>
      </c>
      <c r="AD334" s="3">
        <f t="shared" si="78"/>
        <v>2964</v>
      </c>
      <c r="AE334" s="3">
        <f t="shared" si="79"/>
        <v>2.9779128086419755E-3</v>
      </c>
    </row>
    <row r="335" spans="11:31" x14ac:dyDescent="0.3">
      <c r="K335" s="27" t="s">
        <v>40</v>
      </c>
      <c r="L335" s="27" t="s">
        <v>14</v>
      </c>
      <c r="M335" s="27" t="s">
        <v>13</v>
      </c>
      <c r="N335" s="22">
        <f t="shared" si="71"/>
        <v>1</v>
      </c>
      <c r="O335" s="5">
        <f t="shared" si="72"/>
        <v>123</v>
      </c>
      <c r="P335" s="21">
        <f t="shared" si="73"/>
        <v>5</v>
      </c>
      <c r="Q335" s="5">
        <f t="shared" si="74"/>
        <v>615</v>
      </c>
      <c r="R335" s="27">
        <v>2</v>
      </c>
      <c r="S335" s="18">
        <f t="shared" si="75"/>
        <v>1230</v>
      </c>
      <c r="T335" s="16">
        <f t="shared" si="76"/>
        <v>1.2357735339506174E-3</v>
      </c>
      <c r="U335" s="7"/>
      <c r="V335" s="1" t="s">
        <v>13</v>
      </c>
      <c r="W335" s="1" t="s">
        <v>38</v>
      </c>
      <c r="X335" s="1" t="s">
        <v>15</v>
      </c>
      <c r="Y335" s="22">
        <f t="shared" si="68"/>
        <v>26</v>
      </c>
      <c r="Z335" s="5">
        <f t="shared" si="69"/>
        <v>2</v>
      </c>
      <c r="AA335" s="21">
        <f t="shared" si="70"/>
        <v>5</v>
      </c>
      <c r="AB335" s="5">
        <f t="shared" si="77"/>
        <v>260</v>
      </c>
      <c r="AC335" s="1">
        <v>3</v>
      </c>
      <c r="AD335" s="3">
        <f t="shared" si="78"/>
        <v>780</v>
      </c>
      <c r="AE335" s="3">
        <f t="shared" si="79"/>
        <v>7.8366126543209878E-4</v>
      </c>
    </row>
    <row r="336" spans="11:31" x14ac:dyDescent="0.3">
      <c r="K336" s="27" t="s">
        <v>40</v>
      </c>
      <c r="L336" s="27" t="s">
        <v>14</v>
      </c>
      <c r="M336" s="27" t="s">
        <v>12</v>
      </c>
      <c r="N336" s="22">
        <f t="shared" si="71"/>
        <v>1</v>
      </c>
      <c r="O336" s="5">
        <f t="shared" si="72"/>
        <v>123</v>
      </c>
      <c r="P336" s="21">
        <f t="shared" si="73"/>
        <v>5</v>
      </c>
      <c r="Q336" s="5">
        <f t="shared" si="74"/>
        <v>615</v>
      </c>
      <c r="R336" s="27">
        <v>2</v>
      </c>
      <c r="S336" s="18">
        <f t="shared" si="75"/>
        <v>1230</v>
      </c>
      <c r="T336" s="16">
        <f t="shared" si="76"/>
        <v>1.2357735339506174E-3</v>
      </c>
      <c r="U336" s="7"/>
      <c r="V336" s="1" t="s">
        <v>12</v>
      </c>
      <c r="W336" s="1" t="s">
        <v>38</v>
      </c>
      <c r="X336" s="1">
        <v>7</v>
      </c>
      <c r="Y336" s="22">
        <f t="shared" si="68"/>
        <v>12</v>
      </c>
      <c r="Z336" s="5">
        <f t="shared" si="69"/>
        <v>2</v>
      </c>
      <c r="AA336" s="21">
        <f t="shared" si="70"/>
        <v>26</v>
      </c>
      <c r="AB336" s="5">
        <f t="shared" si="77"/>
        <v>624</v>
      </c>
      <c r="AC336" s="1">
        <v>3</v>
      </c>
      <c r="AD336" s="3">
        <f t="shared" si="78"/>
        <v>1872</v>
      </c>
      <c r="AE336" s="3">
        <f t="shared" si="79"/>
        <v>1.8807870370370369E-3</v>
      </c>
    </row>
    <row r="337" spans="11:31" x14ac:dyDescent="0.3">
      <c r="K337" s="27" t="s">
        <v>40</v>
      </c>
      <c r="L337" s="27" t="s">
        <v>14</v>
      </c>
      <c r="M337" s="27" t="s">
        <v>11</v>
      </c>
      <c r="N337" s="22">
        <f t="shared" si="71"/>
        <v>1</v>
      </c>
      <c r="O337" s="5">
        <f t="shared" si="72"/>
        <v>123</v>
      </c>
      <c r="P337" s="21">
        <f t="shared" si="73"/>
        <v>8</v>
      </c>
      <c r="Q337" s="5">
        <f t="shared" si="74"/>
        <v>984</v>
      </c>
      <c r="R337" s="27">
        <v>2</v>
      </c>
      <c r="S337" s="18">
        <f t="shared" si="75"/>
        <v>1968</v>
      </c>
      <c r="T337" s="16">
        <f t="shared" si="76"/>
        <v>1.9772376543209878E-3</v>
      </c>
      <c r="U337" s="7"/>
      <c r="V337" s="1" t="s">
        <v>12</v>
      </c>
      <c r="W337" s="1" t="s">
        <v>38</v>
      </c>
      <c r="X337" s="1" t="s">
        <v>14</v>
      </c>
      <c r="Y337" s="22">
        <f t="shared" si="68"/>
        <v>12</v>
      </c>
      <c r="Z337" s="5">
        <f t="shared" si="69"/>
        <v>2</v>
      </c>
      <c r="AA337" s="21">
        <f t="shared" si="70"/>
        <v>19</v>
      </c>
      <c r="AB337" s="5">
        <f t="shared" si="77"/>
        <v>456</v>
      </c>
      <c r="AC337" s="1">
        <v>3</v>
      </c>
      <c r="AD337" s="3">
        <f t="shared" si="78"/>
        <v>1368</v>
      </c>
      <c r="AE337" s="3">
        <f t="shared" si="79"/>
        <v>1.3744212962962963E-3</v>
      </c>
    </row>
    <row r="338" spans="11:31" x14ac:dyDescent="0.3">
      <c r="K338" s="27" t="s">
        <v>40</v>
      </c>
      <c r="L338" s="27" t="s">
        <v>14</v>
      </c>
      <c r="M338" s="27" t="s">
        <v>10</v>
      </c>
      <c r="N338" s="22">
        <f t="shared" si="71"/>
        <v>1</v>
      </c>
      <c r="O338" s="5">
        <f t="shared" si="72"/>
        <v>123</v>
      </c>
      <c r="P338" s="21">
        <f t="shared" si="73"/>
        <v>3</v>
      </c>
      <c r="Q338" s="5">
        <f t="shared" si="74"/>
        <v>369</v>
      </c>
      <c r="R338" s="27">
        <v>2</v>
      </c>
      <c r="S338" s="18">
        <f t="shared" si="75"/>
        <v>738</v>
      </c>
      <c r="T338" s="16">
        <f t="shared" si="76"/>
        <v>7.4146412037037041E-4</v>
      </c>
      <c r="U338" s="7"/>
      <c r="V338" s="1" t="s">
        <v>12</v>
      </c>
      <c r="W338" s="1" t="s">
        <v>38</v>
      </c>
      <c r="X338" s="1" t="s">
        <v>15</v>
      </c>
      <c r="Y338" s="22">
        <f t="shared" si="68"/>
        <v>12</v>
      </c>
      <c r="Z338" s="5">
        <f t="shared" si="69"/>
        <v>2</v>
      </c>
      <c r="AA338" s="21">
        <f t="shared" si="70"/>
        <v>5</v>
      </c>
      <c r="AB338" s="5">
        <f t="shared" si="77"/>
        <v>120</v>
      </c>
      <c r="AC338" s="1">
        <v>3</v>
      </c>
      <c r="AD338" s="3">
        <f t="shared" si="78"/>
        <v>360</v>
      </c>
      <c r="AE338" s="3">
        <f t="shared" si="79"/>
        <v>3.6168981481481479E-4</v>
      </c>
    </row>
    <row r="339" spans="11:31" x14ac:dyDescent="0.3">
      <c r="K339" s="27" t="s">
        <v>40</v>
      </c>
      <c r="L339" s="27" t="s">
        <v>14</v>
      </c>
      <c r="M339" s="27" t="s">
        <v>14</v>
      </c>
      <c r="N339" s="22">
        <f t="shared" si="71"/>
        <v>1</v>
      </c>
      <c r="O339" s="5">
        <f t="shared" si="72"/>
        <v>123</v>
      </c>
      <c r="P339" s="21">
        <f t="shared" si="73"/>
        <v>19</v>
      </c>
      <c r="Q339" s="5">
        <f t="shared" si="74"/>
        <v>2337</v>
      </c>
      <c r="R339" s="27">
        <v>2</v>
      </c>
      <c r="S339" s="18">
        <f t="shared" si="75"/>
        <v>4674</v>
      </c>
      <c r="T339" s="16">
        <f t="shared" si="76"/>
        <v>4.6959394290123453E-3</v>
      </c>
      <c r="U339" s="7"/>
      <c r="V339" s="1" t="s">
        <v>11</v>
      </c>
      <c r="W339" s="1" t="s">
        <v>38</v>
      </c>
      <c r="X339" s="1">
        <v>7</v>
      </c>
      <c r="Y339" s="22">
        <f t="shared" si="68"/>
        <v>6</v>
      </c>
      <c r="Z339" s="5">
        <f t="shared" si="69"/>
        <v>2</v>
      </c>
      <c r="AA339" s="21">
        <f t="shared" si="70"/>
        <v>26</v>
      </c>
      <c r="AB339" s="5">
        <f t="shared" si="77"/>
        <v>312</v>
      </c>
      <c r="AC339" s="1">
        <v>3</v>
      </c>
      <c r="AD339" s="3">
        <f t="shared" si="78"/>
        <v>936</v>
      </c>
      <c r="AE339" s="3">
        <f t="shared" si="79"/>
        <v>9.4039351851851847E-4</v>
      </c>
    </row>
    <row r="340" spans="11:31" x14ac:dyDescent="0.3">
      <c r="K340" s="27" t="s">
        <v>40</v>
      </c>
      <c r="L340" s="27" t="s">
        <v>14</v>
      </c>
      <c r="M340" s="27" t="s">
        <v>15</v>
      </c>
      <c r="N340" s="22">
        <f t="shared" si="71"/>
        <v>1</v>
      </c>
      <c r="O340" s="5">
        <f t="shared" si="72"/>
        <v>123</v>
      </c>
      <c r="P340" s="21">
        <f t="shared" si="73"/>
        <v>5</v>
      </c>
      <c r="Q340" s="5">
        <f t="shared" si="74"/>
        <v>615</v>
      </c>
      <c r="R340" s="27">
        <v>2</v>
      </c>
      <c r="S340" s="18">
        <f t="shared" si="75"/>
        <v>1230</v>
      </c>
      <c r="T340" s="16">
        <f t="shared" si="76"/>
        <v>1.2357735339506174E-3</v>
      </c>
      <c r="U340" s="7"/>
      <c r="V340" s="1" t="s">
        <v>11</v>
      </c>
      <c r="W340" s="1" t="s">
        <v>38</v>
      </c>
      <c r="X340" s="1" t="s">
        <v>14</v>
      </c>
      <c r="Y340" s="22">
        <f t="shared" si="68"/>
        <v>6</v>
      </c>
      <c r="Z340" s="5">
        <f t="shared" si="69"/>
        <v>2</v>
      </c>
      <c r="AA340" s="21">
        <f t="shared" si="70"/>
        <v>19</v>
      </c>
      <c r="AB340" s="5">
        <f t="shared" si="77"/>
        <v>228</v>
      </c>
      <c r="AC340" s="1">
        <v>3</v>
      </c>
      <c r="AD340" s="3">
        <f t="shared" si="78"/>
        <v>684</v>
      </c>
      <c r="AE340" s="3">
        <f t="shared" si="79"/>
        <v>6.8721064814814816E-4</v>
      </c>
    </row>
    <row r="341" spans="11:31" x14ac:dyDescent="0.3">
      <c r="K341" s="27" t="s">
        <v>40</v>
      </c>
      <c r="L341" s="27" t="s">
        <v>15</v>
      </c>
      <c r="M341" s="27">
        <v>7</v>
      </c>
      <c r="N341" s="22">
        <f t="shared" si="71"/>
        <v>1</v>
      </c>
      <c r="O341" s="5">
        <f t="shared" si="72"/>
        <v>16</v>
      </c>
      <c r="P341" s="21">
        <f t="shared" si="73"/>
        <v>26</v>
      </c>
      <c r="Q341" s="5">
        <f t="shared" si="74"/>
        <v>416</v>
      </c>
      <c r="R341" s="27">
        <v>2</v>
      </c>
      <c r="S341" s="18">
        <f t="shared" si="75"/>
        <v>832</v>
      </c>
      <c r="T341" s="16">
        <f t="shared" si="76"/>
        <v>8.3590534979423867E-4</v>
      </c>
      <c r="U341" s="7"/>
      <c r="V341" s="1" t="s">
        <v>11</v>
      </c>
      <c r="W341" s="1" t="s">
        <v>38</v>
      </c>
      <c r="X341" s="1" t="s">
        <v>15</v>
      </c>
      <c r="Y341" s="22">
        <f t="shared" si="68"/>
        <v>6</v>
      </c>
      <c r="Z341" s="5">
        <f t="shared" si="69"/>
        <v>2</v>
      </c>
      <c r="AA341" s="21">
        <f t="shared" si="70"/>
        <v>5</v>
      </c>
      <c r="AB341" s="5">
        <f t="shared" si="77"/>
        <v>60</v>
      </c>
      <c r="AC341" s="1">
        <v>3</v>
      </c>
      <c r="AD341" s="3">
        <f t="shared" si="78"/>
        <v>180</v>
      </c>
      <c r="AE341" s="3">
        <f t="shared" si="79"/>
        <v>1.808449074074074E-4</v>
      </c>
    </row>
    <row r="342" spans="11:31" x14ac:dyDescent="0.3">
      <c r="K342" s="27" t="s">
        <v>40</v>
      </c>
      <c r="L342" s="27" t="s">
        <v>15</v>
      </c>
      <c r="M342" s="27" t="s">
        <v>13</v>
      </c>
      <c r="N342" s="22">
        <f t="shared" si="71"/>
        <v>1</v>
      </c>
      <c r="O342" s="5">
        <f t="shared" si="72"/>
        <v>16</v>
      </c>
      <c r="P342" s="21">
        <f t="shared" si="73"/>
        <v>5</v>
      </c>
      <c r="Q342" s="5">
        <f t="shared" si="74"/>
        <v>80</v>
      </c>
      <c r="R342" s="27">
        <v>2</v>
      </c>
      <c r="S342" s="18">
        <f t="shared" si="75"/>
        <v>160</v>
      </c>
      <c r="T342" s="16">
        <f t="shared" si="76"/>
        <v>1.6075102880658436E-4</v>
      </c>
      <c r="U342" s="7"/>
      <c r="V342" s="1" t="s">
        <v>10</v>
      </c>
      <c r="W342" s="1" t="s">
        <v>38</v>
      </c>
      <c r="X342" s="1" t="s">
        <v>14</v>
      </c>
      <c r="Y342" s="22">
        <f t="shared" si="68"/>
        <v>3</v>
      </c>
      <c r="Z342" s="5">
        <f t="shared" si="69"/>
        <v>2</v>
      </c>
      <c r="AA342" s="21">
        <f t="shared" si="70"/>
        <v>19</v>
      </c>
      <c r="AB342" s="5">
        <f t="shared" si="77"/>
        <v>114</v>
      </c>
      <c r="AC342" s="1">
        <v>3</v>
      </c>
      <c r="AD342" s="3">
        <f t="shared" si="78"/>
        <v>342</v>
      </c>
      <c r="AE342" s="3">
        <f t="shared" si="79"/>
        <v>3.4360532407407408E-4</v>
      </c>
    </row>
    <row r="343" spans="11:31" x14ac:dyDescent="0.3">
      <c r="K343" s="27" t="s">
        <v>40</v>
      </c>
      <c r="L343" s="27" t="s">
        <v>15</v>
      </c>
      <c r="M343" s="27" t="s">
        <v>12</v>
      </c>
      <c r="N343" s="22">
        <f t="shared" si="71"/>
        <v>1</v>
      </c>
      <c r="O343" s="5">
        <f t="shared" si="72"/>
        <v>16</v>
      </c>
      <c r="P343" s="21">
        <f t="shared" si="73"/>
        <v>5</v>
      </c>
      <c r="Q343" s="5">
        <f t="shared" si="74"/>
        <v>80</v>
      </c>
      <c r="R343" s="27">
        <v>2</v>
      </c>
      <c r="S343" s="18">
        <f t="shared" si="75"/>
        <v>160</v>
      </c>
      <c r="T343" s="16">
        <f t="shared" si="76"/>
        <v>1.6075102880658436E-4</v>
      </c>
      <c r="U343" s="7"/>
      <c r="V343" s="1" t="s">
        <v>10</v>
      </c>
      <c r="W343" s="1" t="s">
        <v>38</v>
      </c>
      <c r="X343" s="1" t="s">
        <v>15</v>
      </c>
      <c r="Y343" s="22">
        <f t="shared" si="68"/>
        <v>3</v>
      </c>
      <c r="Z343" s="5">
        <f t="shared" si="69"/>
        <v>2</v>
      </c>
      <c r="AA343" s="21">
        <f t="shared" si="70"/>
        <v>5</v>
      </c>
      <c r="AB343" s="5">
        <f t="shared" si="77"/>
        <v>30</v>
      </c>
      <c r="AC343" s="1">
        <v>3</v>
      </c>
      <c r="AD343" s="3">
        <f t="shared" si="78"/>
        <v>90</v>
      </c>
      <c r="AE343" s="3">
        <f t="shared" si="79"/>
        <v>9.0422453703703699E-5</v>
      </c>
    </row>
    <row r="344" spans="11:31" x14ac:dyDescent="0.3">
      <c r="K344" s="27" t="s">
        <v>40</v>
      </c>
      <c r="L344" s="27" t="s">
        <v>15</v>
      </c>
      <c r="M344" s="27" t="s">
        <v>11</v>
      </c>
      <c r="N344" s="22">
        <f t="shared" si="71"/>
        <v>1</v>
      </c>
      <c r="O344" s="5">
        <f t="shared" si="72"/>
        <v>16</v>
      </c>
      <c r="P344" s="21">
        <f t="shared" si="73"/>
        <v>8</v>
      </c>
      <c r="Q344" s="5">
        <f t="shared" si="74"/>
        <v>128</v>
      </c>
      <c r="R344" s="27">
        <v>2</v>
      </c>
      <c r="S344" s="18">
        <f t="shared" si="75"/>
        <v>256</v>
      </c>
      <c r="T344" s="16">
        <f t="shared" si="76"/>
        <v>2.57201646090535E-4</v>
      </c>
      <c r="U344" s="7"/>
      <c r="V344" s="1" t="s">
        <v>14</v>
      </c>
      <c r="W344" s="1" t="s">
        <v>38</v>
      </c>
      <c r="X344" s="1">
        <v>7</v>
      </c>
      <c r="Y344" s="22">
        <f t="shared" si="68"/>
        <v>17</v>
      </c>
      <c r="Z344" s="5">
        <f t="shared" si="69"/>
        <v>2</v>
      </c>
      <c r="AA344" s="21">
        <f t="shared" si="70"/>
        <v>26</v>
      </c>
      <c r="AB344" s="5">
        <f t="shared" si="77"/>
        <v>884</v>
      </c>
      <c r="AC344" s="1">
        <v>3</v>
      </c>
      <c r="AD344" s="3">
        <f t="shared" si="78"/>
        <v>2652</v>
      </c>
      <c r="AE344" s="3">
        <f t="shared" si="79"/>
        <v>2.6644483024691359E-3</v>
      </c>
    </row>
    <row r="345" spans="11:31" x14ac:dyDescent="0.3">
      <c r="K345" s="27" t="s">
        <v>40</v>
      </c>
      <c r="L345" s="27" t="s">
        <v>15</v>
      </c>
      <c r="M345" s="27" t="s">
        <v>10</v>
      </c>
      <c r="N345" s="22">
        <f t="shared" si="71"/>
        <v>1</v>
      </c>
      <c r="O345" s="5">
        <f t="shared" si="72"/>
        <v>16</v>
      </c>
      <c r="P345" s="21">
        <f t="shared" si="73"/>
        <v>3</v>
      </c>
      <c r="Q345" s="5">
        <f t="shared" si="74"/>
        <v>48</v>
      </c>
      <c r="R345" s="27">
        <v>2</v>
      </c>
      <c r="S345" s="18">
        <f t="shared" si="75"/>
        <v>96</v>
      </c>
      <c r="T345" s="16">
        <f t="shared" si="76"/>
        <v>9.6450617283950612E-5</v>
      </c>
      <c r="U345" s="7"/>
      <c r="V345" s="1" t="s">
        <v>14</v>
      </c>
      <c r="W345" s="1" t="s">
        <v>38</v>
      </c>
      <c r="X345" s="1" t="s">
        <v>13</v>
      </c>
      <c r="Y345" s="22">
        <f t="shared" si="68"/>
        <v>17</v>
      </c>
      <c r="Z345" s="5">
        <f t="shared" si="69"/>
        <v>2</v>
      </c>
      <c r="AA345" s="21">
        <f t="shared" si="70"/>
        <v>5</v>
      </c>
      <c r="AB345" s="5">
        <f t="shared" si="77"/>
        <v>170</v>
      </c>
      <c r="AC345" s="1">
        <v>3</v>
      </c>
      <c r="AD345" s="3">
        <f t="shared" si="78"/>
        <v>510</v>
      </c>
      <c r="AE345" s="3">
        <f t="shared" si="79"/>
        <v>5.1239390432098765E-4</v>
      </c>
    </row>
    <row r="346" spans="11:31" x14ac:dyDescent="0.3">
      <c r="K346" s="27" t="s">
        <v>40</v>
      </c>
      <c r="L346" s="27" t="s">
        <v>15</v>
      </c>
      <c r="M346" s="27" t="s">
        <v>14</v>
      </c>
      <c r="N346" s="22">
        <f t="shared" si="71"/>
        <v>1</v>
      </c>
      <c r="O346" s="5">
        <f t="shared" si="72"/>
        <v>16</v>
      </c>
      <c r="P346" s="21">
        <f t="shared" si="73"/>
        <v>19</v>
      </c>
      <c r="Q346" s="5">
        <f t="shared" si="74"/>
        <v>304</v>
      </c>
      <c r="R346" s="27">
        <v>2</v>
      </c>
      <c r="S346" s="18">
        <f t="shared" si="75"/>
        <v>608</v>
      </c>
      <c r="T346" s="16">
        <f t="shared" si="76"/>
        <v>6.1085390946502061E-4</v>
      </c>
      <c r="U346" s="7"/>
      <c r="V346" s="1" t="s">
        <v>14</v>
      </c>
      <c r="W346" s="1" t="s">
        <v>38</v>
      </c>
      <c r="X346" s="1" t="s">
        <v>12</v>
      </c>
      <c r="Y346" s="22">
        <f t="shared" ref="Y346:Y409" si="80" xml:space="preserve"> SUMIF($F$3:$F$13,V346, $G$3:$G$13)</f>
        <v>17</v>
      </c>
      <c r="Z346" s="5">
        <f t="shared" ref="Z346:Z409" si="81" xml:space="preserve"> SUMIF($F$3:$F$13,W346, $H$3:$H$13)</f>
        <v>2</v>
      </c>
      <c r="AA346" s="21">
        <f t="shared" ref="AA346:AA409" si="82" xml:space="preserve"> SUMIF($F$3:$F$13,X346, $I$3:$I$13)</f>
        <v>5</v>
      </c>
      <c r="AB346" s="5">
        <f t="shared" si="77"/>
        <v>170</v>
      </c>
      <c r="AC346" s="1">
        <v>3</v>
      </c>
      <c r="AD346" s="3">
        <f t="shared" si="78"/>
        <v>510</v>
      </c>
      <c r="AE346" s="3">
        <f t="shared" si="79"/>
        <v>5.1239390432098765E-4</v>
      </c>
    </row>
    <row r="347" spans="11:31" x14ac:dyDescent="0.3">
      <c r="K347" s="27" t="s">
        <v>40</v>
      </c>
      <c r="L347" s="27" t="s">
        <v>15</v>
      </c>
      <c r="M347" s="27" t="s">
        <v>15</v>
      </c>
      <c r="N347" s="22">
        <f t="shared" si="71"/>
        <v>1</v>
      </c>
      <c r="O347" s="5">
        <f t="shared" si="72"/>
        <v>16</v>
      </c>
      <c r="P347" s="21">
        <f t="shared" si="73"/>
        <v>5</v>
      </c>
      <c r="Q347" s="5">
        <f t="shared" si="74"/>
        <v>80</v>
      </c>
      <c r="R347" s="27">
        <v>2</v>
      </c>
      <c r="S347" s="18">
        <f t="shared" si="75"/>
        <v>160</v>
      </c>
      <c r="T347" s="16">
        <f t="shared" si="76"/>
        <v>1.6075102880658436E-4</v>
      </c>
      <c r="U347" s="7"/>
      <c r="V347" s="1" t="s">
        <v>14</v>
      </c>
      <c r="W347" s="1" t="s">
        <v>38</v>
      </c>
      <c r="X347" s="1" t="s">
        <v>11</v>
      </c>
      <c r="Y347" s="22">
        <f t="shared" si="80"/>
        <v>17</v>
      </c>
      <c r="Z347" s="5">
        <f t="shared" si="81"/>
        <v>2</v>
      </c>
      <c r="AA347" s="21">
        <f t="shared" si="82"/>
        <v>8</v>
      </c>
      <c r="AB347" s="5">
        <f t="shared" si="77"/>
        <v>272</v>
      </c>
      <c r="AC347" s="1">
        <v>3</v>
      </c>
      <c r="AD347" s="3">
        <f t="shared" si="78"/>
        <v>816</v>
      </c>
      <c r="AE347" s="3">
        <f t="shared" si="79"/>
        <v>8.198302469135802E-4</v>
      </c>
    </row>
    <row r="348" spans="11:31" x14ac:dyDescent="0.3">
      <c r="K348" s="27">
        <v>7</v>
      </c>
      <c r="L348" s="27" t="s">
        <v>40</v>
      </c>
      <c r="M348" s="27" t="s">
        <v>13</v>
      </c>
      <c r="N348" s="22">
        <f t="shared" si="71"/>
        <v>3</v>
      </c>
      <c r="O348" s="5">
        <f t="shared" si="72"/>
        <v>2</v>
      </c>
      <c r="P348" s="21">
        <f t="shared" si="73"/>
        <v>5</v>
      </c>
      <c r="Q348" s="5">
        <f t="shared" si="74"/>
        <v>30</v>
      </c>
      <c r="R348" s="27">
        <v>2</v>
      </c>
      <c r="S348" s="18">
        <f t="shared" si="75"/>
        <v>60</v>
      </c>
      <c r="T348" s="16">
        <f t="shared" si="76"/>
        <v>6.0281635802469132E-5</v>
      </c>
      <c r="U348" s="7"/>
      <c r="V348" s="1" t="s">
        <v>14</v>
      </c>
      <c r="W348" s="1" t="s">
        <v>38</v>
      </c>
      <c r="X348" s="1" t="s">
        <v>10</v>
      </c>
      <c r="Y348" s="22">
        <f t="shared" si="80"/>
        <v>17</v>
      </c>
      <c r="Z348" s="5">
        <f t="shared" si="81"/>
        <v>2</v>
      </c>
      <c r="AA348" s="21">
        <f t="shared" si="82"/>
        <v>3</v>
      </c>
      <c r="AB348" s="5">
        <f t="shared" si="77"/>
        <v>102</v>
      </c>
      <c r="AC348" s="1">
        <v>3</v>
      </c>
      <c r="AD348" s="3">
        <f t="shared" si="78"/>
        <v>306</v>
      </c>
      <c r="AE348" s="3">
        <f t="shared" si="79"/>
        <v>3.074363425925926E-4</v>
      </c>
    </row>
    <row r="349" spans="11:31" x14ac:dyDescent="0.3">
      <c r="K349" s="27">
        <v>7</v>
      </c>
      <c r="L349" s="27" t="s">
        <v>40</v>
      </c>
      <c r="M349" s="27" t="s">
        <v>12</v>
      </c>
      <c r="N349" s="22">
        <f t="shared" si="71"/>
        <v>3</v>
      </c>
      <c r="O349" s="5">
        <f t="shared" si="72"/>
        <v>2</v>
      </c>
      <c r="P349" s="21">
        <f t="shared" si="73"/>
        <v>5</v>
      </c>
      <c r="Q349" s="5">
        <f t="shared" si="74"/>
        <v>30</v>
      </c>
      <c r="R349" s="27">
        <v>2</v>
      </c>
      <c r="S349" s="18">
        <f t="shared" si="75"/>
        <v>60</v>
      </c>
      <c r="T349" s="16">
        <f t="shared" si="76"/>
        <v>6.0281635802469132E-5</v>
      </c>
      <c r="U349" s="7"/>
      <c r="V349" s="1" t="s">
        <v>14</v>
      </c>
      <c r="W349" s="1" t="s">
        <v>38</v>
      </c>
      <c r="X349" s="1" t="s">
        <v>14</v>
      </c>
      <c r="Y349" s="22">
        <f t="shared" si="80"/>
        <v>17</v>
      </c>
      <c r="Z349" s="5">
        <f t="shared" si="81"/>
        <v>2</v>
      </c>
      <c r="AA349" s="21">
        <f t="shared" si="82"/>
        <v>19</v>
      </c>
      <c r="AB349" s="5">
        <f t="shared" si="77"/>
        <v>646</v>
      </c>
      <c r="AC349" s="1">
        <v>3</v>
      </c>
      <c r="AD349" s="3">
        <f t="shared" si="78"/>
        <v>1938</v>
      </c>
      <c r="AE349" s="3">
        <f t="shared" si="79"/>
        <v>1.9470968364197531E-3</v>
      </c>
    </row>
    <row r="350" spans="11:31" x14ac:dyDescent="0.3">
      <c r="K350" s="27">
        <v>7</v>
      </c>
      <c r="L350" s="27" t="s">
        <v>40</v>
      </c>
      <c r="M350" s="27" t="s">
        <v>11</v>
      </c>
      <c r="N350" s="22">
        <f t="shared" si="71"/>
        <v>3</v>
      </c>
      <c r="O350" s="5">
        <f t="shared" si="72"/>
        <v>2</v>
      </c>
      <c r="P350" s="21">
        <f t="shared" si="73"/>
        <v>8</v>
      </c>
      <c r="Q350" s="5">
        <f t="shared" si="74"/>
        <v>48</v>
      </c>
      <c r="R350" s="27">
        <v>2</v>
      </c>
      <c r="S350" s="18">
        <f t="shared" si="75"/>
        <v>96</v>
      </c>
      <c r="T350" s="16">
        <f t="shared" si="76"/>
        <v>9.6450617283950612E-5</v>
      </c>
      <c r="U350" s="7"/>
      <c r="V350" s="1" t="s">
        <v>14</v>
      </c>
      <c r="W350" s="1" t="s">
        <v>38</v>
      </c>
      <c r="X350" s="1" t="s">
        <v>15</v>
      </c>
      <c r="Y350" s="22">
        <f t="shared" si="80"/>
        <v>17</v>
      </c>
      <c r="Z350" s="5">
        <f t="shared" si="81"/>
        <v>2</v>
      </c>
      <c r="AA350" s="21">
        <f t="shared" si="82"/>
        <v>5</v>
      </c>
      <c r="AB350" s="5">
        <f t="shared" si="77"/>
        <v>170</v>
      </c>
      <c r="AC350" s="1">
        <v>3</v>
      </c>
      <c r="AD350" s="3">
        <f t="shared" si="78"/>
        <v>510</v>
      </c>
      <c r="AE350" s="3">
        <f t="shared" si="79"/>
        <v>5.1239390432098765E-4</v>
      </c>
    </row>
    <row r="351" spans="11:31" x14ac:dyDescent="0.3">
      <c r="K351" s="27">
        <v>7</v>
      </c>
      <c r="L351" s="27" t="s">
        <v>40</v>
      </c>
      <c r="M351" s="27" t="s">
        <v>10</v>
      </c>
      <c r="N351" s="22">
        <f t="shared" si="71"/>
        <v>3</v>
      </c>
      <c r="O351" s="5">
        <f t="shared" si="72"/>
        <v>2</v>
      </c>
      <c r="P351" s="21">
        <f t="shared" si="73"/>
        <v>3</v>
      </c>
      <c r="Q351" s="5">
        <f t="shared" si="74"/>
        <v>18</v>
      </c>
      <c r="R351" s="27">
        <v>2</v>
      </c>
      <c r="S351" s="18">
        <f t="shared" si="75"/>
        <v>36</v>
      </c>
      <c r="T351" s="16">
        <f t="shared" si="76"/>
        <v>3.6168981481481479E-5</v>
      </c>
      <c r="U351" s="7"/>
      <c r="V351" s="1" t="s">
        <v>15</v>
      </c>
      <c r="W351" s="1" t="s">
        <v>38</v>
      </c>
      <c r="X351" s="1">
        <v>7</v>
      </c>
      <c r="Y351" s="22">
        <f t="shared" si="80"/>
        <v>4</v>
      </c>
      <c r="Z351" s="5">
        <f t="shared" si="81"/>
        <v>2</v>
      </c>
      <c r="AA351" s="21">
        <f t="shared" si="82"/>
        <v>26</v>
      </c>
      <c r="AB351" s="5">
        <f t="shared" si="77"/>
        <v>208</v>
      </c>
      <c r="AC351" s="1">
        <v>3</v>
      </c>
      <c r="AD351" s="3">
        <f t="shared" si="78"/>
        <v>624</v>
      </c>
      <c r="AE351" s="3">
        <f t="shared" si="79"/>
        <v>6.2692901234567898E-4</v>
      </c>
    </row>
    <row r="352" spans="11:31" x14ac:dyDescent="0.3">
      <c r="K352" s="27">
        <v>7</v>
      </c>
      <c r="L352" s="27" t="s">
        <v>40</v>
      </c>
      <c r="M352" s="27" t="s">
        <v>14</v>
      </c>
      <c r="N352" s="22">
        <f t="shared" si="71"/>
        <v>3</v>
      </c>
      <c r="O352" s="5">
        <f t="shared" si="72"/>
        <v>2</v>
      </c>
      <c r="P352" s="21">
        <f t="shared" si="73"/>
        <v>19</v>
      </c>
      <c r="Q352" s="5">
        <f t="shared" si="74"/>
        <v>114</v>
      </c>
      <c r="R352" s="27">
        <v>2</v>
      </c>
      <c r="S352" s="18">
        <f t="shared" si="75"/>
        <v>228</v>
      </c>
      <c r="T352" s="16">
        <f t="shared" si="76"/>
        <v>2.290702160493827E-4</v>
      </c>
      <c r="U352" s="7"/>
      <c r="V352" s="1" t="s">
        <v>15</v>
      </c>
      <c r="W352" s="1" t="s">
        <v>38</v>
      </c>
      <c r="X352" s="1" t="s">
        <v>13</v>
      </c>
      <c r="Y352" s="22">
        <f t="shared" si="80"/>
        <v>4</v>
      </c>
      <c r="Z352" s="5">
        <f t="shared" si="81"/>
        <v>2</v>
      </c>
      <c r="AA352" s="21">
        <f t="shared" si="82"/>
        <v>5</v>
      </c>
      <c r="AB352" s="5">
        <f t="shared" si="77"/>
        <v>40</v>
      </c>
      <c r="AC352" s="1">
        <v>3</v>
      </c>
      <c r="AD352" s="3">
        <f t="shared" si="78"/>
        <v>120</v>
      </c>
      <c r="AE352" s="3">
        <f t="shared" si="79"/>
        <v>1.2056327160493826E-4</v>
      </c>
    </row>
    <row r="353" spans="11:31" x14ac:dyDescent="0.3">
      <c r="K353" s="27">
        <v>7</v>
      </c>
      <c r="L353" s="27" t="s">
        <v>40</v>
      </c>
      <c r="M353" s="27" t="s">
        <v>15</v>
      </c>
      <c r="N353" s="22">
        <f t="shared" si="71"/>
        <v>3</v>
      </c>
      <c r="O353" s="5">
        <f t="shared" si="72"/>
        <v>2</v>
      </c>
      <c r="P353" s="21">
        <f t="shared" si="73"/>
        <v>5</v>
      </c>
      <c r="Q353" s="5">
        <f t="shared" si="74"/>
        <v>30</v>
      </c>
      <c r="R353" s="27">
        <v>2</v>
      </c>
      <c r="S353" s="18">
        <f t="shared" si="75"/>
        <v>60</v>
      </c>
      <c r="T353" s="16">
        <f t="shared" si="76"/>
        <v>6.0281635802469132E-5</v>
      </c>
      <c r="U353" s="7"/>
      <c r="V353" s="1" t="s">
        <v>15</v>
      </c>
      <c r="W353" s="1" t="s">
        <v>38</v>
      </c>
      <c r="X353" s="1" t="s">
        <v>12</v>
      </c>
      <c r="Y353" s="22">
        <f t="shared" si="80"/>
        <v>4</v>
      </c>
      <c r="Z353" s="5">
        <f t="shared" si="81"/>
        <v>2</v>
      </c>
      <c r="AA353" s="21">
        <f t="shared" si="82"/>
        <v>5</v>
      </c>
      <c r="AB353" s="5">
        <f t="shared" si="77"/>
        <v>40</v>
      </c>
      <c r="AC353" s="1">
        <v>3</v>
      </c>
      <c r="AD353" s="3">
        <f t="shared" si="78"/>
        <v>120</v>
      </c>
      <c r="AE353" s="3">
        <f t="shared" si="79"/>
        <v>1.2056327160493826E-4</v>
      </c>
    </row>
    <row r="354" spans="11:31" x14ac:dyDescent="0.3">
      <c r="K354" s="27">
        <v>7</v>
      </c>
      <c r="L354" s="27" t="s">
        <v>13</v>
      </c>
      <c r="M354" s="27" t="s">
        <v>40</v>
      </c>
      <c r="N354" s="22">
        <f t="shared" si="71"/>
        <v>3</v>
      </c>
      <c r="O354" s="5">
        <f t="shared" si="72"/>
        <v>13</v>
      </c>
      <c r="P354" s="21">
        <f t="shared" si="73"/>
        <v>1</v>
      </c>
      <c r="Q354" s="5">
        <f t="shared" si="74"/>
        <v>39</v>
      </c>
      <c r="R354" s="27">
        <v>2</v>
      </c>
      <c r="S354" s="18">
        <f t="shared" si="75"/>
        <v>78</v>
      </c>
      <c r="T354" s="16">
        <f t="shared" si="76"/>
        <v>7.8366126543209872E-5</v>
      </c>
      <c r="U354" s="7"/>
      <c r="V354" s="1" t="s">
        <v>15</v>
      </c>
      <c r="W354" s="1" t="s">
        <v>38</v>
      </c>
      <c r="X354" s="1" t="s">
        <v>11</v>
      </c>
      <c r="Y354" s="22">
        <f t="shared" si="80"/>
        <v>4</v>
      </c>
      <c r="Z354" s="5">
        <f t="shared" si="81"/>
        <v>2</v>
      </c>
      <c r="AA354" s="21">
        <f t="shared" si="82"/>
        <v>8</v>
      </c>
      <c r="AB354" s="5">
        <f t="shared" si="77"/>
        <v>64</v>
      </c>
      <c r="AC354" s="1">
        <v>3</v>
      </c>
      <c r="AD354" s="3">
        <f t="shared" si="78"/>
        <v>192</v>
      </c>
      <c r="AE354" s="3">
        <f t="shared" si="79"/>
        <v>1.9290123456790122E-4</v>
      </c>
    </row>
    <row r="355" spans="11:31" x14ac:dyDescent="0.3">
      <c r="K355" s="27">
        <v>7</v>
      </c>
      <c r="L355" s="27" t="s">
        <v>12</v>
      </c>
      <c r="M355" s="27" t="s">
        <v>40</v>
      </c>
      <c r="N355" s="22">
        <f t="shared" si="71"/>
        <v>3</v>
      </c>
      <c r="O355" s="5">
        <f t="shared" si="72"/>
        <v>8</v>
      </c>
      <c r="P355" s="21">
        <f t="shared" si="73"/>
        <v>1</v>
      </c>
      <c r="Q355" s="5">
        <f t="shared" si="74"/>
        <v>24</v>
      </c>
      <c r="R355" s="27">
        <v>2</v>
      </c>
      <c r="S355" s="18">
        <f t="shared" si="75"/>
        <v>48</v>
      </c>
      <c r="T355" s="16">
        <f t="shared" si="76"/>
        <v>4.8225308641975306E-5</v>
      </c>
      <c r="U355" s="7"/>
      <c r="V355" s="1" t="s">
        <v>15</v>
      </c>
      <c r="W355" s="1" t="s">
        <v>38</v>
      </c>
      <c r="X355" s="1" t="s">
        <v>10</v>
      </c>
      <c r="Y355" s="22">
        <f t="shared" si="80"/>
        <v>4</v>
      </c>
      <c r="Z355" s="5">
        <f t="shared" si="81"/>
        <v>2</v>
      </c>
      <c r="AA355" s="21">
        <f t="shared" si="82"/>
        <v>3</v>
      </c>
      <c r="AB355" s="5">
        <f t="shared" si="77"/>
        <v>24</v>
      </c>
      <c r="AC355" s="1">
        <v>3</v>
      </c>
      <c r="AD355" s="3">
        <f t="shared" si="78"/>
        <v>72</v>
      </c>
      <c r="AE355" s="3">
        <f t="shared" si="79"/>
        <v>7.2337962962962959E-5</v>
      </c>
    </row>
    <row r="356" spans="11:31" x14ac:dyDescent="0.3">
      <c r="K356" s="27">
        <v>7</v>
      </c>
      <c r="L356" s="27" t="s">
        <v>11</v>
      </c>
      <c r="M356" s="27" t="s">
        <v>40</v>
      </c>
      <c r="N356" s="22">
        <f t="shared" si="71"/>
        <v>3</v>
      </c>
      <c r="O356" s="5">
        <f t="shared" si="72"/>
        <v>8</v>
      </c>
      <c r="P356" s="21">
        <f t="shared" si="73"/>
        <v>1</v>
      </c>
      <c r="Q356" s="5">
        <f t="shared" si="74"/>
        <v>24</v>
      </c>
      <c r="R356" s="27">
        <v>2</v>
      </c>
      <c r="S356" s="18">
        <f t="shared" si="75"/>
        <v>48</v>
      </c>
      <c r="T356" s="16">
        <f t="shared" si="76"/>
        <v>4.8225308641975306E-5</v>
      </c>
      <c r="U356" s="7"/>
      <c r="V356" s="1" t="s">
        <v>15</v>
      </c>
      <c r="W356" s="1" t="s">
        <v>38</v>
      </c>
      <c r="X356" s="1" t="s">
        <v>14</v>
      </c>
      <c r="Y356" s="22">
        <f t="shared" si="80"/>
        <v>4</v>
      </c>
      <c r="Z356" s="5">
        <f t="shared" si="81"/>
        <v>2</v>
      </c>
      <c r="AA356" s="21">
        <f t="shared" si="82"/>
        <v>19</v>
      </c>
      <c r="AB356" s="5">
        <f t="shared" si="77"/>
        <v>152</v>
      </c>
      <c r="AC356" s="1">
        <v>3</v>
      </c>
      <c r="AD356" s="3">
        <f t="shared" si="78"/>
        <v>456</v>
      </c>
      <c r="AE356" s="3">
        <f t="shared" si="79"/>
        <v>4.5814043209876541E-4</v>
      </c>
    </row>
    <row r="357" spans="11:31" x14ac:dyDescent="0.3">
      <c r="K357" s="27">
        <v>7</v>
      </c>
      <c r="L357" s="27" t="s">
        <v>10</v>
      </c>
      <c r="M357" s="27" t="s">
        <v>40</v>
      </c>
      <c r="N357" s="22">
        <f t="shared" si="71"/>
        <v>3</v>
      </c>
      <c r="O357" s="5">
        <f t="shared" si="72"/>
        <v>9</v>
      </c>
      <c r="P357" s="21">
        <f t="shared" si="73"/>
        <v>1</v>
      </c>
      <c r="Q357" s="5">
        <f t="shared" si="74"/>
        <v>27</v>
      </c>
      <c r="R357" s="27">
        <v>2</v>
      </c>
      <c r="S357" s="18">
        <f t="shared" si="75"/>
        <v>54</v>
      </c>
      <c r="T357" s="16">
        <f t="shared" si="76"/>
        <v>5.4253472222222219E-5</v>
      </c>
      <c r="U357" s="7"/>
      <c r="V357" s="1" t="s">
        <v>15</v>
      </c>
      <c r="W357" s="1" t="s">
        <v>38</v>
      </c>
      <c r="X357" s="1" t="s">
        <v>15</v>
      </c>
      <c r="Y357" s="22">
        <f t="shared" si="80"/>
        <v>4</v>
      </c>
      <c r="Z357" s="5">
        <f t="shared" si="81"/>
        <v>2</v>
      </c>
      <c r="AA357" s="21">
        <f t="shared" si="82"/>
        <v>5</v>
      </c>
      <c r="AB357" s="5">
        <f t="shared" si="77"/>
        <v>40</v>
      </c>
      <c r="AC357" s="1">
        <v>3</v>
      </c>
      <c r="AD357" s="3">
        <f t="shared" si="78"/>
        <v>120</v>
      </c>
      <c r="AE357" s="3">
        <f t="shared" si="79"/>
        <v>1.2056327160493826E-4</v>
      </c>
    </row>
    <row r="358" spans="11:31" x14ac:dyDescent="0.3">
      <c r="K358" s="27">
        <v>7</v>
      </c>
      <c r="L358" s="27" t="s">
        <v>14</v>
      </c>
      <c r="M358" s="27" t="s">
        <v>40</v>
      </c>
      <c r="N358" s="22">
        <f t="shared" si="71"/>
        <v>3</v>
      </c>
      <c r="O358" s="5">
        <f t="shared" si="72"/>
        <v>123</v>
      </c>
      <c r="P358" s="21">
        <f t="shared" si="73"/>
        <v>1</v>
      </c>
      <c r="Q358" s="5">
        <f t="shared" si="74"/>
        <v>369</v>
      </c>
      <c r="R358" s="27">
        <v>2</v>
      </c>
      <c r="S358" s="18">
        <f t="shared" si="75"/>
        <v>738</v>
      </c>
      <c r="T358" s="16">
        <f t="shared" si="76"/>
        <v>7.4146412037037041E-4</v>
      </c>
      <c r="U358" s="7"/>
      <c r="V358" s="1"/>
      <c r="W358" s="1"/>
      <c r="X358" s="1"/>
      <c r="Y358" s="22">
        <f t="shared" si="80"/>
        <v>0</v>
      </c>
      <c r="Z358" s="5">
        <f t="shared" si="81"/>
        <v>0</v>
      </c>
      <c r="AA358" s="21">
        <f t="shared" si="82"/>
        <v>0</v>
      </c>
      <c r="AB358" s="5">
        <f t="shared" si="77"/>
        <v>0</v>
      </c>
      <c r="AC358" s="1"/>
      <c r="AD358" s="3">
        <f t="shared" si="78"/>
        <v>0</v>
      </c>
      <c r="AE358" s="3">
        <f t="shared" si="79"/>
        <v>0</v>
      </c>
    </row>
    <row r="359" spans="11:31" x14ac:dyDescent="0.3">
      <c r="K359" s="27">
        <v>7</v>
      </c>
      <c r="L359" s="27" t="s">
        <v>15</v>
      </c>
      <c r="M359" s="27" t="s">
        <v>40</v>
      </c>
      <c r="N359" s="22">
        <f t="shared" si="71"/>
        <v>3</v>
      </c>
      <c r="O359" s="5">
        <f t="shared" si="72"/>
        <v>16</v>
      </c>
      <c r="P359" s="21">
        <f t="shared" si="73"/>
        <v>1</v>
      </c>
      <c r="Q359" s="5">
        <f t="shared" si="74"/>
        <v>48</v>
      </c>
      <c r="R359" s="27">
        <v>2</v>
      </c>
      <c r="S359" s="18">
        <f t="shared" si="75"/>
        <v>96</v>
      </c>
      <c r="T359" s="16">
        <f t="shared" si="76"/>
        <v>9.6450617283950612E-5</v>
      </c>
      <c r="U359" s="7"/>
      <c r="V359" s="1" t="s">
        <v>40</v>
      </c>
      <c r="W359" s="1">
        <v>7</v>
      </c>
      <c r="X359" s="1" t="s">
        <v>13</v>
      </c>
      <c r="Y359" s="22">
        <f t="shared" si="80"/>
        <v>1</v>
      </c>
      <c r="Z359" s="5">
        <f t="shared" si="81"/>
        <v>8</v>
      </c>
      <c r="AA359" s="21">
        <f t="shared" si="82"/>
        <v>5</v>
      </c>
      <c r="AB359" s="5">
        <f t="shared" si="77"/>
        <v>40</v>
      </c>
      <c r="AC359" s="1">
        <v>2</v>
      </c>
      <c r="AD359" s="3">
        <f t="shared" si="78"/>
        <v>80</v>
      </c>
      <c r="AE359" s="3">
        <f t="shared" si="79"/>
        <v>8.0375514403292181E-5</v>
      </c>
    </row>
    <row r="360" spans="11:31" x14ac:dyDescent="0.3">
      <c r="K360" s="27" t="s">
        <v>13</v>
      </c>
      <c r="L360" s="27" t="s">
        <v>40</v>
      </c>
      <c r="M360" s="27">
        <v>7</v>
      </c>
      <c r="N360" s="22">
        <f t="shared" si="71"/>
        <v>26</v>
      </c>
      <c r="O360" s="5">
        <f t="shared" si="72"/>
        <v>2</v>
      </c>
      <c r="P360" s="21">
        <f t="shared" si="73"/>
        <v>26</v>
      </c>
      <c r="Q360" s="5">
        <f t="shared" si="74"/>
        <v>1352</v>
      </c>
      <c r="R360" s="27">
        <v>2</v>
      </c>
      <c r="S360" s="18">
        <f t="shared" si="75"/>
        <v>2704</v>
      </c>
      <c r="T360" s="16">
        <f t="shared" si="76"/>
        <v>2.7166923868312759E-3</v>
      </c>
      <c r="U360" s="7"/>
      <c r="V360" s="1" t="s">
        <v>40</v>
      </c>
      <c r="W360" s="1">
        <v>7</v>
      </c>
      <c r="X360" s="1" t="s">
        <v>12</v>
      </c>
      <c r="Y360" s="22">
        <f t="shared" si="80"/>
        <v>1</v>
      </c>
      <c r="Z360" s="5">
        <f t="shared" si="81"/>
        <v>8</v>
      </c>
      <c r="AA360" s="21">
        <f t="shared" si="82"/>
        <v>5</v>
      </c>
      <c r="AB360" s="5">
        <f t="shared" si="77"/>
        <v>40</v>
      </c>
      <c r="AC360" s="1">
        <v>2</v>
      </c>
      <c r="AD360" s="3">
        <f t="shared" si="78"/>
        <v>80</v>
      </c>
      <c r="AE360" s="3">
        <f t="shared" si="79"/>
        <v>8.0375514403292181E-5</v>
      </c>
    </row>
    <row r="361" spans="11:31" x14ac:dyDescent="0.3">
      <c r="K361" s="27" t="s">
        <v>13</v>
      </c>
      <c r="L361" s="27" t="s">
        <v>40</v>
      </c>
      <c r="M361" s="27" t="s">
        <v>12</v>
      </c>
      <c r="N361" s="22">
        <f t="shared" ref="N361:N424" si="83" xml:space="preserve"> SUMIF($F$3:$F$13,K361, $G$3:$G$13)</f>
        <v>26</v>
      </c>
      <c r="O361" s="5">
        <f t="shared" ref="O361:O424" si="84" xml:space="preserve"> SUMIF($F$3:$F$13,L361, $H$3:$H$13)</f>
        <v>2</v>
      </c>
      <c r="P361" s="21">
        <f t="shared" ref="P361:P424" si="85" xml:space="preserve"> SUMIF($F$3:$F$13,M361, $I$3:$I$13)</f>
        <v>5</v>
      </c>
      <c r="Q361" s="5">
        <f t="shared" ref="Q361:Q424" si="86">PRODUCT(N361:P361)</f>
        <v>260</v>
      </c>
      <c r="R361" s="27">
        <v>2</v>
      </c>
      <c r="S361" s="18">
        <f t="shared" si="75"/>
        <v>520</v>
      </c>
      <c r="T361" s="16">
        <f t="shared" si="76"/>
        <v>5.2244084362139918E-4</v>
      </c>
      <c r="U361" s="7"/>
      <c r="V361" s="1" t="s">
        <v>40</v>
      </c>
      <c r="W361" s="1">
        <v>7</v>
      </c>
      <c r="X361" s="1" t="s">
        <v>11</v>
      </c>
      <c r="Y361" s="22">
        <f t="shared" si="80"/>
        <v>1</v>
      </c>
      <c r="Z361" s="5">
        <f t="shared" si="81"/>
        <v>8</v>
      </c>
      <c r="AA361" s="21">
        <f t="shared" si="82"/>
        <v>8</v>
      </c>
      <c r="AB361" s="5">
        <f t="shared" si="77"/>
        <v>64</v>
      </c>
      <c r="AC361" s="1">
        <v>2</v>
      </c>
      <c r="AD361" s="3">
        <f t="shared" si="78"/>
        <v>128</v>
      </c>
      <c r="AE361" s="3">
        <f t="shared" si="79"/>
        <v>1.286008230452675E-4</v>
      </c>
    </row>
    <row r="362" spans="11:31" x14ac:dyDescent="0.3">
      <c r="K362" s="27" t="s">
        <v>13</v>
      </c>
      <c r="L362" s="27" t="s">
        <v>40</v>
      </c>
      <c r="M362" s="27" t="s">
        <v>11</v>
      </c>
      <c r="N362" s="22">
        <f t="shared" si="83"/>
        <v>26</v>
      </c>
      <c r="O362" s="5">
        <f t="shared" si="84"/>
        <v>2</v>
      </c>
      <c r="P362" s="21">
        <f t="shared" si="85"/>
        <v>8</v>
      </c>
      <c r="Q362" s="5">
        <f t="shared" si="86"/>
        <v>416</v>
      </c>
      <c r="R362" s="27">
        <v>2</v>
      </c>
      <c r="S362" s="18">
        <f t="shared" si="75"/>
        <v>832</v>
      </c>
      <c r="T362" s="16">
        <f t="shared" si="76"/>
        <v>8.3590534979423867E-4</v>
      </c>
      <c r="U362" s="7"/>
      <c r="V362" s="1" t="s">
        <v>40</v>
      </c>
      <c r="W362" s="1">
        <v>7</v>
      </c>
      <c r="X362" s="1" t="s">
        <v>14</v>
      </c>
      <c r="Y362" s="22">
        <f t="shared" si="80"/>
        <v>1</v>
      </c>
      <c r="Z362" s="5">
        <f t="shared" si="81"/>
        <v>8</v>
      </c>
      <c r="AA362" s="21">
        <f t="shared" si="82"/>
        <v>19</v>
      </c>
      <c r="AB362" s="5">
        <f t="shared" si="77"/>
        <v>152</v>
      </c>
      <c r="AC362" s="1">
        <v>2</v>
      </c>
      <c r="AD362" s="3">
        <f t="shared" si="78"/>
        <v>304</v>
      </c>
      <c r="AE362" s="3">
        <f t="shared" si="79"/>
        <v>3.0542695473251031E-4</v>
      </c>
    </row>
    <row r="363" spans="11:31" x14ac:dyDescent="0.3">
      <c r="K363" s="27" t="s">
        <v>13</v>
      </c>
      <c r="L363" s="27" t="s">
        <v>40</v>
      </c>
      <c r="M363" s="27" t="s">
        <v>10</v>
      </c>
      <c r="N363" s="22">
        <f t="shared" si="83"/>
        <v>26</v>
      </c>
      <c r="O363" s="5">
        <f t="shared" si="84"/>
        <v>2</v>
      </c>
      <c r="P363" s="21">
        <f t="shared" si="85"/>
        <v>3</v>
      </c>
      <c r="Q363" s="5">
        <f t="shared" si="86"/>
        <v>156</v>
      </c>
      <c r="R363" s="27">
        <v>2</v>
      </c>
      <c r="S363" s="18">
        <f t="shared" si="75"/>
        <v>312</v>
      </c>
      <c r="T363" s="16">
        <f t="shared" si="76"/>
        <v>3.1346450617283949E-4</v>
      </c>
      <c r="U363" s="7"/>
      <c r="V363" s="1" t="s">
        <v>40</v>
      </c>
      <c r="W363" s="1">
        <v>7</v>
      </c>
      <c r="X363" s="1" t="s">
        <v>15</v>
      </c>
      <c r="Y363" s="22">
        <f t="shared" si="80"/>
        <v>1</v>
      </c>
      <c r="Z363" s="5">
        <f t="shared" si="81"/>
        <v>8</v>
      </c>
      <c r="AA363" s="21">
        <f t="shared" si="82"/>
        <v>5</v>
      </c>
      <c r="AB363" s="5">
        <f t="shared" si="77"/>
        <v>40</v>
      </c>
      <c r="AC363" s="1">
        <v>2</v>
      </c>
      <c r="AD363" s="3">
        <f t="shared" si="78"/>
        <v>80</v>
      </c>
      <c r="AE363" s="3">
        <f t="shared" si="79"/>
        <v>8.0375514403292181E-5</v>
      </c>
    </row>
    <row r="364" spans="11:31" x14ac:dyDescent="0.3">
      <c r="K364" s="27" t="s">
        <v>13</v>
      </c>
      <c r="L364" s="27" t="s">
        <v>40</v>
      </c>
      <c r="M364" s="27" t="s">
        <v>14</v>
      </c>
      <c r="N364" s="22">
        <f t="shared" si="83"/>
        <v>26</v>
      </c>
      <c r="O364" s="5">
        <f t="shared" si="84"/>
        <v>2</v>
      </c>
      <c r="P364" s="21">
        <f t="shared" si="85"/>
        <v>19</v>
      </c>
      <c r="Q364" s="5">
        <f t="shared" si="86"/>
        <v>988</v>
      </c>
      <c r="R364" s="27">
        <v>2</v>
      </c>
      <c r="S364" s="18">
        <f t="shared" si="75"/>
        <v>1976</v>
      </c>
      <c r="T364" s="16">
        <f t="shared" si="76"/>
        <v>1.9852752057613167E-3</v>
      </c>
      <c r="U364" s="7"/>
      <c r="V364" s="1" t="s">
        <v>40</v>
      </c>
      <c r="W364" s="1" t="s">
        <v>13</v>
      </c>
      <c r="X364" s="1">
        <v>7</v>
      </c>
      <c r="Y364" s="22">
        <f t="shared" si="80"/>
        <v>1</v>
      </c>
      <c r="Z364" s="5">
        <f t="shared" si="81"/>
        <v>13</v>
      </c>
      <c r="AA364" s="21">
        <f t="shared" si="82"/>
        <v>26</v>
      </c>
      <c r="AB364" s="5">
        <f t="shared" si="77"/>
        <v>338</v>
      </c>
      <c r="AC364" s="1">
        <v>2</v>
      </c>
      <c r="AD364" s="3">
        <f t="shared" si="78"/>
        <v>676</v>
      </c>
      <c r="AE364" s="3">
        <f t="shared" si="79"/>
        <v>6.7917309670781898E-4</v>
      </c>
    </row>
    <row r="365" spans="11:31" x14ac:dyDescent="0.3">
      <c r="K365" s="27" t="s">
        <v>13</v>
      </c>
      <c r="L365" s="27" t="s">
        <v>40</v>
      </c>
      <c r="M365" s="27" t="s">
        <v>15</v>
      </c>
      <c r="N365" s="22">
        <f t="shared" si="83"/>
        <v>26</v>
      </c>
      <c r="O365" s="5">
        <f t="shared" si="84"/>
        <v>2</v>
      </c>
      <c r="P365" s="21">
        <f t="shared" si="85"/>
        <v>5</v>
      </c>
      <c r="Q365" s="5">
        <f t="shared" si="86"/>
        <v>260</v>
      </c>
      <c r="R365" s="27">
        <v>2</v>
      </c>
      <c r="S365" s="18">
        <f t="shared" si="75"/>
        <v>520</v>
      </c>
      <c r="T365" s="16">
        <f t="shared" si="76"/>
        <v>5.2244084362139918E-4</v>
      </c>
      <c r="U365" s="7"/>
      <c r="V365" s="1" t="s">
        <v>40</v>
      </c>
      <c r="W365" s="1" t="s">
        <v>13</v>
      </c>
      <c r="X365" s="1" t="s">
        <v>14</v>
      </c>
      <c r="Y365" s="22">
        <f t="shared" si="80"/>
        <v>1</v>
      </c>
      <c r="Z365" s="5">
        <f t="shared" si="81"/>
        <v>13</v>
      </c>
      <c r="AA365" s="21">
        <f t="shared" si="82"/>
        <v>19</v>
      </c>
      <c r="AB365" s="5">
        <f t="shared" si="77"/>
        <v>247</v>
      </c>
      <c r="AC365" s="1">
        <v>2</v>
      </c>
      <c r="AD365" s="3">
        <f t="shared" si="78"/>
        <v>494</v>
      </c>
      <c r="AE365" s="3">
        <f t="shared" si="79"/>
        <v>4.9631880144032918E-4</v>
      </c>
    </row>
    <row r="366" spans="11:31" x14ac:dyDescent="0.3">
      <c r="K366" s="27" t="s">
        <v>13</v>
      </c>
      <c r="L366" s="27">
        <v>7</v>
      </c>
      <c r="M366" s="27" t="s">
        <v>40</v>
      </c>
      <c r="N366" s="22">
        <f t="shared" si="83"/>
        <v>26</v>
      </c>
      <c r="O366" s="5">
        <f t="shared" si="84"/>
        <v>8</v>
      </c>
      <c r="P366" s="21">
        <f t="shared" si="85"/>
        <v>1</v>
      </c>
      <c r="Q366" s="5">
        <f t="shared" si="86"/>
        <v>208</v>
      </c>
      <c r="R366" s="27">
        <v>2</v>
      </c>
      <c r="S366" s="18">
        <f t="shared" si="75"/>
        <v>416</v>
      </c>
      <c r="T366" s="16">
        <f t="shared" si="76"/>
        <v>4.1795267489711934E-4</v>
      </c>
      <c r="U366" s="7"/>
      <c r="V366" s="1" t="s">
        <v>40</v>
      </c>
      <c r="W366" s="1" t="s">
        <v>13</v>
      </c>
      <c r="X366" s="1" t="s">
        <v>15</v>
      </c>
      <c r="Y366" s="22">
        <f t="shared" si="80"/>
        <v>1</v>
      </c>
      <c r="Z366" s="5">
        <f t="shared" si="81"/>
        <v>13</v>
      </c>
      <c r="AA366" s="21">
        <f t="shared" si="82"/>
        <v>5</v>
      </c>
      <c r="AB366" s="5">
        <f t="shared" si="77"/>
        <v>65</v>
      </c>
      <c r="AC366" s="1">
        <v>2</v>
      </c>
      <c r="AD366" s="3">
        <f t="shared" si="78"/>
        <v>130</v>
      </c>
      <c r="AE366" s="3">
        <f t="shared" si="79"/>
        <v>1.306102109053498E-4</v>
      </c>
    </row>
    <row r="367" spans="11:31" x14ac:dyDescent="0.3">
      <c r="K367" s="27" t="s">
        <v>13</v>
      </c>
      <c r="L367" s="27" t="s">
        <v>12</v>
      </c>
      <c r="M367" s="27" t="s">
        <v>40</v>
      </c>
      <c r="N367" s="22">
        <f t="shared" si="83"/>
        <v>26</v>
      </c>
      <c r="O367" s="5">
        <f t="shared" si="84"/>
        <v>8</v>
      </c>
      <c r="P367" s="21">
        <f t="shared" si="85"/>
        <v>1</v>
      </c>
      <c r="Q367" s="5">
        <f t="shared" si="86"/>
        <v>208</v>
      </c>
      <c r="R367" s="27">
        <v>2</v>
      </c>
      <c r="S367" s="18">
        <f t="shared" si="75"/>
        <v>416</v>
      </c>
      <c r="T367" s="16">
        <f t="shared" si="76"/>
        <v>4.1795267489711934E-4</v>
      </c>
      <c r="U367" s="7"/>
      <c r="V367" s="1" t="s">
        <v>40</v>
      </c>
      <c r="W367" s="1" t="s">
        <v>12</v>
      </c>
      <c r="X367" s="1">
        <v>7</v>
      </c>
      <c r="Y367" s="22">
        <f t="shared" si="80"/>
        <v>1</v>
      </c>
      <c r="Z367" s="5">
        <f t="shared" si="81"/>
        <v>8</v>
      </c>
      <c r="AA367" s="21">
        <f t="shared" si="82"/>
        <v>26</v>
      </c>
      <c r="AB367" s="5">
        <f t="shared" si="77"/>
        <v>208</v>
      </c>
      <c r="AC367" s="1">
        <v>2</v>
      </c>
      <c r="AD367" s="3">
        <f t="shared" si="78"/>
        <v>416</v>
      </c>
      <c r="AE367" s="3">
        <f t="shared" si="79"/>
        <v>4.1795267489711934E-4</v>
      </c>
    </row>
    <row r="368" spans="11:31" x14ac:dyDescent="0.3">
      <c r="K368" s="27" t="s">
        <v>13</v>
      </c>
      <c r="L368" s="27" t="s">
        <v>11</v>
      </c>
      <c r="M368" s="27" t="s">
        <v>40</v>
      </c>
      <c r="N368" s="22">
        <f t="shared" si="83"/>
        <v>26</v>
      </c>
      <c r="O368" s="5">
        <f t="shared" si="84"/>
        <v>8</v>
      </c>
      <c r="P368" s="21">
        <f t="shared" si="85"/>
        <v>1</v>
      </c>
      <c r="Q368" s="5">
        <f t="shared" si="86"/>
        <v>208</v>
      </c>
      <c r="R368" s="27">
        <v>2</v>
      </c>
      <c r="S368" s="18">
        <f t="shared" si="75"/>
        <v>416</v>
      </c>
      <c r="T368" s="16">
        <f t="shared" si="76"/>
        <v>4.1795267489711934E-4</v>
      </c>
      <c r="U368" s="7"/>
      <c r="V368" s="1" t="s">
        <v>40</v>
      </c>
      <c r="W368" s="1" t="s">
        <v>12</v>
      </c>
      <c r="X368" s="1" t="s">
        <v>14</v>
      </c>
      <c r="Y368" s="22">
        <f t="shared" si="80"/>
        <v>1</v>
      </c>
      <c r="Z368" s="5">
        <f t="shared" si="81"/>
        <v>8</v>
      </c>
      <c r="AA368" s="21">
        <f t="shared" si="82"/>
        <v>19</v>
      </c>
      <c r="AB368" s="5">
        <f t="shared" si="77"/>
        <v>152</v>
      </c>
      <c r="AC368" s="1">
        <v>2</v>
      </c>
      <c r="AD368" s="3">
        <f t="shared" si="78"/>
        <v>304</v>
      </c>
      <c r="AE368" s="3">
        <f t="shared" si="79"/>
        <v>3.0542695473251031E-4</v>
      </c>
    </row>
    <row r="369" spans="11:31" x14ac:dyDescent="0.3">
      <c r="K369" s="27" t="s">
        <v>13</v>
      </c>
      <c r="L369" s="27" t="s">
        <v>10</v>
      </c>
      <c r="M369" s="27" t="s">
        <v>40</v>
      </c>
      <c r="N369" s="22">
        <f t="shared" si="83"/>
        <v>26</v>
      </c>
      <c r="O369" s="5">
        <f t="shared" si="84"/>
        <v>9</v>
      </c>
      <c r="P369" s="21">
        <f t="shared" si="85"/>
        <v>1</v>
      </c>
      <c r="Q369" s="5">
        <f t="shared" si="86"/>
        <v>234</v>
      </c>
      <c r="R369" s="27">
        <v>2</v>
      </c>
      <c r="S369" s="18">
        <f t="shared" si="75"/>
        <v>468</v>
      </c>
      <c r="T369" s="16">
        <f t="shared" si="76"/>
        <v>4.7019675925925923E-4</v>
      </c>
      <c r="U369" s="7"/>
      <c r="V369" s="1" t="s">
        <v>40</v>
      </c>
      <c r="W369" s="1" t="s">
        <v>12</v>
      </c>
      <c r="X369" s="1" t="s">
        <v>15</v>
      </c>
      <c r="Y369" s="22">
        <f t="shared" si="80"/>
        <v>1</v>
      </c>
      <c r="Z369" s="5">
        <f t="shared" si="81"/>
        <v>8</v>
      </c>
      <c r="AA369" s="21">
        <f t="shared" si="82"/>
        <v>5</v>
      </c>
      <c r="AB369" s="5">
        <f t="shared" si="77"/>
        <v>40</v>
      </c>
      <c r="AC369" s="1">
        <v>2</v>
      </c>
      <c r="AD369" s="3">
        <f t="shared" si="78"/>
        <v>80</v>
      </c>
      <c r="AE369" s="3">
        <f t="shared" si="79"/>
        <v>8.0375514403292181E-5</v>
      </c>
    </row>
    <row r="370" spans="11:31" x14ac:dyDescent="0.3">
      <c r="K370" s="27" t="s">
        <v>13</v>
      </c>
      <c r="L370" s="27" t="s">
        <v>14</v>
      </c>
      <c r="M370" s="27" t="s">
        <v>40</v>
      </c>
      <c r="N370" s="22">
        <f t="shared" si="83"/>
        <v>26</v>
      </c>
      <c r="O370" s="5">
        <f t="shared" si="84"/>
        <v>123</v>
      </c>
      <c r="P370" s="21">
        <f t="shared" si="85"/>
        <v>1</v>
      </c>
      <c r="Q370" s="5">
        <f t="shared" si="86"/>
        <v>3198</v>
      </c>
      <c r="R370" s="27">
        <v>2</v>
      </c>
      <c r="S370" s="18">
        <f t="shared" si="75"/>
        <v>6396</v>
      </c>
      <c r="T370" s="16">
        <f t="shared" si="76"/>
        <v>6.4260223765432098E-3</v>
      </c>
      <c r="U370" s="7"/>
      <c r="V370" s="1" t="s">
        <v>40</v>
      </c>
      <c r="W370" s="1" t="s">
        <v>11</v>
      </c>
      <c r="X370" s="1">
        <v>7</v>
      </c>
      <c r="Y370" s="22">
        <f t="shared" si="80"/>
        <v>1</v>
      </c>
      <c r="Z370" s="5">
        <f t="shared" si="81"/>
        <v>8</v>
      </c>
      <c r="AA370" s="21">
        <f t="shared" si="82"/>
        <v>26</v>
      </c>
      <c r="AB370" s="5">
        <f t="shared" si="77"/>
        <v>208</v>
      </c>
      <c r="AC370" s="1">
        <v>2</v>
      </c>
      <c r="AD370" s="3">
        <f t="shared" si="78"/>
        <v>416</v>
      </c>
      <c r="AE370" s="3">
        <f t="shared" si="79"/>
        <v>4.1795267489711934E-4</v>
      </c>
    </row>
    <row r="371" spans="11:31" x14ac:dyDescent="0.3">
      <c r="K371" s="27" t="s">
        <v>13</v>
      </c>
      <c r="L371" s="27" t="s">
        <v>15</v>
      </c>
      <c r="M371" s="27" t="s">
        <v>40</v>
      </c>
      <c r="N371" s="22">
        <f t="shared" si="83"/>
        <v>26</v>
      </c>
      <c r="O371" s="5">
        <f t="shared" si="84"/>
        <v>16</v>
      </c>
      <c r="P371" s="21">
        <f t="shared" si="85"/>
        <v>1</v>
      </c>
      <c r="Q371" s="5">
        <f t="shared" si="86"/>
        <v>416</v>
      </c>
      <c r="R371" s="27">
        <v>2</v>
      </c>
      <c r="S371" s="18">
        <f t="shared" si="75"/>
        <v>832</v>
      </c>
      <c r="T371" s="16">
        <f t="shared" si="76"/>
        <v>8.3590534979423867E-4</v>
      </c>
      <c r="U371" s="7"/>
      <c r="V371" s="1" t="s">
        <v>40</v>
      </c>
      <c r="W371" s="1" t="s">
        <v>11</v>
      </c>
      <c r="X371" s="1" t="s">
        <v>14</v>
      </c>
      <c r="Y371" s="22">
        <f t="shared" si="80"/>
        <v>1</v>
      </c>
      <c r="Z371" s="5">
        <f t="shared" si="81"/>
        <v>8</v>
      </c>
      <c r="AA371" s="21">
        <f t="shared" si="82"/>
        <v>19</v>
      </c>
      <c r="AB371" s="5">
        <f t="shared" si="77"/>
        <v>152</v>
      </c>
      <c r="AC371" s="1">
        <v>2</v>
      </c>
      <c r="AD371" s="3">
        <f t="shared" si="78"/>
        <v>304</v>
      </c>
      <c r="AE371" s="3">
        <f t="shared" si="79"/>
        <v>3.0542695473251031E-4</v>
      </c>
    </row>
    <row r="372" spans="11:31" x14ac:dyDescent="0.3">
      <c r="K372" s="27" t="s">
        <v>12</v>
      </c>
      <c r="L372" s="27" t="s">
        <v>40</v>
      </c>
      <c r="M372" s="27">
        <v>7</v>
      </c>
      <c r="N372" s="22">
        <f t="shared" si="83"/>
        <v>12</v>
      </c>
      <c r="O372" s="5">
        <f t="shared" si="84"/>
        <v>2</v>
      </c>
      <c r="P372" s="21">
        <f t="shared" si="85"/>
        <v>26</v>
      </c>
      <c r="Q372" s="5">
        <f t="shared" si="86"/>
        <v>624</v>
      </c>
      <c r="R372" s="27">
        <v>2</v>
      </c>
      <c r="S372" s="18">
        <f t="shared" si="75"/>
        <v>1248</v>
      </c>
      <c r="T372" s="16">
        <f t="shared" si="76"/>
        <v>1.253858024691358E-3</v>
      </c>
      <c r="U372" s="7"/>
      <c r="V372" s="1" t="s">
        <v>40</v>
      </c>
      <c r="W372" s="1" t="s">
        <v>11</v>
      </c>
      <c r="X372" s="1" t="s">
        <v>15</v>
      </c>
      <c r="Y372" s="22">
        <f t="shared" si="80"/>
        <v>1</v>
      </c>
      <c r="Z372" s="5">
        <f t="shared" si="81"/>
        <v>8</v>
      </c>
      <c r="AA372" s="21">
        <f t="shared" si="82"/>
        <v>5</v>
      </c>
      <c r="AB372" s="5">
        <f t="shared" si="77"/>
        <v>40</v>
      </c>
      <c r="AC372" s="1">
        <v>2</v>
      </c>
      <c r="AD372" s="3">
        <f t="shared" si="78"/>
        <v>80</v>
      </c>
      <c r="AE372" s="3">
        <f t="shared" si="79"/>
        <v>8.0375514403292181E-5</v>
      </c>
    </row>
    <row r="373" spans="11:31" x14ac:dyDescent="0.3">
      <c r="K373" s="27" t="s">
        <v>12</v>
      </c>
      <c r="L373" s="27" t="s">
        <v>40</v>
      </c>
      <c r="M373" s="27" t="s">
        <v>13</v>
      </c>
      <c r="N373" s="22">
        <f t="shared" si="83"/>
        <v>12</v>
      </c>
      <c r="O373" s="5">
        <f t="shared" si="84"/>
        <v>2</v>
      </c>
      <c r="P373" s="21">
        <f t="shared" si="85"/>
        <v>5</v>
      </c>
      <c r="Q373" s="5">
        <f t="shared" si="86"/>
        <v>120</v>
      </c>
      <c r="R373" s="27">
        <v>2</v>
      </c>
      <c r="S373" s="18">
        <f t="shared" si="75"/>
        <v>240</v>
      </c>
      <c r="T373" s="16">
        <f t="shared" si="76"/>
        <v>2.4112654320987653E-4</v>
      </c>
      <c r="U373" s="7"/>
      <c r="V373" s="1" t="s">
        <v>40</v>
      </c>
      <c r="W373" s="1" t="s">
        <v>10</v>
      </c>
      <c r="X373" s="1" t="s">
        <v>14</v>
      </c>
      <c r="Y373" s="22">
        <f t="shared" si="80"/>
        <v>1</v>
      </c>
      <c r="Z373" s="5">
        <f t="shared" si="81"/>
        <v>9</v>
      </c>
      <c r="AA373" s="21">
        <f t="shared" si="82"/>
        <v>19</v>
      </c>
      <c r="AB373" s="5">
        <f t="shared" si="77"/>
        <v>171</v>
      </c>
      <c r="AC373" s="1">
        <v>2</v>
      </c>
      <c r="AD373" s="3">
        <f t="shared" si="78"/>
        <v>342</v>
      </c>
      <c r="AE373" s="3">
        <f t="shared" si="79"/>
        <v>3.4360532407407408E-4</v>
      </c>
    </row>
    <row r="374" spans="11:31" x14ac:dyDescent="0.3">
      <c r="K374" s="27" t="s">
        <v>12</v>
      </c>
      <c r="L374" s="27" t="s">
        <v>40</v>
      </c>
      <c r="M374" s="27" t="s">
        <v>11</v>
      </c>
      <c r="N374" s="22">
        <f t="shared" si="83"/>
        <v>12</v>
      </c>
      <c r="O374" s="5">
        <f t="shared" si="84"/>
        <v>2</v>
      </c>
      <c r="P374" s="21">
        <f t="shared" si="85"/>
        <v>8</v>
      </c>
      <c r="Q374" s="5">
        <f t="shared" si="86"/>
        <v>192</v>
      </c>
      <c r="R374" s="27">
        <v>2</v>
      </c>
      <c r="S374" s="18">
        <f t="shared" si="75"/>
        <v>384</v>
      </c>
      <c r="T374" s="16">
        <f t="shared" si="76"/>
        <v>3.8580246913580245E-4</v>
      </c>
      <c r="U374" s="7"/>
      <c r="V374" s="1" t="s">
        <v>40</v>
      </c>
      <c r="W374" s="1" t="s">
        <v>10</v>
      </c>
      <c r="X374" s="1" t="s">
        <v>15</v>
      </c>
      <c r="Y374" s="22">
        <f t="shared" si="80"/>
        <v>1</v>
      </c>
      <c r="Z374" s="5">
        <f t="shared" si="81"/>
        <v>9</v>
      </c>
      <c r="AA374" s="21">
        <f t="shared" si="82"/>
        <v>5</v>
      </c>
      <c r="AB374" s="5">
        <f t="shared" si="77"/>
        <v>45</v>
      </c>
      <c r="AC374" s="1">
        <v>2</v>
      </c>
      <c r="AD374" s="3">
        <f t="shared" si="78"/>
        <v>90</v>
      </c>
      <c r="AE374" s="3">
        <f t="shared" si="79"/>
        <v>9.0422453703703699E-5</v>
      </c>
    </row>
    <row r="375" spans="11:31" x14ac:dyDescent="0.3">
      <c r="K375" s="27" t="s">
        <v>12</v>
      </c>
      <c r="L375" s="27" t="s">
        <v>40</v>
      </c>
      <c r="M375" s="27" t="s">
        <v>10</v>
      </c>
      <c r="N375" s="22">
        <f t="shared" si="83"/>
        <v>12</v>
      </c>
      <c r="O375" s="5">
        <f t="shared" si="84"/>
        <v>2</v>
      </c>
      <c r="P375" s="21">
        <f t="shared" si="85"/>
        <v>3</v>
      </c>
      <c r="Q375" s="5">
        <f t="shared" si="86"/>
        <v>72</v>
      </c>
      <c r="R375" s="27">
        <v>2</v>
      </c>
      <c r="S375" s="18">
        <f t="shared" si="75"/>
        <v>144</v>
      </c>
      <c r="T375" s="16">
        <f t="shared" si="76"/>
        <v>1.4467592592592592E-4</v>
      </c>
      <c r="U375" s="7"/>
      <c r="V375" s="1" t="s">
        <v>40</v>
      </c>
      <c r="W375" s="1" t="s">
        <v>14</v>
      </c>
      <c r="X375" s="1">
        <v>7</v>
      </c>
      <c r="Y375" s="22">
        <f t="shared" si="80"/>
        <v>1</v>
      </c>
      <c r="Z375" s="5">
        <f t="shared" si="81"/>
        <v>123</v>
      </c>
      <c r="AA375" s="21">
        <f t="shared" si="82"/>
        <v>26</v>
      </c>
      <c r="AB375" s="5">
        <f t="shared" si="77"/>
        <v>3198</v>
      </c>
      <c r="AC375" s="1">
        <v>2</v>
      </c>
      <c r="AD375" s="3">
        <f t="shared" si="78"/>
        <v>6396</v>
      </c>
      <c r="AE375" s="3">
        <f t="shared" si="79"/>
        <v>6.4260223765432098E-3</v>
      </c>
    </row>
    <row r="376" spans="11:31" x14ac:dyDescent="0.3">
      <c r="K376" s="27" t="s">
        <v>12</v>
      </c>
      <c r="L376" s="27" t="s">
        <v>40</v>
      </c>
      <c r="M376" s="27" t="s">
        <v>14</v>
      </c>
      <c r="N376" s="22">
        <f t="shared" si="83"/>
        <v>12</v>
      </c>
      <c r="O376" s="5">
        <f t="shared" si="84"/>
        <v>2</v>
      </c>
      <c r="P376" s="21">
        <f t="shared" si="85"/>
        <v>19</v>
      </c>
      <c r="Q376" s="5">
        <f t="shared" si="86"/>
        <v>456</v>
      </c>
      <c r="R376" s="27">
        <v>2</v>
      </c>
      <c r="S376" s="18">
        <f t="shared" si="75"/>
        <v>912</v>
      </c>
      <c r="T376" s="16">
        <f t="shared" si="76"/>
        <v>9.1628086419753081E-4</v>
      </c>
      <c r="U376" s="7"/>
      <c r="V376" s="1" t="s">
        <v>40</v>
      </c>
      <c r="W376" s="1" t="s">
        <v>14</v>
      </c>
      <c r="X376" s="1" t="s">
        <v>13</v>
      </c>
      <c r="Y376" s="22">
        <f t="shared" si="80"/>
        <v>1</v>
      </c>
      <c r="Z376" s="5">
        <f t="shared" si="81"/>
        <v>123</v>
      </c>
      <c r="AA376" s="21">
        <f t="shared" si="82"/>
        <v>5</v>
      </c>
      <c r="AB376" s="5">
        <f t="shared" si="77"/>
        <v>615</v>
      </c>
      <c r="AC376" s="1">
        <v>2</v>
      </c>
      <c r="AD376" s="3">
        <f t="shared" si="78"/>
        <v>1230</v>
      </c>
      <c r="AE376" s="3">
        <f t="shared" si="79"/>
        <v>1.2357735339506174E-3</v>
      </c>
    </row>
    <row r="377" spans="11:31" x14ac:dyDescent="0.3">
      <c r="K377" s="27" t="s">
        <v>12</v>
      </c>
      <c r="L377" s="27" t="s">
        <v>40</v>
      </c>
      <c r="M377" s="27" t="s">
        <v>15</v>
      </c>
      <c r="N377" s="22">
        <f t="shared" si="83"/>
        <v>12</v>
      </c>
      <c r="O377" s="5">
        <f t="shared" si="84"/>
        <v>2</v>
      </c>
      <c r="P377" s="21">
        <f t="shared" si="85"/>
        <v>5</v>
      </c>
      <c r="Q377" s="5">
        <f t="shared" si="86"/>
        <v>120</v>
      </c>
      <c r="R377" s="27">
        <v>2</v>
      </c>
      <c r="S377" s="18">
        <f t="shared" si="75"/>
        <v>240</v>
      </c>
      <c r="T377" s="16">
        <f t="shared" si="76"/>
        <v>2.4112654320987653E-4</v>
      </c>
      <c r="U377" s="7"/>
      <c r="V377" s="1" t="s">
        <v>40</v>
      </c>
      <c r="W377" s="1" t="s">
        <v>14</v>
      </c>
      <c r="X377" s="1" t="s">
        <v>12</v>
      </c>
      <c r="Y377" s="22">
        <f t="shared" si="80"/>
        <v>1</v>
      </c>
      <c r="Z377" s="5">
        <f t="shared" si="81"/>
        <v>123</v>
      </c>
      <c r="AA377" s="21">
        <f t="shared" si="82"/>
        <v>5</v>
      </c>
      <c r="AB377" s="5">
        <f t="shared" si="77"/>
        <v>615</v>
      </c>
      <c r="AC377" s="1">
        <v>2</v>
      </c>
      <c r="AD377" s="3">
        <f t="shared" si="78"/>
        <v>1230</v>
      </c>
      <c r="AE377" s="3">
        <f t="shared" si="79"/>
        <v>1.2357735339506174E-3</v>
      </c>
    </row>
    <row r="378" spans="11:31" x14ac:dyDescent="0.3">
      <c r="K378" s="27" t="s">
        <v>12</v>
      </c>
      <c r="L378" s="27">
        <v>7</v>
      </c>
      <c r="M378" s="27" t="s">
        <v>40</v>
      </c>
      <c r="N378" s="22">
        <f t="shared" si="83"/>
        <v>12</v>
      </c>
      <c r="O378" s="5">
        <f t="shared" si="84"/>
        <v>8</v>
      </c>
      <c r="P378" s="21">
        <f t="shared" si="85"/>
        <v>1</v>
      </c>
      <c r="Q378" s="5">
        <f t="shared" si="86"/>
        <v>96</v>
      </c>
      <c r="R378" s="27">
        <v>2</v>
      </c>
      <c r="S378" s="18">
        <f t="shared" si="75"/>
        <v>192</v>
      </c>
      <c r="T378" s="16">
        <f t="shared" si="76"/>
        <v>1.9290123456790122E-4</v>
      </c>
      <c r="U378" s="7"/>
      <c r="V378" s="1" t="s">
        <v>40</v>
      </c>
      <c r="W378" s="1" t="s">
        <v>14</v>
      </c>
      <c r="X378" s="1" t="s">
        <v>11</v>
      </c>
      <c r="Y378" s="22">
        <f t="shared" si="80"/>
        <v>1</v>
      </c>
      <c r="Z378" s="5">
        <f t="shared" si="81"/>
        <v>123</v>
      </c>
      <c r="AA378" s="21">
        <f t="shared" si="82"/>
        <v>8</v>
      </c>
      <c r="AB378" s="5">
        <f t="shared" si="77"/>
        <v>984</v>
      </c>
      <c r="AC378" s="1">
        <v>2</v>
      </c>
      <c r="AD378" s="3">
        <f t="shared" si="78"/>
        <v>1968</v>
      </c>
      <c r="AE378" s="3">
        <f t="shared" si="79"/>
        <v>1.9772376543209878E-3</v>
      </c>
    </row>
    <row r="379" spans="11:31" x14ac:dyDescent="0.3">
      <c r="K379" s="27" t="s">
        <v>12</v>
      </c>
      <c r="L379" s="27" t="s">
        <v>13</v>
      </c>
      <c r="M379" s="27" t="s">
        <v>40</v>
      </c>
      <c r="N379" s="22">
        <f t="shared" si="83"/>
        <v>12</v>
      </c>
      <c r="O379" s="5">
        <f t="shared" si="84"/>
        <v>13</v>
      </c>
      <c r="P379" s="21">
        <f t="shared" si="85"/>
        <v>1</v>
      </c>
      <c r="Q379" s="5">
        <f t="shared" si="86"/>
        <v>156</v>
      </c>
      <c r="R379" s="27">
        <v>2</v>
      </c>
      <c r="S379" s="18">
        <f t="shared" si="75"/>
        <v>312</v>
      </c>
      <c r="T379" s="16">
        <f t="shared" si="76"/>
        <v>3.1346450617283949E-4</v>
      </c>
      <c r="U379" s="7"/>
      <c r="V379" s="1" t="s">
        <v>40</v>
      </c>
      <c r="W379" s="1" t="s">
        <v>14</v>
      </c>
      <c r="X379" s="1" t="s">
        <v>10</v>
      </c>
      <c r="Y379" s="22">
        <f t="shared" si="80"/>
        <v>1</v>
      </c>
      <c r="Z379" s="5">
        <f t="shared" si="81"/>
        <v>123</v>
      </c>
      <c r="AA379" s="21">
        <f t="shared" si="82"/>
        <v>3</v>
      </c>
      <c r="AB379" s="5">
        <f t="shared" si="77"/>
        <v>369</v>
      </c>
      <c r="AC379" s="1">
        <v>2</v>
      </c>
      <c r="AD379" s="3">
        <f t="shared" si="78"/>
        <v>738</v>
      </c>
      <c r="AE379" s="3">
        <f t="shared" si="79"/>
        <v>7.4146412037037041E-4</v>
      </c>
    </row>
    <row r="380" spans="11:31" x14ac:dyDescent="0.3">
      <c r="K380" s="27" t="s">
        <v>12</v>
      </c>
      <c r="L380" s="27" t="s">
        <v>11</v>
      </c>
      <c r="M380" s="27" t="s">
        <v>40</v>
      </c>
      <c r="N380" s="22">
        <f t="shared" si="83"/>
        <v>12</v>
      </c>
      <c r="O380" s="5">
        <f t="shared" si="84"/>
        <v>8</v>
      </c>
      <c r="P380" s="21">
        <f t="shared" si="85"/>
        <v>1</v>
      </c>
      <c r="Q380" s="5">
        <f t="shared" si="86"/>
        <v>96</v>
      </c>
      <c r="R380" s="27">
        <v>2</v>
      </c>
      <c r="S380" s="18">
        <f t="shared" si="75"/>
        <v>192</v>
      </c>
      <c r="T380" s="16">
        <f t="shared" si="76"/>
        <v>1.9290123456790122E-4</v>
      </c>
      <c r="U380" s="7"/>
      <c r="V380" s="1" t="s">
        <v>40</v>
      </c>
      <c r="W380" s="1" t="s">
        <v>14</v>
      </c>
      <c r="X380" s="1" t="s">
        <v>14</v>
      </c>
      <c r="Y380" s="22">
        <f t="shared" si="80"/>
        <v>1</v>
      </c>
      <c r="Z380" s="5">
        <f t="shared" si="81"/>
        <v>123</v>
      </c>
      <c r="AA380" s="21">
        <f t="shared" si="82"/>
        <v>19</v>
      </c>
      <c r="AB380" s="5">
        <f t="shared" si="77"/>
        <v>2337</v>
      </c>
      <c r="AC380" s="1">
        <v>2</v>
      </c>
      <c r="AD380" s="3">
        <f t="shared" si="78"/>
        <v>4674</v>
      </c>
      <c r="AE380" s="3">
        <f t="shared" si="79"/>
        <v>4.6959394290123453E-3</v>
      </c>
    </row>
    <row r="381" spans="11:31" x14ac:dyDescent="0.3">
      <c r="K381" s="27" t="s">
        <v>12</v>
      </c>
      <c r="L381" s="27" t="s">
        <v>10</v>
      </c>
      <c r="M381" s="27" t="s">
        <v>40</v>
      </c>
      <c r="N381" s="22">
        <f t="shared" si="83"/>
        <v>12</v>
      </c>
      <c r="O381" s="5">
        <f t="shared" si="84"/>
        <v>9</v>
      </c>
      <c r="P381" s="21">
        <f t="shared" si="85"/>
        <v>1</v>
      </c>
      <c r="Q381" s="5">
        <f t="shared" si="86"/>
        <v>108</v>
      </c>
      <c r="R381" s="27">
        <v>2</v>
      </c>
      <c r="S381" s="18">
        <f t="shared" si="75"/>
        <v>216</v>
      </c>
      <c r="T381" s="16">
        <f t="shared" si="76"/>
        <v>2.1701388888888888E-4</v>
      </c>
      <c r="U381" s="7"/>
      <c r="V381" s="1" t="s">
        <v>40</v>
      </c>
      <c r="W381" s="1" t="s">
        <v>14</v>
      </c>
      <c r="X381" s="1" t="s">
        <v>15</v>
      </c>
      <c r="Y381" s="22">
        <f t="shared" si="80"/>
        <v>1</v>
      </c>
      <c r="Z381" s="5">
        <f t="shared" si="81"/>
        <v>123</v>
      </c>
      <c r="AA381" s="21">
        <f t="shared" si="82"/>
        <v>5</v>
      </c>
      <c r="AB381" s="5">
        <f t="shared" si="77"/>
        <v>615</v>
      </c>
      <c r="AC381" s="1">
        <v>2</v>
      </c>
      <c r="AD381" s="3">
        <f t="shared" si="78"/>
        <v>1230</v>
      </c>
      <c r="AE381" s="3">
        <f t="shared" si="79"/>
        <v>1.2357735339506174E-3</v>
      </c>
    </row>
    <row r="382" spans="11:31" x14ac:dyDescent="0.3">
      <c r="K382" s="27" t="s">
        <v>12</v>
      </c>
      <c r="L382" s="27" t="s">
        <v>14</v>
      </c>
      <c r="M382" s="27" t="s">
        <v>40</v>
      </c>
      <c r="N382" s="22">
        <f t="shared" si="83"/>
        <v>12</v>
      </c>
      <c r="O382" s="5">
        <f t="shared" si="84"/>
        <v>123</v>
      </c>
      <c r="P382" s="21">
        <f t="shared" si="85"/>
        <v>1</v>
      </c>
      <c r="Q382" s="5">
        <f t="shared" si="86"/>
        <v>1476</v>
      </c>
      <c r="R382" s="27">
        <v>2</v>
      </c>
      <c r="S382" s="18">
        <f t="shared" si="75"/>
        <v>2952</v>
      </c>
      <c r="T382" s="16">
        <f t="shared" si="76"/>
        <v>2.9658564814814816E-3</v>
      </c>
      <c r="U382" s="7"/>
      <c r="V382" s="1" t="s">
        <v>40</v>
      </c>
      <c r="W382" s="1" t="s">
        <v>15</v>
      </c>
      <c r="X382" s="1">
        <v>7</v>
      </c>
      <c r="Y382" s="22">
        <f t="shared" si="80"/>
        <v>1</v>
      </c>
      <c r="Z382" s="5">
        <f t="shared" si="81"/>
        <v>16</v>
      </c>
      <c r="AA382" s="21">
        <f t="shared" si="82"/>
        <v>26</v>
      </c>
      <c r="AB382" s="5">
        <f t="shared" si="77"/>
        <v>416</v>
      </c>
      <c r="AC382" s="1">
        <v>2</v>
      </c>
      <c r="AD382" s="3">
        <f t="shared" si="78"/>
        <v>832</v>
      </c>
      <c r="AE382" s="3">
        <f t="shared" si="79"/>
        <v>8.3590534979423867E-4</v>
      </c>
    </row>
    <row r="383" spans="11:31" x14ac:dyDescent="0.3">
      <c r="K383" s="27" t="s">
        <v>12</v>
      </c>
      <c r="L383" s="27" t="s">
        <v>15</v>
      </c>
      <c r="M383" s="27" t="s">
        <v>40</v>
      </c>
      <c r="N383" s="22">
        <f t="shared" si="83"/>
        <v>12</v>
      </c>
      <c r="O383" s="5">
        <f t="shared" si="84"/>
        <v>16</v>
      </c>
      <c r="P383" s="21">
        <f t="shared" si="85"/>
        <v>1</v>
      </c>
      <c r="Q383" s="5">
        <f t="shared" si="86"/>
        <v>192</v>
      </c>
      <c r="R383" s="27">
        <v>2</v>
      </c>
      <c r="S383" s="18">
        <f t="shared" si="75"/>
        <v>384</v>
      </c>
      <c r="T383" s="16">
        <f t="shared" si="76"/>
        <v>3.8580246913580245E-4</v>
      </c>
      <c r="U383" s="7"/>
      <c r="V383" s="1" t="s">
        <v>40</v>
      </c>
      <c r="W383" s="1" t="s">
        <v>15</v>
      </c>
      <c r="X383" s="1" t="s">
        <v>13</v>
      </c>
      <c r="Y383" s="22">
        <f t="shared" si="80"/>
        <v>1</v>
      </c>
      <c r="Z383" s="5">
        <f t="shared" si="81"/>
        <v>16</v>
      </c>
      <c r="AA383" s="21">
        <f t="shared" si="82"/>
        <v>5</v>
      </c>
      <c r="AB383" s="5">
        <f t="shared" si="77"/>
        <v>80</v>
      </c>
      <c r="AC383" s="1">
        <v>2</v>
      </c>
      <c r="AD383" s="3">
        <f t="shared" si="78"/>
        <v>160</v>
      </c>
      <c r="AE383" s="3">
        <f t="shared" si="79"/>
        <v>1.6075102880658436E-4</v>
      </c>
    </row>
    <row r="384" spans="11:31" x14ac:dyDescent="0.3">
      <c r="K384" s="27" t="s">
        <v>11</v>
      </c>
      <c r="L384" s="27" t="s">
        <v>40</v>
      </c>
      <c r="M384" s="27">
        <v>7</v>
      </c>
      <c r="N384" s="22">
        <f t="shared" si="83"/>
        <v>6</v>
      </c>
      <c r="O384" s="5">
        <f t="shared" si="84"/>
        <v>2</v>
      </c>
      <c r="P384" s="21">
        <f t="shared" si="85"/>
        <v>26</v>
      </c>
      <c r="Q384" s="5">
        <f t="shared" si="86"/>
        <v>312</v>
      </c>
      <c r="R384" s="27">
        <v>2</v>
      </c>
      <c r="S384" s="18">
        <f t="shared" si="75"/>
        <v>624</v>
      </c>
      <c r="T384" s="16">
        <f t="shared" si="76"/>
        <v>6.2692901234567898E-4</v>
      </c>
      <c r="U384" s="7"/>
      <c r="V384" s="1" t="s">
        <v>40</v>
      </c>
      <c r="W384" s="1" t="s">
        <v>15</v>
      </c>
      <c r="X384" s="1" t="s">
        <v>12</v>
      </c>
      <c r="Y384" s="22">
        <f t="shared" si="80"/>
        <v>1</v>
      </c>
      <c r="Z384" s="5">
        <f t="shared" si="81"/>
        <v>16</v>
      </c>
      <c r="AA384" s="21">
        <f t="shared" si="82"/>
        <v>5</v>
      </c>
      <c r="AB384" s="5">
        <f t="shared" si="77"/>
        <v>80</v>
      </c>
      <c r="AC384" s="1">
        <v>2</v>
      </c>
      <c r="AD384" s="3">
        <f t="shared" si="78"/>
        <v>160</v>
      </c>
      <c r="AE384" s="3">
        <f t="shared" si="79"/>
        <v>1.6075102880658436E-4</v>
      </c>
    </row>
    <row r="385" spans="11:31" x14ac:dyDescent="0.3">
      <c r="K385" s="27" t="s">
        <v>11</v>
      </c>
      <c r="L385" s="27" t="s">
        <v>40</v>
      </c>
      <c r="M385" s="27" t="s">
        <v>13</v>
      </c>
      <c r="N385" s="22">
        <f t="shared" si="83"/>
        <v>6</v>
      </c>
      <c r="O385" s="5">
        <f t="shared" si="84"/>
        <v>2</v>
      </c>
      <c r="P385" s="21">
        <f t="shared" si="85"/>
        <v>5</v>
      </c>
      <c r="Q385" s="5">
        <f t="shared" si="86"/>
        <v>60</v>
      </c>
      <c r="R385" s="27">
        <v>2</v>
      </c>
      <c r="S385" s="18">
        <f t="shared" si="75"/>
        <v>120</v>
      </c>
      <c r="T385" s="16">
        <f t="shared" si="76"/>
        <v>1.2056327160493826E-4</v>
      </c>
      <c r="U385" s="7"/>
      <c r="V385" s="1" t="s">
        <v>40</v>
      </c>
      <c r="W385" s="1" t="s">
        <v>15</v>
      </c>
      <c r="X385" s="1" t="s">
        <v>11</v>
      </c>
      <c r="Y385" s="22">
        <f t="shared" si="80"/>
        <v>1</v>
      </c>
      <c r="Z385" s="5">
        <f t="shared" si="81"/>
        <v>16</v>
      </c>
      <c r="AA385" s="21">
        <f t="shared" si="82"/>
        <v>8</v>
      </c>
      <c r="AB385" s="5">
        <f t="shared" si="77"/>
        <v>128</v>
      </c>
      <c r="AC385" s="1">
        <v>2</v>
      </c>
      <c r="AD385" s="3">
        <f t="shared" si="78"/>
        <v>256</v>
      </c>
      <c r="AE385" s="3">
        <f t="shared" si="79"/>
        <v>2.57201646090535E-4</v>
      </c>
    </row>
    <row r="386" spans="11:31" x14ac:dyDescent="0.3">
      <c r="K386" s="27" t="s">
        <v>11</v>
      </c>
      <c r="L386" s="27" t="s">
        <v>40</v>
      </c>
      <c r="M386" s="27" t="s">
        <v>12</v>
      </c>
      <c r="N386" s="22">
        <f t="shared" si="83"/>
        <v>6</v>
      </c>
      <c r="O386" s="5">
        <f t="shared" si="84"/>
        <v>2</v>
      </c>
      <c r="P386" s="21">
        <f t="shared" si="85"/>
        <v>5</v>
      </c>
      <c r="Q386" s="5">
        <f t="shared" si="86"/>
        <v>60</v>
      </c>
      <c r="R386" s="27">
        <v>2</v>
      </c>
      <c r="S386" s="18">
        <f t="shared" si="75"/>
        <v>120</v>
      </c>
      <c r="T386" s="16">
        <f t="shared" si="76"/>
        <v>1.2056327160493826E-4</v>
      </c>
      <c r="U386" s="7"/>
      <c r="V386" s="1" t="s">
        <v>40</v>
      </c>
      <c r="W386" s="1" t="s">
        <v>15</v>
      </c>
      <c r="X386" s="1" t="s">
        <v>10</v>
      </c>
      <c r="Y386" s="22">
        <f t="shared" si="80"/>
        <v>1</v>
      </c>
      <c r="Z386" s="5">
        <f t="shared" si="81"/>
        <v>16</v>
      </c>
      <c r="AA386" s="21">
        <f t="shared" si="82"/>
        <v>3</v>
      </c>
      <c r="AB386" s="5">
        <f t="shared" si="77"/>
        <v>48</v>
      </c>
      <c r="AC386" s="1">
        <v>2</v>
      </c>
      <c r="AD386" s="3">
        <f t="shared" si="78"/>
        <v>96</v>
      </c>
      <c r="AE386" s="3">
        <f t="shared" si="79"/>
        <v>9.6450617283950612E-5</v>
      </c>
    </row>
    <row r="387" spans="11:31" x14ac:dyDescent="0.3">
      <c r="K387" s="27" t="s">
        <v>11</v>
      </c>
      <c r="L387" s="27" t="s">
        <v>40</v>
      </c>
      <c r="M387" s="27" t="s">
        <v>10</v>
      </c>
      <c r="N387" s="22">
        <f t="shared" si="83"/>
        <v>6</v>
      </c>
      <c r="O387" s="5">
        <f t="shared" si="84"/>
        <v>2</v>
      </c>
      <c r="P387" s="21">
        <f t="shared" si="85"/>
        <v>3</v>
      </c>
      <c r="Q387" s="5">
        <f t="shared" si="86"/>
        <v>36</v>
      </c>
      <c r="R387" s="27">
        <v>2</v>
      </c>
      <c r="S387" s="18">
        <f t="shared" si="75"/>
        <v>72</v>
      </c>
      <c r="T387" s="16">
        <f t="shared" si="76"/>
        <v>7.2337962962962959E-5</v>
      </c>
      <c r="U387" s="7"/>
      <c r="V387" s="1" t="s">
        <v>40</v>
      </c>
      <c r="W387" s="1" t="s">
        <v>15</v>
      </c>
      <c r="X387" s="1" t="s">
        <v>14</v>
      </c>
      <c r="Y387" s="22">
        <f t="shared" si="80"/>
        <v>1</v>
      </c>
      <c r="Z387" s="5">
        <f t="shared" si="81"/>
        <v>16</v>
      </c>
      <c r="AA387" s="21">
        <f t="shared" si="82"/>
        <v>19</v>
      </c>
      <c r="AB387" s="5">
        <f t="shared" si="77"/>
        <v>304</v>
      </c>
      <c r="AC387" s="1">
        <v>2</v>
      </c>
      <c r="AD387" s="3">
        <f t="shared" si="78"/>
        <v>608</v>
      </c>
      <c r="AE387" s="3">
        <f t="shared" si="79"/>
        <v>6.1085390946502061E-4</v>
      </c>
    </row>
    <row r="388" spans="11:31" x14ac:dyDescent="0.3">
      <c r="K388" s="27" t="s">
        <v>11</v>
      </c>
      <c r="L388" s="27" t="s">
        <v>40</v>
      </c>
      <c r="M388" s="27" t="s">
        <v>14</v>
      </c>
      <c r="N388" s="22">
        <f t="shared" si="83"/>
        <v>6</v>
      </c>
      <c r="O388" s="5">
        <f t="shared" si="84"/>
        <v>2</v>
      </c>
      <c r="P388" s="21">
        <f t="shared" si="85"/>
        <v>19</v>
      </c>
      <c r="Q388" s="5">
        <f t="shared" si="86"/>
        <v>228</v>
      </c>
      <c r="R388" s="27">
        <v>2</v>
      </c>
      <c r="S388" s="18">
        <f t="shared" si="75"/>
        <v>456</v>
      </c>
      <c r="T388" s="16">
        <f t="shared" si="76"/>
        <v>4.5814043209876541E-4</v>
      </c>
      <c r="U388" s="7"/>
      <c r="V388" s="1" t="s">
        <v>40</v>
      </c>
      <c r="W388" s="1" t="s">
        <v>15</v>
      </c>
      <c r="X388" s="1" t="s">
        <v>15</v>
      </c>
      <c r="Y388" s="22">
        <f t="shared" si="80"/>
        <v>1</v>
      </c>
      <c r="Z388" s="5">
        <f t="shared" si="81"/>
        <v>16</v>
      </c>
      <c r="AA388" s="21">
        <f t="shared" si="82"/>
        <v>5</v>
      </c>
      <c r="AB388" s="5">
        <f t="shared" si="77"/>
        <v>80</v>
      </c>
      <c r="AC388" s="1">
        <v>2</v>
      </c>
      <c r="AD388" s="3">
        <f t="shared" si="78"/>
        <v>160</v>
      </c>
      <c r="AE388" s="3">
        <f t="shared" si="79"/>
        <v>1.6075102880658436E-4</v>
      </c>
    </row>
    <row r="389" spans="11:31" x14ac:dyDescent="0.3">
      <c r="K389" s="27" t="s">
        <v>11</v>
      </c>
      <c r="L389" s="27" t="s">
        <v>40</v>
      </c>
      <c r="M389" s="27" t="s">
        <v>15</v>
      </c>
      <c r="N389" s="22">
        <f t="shared" si="83"/>
        <v>6</v>
      </c>
      <c r="O389" s="5">
        <f t="shared" si="84"/>
        <v>2</v>
      </c>
      <c r="P389" s="21">
        <f t="shared" si="85"/>
        <v>5</v>
      </c>
      <c r="Q389" s="5">
        <f t="shared" si="86"/>
        <v>60</v>
      </c>
      <c r="R389" s="27">
        <v>2</v>
      </c>
      <c r="S389" s="18">
        <f t="shared" ref="S389:S435" si="87">Q389*R389</f>
        <v>120</v>
      </c>
      <c r="T389" s="16">
        <f t="shared" ref="T389:T435" si="88">S389/$I$15</f>
        <v>1.2056327160493826E-4</v>
      </c>
      <c r="U389" s="7"/>
      <c r="V389" s="1">
        <v>7</v>
      </c>
      <c r="W389" s="1" t="s">
        <v>40</v>
      </c>
      <c r="X389" s="1" t="s">
        <v>13</v>
      </c>
      <c r="Y389" s="22">
        <f t="shared" si="80"/>
        <v>3</v>
      </c>
      <c r="Z389" s="5">
        <f t="shared" si="81"/>
        <v>2</v>
      </c>
      <c r="AA389" s="21">
        <f t="shared" si="82"/>
        <v>5</v>
      </c>
      <c r="AB389" s="5">
        <f t="shared" ref="AB389:AB448" si="89">PRODUCT(Y389:AA389)</f>
        <v>30</v>
      </c>
      <c r="AC389" s="1">
        <v>2</v>
      </c>
      <c r="AD389" s="3">
        <f t="shared" ref="AD389:AD448" si="90">AB389*AC389</f>
        <v>60</v>
      </c>
      <c r="AE389" s="3">
        <f t="shared" ref="AE389:AE448" si="91">AD389/$I$15</f>
        <v>6.0281635802469132E-5</v>
      </c>
    </row>
    <row r="390" spans="11:31" x14ac:dyDescent="0.3">
      <c r="K390" s="27" t="s">
        <v>11</v>
      </c>
      <c r="L390" s="27">
        <v>7</v>
      </c>
      <c r="M390" s="27" t="s">
        <v>40</v>
      </c>
      <c r="N390" s="22">
        <f t="shared" si="83"/>
        <v>6</v>
      </c>
      <c r="O390" s="5">
        <f t="shared" si="84"/>
        <v>8</v>
      </c>
      <c r="P390" s="21">
        <f t="shared" si="85"/>
        <v>1</v>
      </c>
      <c r="Q390" s="5">
        <f t="shared" si="86"/>
        <v>48</v>
      </c>
      <c r="R390" s="27">
        <v>2</v>
      </c>
      <c r="S390" s="18">
        <f t="shared" si="87"/>
        <v>96</v>
      </c>
      <c r="T390" s="16">
        <f t="shared" si="88"/>
        <v>9.6450617283950612E-5</v>
      </c>
      <c r="U390" s="7"/>
      <c r="V390" s="1">
        <v>7</v>
      </c>
      <c r="W390" s="1" t="s">
        <v>40</v>
      </c>
      <c r="X390" s="1" t="s">
        <v>12</v>
      </c>
      <c r="Y390" s="22">
        <f t="shared" si="80"/>
        <v>3</v>
      </c>
      <c r="Z390" s="5">
        <f t="shared" si="81"/>
        <v>2</v>
      </c>
      <c r="AA390" s="21">
        <f t="shared" si="82"/>
        <v>5</v>
      </c>
      <c r="AB390" s="5">
        <f t="shared" si="89"/>
        <v>30</v>
      </c>
      <c r="AC390" s="1">
        <v>2</v>
      </c>
      <c r="AD390" s="3">
        <f t="shared" si="90"/>
        <v>60</v>
      </c>
      <c r="AE390" s="3">
        <f t="shared" si="91"/>
        <v>6.0281635802469132E-5</v>
      </c>
    </row>
    <row r="391" spans="11:31" x14ac:dyDescent="0.3">
      <c r="K391" s="27" t="s">
        <v>11</v>
      </c>
      <c r="L391" s="27" t="s">
        <v>13</v>
      </c>
      <c r="M391" s="27" t="s">
        <v>40</v>
      </c>
      <c r="N391" s="22">
        <f t="shared" si="83"/>
        <v>6</v>
      </c>
      <c r="O391" s="5">
        <f t="shared" si="84"/>
        <v>13</v>
      </c>
      <c r="P391" s="21">
        <f t="shared" si="85"/>
        <v>1</v>
      </c>
      <c r="Q391" s="5">
        <f t="shared" si="86"/>
        <v>78</v>
      </c>
      <c r="R391" s="27">
        <v>2</v>
      </c>
      <c r="S391" s="18">
        <f t="shared" si="87"/>
        <v>156</v>
      </c>
      <c r="T391" s="16">
        <f t="shared" si="88"/>
        <v>1.5673225308641974E-4</v>
      </c>
      <c r="U391" s="7"/>
      <c r="V391" s="1">
        <v>7</v>
      </c>
      <c r="W391" s="1" t="s">
        <v>40</v>
      </c>
      <c r="X391" s="1" t="s">
        <v>11</v>
      </c>
      <c r="Y391" s="22">
        <f t="shared" si="80"/>
        <v>3</v>
      </c>
      <c r="Z391" s="5">
        <f t="shared" si="81"/>
        <v>2</v>
      </c>
      <c r="AA391" s="21">
        <f t="shared" si="82"/>
        <v>8</v>
      </c>
      <c r="AB391" s="5">
        <f t="shared" si="89"/>
        <v>48</v>
      </c>
      <c r="AC391" s="1">
        <v>2</v>
      </c>
      <c r="AD391" s="3">
        <f t="shared" si="90"/>
        <v>96</v>
      </c>
      <c r="AE391" s="3">
        <f t="shared" si="91"/>
        <v>9.6450617283950612E-5</v>
      </c>
    </row>
    <row r="392" spans="11:31" x14ac:dyDescent="0.3">
      <c r="K392" s="27" t="s">
        <v>11</v>
      </c>
      <c r="L392" s="27" t="s">
        <v>12</v>
      </c>
      <c r="M392" s="27" t="s">
        <v>40</v>
      </c>
      <c r="N392" s="22">
        <f t="shared" si="83"/>
        <v>6</v>
      </c>
      <c r="O392" s="5">
        <f t="shared" si="84"/>
        <v>8</v>
      </c>
      <c r="P392" s="21">
        <f t="shared" si="85"/>
        <v>1</v>
      </c>
      <c r="Q392" s="5">
        <f t="shared" si="86"/>
        <v>48</v>
      </c>
      <c r="R392" s="27">
        <v>2</v>
      </c>
      <c r="S392" s="18">
        <f t="shared" si="87"/>
        <v>96</v>
      </c>
      <c r="T392" s="16">
        <f t="shared" si="88"/>
        <v>9.6450617283950612E-5</v>
      </c>
      <c r="U392" s="7"/>
      <c r="V392" s="1">
        <v>7</v>
      </c>
      <c r="W392" s="1" t="s">
        <v>40</v>
      </c>
      <c r="X392" s="1" t="s">
        <v>14</v>
      </c>
      <c r="Y392" s="22">
        <f t="shared" si="80"/>
        <v>3</v>
      </c>
      <c r="Z392" s="5">
        <f t="shared" si="81"/>
        <v>2</v>
      </c>
      <c r="AA392" s="21">
        <f t="shared" si="82"/>
        <v>19</v>
      </c>
      <c r="AB392" s="5">
        <f t="shared" si="89"/>
        <v>114</v>
      </c>
      <c r="AC392" s="1">
        <v>2</v>
      </c>
      <c r="AD392" s="3">
        <f t="shared" si="90"/>
        <v>228</v>
      </c>
      <c r="AE392" s="3">
        <f t="shared" si="91"/>
        <v>2.290702160493827E-4</v>
      </c>
    </row>
    <row r="393" spans="11:31" x14ac:dyDescent="0.3">
      <c r="K393" s="27" t="s">
        <v>11</v>
      </c>
      <c r="L393" s="27" t="s">
        <v>10</v>
      </c>
      <c r="M393" s="27" t="s">
        <v>40</v>
      </c>
      <c r="N393" s="22">
        <f t="shared" si="83"/>
        <v>6</v>
      </c>
      <c r="O393" s="5">
        <f t="shared" si="84"/>
        <v>9</v>
      </c>
      <c r="P393" s="21">
        <f t="shared" si="85"/>
        <v>1</v>
      </c>
      <c r="Q393" s="5">
        <f t="shared" si="86"/>
        <v>54</v>
      </c>
      <c r="R393" s="27">
        <v>2</v>
      </c>
      <c r="S393" s="18">
        <f t="shared" si="87"/>
        <v>108</v>
      </c>
      <c r="T393" s="16">
        <f t="shared" si="88"/>
        <v>1.0850694444444444E-4</v>
      </c>
      <c r="U393" s="7"/>
      <c r="V393" s="1">
        <v>7</v>
      </c>
      <c r="W393" s="1" t="s">
        <v>40</v>
      </c>
      <c r="X393" s="1" t="s">
        <v>15</v>
      </c>
      <c r="Y393" s="22">
        <f t="shared" si="80"/>
        <v>3</v>
      </c>
      <c r="Z393" s="5">
        <f t="shared" si="81"/>
        <v>2</v>
      </c>
      <c r="AA393" s="21">
        <f t="shared" si="82"/>
        <v>5</v>
      </c>
      <c r="AB393" s="5">
        <f t="shared" si="89"/>
        <v>30</v>
      </c>
      <c r="AC393" s="1">
        <v>2</v>
      </c>
      <c r="AD393" s="3">
        <f t="shared" si="90"/>
        <v>60</v>
      </c>
      <c r="AE393" s="3">
        <f t="shared" si="91"/>
        <v>6.0281635802469132E-5</v>
      </c>
    </row>
    <row r="394" spans="11:31" x14ac:dyDescent="0.3">
      <c r="K394" s="27" t="s">
        <v>11</v>
      </c>
      <c r="L394" s="27" t="s">
        <v>14</v>
      </c>
      <c r="M394" s="27" t="s">
        <v>40</v>
      </c>
      <c r="N394" s="22">
        <f t="shared" si="83"/>
        <v>6</v>
      </c>
      <c r="O394" s="5">
        <f t="shared" si="84"/>
        <v>123</v>
      </c>
      <c r="P394" s="21">
        <f t="shared" si="85"/>
        <v>1</v>
      </c>
      <c r="Q394" s="5">
        <f t="shared" si="86"/>
        <v>738</v>
      </c>
      <c r="R394" s="27">
        <v>2</v>
      </c>
      <c r="S394" s="18">
        <f t="shared" si="87"/>
        <v>1476</v>
      </c>
      <c r="T394" s="16">
        <f t="shared" si="88"/>
        <v>1.4829282407407408E-3</v>
      </c>
      <c r="U394" s="7"/>
      <c r="V394" s="1">
        <v>7</v>
      </c>
      <c r="W394" s="1" t="s">
        <v>13</v>
      </c>
      <c r="X394" s="1" t="s">
        <v>40</v>
      </c>
      <c r="Y394" s="22">
        <f t="shared" si="80"/>
        <v>3</v>
      </c>
      <c r="Z394" s="5">
        <f t="shared" si="81"/>
        <v>13</v>
      </c>
      <c r="AA394" s="21">
        <f t="shared" si="82"/>
        <v>1</v>
      </c>
      <c r="AB394" s="5">
        <f t="shared" si="89"/>
        <v>39</v>
      </c>
      <c r="AC394" s="1">
        <v>2</v>
      </c>
      <c r="AD394" s="3">
        <f t="shared" si="90"/>
        <v>78</v>
      </c>
      <c r="AE394" s="3">
        <f t="shared" si="91"/>
        <v>7.8366126543209872E-5</v>
      </c>
    </row>
    <row r="395" spans="11:31" x14ac:dyDescent="0.3">
      <c r="K395" s="27" t="s">
        <v>11</v>
      </c>
      <c r="L395" s="27" t="s">
        <v>15</v>
      </c>
      <c r="M395" s="27" t="s">
        <v>40</v>
      </c>
      <c r="N395" s="22">
        <f t="shared" si="83"/>
        <v>6</v>
      </c>
      <c r="O395" s="5">
        <f t="shared" si="84"/>
        <v>16</v>
      </c>
      <c r="P395" s="21">
        <f t="shared" si="85"/>
        <v>1</v>
      </c>
      <c r="Q395" s="5">
        <f t="shared" si="86"/>
        <v>96</v>
      </c>
      <c r="R395" s="27">
        <v>2</v>
      </c>
      <c r="S395" s="18">
        <f t="shared" si="87"/>
        <v>192</v>
      </c>
      <c r="T395" s="16">
        <f t="shared" si="88"/>
        <v>1.9290123456790122E-4</v>
      </c>
      <c r="U395" s="7"/>
      <c r="V395" s="1">
        <v>7</v>
      </c>
      <c r="W395" s="1" t="s">
        <v>12</v>
      </c>
      <c r="X395" s="1" t="s">
        <v>40</v>
      </c>
      <c r="Y395" s="22">
        <f t="shared" si="80"/>
        <v>3</v>
      </c>
      <c r="Z395" s="5">
        <f t="shared" si="81"/>
        <v>8</v>
      </c>
      <c r="AA395" s="21">
        <f t="shared" si="82"/>
        <v>1</v>
      </c>
      <c r="AB395" s="5">
        <f t="shared" si="89"/>
        <v>24</v>
      </c>
      <c r="AC395" s="1">
        <v>2</v>
      </c>
      <c r="AD395" s="3">
        <f t="shared" si="90"/>
        <v>48</v>
      </c>
      <c r="AE395" s="3">
        <f t="shared" si="91"/>
        <v>4.8225308641975306E-5</v>
      </c>
    </row>
    <row r="396" spans="11:31" x14ac:dyDescent="0.3">
      <c r="K396" s="27" t="s">
        <v>10</v>
      </c>
      <c r="L396" s="27" t="s">
        <v>40</v>
      </c>
      <c r="M396" s="27">
        <v>7</v>
      </c>
      <c r="N396" s="22">
        <f t="shared" si="83"/>
        <v>3</v>
      </c>
      <c r="O396" s="5">
        <f t="shared" si="84"/>
        <v>2</v>
      </c>
      <c r="P396" s="21">
        <f t="shared" si="85"/>
        <v>26</v>
      </c>
      <c r="Q396" s="5">
        <f t="shared" si="86"/>
        <v>156</v>
      </c>
      <c r="R396" s="27">
        <v>2</v>
      </c>
      <c r="S396" s="18">
        <f t="shared" si="87"/>
        <v>312</v>
      </c>
      <c r="T396" s="16">
        <f t="shared" si="88"/>
        <v>3.1346450617283949E-4</v>
      </c>
      <c r="U396" s="7"/>
      <c r="V396" s="1">
        <v>7</v>
      </c>
      <c r="W396" s="1" t="s">
        <v>11</v>
      </c>
      <c r="X396" s="1" t="s">
        <v>40</v>
      </c>
      <c r="Y396" s="22">
        <f t="shared" si="80"/>
        <v>3</v>
      </c>
      <c r="Z396" s="5">
        <f t="shared" si="81"/>
        <v>8</v>
      </c>
      <c r="AA396" s="21">
        <f t="shared" si="82"/>
        <v>1</v>
      </c>
      <c r="AB396" s="5">
        <f t="shared" si="89"/>
        <v>24</v>
      </c>
      <c r="AC396" s="1">
        <v>2</v>
      </c>
      <c r="AD396" s="3">
        <f t="shared" si="90"/>
        <v>48</v>
      </c>
      <c r="AE396" s="3">
        <f t="shared" si="91"/>
        <v>4.8225308641975306E-5</v>
      </c>
    </row>
    <row r="397" spans="11:31" x14ac:dyDescent="0.3">
      <c r="K397" s="27" t="s">
        <v>10</v>
      </c>
      <c r="L397" s="27" t="s">
        <v>40</v>
      </c>
      <c r="M397" s="27" t="s">
        <v>13</v>
      </c>
      <c r="N397" s="22">
        <f t="shared" si="83"/>
        <v>3</v>
      </c>
      <c r="O397" s="5">
        <f t="shared" si="84"/>
        <v>2</v>
      </c>
      <c r="P397" s="21">
        <f t="shared" si="85"/>
        <v>5</v>
      </c>
      <c r="Q397" s="5">
        <f t="shared" si="86"/>
        <v>30</v>
      </c>
      <c r="R397" s="27">
        <v>2</v>
      </c>
      <c r="S397" s="18">
        <f t="shared" si="87"/>
        <v>60</v>
      </c>
      <c r="T397" s="16">
        <f t="shared" si="88"/>
        <v>6.0281635802469132E-5</v>
      </c>
      <c r="U397" s="7"/>
      <c r="V397" s="1">
        <v>7</v>
      </c>
      <c r="W397" s="1" t="s">
        <v>14</v>
      </c>
      <c r="X397" s="1" t="s">
        <v>40</v>
      </c>
      <c r="Y397" s="22">
        <f t="shared" si="80"/>
        <v>3</v>
      </c>
      <c r="Z397" s="5">
        <f t="shared" si="81"/>
        <v>123</v>
      </c>
      <c r="AA397" s="21">
        <f t="shared" si="82"/>
        <v>1</v>
      </c>
      <c r="AB397" s="5">
        <f t="shared" si="89"/>
        <v>369</v>
      </c>
      <c r="AC397" s="1">
        <v>2</v>
      </c>
      <c r="AD397" s="3">
        <f t="shared" si="90"/>
        <v>738</v>
      </c>
      <c r="AE397" s="3">
        <f t="shared" si="91"/>
        <v>7.4146412037037041E-4</v>
      </c>
    </row>
    <row r="398" spans="11:31" x14ac:dyDescent="0.3">
      <c r="K398" s="27" t="s">
        <v>10</v>
      </c>
      <c r="L398" s="27" t="s">
        <v>40</v>
      </c>
      <c r="M398" s="27" t="s">
        <v>12</v>
      </c>
      <c r="N398" s="22">
        <f t="shared" si="83"/>
        <v>3</v>
      </c>
      <c r="O398" s="5">
        <f t="shared" si="84"/>
        <v>2</v>
      </c>
      <c r="P398" s="21">
        <f t="shared" si="85"/>
        <v>5</v>
      </c>
      <c r="Q398" s="5">
        <f t="shared" si="86"/>
        <v>30</v>
      </c>
      <c r="R398" s="27">
        <v>2</v>
      </c>
      <c r="S398" s="18">
        <f t="shared" si="87"/>
        <v>60</v>
      </c>
      <c r="T398" s="16">
        <f t="shared" si="88"/>
        <v>6.0281635802469132E-5</v>
      </c>
      <c r="U398" s="7"/>
      <c r="V398" s="1">
        <v>7</v>
      </c>
      <c r="W398" s="1" t="s">
        <v>15</v>
      </c>
      <c r="X398" s="1" t="s">
        <v>40</v>
      </c>
      <c r="Y398" s="22">
        <f t="shared" si="80"/>
        <v>3</v>
      </c>
      <c r="Z398" s="5">
        <f t="shared" si="81"/>
        <v>16</v>
      </c>
      <c r="AA398" s="21">
        <f t="shared" si="82"/>
        <v>1</v>
      </c>
      <c r="AB398" s="5">
        <f t="shared" si="89"/>
        <v>48</v>
      </c>
      <c r="AC398" s="1">
        <v>2</v>
      </c>
      <c r="AD398" s="3">
        <f t="shared" si="90"/>
        <v>96</v>
      </c>
      <c r="AE398" s="3">
        <f t="shared" si="91"/>
        <v>9.6450617283950612E-5</v>
      </c>
    </row>
    <row r="399" spans="11:31" x14ac:dyDescent="0.3">
      <c r="K399" s="27" t="s">
        <v>10</v>
      </c>
      <c r="L399" s="27" t="s">
        <v>40</v>
      </c>
      <c r="M399" s="27" t="s">
        <v>11</v>
      </c>
      <c r="N399" s="22">
        <f t="shared" si="83"/>
        <v>3</v>
      </c>
      <c r="O399" s="5">
        <f t="shared" si="84"/>
        <v>2</v>
      </c>
      <c r="P399" s="21">
        <f t="shared" si="85"/>
        <v>8</v>
      </c>
      <c r="Q399" s="5">
        <f t="shared" si="86"/>
        <v>48</v>
      </c>
      <c r="R399" s="27">
        <v>2</v>
      </c>
      <c r="S399" s="18">
        <f t="shared" si="87"/>
        <v>96</v>
      </c>
      <c r="T399" s="16">
        <f t="shared" si="88"/>
        <v>9.6450617283950612E-5</v>
      </c>
      <c r="U399" s="7"/>
      <c r="V399" s="1" t="s">
        <v>13</v>
      </c>
      <c r="W399" s="1" t="s">
        <v>40</v>
      </c>
      <c r="X399" s="1">
        <v>7</v>
      </c>
      <c r="Y399" s="22">
        <f t="shared" si="80"/>
        <v>26</v>
      </c>
      <c r="Z399" s="5">
        <f t="shared" si="81"/>
        <v>2</v>
      </c>
      <c r="AA399" s="21">
        <f t="shared" si="82"/>
        <v>26</v>
      </c>
      <c r="AB399" s="5">
        <f t="shared" si="89"/>
        <v>1352</v>
      </c>
      <c r="AC399" s="1">
        <v>2</v>
      </c>
      <c r="AD399" s="3">
        <f t="shared" si="90"/>
        <v>2704</v>
      </c>
      <c r="AE399" s="3">
        <f t="shared" si="91"/>
        <v>2.7166923868312759E-3</v>
      </c>
    </row>
    <row r="400" spans="11:31" x14ac:dyDescent="0.3">
      <c r="K400" s="27" t="s">
        <v>10</v>
      </c>
      <c r="L400" s="27" t="s">
        <v>40</v>
      </c>
      <c r="M400" s="27" t="s">
        <v>14</v>
      </c>
      <c r="N400" s="22">
        <f t="shared" si="83"/>
        <v>3</v>
      </c>
      <c r="O400" s="5">
        <f t="shared" si="84"/>
        <v>2</v>
      </c>
      <c r="P400" s="21">
        <f t="shared" si="85"/>
        <v>19</v>
      </c>
      <c r="Q400" s="5">
        <f t="shared" si="86"/>
        <v>114</v>
      </c>
      <c r="R400" s="27">
        <v>2</v>
      </c>
      <c r="S400" s="18">
        <f t="shared" si="87"/>
        <v>228</v>
      </c>
      <c r="T400" s="16">
        <f t="shared" si="88"/>
        <v>2.290702160493827E-4</v>
      </c>
      <c r="U400" s="7"/>
      <c r="V400" s="1" t="s">
        <v>13</v>
      </c>
      <c r="W400" s="1" t="s">
        <v>40</v>
      </c>
      <c r="X400" s="1" t="s">
        <v>14</v>
      </c>
      <c r="Y400" s="22">
        <f t="shared" si="80"/>
        <v>26</v>
      </c>
      <c r="Z400" s="5">
        <f t="shared" si="81"/>
        <v>2</v>
      </c>
      <c r="AA400" s="21">
        <f t="shared" si="82"/>
        <v>19</v>
      </c>
      <c r="AB400" s="5">
        <f t="shared" si="89"/>
        <v>988</v>
      </c>
      <c r="AC400" s="1">
        <v>2</v>
      </c>
      <c r="AD400" s="3">
        <f t="shared" si="90"/>
        <v>1976</v>
      </c>
      <c r="AE400" s="3">
        <f t="shared" si="91"/>
        <v>1.9852752057613167E-3</v>
      </c>
    </row>
    <row r="401" spans="11:31" x14ac:dyDescent="0.3">
      <c r="K401" s="27" t="s">
        <v>10</v>
      </c>
      <c r="L401" s="27" t="s">
        <v>40</v>
      </c>
      <c r="M401" s="27" t="s">
        <v>15</v>
      </c>
      <c r="N401" s="22">
        <f t="shared" si="83"/>
        <v>3</v>
      </c>
      <c r="O401" s="5">
        <f t="shared" si="84"/>
        <v>2</v>
      </c>
      <c r="P401" s="21">
        <f t="shared" si="85"/>
        <v>5</v>
      </c>
      <c r="Q401" s="5">
        <f t="shared" si="86"/>
        <v>30</v>
      </c>
      <c r="R401" s="27">
        <v>2</v>
      </c>
      <c r="S401" s="18">
        <f t="shared" si="87"/>
        <v>60</v>
      </c>
      <c r="T401" s="16">
        <f t="shared" si="88"/>
        <v>6.0281635802469132E-5</v>
      </c>
      <c r="U401" s="7"/>
      <c r="V401" s="1" t="s">
        <v>13</v>
      </c>
      <c r="W401" s="1" t="s">
        <v>40</v>
      </c>
      <c r="X401" s="1" t="s">
        <v>15</v>
      </c>
      <c r="Y401" s="22">
        <f t="shared" si="80"/>
        <v>26</v>
      </c>
      <c r="Z401" s="5">
        <f t="shared" si="81"/>
        <v>2</v>
      </c>
      <c r="AA401" s="21">
        <f t="shared" si="82"/>
        <v>5</v>
      </c>
      <c r="AB401" s="5">
        <f t="shared" si="89"/>
        <v>260</v>
      </c>
      <c r="AC401" s="1">
        <v>2</v>
      </c>
      <c r="AD401" s="3">
        <f t="shared" si="90"/>
        <v>520</v>
      </c>
      <c r="AE401" s="3">
        <f t="shared" si="91"/>
        <v>5.2244084362139918E-4</v>
      </c>
    </row>
    <row r="402" spans="11:31" x14ac:dyDescent="0.3">
      <c r="K402" s="27" t="s">
        <v>10</v>
      </c>
      <c r="L402" s="27">
        <v>7</v>
      </c>
      <c r="M402" s="27" t="s">
        <v>40</v>
      </c>
      <c r="N402" s="22">
        <f t="shared" si="83"/>
        <v>3</v>
      </c>
      <c r="O402" s="5">
        <f t="shared" si="84"/>
        <v>8</v>
      </c>
      <c r="P402" s="21">
        <f t="shared" si="85"/>
        <v>1</v>
      </c>
      <c r="Q402" s="5">
        <f t="shared" si="86"/>
        <v>24</v>
      </c>
      <c r="R402" s="27">
        <v>2</v>
      </c>
      <c r="S402" s="18">
        <f t="shared" si="87"/>
        <v>48</v>
      </c>
      <c r="T402" s="16">
        <f t="shared" si="88"/>
        <v>4.8225308641975306E-5</v>
      </c>
      <c r="U402" s="7"/>
      <c r="V402" s="1" t="s">
        <v>13</v>
      </c>
      <c r="W402" s="1">
        <v>7</v>
      </c>
      <c r="X402" s="1" t="s">
        <v>40</v>
      </c>
      <c r="Y402" s="22">
        <f t="shared" si="80"/>
        <v>26</v>
      </c>
      <c r="Z402" s="5">
        <f t="shared" si="81"/>
        <v>8</v>
      </c>
      <c r="AA402" s="21">
        <f t="shared" si="82"/>
        <v>1</v>
      </c>
      <c r="AB402" s="5">
        <f t="shared" si="89"/>
        <v>208</v>
      </c>
      <c r="AC402" s="1">
        <v>2</v>
      </c>
      <c r="AD402" s="3">
        <f t="shared" si="90"/>
        <v>416</v>
      </c>
      <c r="AE402" s="3">
        <f t="shared" si="91"/>
        <v>4.1795267489711934E-4</v>
      </c>
    </row>
    <row r="403" spans="11:31" x14ac:dyDescent="0.3">
      <c r="K403" s="27" t="s">
        <v>10</v>
      </c>
      <c r="L403" s="27" t="s">
        <v>13</v>
      </c>
      <c r="M403" s="27" t="s">
        <v>40</v>
      </c>
      <c r="N403" s="22">
        <f t="shared" si="83"/>
        <v>3</v>
      </c>
      <c r="O403" s="5">
        <f t="shared" si="84"/>
        <v>13</v>
      </c>
      <c r="P403" s="21">
        <f t="shared" si="85"/>
        <v>1</v>
      </c>
      <c r="Q403" s="5">
        <f t="shared" si="86"/>
        <v>39</v>
      </c>
      <c r="R403" s="27">
        <v>2</v>
      </c>
      <c r="S403" s="18">
        <f t="shared" si="87"/>
        <v>78</v>
      </c>
      <c r="T403" s="16">
        <f t="shared" si="88"/>
        <v>7.8366126543209872E-5</v>
      </c>
      <c r="U403" s="7"/>
      <c r="V403" s="1" t="s">
        <v>13</v>
      </c>
      <c r="W403" s="1" t="s">
        <v>14</v>
      </c>
      <c r="X403" s="1" t="s">
        <v>40</v>
      </c>
      <c r="Y403" s="22">
        <f t="shared" si="80"/>
        <v>26</v>
      </c>
      <c r="Z403" s="5">
        <f t="shared" si="81"/>
        <v>123</v>
      </c>
      <c r="AA403" s="21">
        <f t="shared" si="82"/>
        <v>1</v>
      </c>
      <c r="AB403" s="5">
        <f t="shared" si="89"/>
        <v>3198</v>
      </c>
      <c r="AC403" s="1">
        <v>2</v>
      </c>
      <c r="AD403" s="3">
        <f t="shared" si="90"/>
        <v>6396</v>
      </c>
      <c r="AE403" s="3">
        <f t="shared" si="91"/>
        <v>6.4260223765432098E-3</v>
      </c>
    </row>
    <row r="404" spans="11:31" x14ac:dyDescent="0.3">
      <c r="K404" s="27" t="s">
        <v>10</v>
      </c>
      <c r="L404" s="27" t="s">
        <v>12</v>
      </c>
      <c r="M404" s="27" t="s">
        <v>40</v>
      </c>
      <c r="N404" s="22">
        <f t="shared" si="83"/>
        <v>3</v>
      </c>
      <c r="O404" s="5">
        <f t="shared" si="84"/>
        <v>8</v>
      </c>
      <c r="P404" s="21">
        <f t="shared" si="85"/>
        <v>1</v>
      </c>
      <c r="Q404" s="5">
        <f t="shared" si="86"/>
        <v>24</v>
      </c>
      <c r="R404" s="27">
        <v>2</v>
      </c>
      <c r="S404" s="18">
        <f t="shared" si="87"/>
        <v>48</v>
      </c>
      <c r="T404" s="16">
        <f t="shared" si="88"/>
        <v>4.8225308641975306E-5</v>
      </c>
      <c r="U404" s="7"/>
      <c r="V404" s="1" t="s">
        <v>13</v>
      </c>
      <c r="W404" s="1" t="s">
        <v>15</v>
      </c>
      <c r="X404" s="1" t="s">
        <v>40</v>
      </c>
      <c r="Y404" s="22">
        <f t="shared" si="80"/>
        <v>26</v>
      </c>
      <c r="Z404" s="5">
        <f t="shared" si="81"/>
        <v>16</v>
      </c>
      <c r="AA404" s="21">
        <f t="shared" si="82"/>
        <v>1</v>
      </c>
      <c r="AB404" s="5">
        <f t="shared" si="89"/>
        <v>416</v>
      </c>
      <c r="AC404" s="1">
        <v>2</v>
      </c>
      <c r="AD404" s="3">
        <f t="shared" si="90"/>
        <v>832</v>
      </c>
      <c r="AE404" s="3">
        <f t="shared" si="91"/>
        <v>8.3590534979423867E-4</v>
      </c>
    </row>
    <row r="405" spans="11:31" x14ac:dyDescent="0.3">
      <c r="K405" s="27" t="s">
        <v>10</v>
      </c>
      <c r="L405" s="27" t="s">
        <v>11</v>
      </c>
      <c r="M405" s="27" t="s">
        <v>40</v>
      </c>
      <c r="N405" s="22">
        <f t="shared" si="83"/>
        <v>3</v>
      </c>
      <c r="O405" s="5">
        <f t="shared" si="84"/>
        <v>8</v>
      </c>
      <c r="P405" s="21">
        <f t="shared" si="85"/>
        <v>1</v>
      </c>
      <c r="Q405" s="5">
        <f t="shared" si="86"/>
        <v>24</v>
      </c>
      <c r="R405" s="27">
        <v>2</v>
      </c>
      <c r="S405" s="18">
        <f t="shared" si="87"/>
        <v>48</v>
      </c>
      <c r="T405" s="16">
        <f t="shared" si="88"/>
        <v>4.8225308641975306E-5</v>
      </c>
      <c r="U405" s="7"/>
      <c r="V405" s="1" t="s">
        <v>12</v>
      </c>
      <c r="W405" s="1" t="s">
        <v>40</v>
      </c>
      <c r="X405" s="1">
        <v>7</v>
      </c>
      <c r="Y405" s="22">
        <f t="shared" si="80"/>
        <v>12</v>
      </c>
      <c r="Z405" s="5">
        <f t="shared" si="81"/>
        <v>2</v>
      </c>
      <c r="AA405" s="21">
        <f t="shared" si="82"/>
        <v>26</v>
      </c>
      <c r="AB405" s="5">
        <f t="shared" si="89"/>
        <v>624</v>
      </c>
      <c r="AC405" s="1">
        <v>2</v>
      </c>
      <c r="AD405" s="3">
        <f t="shared" si="90"/>
        <v>1248</v>
      </c>
      <c r="AE405" s="3">
        <f t="shared" si="91"/>
        <v>1.253858024691358E-3</v>
      </c>
    </row>
    <row r="406" spans="11:31" x14ac:dyDescent="0.3">
      <c r="K406" s="27" t="s">
        <v>10</v>
      </c>
      <c r="L406" s="27" t="s">
        <v>14</v>
      </c>
      <c r="M406" s="27" t="s">
        <v>40</v>
      </c>
      <c r="N406" s="22">
        <f t="shared" si="83"/>
        <v>3</v>
      </c>
      <c r="O406" s="5">
        <f t="shared" si="84"/>
        <v>123</v>
      </c>
      <c r="P406" s="21">
        <f t="shared" si="85"/>
        <v>1</v>
      </c>
      <c r="Q406" s="5">
        <f t="shared" si="86"/>
        <v>369</v>
      </c>
      <c r="R406" s="27">
        <v>2</v>
      </c>
      <c r="S406" s="18">
        <f t="shared" si="87"/>
        <v>738</v>
      </c>
      <c r="T406" s="16">
        <f t="shared" si="88"/>
        <v>7.4146412037037041E-4</v>
      </c>
      <c r="U406" s="7"/>
      <c r="V406" s="1" t="s">
        <v>12</v>
      </c>
      <c r="W406" s="1" t="s">
        <v>40</v>
      </c>
      <c r="X406" s="1" t="s">
        <v>14</v>
      </c>
      <c r="Y406" s="22">
        <f t="shared" si="80"/>
        <v>12</v>
      </c>
      <c r="Z406" s="5">
        <f t="shared" si="81"/>
        <v>2</v>
      </c>
      <c r="AA406" s="21">
        <f t="shared" si="82"/>
        <v>19</v>
      </c>
      <c r="AB406" s="5">
        <f t="shared" si="89"/>
        <v>456</v>
      </c>
      <c r="AC406" s="1">
        <v>2</v>
      </c>
      <c r="AD406" s="3">
        <f t="shared" si="90"/>
        <v>912</v>
      </c>
      <c r="AE406" s="3">
        <f t="shared" si="91"/>
        <v>9.1628086419753081E-4</v>
      </c>
    </row>
    <row r="407" spans="11:31" x14ac:dyDescent="0.3">
      <c r="K407" s="27" t="s">
        <v>10</v>
      </c>
      <c r="L407" s="27" t="s">
        <v>15</v>
      </c>
      <c r="M407" s="27" t="s">
        <v>40</v>
      </c>
      <c r="N407" s="22">
        <f t="shared" si="83"/>
        <v>3</v>
      </c>
      <c r="O407" s="5">
        <f t="shared" si="84"/>
        <v>16</v>
      </c>
      <c r="P407" s="21">
        <f t="shared" si="85"/>
        <v>1</v>
      </c>
      <c r="Q407" s="5">
        <f t="shared" si="86"/>
        <v>48</v>
      </c>
      <c r="R407" s="27">
        <v>2</v>
      </c>
      <c r="S407" s="18">
        <f t="shared" si="87"/>
        <v>96</v>
      </c>
      <c r="T407" s="16">
        <f t="shared" si="88"/>
        <v>9.6450617283950612E-5</v>
      </c>
      <c r="U407" s="7"/>
      <c r="V407" s="1" t="s">
        <v>12</v>
      </c>
      <c r="W407" s="1" t="s">
        <v>40</v>
      </c>
      <c r="X407" s="1" t="s">
        <v>15</v>
      </c>
      <c r="Y407" s="22">
        <f t="shared" si="80"/>
        <v>12</v>
      </c>
      <c r="Z407" s="5">
        <f t="shared" si="81"/>
        <v>2</v>
      </c>
      <c r="AA407" s="21">
        <f t="shared" si="82"/>
        <v>5</v>
      </c>
      <c r="AB407" s="5">
        <f t="shared" si="89"/>
        <v>120</v>
      </c>
      <c r="AC407" s="1">
        <v>2</v>
      </c>
      <c r="AD407" s="3">
        <f t="shared" si="90"/>
        <v>240</v>
      </c>
      <c r="AE407" s="3">
        <f t="shared" si="91"/>
        <v>2.4112654320987653E-4</v>
      </c>
    </row>
    <row r="408" spans="11:31" x14ac:dyDescent="0.3">
      <c r="K408" s="27" t="s">
        <v>14</v>
      </c>
      <c r="L408" s="27" t="s">
        <v>40</v>
      </c>
      <c r="M408" s="27">
        <v>7</v>
      </c>
      <c r="N408" s="22">
        <f t="shared" si="83"/>
        <v>17</v>
      </c>
      <c r="O408" s="5">
        <f t="shared" si="84"/>
        <v>2</v>
      </c>
      <c r="P408" s="21">
        <f t="shared" si="85"/>
        <v>26</v>
      </c>
      <c r="Q408" s="5">
        <f t="shared" si="86"/>
        <v>884</v>
      </c>
      <c r="R408" s="27">
        <v>2</v>
      </c>
      <c r="S408" s="18">
        <f t="shared" si="87"/>
        <v>1768</v>
      </c>
      <c r="T408" s="16">
        <f t="shared" si="88"/>
        <v>1.7762988683127571E-3</v>
      </c>
      <c r="U408" s="7"/>
      <c r="V408" s="1" t="s">
        <v>12</v>
      </c>
      <c r="W408" s="1">
        <v>7</v>
      </c>
      <c r="X408" s="1" t="s">
        <v>40</v>
      </c>
      <c r="Y408" s="22">
        <f t="shared" si="80"/>
        <v>12</v>
      </c>
      <c r="Z408" s="5">
        <f t="shared" si="81"/>
        <v>8</v>
      </c>
      <c r="AA408" s="21">
        <f t="shared" si="82"/>
        <v>1</v>
      </c>
      <c r="AB408" s="5">
        <f t="shared" si="89"/>
        <v>96</v>
      </c>
      <c r="AC408" s="1">
        <v>2</v>
      </c>
      <c r="AD408" s="3">
        <f t="shared" si="90"/>
        <v>192</v>
      </c>
      <c r="AE408" s="3">
        <f t="shared" si="91"/>
        <v>1.9290123456790122E-4</v>
      </c>
    </row>
    <row r="409" spans="11:31" x14ac:dyDescent="0.3">
      <c r="K409" s="27" t="s">
        <v>14</v>
      </c>
      <c r="L409" s="27" t="s">
        <v>40</v>
      </c>
      <c r="M409" s="27" t="s">
        <v>13</v>
      </c>
      <c r="N409" s="22">
        <f t="shared" si="83"/>
        <v>17</v>
      </c>
      <c r="O409" s="5">
        <f t="shared" si="84"/>
        <v>2</v>
      </c>
      <c r="P409" s="21">
        <f t="shared" si="85"/>
        <v>5</v>
      </c>
      <c r="Q409" s="5">
        <f t="shared" si="86"/>
        <v>170</v>
      </c>
      <c r="R409" s="27">
        <v>2</v>
      </c>
      <c r="S409" s="18">
        <f t="shared" si="87"/>
        <v>340</v>
      </c>
      <c r="T409" s="16">
        <f t="shared" si="88"/>
        <v>3.4159593621399179E-4</v>
      </c>
      <c r="U409" s="7"/>
      <c r="V409" s="1" t="s">
        <v>12</v>
      </c>
      <c r="W409" s="1" t="s">
        <v>14</v>
      </c>
      <c r="X409" s="1" t="s">
        <v>40</v>
      </c>
      <c r="Y409" s="22">
        <f t="shared" si="80"/>
        <v>12</v>
      </c>
      <c r="Z409" s="5">
        <f t="shared" si="81"/>
        <v>123</v>
      </c>
      <c r="AA409" s="21">
        <f t="shared" si="82"/>
        <v>1</v>
      </c>
      <c r="AB409" s="5">
        <f t="shared" si="89"/>
        <v>1476</v>
      </c>
      <c r="AC409" s="1">
        <v>2</v>
      </c>
      <c r="AD409" s="3">
        <f t="shared" si="90"/>
        <v>2952</v>
      </c>
      <c r="AE409" s="3">
        <f t="shared" si="91"/>
        <v>2.9658564814814816E-3</v>
      </c>
    </row>
    <row r="410" spans="11:31" x14ac:dyDescent="0.3">
      <c r="K410" s="27" t="s">
        <v>14</v>
      </c>
      <c r="L410" s="27" t="s">
        <v>40</v>
      </c>
      <c r="M410" s="27" t="s">
        <v>12</v>
      </c>
      <c r="N410" s="22">
        <f t="shared" si="83"/>
        <v>17</v>
      </c>
      <c r="O410" s="5">
        <f t="shared" si="84"/>
        <v>2</v>
      </c>
      <c r="P410" s="21">
        <f t="shared" si="85"/>
        <v>5</v>
      </c>
      <c r="Q410" s="5">
        <f t="shared" si="86"/>
        <v>170</v>
      </c>
      <c r="R410" s="27">
        <v>2</v>
      </c>
      <c r="S410" s="18">
        <f t="shared" si="87"/>
        <v>340</v>
      </c>
      <c r="T410" s="16">
        <f t="shared" si="88"/>
        <v>3.4159593621399179E-4</v>
      </c>
      <c r="U410" s="7"/>
      <c r="V410" s="1" t="s">
        <v>12</v>
      </c>
      <c r="W410" s="1" t="s">
        <v>15</v>
      </c>
      <c r="X410" s="1" t="s">
        <v>40</v>
      </c>
      <c r="Y410" s="22">
        <f t="shared" ref="Y410:Y448" si="92" xml:space="preserve"> SUMIF($F$3:$F$13,V410, $G$3:$G$13)</f>
        <v>12</v>
      </c>
      <c r="Z410" s="5">
        <f t="shared" ref="Z410:Z448" si="93" xml:space="preserve"> SUMIF($F$3:$F$13,W410, $H$3:$H$13)</f>
        <v>16</v>
      </c>
      <c r="AA410" s="21">
        <f t="shared" ref="AA410:AA448" si="94" xml:space="preserve"> SUMIF($F$3:$F$13,X410, $I$3:$I$13)</f>
        <v>1</v>
      </c>
      <c r="AB410" s="5">
        <f t="shared" si="89"/>
        <v>192</v>
      </c>
      <c r="AC410" s="1">
        <v>2</v>
      </c>
      <c r="AD410" s="3">
        <f t="shared" si="90"/>
        <v>384</v>
      </c>
      <c r="AE410" s="3">
        <f t="shared" si="91"/>
        <v>3.8580246913580245E-4</v>
      </c>
    </row>
    <row r="411" spans="11:31" x14ac:dyDescent="0.3">
      <c r="K411" s="27" t="s">
        <v>14</v>
      </c>
      <c r="L411" s="27" t="s">
        <v>40</v>
      </c>
      <c r="M411" s="27" t="s">
        <v>11</v>
      </c>
      <c r="N411" s="22">
        <f t="shared" si="83"/>
        <v>17</v>
      </c>
      <c r="O411" s="5">
        <f t="shared" si="84"/>
        <v>2</v>
      </c>
      <c r="P411" s="21">
        <f t="shared" si="85"/>
        <v>8</v>
      </c>
      <c r="Q411" s="5">
        <f t="shared" si="86"/>
        <v>272</v>
      </c>
      <c r="R411" s="27">
        <v>2</v>
      </c>
      <c r="S411" s="18">
        <f t="shared" si="87"/>
        <v>544</v>
      </c>
      <c r="T411" s="16">
        <f t="shared" si="88"/>
        <v>5.4655349794238684E-4</v>
      </c>
      <c r="U411" s="7"/>
      <c r="V411" s="1" t="s">
        <v>11</v>
      </c>
      <c r="W411" s="1" t="s">
        <v>40</v>
      </c>
      <c r="X411" s="1">
        <v>7</v>
      </c>
      <c r="Y411" s="22">
        <f t="shared" si="92"/>
        <v>6</v>
      </c>
      <c r="Z411" s="5">
        <f t="shared" si="93"/>
        <v>2</v>
      </c>
      <c r="AA411" s="21">
        <f t="shared" si="94"/>
        <v>26</v>
      </c>
      <c r="AB411" s="5">
        <f t="shared" si="89"/>
        <v>312</v>
      </c>
      <c r="AC411" s="1">
        <v>2</v>
      </c>
      <c r="AD411" s="3">
        <f t="shared" si="90"/>
        <v>624</v>
      </c>
      <c r="AE411" s="3">
        <f t="shared" si="91"/>
        <v>6.2692901234567898E-4</v>
      </c>
    </row>
    <row r="412" spans="11:31" x14ac:dyDescent="0.3">
      <c r="K412" s="27" t="s">
        <v>14</v>
      </c>
      <c r="L412" s="27" t="s">
        <v>40</v>
      </c>
      <c r="M412" s="27" t="s">
        <v>10</v>
      </c>
      <c r="N412" s="22">
        <f t="shared" si="83"/>
        <v>17</v>
      </c>
      <c r="O412" s="5">
        <f t="shared" si="84"/>
        <v>2</v>
      </c>
      <c r="P412" s="21">
        <f t="shared" si="85"/>
        <v>3</v>
      </c>
      <c r="Q412" s="5">
        <f t="shared" si="86"/>
        <v>102</v>
      </c>
      <c r="R412" s="27">
        <v>2</v>
      </c>
      <c r="S412" s="18">
        <f t="shared" si="87"/>
        <v>204</v>
      </c>
      <c r="T412" s="16">
        <f t="shared" si="88"/>
        <v>2.0495756172839505E-4</v>
      </c>
      <c r="U412" s="7"/>
      <c r="V412" s="1" t="s">
        <v>11</v>
      </c>
      <c r="W412" s="1" t="s">
        <v>40</v>
      </c>
      <c r="X412" s="1" t="s">
        <v>14</v>
      </c>
      <c r="Y412" s="22">
        <f t="shared" si="92"/>
        <v>6</v>
      </c>
      <c r="Z412" s="5">
        <f t="shared" si="93"/>
        <v>2</v>
      </c>
      <c r="AA412" s="21">
        <f t="shared" si="94"/>
        <v>19</v>
      </c>
      <c r="AB412" s="5">
        <f t="shared" si="89"/>
        <v>228</v>
      </c>
      <c r="AC412" s="1">
        <v>2</v>
      </c>
      <c r="AD412" s="3">
        <f t="shared" si="90"/>
        <v>456</v>
      </c>
      <c r="AE412" s="3">
        <f t="shared" si="91"/>
        <v>4.5814043209876541E-4</v>
      </c>
    </row>
    <row r="413" spans="11:31" x14ac:dyDescent="0.3">
      <c r="K413" s="27" t="s">
        <v>14</v>
      </c>
      <c r="L413" s="27" t="s">
        <v>40</v>
      </c>
      <c r="M413" s="27" t="s">
        <v>14</v>
      </c>
      <c r="N413" s="22">
        <f t="shared" si="83"/>
        <v>17</v>
      </c>
      <c r="O413" s="5">
        <f t="shared" si="84"/>
        <v>2</v>
      </c>
      <c r="P413" s="21">
        <f t="shared" si="85"/>
        <v>19</v>
      </c>
      <c r="Q413" s="5">
        <f t="shared" si="86"/>
        <v>646</v>
      </c>
      <c r="R413" s="27">
        <v>2</v>
      </c>
      <c r="S413" s="18">
        <f t="shared" si="87"/>
        <v>1292</v>
      </c>
      <c r="T413" s="16">
        <f t="shared" si="88"/>
        <v>1.2980645576131688E-3</v>
      </c>
      <c r="U413" s="7"/>
      <c r="V413" s="1" t="s">
        <v>11</v>
      </c>
      <c r="W413" s="1" t="s">
        <v>40</v>
      </c>
      <c r="X413" s="1" t="s">
        <v>15</v>
      </c>
      <c r="Y413" s="22">
        <f t="shared" si="92"/>
        <v>6</v>
      </c>
      <c r="Z413" s="5">
        <f t="shared" si="93"/>
        <v>2</v>
      </c>
      <c r="AA413" s="21">
        <f t="shared" si="94"/>
        <v>5</v>
      </c>
      <c r="AB413" s="5">
        <f t="shared" si="89"/>
        <v>60</v>
      </c>
      <c r="AC413" s="1">
        <v>2</v>
      </c>
      <c r="AD413" s="3">
        <f t="shared" si="90"/>
        <v>120</v>
      </c>
      <c r="AE413" s="3">
        <f t="shared" si="91"/>
        <v>1.2056327160493826E-4</v>
      </c>
    </row>
    <row r="414" spans="11:31" x14ac:dyDescent="0.3">
      <c r="K414" s="27" t="s">
        <v>14</v>
      </c>
      <c r="L414" s="27" t="s">
        <v>40</v>
      </c>
      <c r="M414" s="27" t="s">
        <v>15</v>
      </c>
      <c r="N414" s="22">
        <f t="shared" si="83"/>
        <v>17</v>
      </c>
      <c r="O414" s="5">
        <f t="shared" si="84"/>
        <v>2</v>
      </c>
      <c r="P414" s="21">
        <f t="shared" si="85"/>
        <v>5</v>
      </c>
      <c r="Q414" s="5">
        <f t="shared" si="86"/>
        <v>170</v>
      </c>
      <c r="R414" s="27">
        <v>2</v>
      </c>
      <c r="S414" s="18">
        <f t="shared" si="87"/>
        <v>340</v>
      </c>
      <c r="T414" s="16">
        <f t="shared" si="88"/>
        <v>3.4159593621399179E-4</v>
      </c>
      <c r="U414" s="7"/>
      <c r="V414" s="1" t="s">
        <v>11</v>
      </c>
      <c r="W414" s="1">
        <v>7</v>
      </c>
      <c r="X414" s="1" t="s">
        <v>40</v>
      </c>
      <c r="Y414" s="22">
        <f t="shared" si="92"/>
        <v>6</v>
      </c>
      <c r="Z414" s="5">
        <f t="shared" si="93"/>
        <v>8</v>
      </c>
      <c r="AA414" s="21">
        <f t="shared" si="94"/>
        <v>1</v>
      </c>
      <c r="AB414" s="5">
        <f t="shared" si="89"/>
        <v>48</v>
      </c>
      <c r="AC414" s="1">
        <v>2</v>
      </c>
      <c r="AD414" s="3">
        <f t="shared" si="90"/>
        <v>96</v>
      </c>
      <c r="AE414" s="3">
        <f t="shared" si="91"/>
        <v>9.6450617283950612E-5</v>
      </c>
    </row>
    <row r="415" spans="11:31" x14ac:dyDescent="0.3">
      <c r="K415" s="27" t="s">
        <v>14</v>
      </c>
      <c r="L415" s="27">
        <v>7</v>
      </c>
      <c r="M415" s="27" t="s">
        <v>40</v>
      </c>
      <c r="N415" s="22">
        <f t="shared" si="83"/>
        <v>17</v>
      </c>
      <c r="O415" s="5">
        <f t="shared" si="84"/>
        <v>8</v>
      </c>
      <c r="P415" s="21">
        <f t="shared" si="85"/>
        <v>1</v>
      </c>
      <c r="Q415" s="5">
        <f t="shared" si="86"/>
        <v>136</v>
      </c>
      <c r="R415" s="27">
        <v>2</v>
      </c>
      <c r="S415" s="18">
        <f t="shared" si="87"/>
        <v>272</v>
      </c>
      <c r="T415" s="16">
        <f t="shared" si="88"/>
        <v>2.7327674897119342E-4</v>
      </c>
      <c r="U415" s="7"/>
      <c r="V415" s="1" t="s">
        <v>11</v>
      </c>
      <c r="W415" s="1" t="s">
        <v>14</v>
      </c>
      <c r="X415" s="1" t="s">
        <v>40</v>
      </c>
      <c r="Y415" s="22">
        <f t="shared" si="92"/>
        <v>6</v>
      </c>
      <c r="Z415" s="5">
        <f t="shared" si="93"/>
        <v>123</v>
      </c>
      <c r="AA415" s="21">
        <f t="shared" si="94"/>
        <v>1</v>
      </c>
      <c r="AB415" s="5">
        <f t="shared" si="89"/>
        <v>738</v>
      </c>
      <c r="AC415" s="1">
        <v>2</v>
      </c>
      <c r="AD415" s="3">
        <f t="shared" si="90"/>
        <v>1476</v>
      </c>
      <c r="AE415" s="3">
        <f t="shared" si="91"/>
        <v>1.4829282407407408E-3</v>
      </c>
    </row>
    <row r="416" spans="11:31" x14ac:dyDescent="0.3">
      <c r="K416" s="27" t="s">
        <v>14</v>
      </c>
      <c r="L416" s="27" t="s">
        <v>13</v>
      </c>
      <c r="M416" s="27" t="s">
        <v>40</v>
      </c>
      <c r="N416" s="22">
        <f t="shared" si="83"/>
        <v>17</v>
      </c>
      <c r="O416" s="5">
        <f t="shared" si="84"/>
        <v>13</v>
      </c>
      <c r="P416" s="21">
        <f t="shared" si="85"/>
        <v>1</v>
      </c>
      <c r="Q416" s="5">
        <f t="shared" si="86"/>
        <v>221</v>
      </c>
      <c r="R416" s="27">
        <v>2</v>
      </c>
      <c r="S416" s="18">
        <f t="shared" si="87"/>
        <v>442</v>
      </c>
      <c r="T416" s="16">
        <f t="shared" si="88"/>
        <v>4.4407471707818928E-4</v>
      </c>
      <c r="U416" s="7"/>
      <c r="V416" s="1" t="s">
        <v>11</v>
      </c>
      <c r="W416" s="1" t="s">
        <v>15</v>
      </c>
      <c r="X416" s="1" t="s">
        <v>40</v>
      </c>
      <c r="Y416" s="22">
        <f t="shared" si="92"/>
        <v>6</v>
      </c>
      <c r="Z416" s="5">
        <f t="shared" si="93"/>
        <v>16</v>
      </c>
      <c r="AA416" s="21">
        <f t="shared" si="94"/>
        <v>1</v>
      </c>
      <c r="AB416" s="5">
        <f t="shared" si="89"/>
        <v>96</v>
      </c>
      <c r="AC416" s="1">
        <v>2</v>
      </c>
      <c r="AD416" s="3">
        <f t="shared" si="90"/>
        <v>192</v>
      </c>
      <c r="AE416" s="3">
        <f t="shared" si="91"/>
        <v>1.9290123456790122E-4</v>
      </c>
    </row>
    <row r="417" spans="11:31" x14ac:dyDescent="0.3">
      <c r="K417" s="27" t="s">
        <v>14</v>
      </c>
      <c r="L417" s="27" t="s">
        <v>12</v>
      </c>
      <c r="M417" s="27" t="s">
        <v>40</v>
      </c>
      <c r="N417" s="22">
        <f t="shared" si="83"/>
        <v>17</v>
      </c>
      <c r="O417" s="5">
        <f t="shared" si="84"/>
        <v>8</v>
      </c>
      <c r="P417" s="21">
        <f t="shared" si="85"/>
        <v>1</v>
      </c>
      <c r="Q417" s="5">
        <f t="shared" si="86"/>
        <v>136</v>
      </c>
      <c r="R417" s="27">
        <v>2</v>
      </c>
      <c r="S417" s="18">
        <f t="shared" si="87"/>
        <v>272</v>
      </c>
      <c r="T417" s="16">
        <f t="shared" si="88"/>
        <v>2.7327674897119342E-4</v>
      </c>
      <c r="U417" s="7"/>
      <c r="V417" s="1" t="s">
        <v>10</v>
      </c>
      <c r="W417" s="1" t="s">
        <v>40</v>
      </c>
      <c r="X417" s="1" t="s">
        <v>14</v>
      </c>
      <c r="Y417" s="22">
        <f t="shared" si="92"/>
        <v>3</v>
      </c>
      <c r="Z417" s="5">
        <f t="shared" si="93"/>
        <v>2</v>
      </c>
      <c r="AA417" s="21">
        <f t="shared" si="94"/>
        <v>19</v>
      </c>
      <c r="AB417" s="5">
        <f t="shared" si="89"/>
        <v>114</v>
      </c>
      <c r="AC417" s="1">
        <v>2</v>
      </c>
      <c r="AD417" s="3">
        <f t="shared" si="90"/>
        <v>228</v>
      </c>
      <c r="AE417" s="3">
        <f t="shared" si="91"/>
        <v>2.290702160493827E-4</v>
      </c>
    </row>
    <row r="418" spans="11:31" x14ac:dyDescent="0.3">
      <c r="K418" s="27" t="s">
        <v>14</v>
      </c>
      <c r="L418" s="27" t="s">
        <v>11</v>
      </c>
      <c r="M418" s="27" t="s">
        <v>40</v>
      </c>
      <c r="N418" s="22">
        <f t="shared" si="83"/>
        <v>17</v>
      </c>
      <c r="O418" s="5">
        <f t="shared" si="84"/>
        <v>8</v>
      </c>
      <c r="P418" s="21">
        <f t="shared" si="85"/>
        <v>1</v>
      </c>
      <c r="Q418" s="5">
        <f t="shared" si="86"/>
        <v>136</v>
      </c>
      <c r="R418" s="27">
        <v>2</v>
      </c>
      <c r="S418" s="18">
        <f t="shared" si="87"/>
        <v>272</v>
      </c>
      <c r="T418" s="16">
        <f t="shared" si="88"/>
        <v>2.7327674897119342E-4</v>
      </c>
      <c r="U418" s="7"/>
      <c r="V418" s="1" t="s">
        <v>10</v>
      </c>
      <c r="W418" s="1" t="s">
        <v>40</v>
      </c>
      <c r="X418" s="1" t="s">
        <v>15</v>
      </c>
      <c r="Y418" s="22">
        <f t="shared" si="92"/>
        <v>3</v>
      </c>
      <c r="Z418" s="5">
        <f t="shared" si="93"/>
        <v>2</v>
      </c>
      <c r="AA418" s="21">
        <f t="shared" si="94"/>
        <v>5</v>
      </c>
      <c r="AB418" s="5">
        <f t="shared" si="89"/>
        <v>30</v>
      </c>
      <c r="AC418" s="1">
        <v>2</v>
      </c>
      <c r="AD418" s="3">
        <f t="shared" si="90"/>
        <v>60</v>
      </c>
      <c r="AE418" s="3">
        <f t="shared" si="91"/>
        <v>6.0281635802469132E-5</v>
      </c>
    </row>
    <row r="419" spans="11:31" x14ac:dyDescent="0.3">
      <c r="K419" s="27" t="s">
        <v>14</v>
      </c>
      <c r="L419" s="27" t="s">
        <v>10</v>
      </c>
      <c r="M419" s="27" t="s">
        <v>40</v>
      </c>
      <c r="N419" s="22">
        <f t="shared" si="83"/>
        <v>17</v>
      </c>
      <c r="O419" s="5">
        <f t="shared" si="84"/>
        <v>9</v>
      </c>
      <c r="P419" s="21">
        <f t="shared" si="85"/>
        <v>1</v>
      </c>
      <c r="Q419" s="5">
        <f t="shared" si="86"/>
        <v>153</v>
      </c>
      <c r="R419" s="27">
        <v>2</v>
      </c>
      <c r="S419" s="18">
        <f t="shared" si="87"/>
        <v>306</v>
      </c>
      <c r="T419" s="16">
        <f t="shared" si="88"/>
        <v>3.074363425925926E-4</v>
      </c>
      <c r="U419" s="7"/>
      <c r="V419" s="1" t="s">
        <v>10</v>
      </c>
      <c r="W419" s="1" t="s">
        <v>14</v>
      </c>
      <c r="X419" s="1" t="s">
        <v>40</v>
      </c>
      <c r="Y419" s="22">
        <f t="shared" si="92"/>
        <v>3</v>
      </c>
      <c r="Z419" s="5">
        <f t="shared" si="93"/>
        <v>123</v>
      </c>
      <c r="AA419" s="21">
        <f t="shared" si="94"/>
        <v>1</v>
      </c>
      <c r="AB419" s="5">
        <f t="shared" si="89"/>
        <v>369</v>
      </c>
      <c r="AC419" s="1">
        <v>2</v>
      </c>
      <c r="AD419" s="3">
        <f t="shared" si="90"/>
        <v>738</v>
      </c>
      <c r="AE419" s="3">
        <f t="shared" si="91"/>
        <v>7.4146412037037041E-4</v>
      </c>
    </row>
    <row r="420" spans="11:31" x14ac:dyDescent="0.3">
      <c r="K420" s="27" t="s">
        <v>14</v>
      </c>
      <c r="L420" s="27" t="s">
        <v>14</v>
      </c>
      <c r="M420" s="27" t="s">
        <v>40</v>
      </c>
      <c r="N420" s="22">
        <f t="shared" si="83"/>
        <v>17</v>
      </c>
      <c r="O420" s="5">
        <f t="shared" si="84"/>
        <v>123</v>
      </c>
      <c r="P420" s="21">
        <f t="shared" si="85"/>
        <v>1</v>
      </c>
      <c r="Q420" s="5">
        <f t="shared" si="86"/>
        <v>2091</v>
      </c>
      <c r="R420" s="27">
        <v>2</v>
      </c>
      <c r="S420" s="18">
        <f t="shared" si="87"/>
        <v>4182</v>
      </c>
      <c r="T420" s="16">
        <f t="shared" si="88"/>
        <v>4.2016300154320988E-3</v>
      </c>
      <c r="U420" s="7"/>
      <c r="V420" s="1" t="s">
        <v>10</v>
      </c>
      <c r="W420" s="1" t="s">
        <v>15</v>
      </c>
      <c r="X420" s="1" t="s">
        <v>40</v>
      </c>
      <c r="Y420" s="22">
        <f t="shared" si="92"/>
        <v>3</v>
      </c>
      <c r="Z420" s="5">
        <f t="shared" si="93"/>
        <v>16</v>
      </c>
      <c r="AA420" s="21">
        <f t="shared" si="94"/>
        <v>1</v>
      </c>
      <c r="AB420" s="5">
        <f t="shared" si="89"/>
        <v>48</v>
      </c>
      <c r="AC420" s="1">
        <v>2</v>
      </c>
      <c r="AD420" s="3">
        <f t="shared" si="90"/>
        <v>96</v>
      </c>
      <c r="AE420" s="3">
        <f t="shared" si="91"/>
        <v>9.6450617283950612E-5</v>
      </c>
    </row>
    <row r="421" spans="11:31" x14ac:dyDescent="0.3">
      <c r="K421" s="27" t="s">
        <v>14</v>
      </c>
      <c r="L421" s="27" t="s">
        <v>15</v>
      </c>
      <c r="M421" s="27" t="s">
        <v>40</v>
      </c>
      <c r="N421" s="22">
        <f t="shared" si="83"/>
        <v>17</v>
      </c>
      <c r="O421" s="5">
        <f t="shared" si="84"/>
        <v>16</v>
      </c>
      <c r="P421" s="21">
        <f t="shared" si="85"/>
        <v>1</v>
      </c>
      <c r="Q421" s="5">
        <f t="shared" si="86"/>
        <v>272</v>
      </c>
      <c r="R421" s="27">
        <v>2</v>
      </c>
      <c r="S421" s="18">
        <f t="shared" si="87"/>
        <v>544</v>
      </c>
      <c r="T421" s="16">
        <f t="shared" si="88"/>
        <v>5.4655349794238684E-4</v>
      </c>
      <c r="U421" s="7"/>
      <c r="V421" s="1" t="s">
        <v>14</v>
      </c>
      <c r="W421" s="1" t="s">
        <v>40</v>
      </c>
      <c r="X421" s="1">
        <v>7</v>
      </c>
      <c r="Y421" s="22">
        <f t="shared" si="92"/>
        <v>17</v>
      </c>
      <c r="Z421" s="5">
        <f t="shared" si="93"/>
        <v>2</v>
      </c>
      <c r="AA421" s="21">
        <f t="shared" si="94"/>
        <v>26</v>
      </c>
      <c r="AB421" s="5">
        <f t="shared" si="89"/>
        <v>884</v>
      </c>
      <c r="AC421" s="1">
        <v>2</v>
      </c>
      <c r="AD421" s="3">
        <f t="shared" si="90"/>
        <v>1768</v>
      </c>
      <c r="AE421" s="3">
        <f t="shared" si="91"/>
        <v>1.7762988683127571E-3</v>
      </c>
    </row>
    <row r="422" spans="11:31" x14ac:dyDescent="0.3">
      <c r="K422" s="27" t="s">
        <v>15</v>
      </c>
      <c r="L422" s="27" t="s">
        <v>40</v>
      </c>
      <c r="M422" s="27">
        <v>7</v>
      </c>
      <c r="N422" s="22">
        <f t="shared" si="83"/>
        <v>4</v>
      </c>
      <c r="O422" s="5">
        <f t="shared" si="84"/>
        <v>2</v>
      </c>
      <c r="P422" s="21">
        <f t="shared" si="85"/>
        <v>26</v>
      </c>
      <c r="Q422" s="5">
        <f t="shared" si="86"/>
        <v>208</v>
      </c>
      <c r="R422" s="27">
        <v>2</v>
      </c>
      <c r="S422" s="18">
        <f t="shared" si="87"/>
        <v>416</v>
      </c>
      <c r="T422" s="16">
        <f t="shared" si="88"/>
        <v>4.1795267489711934E-4</v>
      </c>
      <c r="U422" s="7"/>
      <c r="V422" s="1" t="s">
        <v>14</v>
      </c>
      <c r="W422" s="1" t="s">
        <v>40</v>
      </c>
      <c r="X422" s="1" t="s">
        <v>13</v>
      </c>
      <c r="Y422" s="22">
        <f t="shared" si="92"/>
        <v>17</v>
      </c>
      <c r="Z422" s="5">
        <f t="shared" si="93"/>
        <v>2</v>
      </c>
      <c r="AA422" s="21">
        <f t="shared" si="94"/>
        <v>5</v>
      </c>
      <c r="AB422" s="5">
        <f t="shared" si="89"/>
        <v>170</v>
      </c>
      <c r="AC422" s="1">
        <v>2</v>
      </c>
      <c r="AD422" s="3">
        <f t="shared" si="90"/>
        <v>340</v>
      </c>
      <c r="AE422" s="3">
        <f t="shared" si="91"/>
        <v>3.4159593621399179E-4</v>
      </c>
    </row>
    <row r="423" spans="11:31" x14ac:dyDescent="0.3">
      <c r="K423" s="27" t="s">
        <v>15</v>
      </c>
      <c r="L423" s="27" t="s">
        <v>40</v>
      </c>
      <c r="M423" s="27" t="s">
        <v>13</v>
      </c>
      <c r="N423" s="22">
        <f t="shared" si="83"/>
        <v>4</v>
      </c>
      <c r="O423" s="5">
        <f t="shared" si="84"/>
        <v>2</v>
      </c>
      <c r="P423" s="21">
        <f t="shared" si="85"/>
        <v>5</v>
      </c>
      <c r="Q423" s="5">
        <f t="shared" si="86"/>
        <v>40</v>
      </c>
      <c r="R423" s="27">
        <v>2</v>
      </c>
      <c r="S423" s="18">
        <f t="shared" si="87"/>
        <v>80</v>
      </c>
      <c r="T423" s="16">
        <f>S423/$I$15</f>
        <v>8.0375514403292181E-5</v>
      </c>
      <c r="U423" s="7"/>
      <c r="V423" s="1" t="s">
        <v>14</v>
      </c>
      <c r="W423" s="1" t="s">
        <v>40</v>
      </c>
      <c r="X423" s="1" t="s">
        <v>12</v>
      </c>
      <c r="Y423" s="22">
        <f t="shared" si="92"/>
        <v>17</v>
      </c>
      <c r="Z423" s="5">
        <f t="shared" si="93"/>
        <v>2</v>
      </c>
      <c r="AA423" s="21">
        <f t="shared" si="94"/>
        <v>5</v>
      </c>
      <c r="AB423" s="5">
        <f t="shared" si="89"/>
        <v>170</v>
      </c>
      <c r="AC423" s="1">
        <v>2</v>
      </c>
      <c r="AD423" s="3">
        <f t="shared" si="90"/>
        <v>340</v>
      </c>
      <c r="AE423" s="3">
        <f t="shared" si="91"/>
        <v>3.4159593621399179E-4</v>
      </c>
    </row>
    <row r="424" spans="11:31" x14ac:dyDescent="0.3">
      <c r="K424" s="27" t="s">
        <v>15</v>
      </c>
      <c r="L424" s="27" t="s">
        <v>40</v>
      </c>
      <c r="M424" s="27" t="s">
        <v>12</v>
      </c>
      <c r="N424" s="22">
        <f t="shared" si="83"/>
        <v>4</v>
      </c>
      <c r="O424" s="5">
        <f t="shared" si="84"/>
        <v>2</v>
      </c>
      <c r="P424" s="21">
        <f t="shared" si="85"/>
        <v>5</v>
      </c>
      <c r="Q424" s="5">
        <f t="shared" si="86"/>
        <v>40</v>
      </c>
      <c r="R424" s="27">
        <v>2</v>
      </c>
      <c r="S424" s="18">
        <f t="shared" si="87"/>
        <v>80</v>
      </c>
      <c r="T424" s="16">
        <f t="shared" si="88"/>
        <v>8.0375514403292181E-5</v>
      </c>
      <c r="U424" s="7"/>
      <c r="V424" s="1" t="s">
        <v>14</v>
      </c>
      <c r="W424" s="1" t="s">
        <v>40</v>
      </c>
      <c r="X424" s="1" t="s">
        <v>11</v>
      </c>
      <c r="Y424" s="22">
        <f t="shared" si="92"/>
        <v>17</v>
      </c>
      <c r="Z424" s="5">
        <f t="shared" si="93"/>
        <v>2</v>
      </c>
      <c r="AA424" s="21">
        <f t="shared" si="94"/>
        <v>8</v>
      </c>
      <c r="AB424" s="5">
        <f t="shared" si="89"/>
        <v>272</v>
      </c>
      <c r="AC424" s="1">
        <v>2</v>
      </c>
      <c r="AD424" s="3">
        <f t="shared" si="90"/>
        <v>544</v>
      </c>
      <c r="AE424" s="3">
        <f t="shared" si="91"/>
        <v>5.4655349794238684E-4</v>
      </c>
    </row>
    <row r="425" spans="11:31" x14ac:dyDescent="0.3">
      <c r="K425" s="27" t="s">
        <v>15</v>
      </c>
      <c r="L425" s="27" t="s">
        <v>40</v>
      </c>
      <c r="M425" s="27" t="s">
        <v>11</v>
      </c>
      <c r="N425" s="22">
        <f t="shared" ref="N425:N435" si="95" xml:space="preserve"> SUMIF($F$3:$F$13,K425, $G$3:$G$13)</f>
        <v>4</v>
      </c>
      <c r="O425" s="5">
        <f t="shared" ref="O425:O435" si="96" xml:space="preserve"> SUMIF($F$3:$F$13,L425, $H$3:$H$13)</f>
        <v>2</v>
      </c>
      <c r="P425" s="21">
        <f t="shared" ref="P425:P435" si="97" xml:space="preserve"> SUMIF($F$3:$F$13,M425, $I$3:$I$13)</f>
        <v>8</v>
      </c>
      <c r="Q425" s="5">
        <f t="shared" ref="Q425:Q435" si="98">PRODUCT(N425:P425)</f>
        <v>64</v>
      </c>
      <c r="R425" s="27">
        <v>2</v>
      </c>
      <c r="S425" s="18">
        <f t="shared" si="87"/>
        <v>128</v>
      </c>
      <c r="T425" s="16">
        <f t="shared" si="88"/>
        <v>1.286008230452675E-4</v>
      </c>
      <c r="U425" s="7"/>
      <c r="V425" s="1" t="s">
        <v>14</v>
      </c>
      <c r="W425" s="1" t="s">
        <v>40</v>
      </c>
      <c r="X425" s="1" t="s">
        <v>10</v>
      </c>
      <c r="Y425" s="22">
        <f t="shared" si="92"/>
        <v>17</v>
      </c>
      <c r="Z425" s="5">
        <f t="shared" si="93"/>
        <v>2</v>
      </c>
      <c r="AA425" s="21">
        <f t="shared" si="94"/>
        <v>3</v>
      </c>
      <c r="AB425" s="5">
        <f t="shared" si="89"/>
        <v>102</v>
      </c>
      <c r="AC425" s="1">
        <v>2</v>
      </c>
      <c r="AD425" s="3">
        <f t="shared" si="90"/>
        <v>204</v>
      </c>
      <c r="AE425" s="3">
        <f t="shared" si="91"/>
        <v>2.0495756172839505E-4</v>
      </c>
    </row>
    <row r="426" spans="11:31" x14ac:dyDescent="0.3">
      <c r="K426" s="27" t="s">
        <v>15</v>
      </c>
      <c r="L426" s="27" t="s">
        <v>40</v>
      </c>
      <c r="M426" s="27" t="s">
        <v>10</v>
      </c>
      <c r="N426" s="22">
        <f t="shared" si="95"/>
        <v>4</v>
      </c>
      <c r="O426" s="5">
        <f t="shared" si="96"/>
        <v>2</v>
      </c>
      <c r="P426" s="21">
        <f t="shared" si="97"/>
        <v>3</v>
      </c>
      <c r="Q426" s="5">
        <f t="shared" si="98"/>
        <v>24</v>
      </c>
      <c r="R426" s="27">
        <v>2</v>
      </c>
      <c r="S426" s="18">
        <f t="shared" si="87"/>
        <v>48</v>
      </c>
      <c r="T426" s="16">
        <f t="shared" si="88"/>
        <v>4.8225308641975306E-5</v>
      </c>
      <c r="U426" s="7"/>
      <c r="V426" s="1" t="s">
        <v>14</v>
      </c>
      <c r="W426" s="1" t="s">
        <v>40</v>
      </c>
      <c r="X426" s="1" t="s">
        <v>14</v>
      </c>
      <c r="Y426" s="22">
        <f t="shared" si="92"/>
        <v>17</v>
      </c>
      <c r="Z426" s="5">
        <f t="shared" si="93"/>
        <v>2</v>
      </c>
      <c r="AA426" s="21">
        <f t="shared" si="94"/>
        <v>19</v>
      </c>
      <c r="AB426" s="5">
        <f t="shared" si="89"/>
        <v>646</v>
      </c>
      <c r="AC426" s="1">
        <v>2</v>
      </c>
      <c r="AD426" s="3">
        <f t="shared" si="90"/>
        <v>1292</v>
      </c>
      <c r="AE426" s="3">
        <f t="shared" si="91"/>
        <v>1.2980645576131688E-3</v>
      </c>
    </row>
    <row r="427" spans="11:31" x14ac:dyDescent="0.3">
      <c r="K427" s="27" t="s">
        <v>15</v>
      </c>
      <c r="L427" s="27" t="s">
        <v>40</v>
      </c>
      <c r="M427" s="27" t="s">
        <v>14</v>
      </c>
      <c r="N427" s="22">
        <f t="shared" si="95"/>
        <v>4</v>
      </c>
      <c r="O427" s="5">
        <f t="shared" si="96"/>
        <v>2</v>
      </c>
      <c r="P427" s="21">
        <f t="shared" si="97"/>
        <v>19</v>
      </c>
      <c r="Q427" s="5">
        <f t="shared" si="98"/>
        <v>152</v>
      </c>
      <c r="R427" s="27">
        <v>2</v>
      </c>
      <c r="S427" s="18">
        <f t="shared" si="87"/>
        <v>304</v>
      </c>
      <c r="T427" s="16">
        <f t="shared" si="88"/>
        <v>3.0542695473251031E-4</v>
      </c>
      <c r="U427" s="7"/>
      <c r="V427" s="1" t="s">
        <v>14</v>
      </c>
      <c r="W427" s="1" t="s">
        <v>40</v>
      </c>
      <c r="X427" s="1" t="s">
        <v>15</v>
      </c>
      <c r="Y427" s="22">
        <f t="shared" si="92"/>
        <v>17</v>
      </c>
      <c r="Z427" s="5">
        <f t="shared" si="93"/>
        <v>2</v>
      </c>
      <c r="AA427" s="21">
        <f t="shared" si="94"/>
        <v>5</v>
      </c>
      <c r="AB427" s="5">
        <f t="shared" si="89"/>
        <v>170</v>
      </c>
      <c r="AC427" s="1">
        <v>2</v>
      </c>
      <c r="AD427" s="3">
        <f t="shared" si="90"/>
        <v>340</v>
      </c>
      <c r="AE427" s="3">
        <f t="shared" si="91"/>
        <v>3.4159593621399179E-4</v>
      </c>
    </row>
    <row r="428" spans="11:31" x14ac:dyDescent="0.3">
      <c r="K428" s="27" t="s">
        <v>15</v>
      </c>
      <c r="L428" s="27" t="s">
        <v>40</v>
      </c>
      <c r="M428" s="27" t="s">
        <v>15</v>
      </c>
      <c r="N428" s="22">
        <f t="shared" si="95"/>
        <v>4</v>
      </c>
      <c r="O428" s="5">
        <f t="shared" si="96"/>
        <v>2</v>
      </c>
      <c r="P428" s="21">
        <f t="shared" si="97"/>
        <v>5</v>
      </c>
      <c r="Q428" s="5">
        <f t="shared" si="98"/>
        <v>40</v>
      </c>
      <c r="R428" s="27">
        <v>2</v>
      </c>
      <c r="S428" s="18">
        <f t="shared" si="87"/>
        <v>80</v>
      </c>
      <c r="T428" s="16">
        <f t="shared" si="88"/>
        <v>8.0375514403292181E-5</v>
      </c>
      <c r="U428" s="7"/>
      <c r="V428" s="1" t="s">
        <v>14</v>
      </c>
      <c r="W428" s="1">
        <v>7</v>
      </c>
      <c r="X428" s="1" t="s">
        <v>40</v>
      </c>
      <c r="Y428" s="22">
        <f t="shared" si="92"/>
        <v>17</v>
      </c>
      <c r="Z428" s="5">
        <f t="shared" si="93"/>
        <v>8</v>
      </c>
      <c r="AA428" s="21">
        <f t="shared" si="94"/>
        <v>1</v>
      </c>
      <c r="AB428" s="5">
        <f t="shared" si="89"/>
        <v>136</v>
      </c>
      <c r="AC428" s="1">
        <v>2</v>
      </c>
      <c r="AD428" s="3">
        <f t="shared" si="90"/>
        <v>272</v>
      </c>
      <c r="AE428" s="3">
        <f t="shared" si="91"/>
        <v>2.7327674897119342E-4</v>
      </c>
    </row>
    <row r="429" spans="11:31" x14ac:dyDescent="0.3">
      <c r="K429" s="27" t="s">
        <v>15</v>
      </c>
      <c r="L429" s="27">
        <v>7</v>
      </c>
      <c r="M429" s="27" t="s">
        <v>40</v>
      </c>
      <c r="N429" s="22">
        <f t="shared" si="95"/>
        <v>4</v>
      </c>
      <c r="O429" s="5">
        <f t="shared" si="96"/>
        <v>8</v>
      </c>
      <c r="P429" s="21">
        <f t="shared" si="97"/>
        <v>1</v>
      </c>
      <c r="Q429" s="5">
        <f t="shared" si="98"/>
        <v>32</v>
      </c>
      <c r="R429" s="27">
        <v>2</v>
      </c>
      <c r="S429" s="18">
        <f t="shared" si="87"/>
        <v>64</v>
      </c>
      <c r="T429" s="16">
        <f t="shared" si="88"/>
        <v>6.430041152263375E-5</v>
      </c>
      <c r="U429" s="7"/>
      <c r="V429" s="1" t="s">
        <v>14</v>
      </c>
      <c r="W429" s="1" t="s">
        <v>13</v>
      </c>
      <c r="X429" s="1" t="s">
        <v>40</v>
      </c>
      <c r="Y429" s="22">
        <f t="shared" si="92"/>
        <v>17</v>
      </c>
      <c r="Z429" s="5">
        <f t="shared" si="93"/>
        <v>13</v>
      </c>
      <c r="AA429" s="21">
        <f t="shared" si="94"/>
        <v>1</v>
      </c>
      <c r="AB429" s="5">
        <f t="shared" si="89"/>
        <v>221</v>
      </c>
      <c r="AC429" s="1">
        <v>2</v>
      </c>
      <c r="AD429" s="3">
        <f t="shared" si="90"/>
        <v>442</v>
      </c>
      <c r="AE429" s="3">
        <f t="shared" si="91"/>
        <v>4.4407471707818928E-4</v>
      </c>
    </row>
    <row r="430" spans="11:31" x14ac:dyDescent="0.3">
      <c r="K430" s="27" t="s">
        <v>15</v>
      </c>
      <c r="L430" s="27" t="s">
        <v>13</v>
      </c>
      <c r="M430" s="27" t="s">
        <v>40</v>
      </c>
      <c r="N430" s="22">
        <f t="shared" si="95"/>
        <v>4</v>
      </c>
      <c r="O430" s="5">
        <f t="shared" si="96"/>
        <v>13</v>
      </c>
      <c r="P430" s="21">
        <f t="shared" si="97"/>
        <v>1</v>
      </c>
      <c r="Q430" s="5">
        <f t="shared" si="98"/>
        <v>52</v>
      </c>
      <c r="R430" s="27">
        <v>2</v>
      </c>
      <c r="S430" s="18">
        <f t="shared" si="87"/>
        <v>104</v>
      </c>
      <c r="T430" s="16">
        <f t="shared" si="88"/>
        <v>1.0448816872427983E-4</v>
      </c>
      <c r="U430" s="7"/>
      <c r="V430" s="1" t="s">
        <v>14</v>
      </c>
      <c r="W430" s="1" t="s">
        <v>12</v>
      </c>
      <c r="X430" s="1" t="s">
        <v>40</v>
      </c>
      <c r="Y430" s="22">
        <f t="shared" si="92"/>
        <v>17</v>
      </c>
      <c r="Z430" s="5">
        <f t="shared" si="93"/>
        <v>8</v>
      </c>
      <c r="AA430" s="21">
        <f t="shared" si="94"/>
        <v>1</v>
      </c>
      <c r="AB430" s="5">
        <f t="shared" si="89"/>
        <v>136</v>
      </c>
      <c r="AC430" s="1">
        <v>2</v>
      </c>
      <c r="AD430" s="3">
        <f t="shared" si="90"/>
        <v>272</v>
      </c>
      <c r="AE430" s="3">
        <f t="shared" si="91"/>
        <v>2.7327674897119342E-4</v>
      </c>
    </row>
    <row r="431" spans="11:31" x14ac:dyDescent="0.3">
      <c r="K431" s="27" t="s">
        <v>15</v>
      </c>
      <c r="L431" s="27" t="s">
        <v>12</v>
      </c>
      <c r="M431" s="27" t="s">
        <v>40</v>
      </c>
      <c r="N431" s="22">
        <f t="shared" si="95"/>
        <v>4</v>
      </c>
      <c r="O431" s="5">
        <f t="shared" si="96"/>
        <v>8</v>
      </c>
      <c r="P431" s="21">
        <f t="shared" si="97"/>
        <v>1</v>
      </c>
      <c r="Q431" s="5">
        <f t="shared" si="98"/>
        <v>32</v>
      </c>
      <c r="R431" s="27">
        <v>2</v>
      </c>
      <c r="S431" s="18">
        <f t="shared" si="87"/>
        <v>64</v>
      </c>
      <c r="T431" s="16">
        <f t="shared" si="88"/>
        <v>6.430041152263375E-5</v>
      </c>
      <c r="U431" s="7"/>
      <c r="V431" s="1" t="s">
        <v>14</v>
      </c>
      <c r="W431" s="1" t="s">
        <v>11</v>
      </c>
      <c r="X431" s="1" t="s">
        <v>40</v>
      </c>
      <c r="Y431" s="22">
        <f t="shared" si="92"/>
        <v>17</v>
      </c>
      <c r="Z431" s="5">
        <f t="shared" si="93"/>
        <v>8</v>
      </c>
      <c r="AA431" s="21">
        <f t="shared" si="94"/>
        <v>1</v>
      </c>
      <c r="AB431" s="5">
        <f t="shared" si="89"/>
        <v>136</v>
      </c>
      <c r="AC431" s="1">
        <v>2</v>
      </c>
      <c r="AD431" s="3">
        <f t="shared" si="90"/>
        <v>272</v>
      </c>
      <c r="AE431" s="3">
        <f t="shared" si="91"/>
        <v>2.7327674897119342E-4</v>
      </c>
    </row>
    <row r="432" spans="11:31" x14ac:dyDescent="0.3">
      <c r="K432" s="27" t="s">
        <v>15</v>
      </c>
      <c r="L432" s="27" t="s">
        <v>11</v>
      </c>
      <c r="M432" s="27" t="s">
        <v>40</v>
      </c>
      <c r="N432" s="22">
        <f t="shared" si="95"/>
        <v>4</v>
      </c>
      <c r="O432" s="5">
        <f t="shared" si="96"/>
        <v>8</v>
      </c>
      <c r="P432" s="21">
        <f t="shared" si="97"/>
        <v>1</v>
      </c>
      <c r="Q432" s="5">
        <f t="shared" si="98"/>
        <v>32</v>
      </c>
      <c r="R432" s="27">
        <v>2</v>
      </c>
      <c r="S432" s="18">
        <f t="shared" si="87"/>
        <v>64</v>
      </c>
      <c r="T432" s="16">
        <f t="shared" si="88"/>
        <v>6.430041152263375E-5</v>
      </c>
      <c r="U432" s="7"/>
      <c r="V432" s="1" t="s">
        <v>14</v>
      </c>
      <c r="W432" s="1" t="s">
        <v>10</v>
      </c>
      <c r="X432" s="1" t="s">
        <v>40</v>
      </c>
      <c r="Y432" s="22">
        <f t="shared" si="92"/>
        <v>17</v>
      </c>
      <c r="Z432" s="5">
        <f t="shared" si="93"/>
        <v>9</v>
      </c>
      <c r="AA432" s="21">
        <f t="shared" si="94"/>
        <v>1</v>
      </c>
      <c r="AB432" s="5">
        <f t="shared" si="89"/>
        <v>153</v>
      </c>
      <c r="AC432" s="1">
        <v>2</v>
      </c>
      <c r="AD432" s="3">
        <f t="shared" si="90"/>
        <v>306</v>
      </c>
      <c r="AE432" s="3">
        <f t="shared" si="91"/>
        <v>3.074363425925926E-4</v>
      </c>
    </row>
    <row r="433" spans="11:31" x14ac:dyDescent="0.3">
      <c r="K433" s="27" t="s">
        <v>15</v>
      </c>
      <c r="L433" s="27" t="s">
        <v>10</v>
      </c>
      <c r="M433" s="27" t="s">
        <v>40</v>
      </c>
      <c r="N433" s="22">
        <f t="shared" si="95"/>
        <v>4</v>
      </c>
      <c r="O433" s="5">
        <f t="shared" si="96"/>
        <v>9</v>
      </c>
      <c r="P433" s="21">
        <f t="shared" si="97"/>
        <v>1</v>
      </c>
      <c r="Q433" s="5">
        <f t="shared" si="98"/>
        <v>36</v>
      </c>
      <c r="R433" s="27">
        <v>2</v>
      </c>
      <c r="S433" s="18">
        <f t="shared" si="87"/>
        <v>72</v>
      </c>
      <c r="T433" s="16">
        <f t="shared" si="88"/>
        <v>7.2337962962962959E-5</v>
      </c>
      <c r="U433" s="7"/>
      <c r="V433" s="1" t="s">
        <v>14</v>
      </c>
      <c r="W433" s="1" t="s">
        <v>14</v>
      </c>
      <c r="X433" s="1" t="s">
        <v>40</v>
      </c>
      <c r="Y433" s="22">
        <f t="shared" si="92"/>
        <v>17</v>
      </c>
      <c r="Z433" s="5">
        <f t="shared" si="93"/>
        <v>123</v>
      </c>
      <c r="AA433" s="21">
        <f t="shared" si="94"/>
        <v>1</v>
      </c>
      <c r="AB433" s="5">
        <f t="shared" si="89"/>
        <v>2091</v>
      </c>
      <c r="AC433" s="1">
        <v>2</v>
      </c>
      <c r="AD433" s="3">
        <f t="shared" si="90"/>
        <v>4182</v>
      </c>
      <c r="AE433" s="3">
        <f t="shared" si="91"/>
        <v>4.2016300154320988E-3</v>
      </c>
    </row>
    <row r="434" spans="11:31" x14ac:dyDescent="0.3">
      <c r="K434" s="27" t="s">
        <v>15</v>
      </c>
      <c r="L434" s="27" t="s">
        <v>14</v>
      </c>
      <c r="M434" s="27" t="s">
        <v>40</v>
      </c>
      <c r="N434" s="22">
        <f t="shared" si="95"/>
        <v>4</v>
      </c>
      <c r="O434" s="5">
        <f t="shared" si="96"/>
        <v>123</v>
      </c>
      <c r="P434" s="21">
        <f t="shared" si="97"/>
        <v>1</v>
      </c>
      <c r="Q434" s="5">
        <f t="shared" si="98"/>
        <v>492</v>
      </c>
      <c r="R434" s="27">
        <v>2</v>
      </c>
      <c r="S434" s="18">
        <f t="shared" si="87"/>
        <v>984</v>
      </c>
      <c r="T434" s="16">
        <f t="shared" si="88"/>
        <v>9.8861882716049388E-4</v>
      </c>
      <c r="U434" s="7"/>
      <c r="V434" s="1" t="s">
        <v>14</v>
      </c>
      <c r="W434" s="1" t="s">
        <v>15</v>
      </c>
      <c r="X434" s="1" t="s">
        <v>40</v>
      </c>
      <c r="Y434" s="22">
        <f t="shared" si="92"/>
        <v>17</v>
      </c>
      <c r="Z434" s="5">
        <f t="shared" si="93"/>
        <v>16</v>
      </c>
      <c r="AA434" s="21">
        <f t="shared" si="94"/>
        <v>1</v>
      </c>
      <c r="AB434" s="5">
        <f t="shared" si="89"/>
        <v>272</v>
      </c>
      <c r="AC434" s="1">
        <v>2</v>
      </c>
      <c r="AD434" s="3">
        <f t="shared" si="90"/>
        <v>544</v>
      </c>
      <c r="AE434" s="3">
        <f t="shared" si="91"/>
        <v>5.4655349794238684E-4</v>
      </c>
    </row>
    <row r="435" spans="11:31" x14ac:dyDescent="0.3">
      <c r="K435" s="27" t="s">
        <v>15</v>
      </c>
      <c r="L435" s="27" t="s">
        <v>15</v>
      </c>
      <c r="M435" s="27" t="s">
        <v>40</v>
      </c>
      <c r="N435" s="22">
        <f t="shared" si="95"/>
        <v>4</v>
      </c>
      <c r="O435" s="5">
        <f t="shared" si="96"/>
        <v>16</v>
      </c>
      <c r="P435" s="21">
        <f t="shared" si="97"/>
        <v>1</v>
      </c>
      <c r="Q435" s="5">
        <f t="shared" si="98"/>
        <v>64</v>
      </c>
      <c r="R435" s="27">
        <v>2</v>
      </c>
      <c r="S435" s="18">
        <f t="shared" si="87"/>
        <v>128</v>
      </c>
      <c r="T435" s="16">
        <f t="shared" si="88"/>
        <v>1.286008230452675E-4</v>
      </c>
      <c r="U435" s="7"/>
      <c r="V435" s="1" t="s">
        <v>15</v>
      </c>
      <c r="W435" s="1" t="s">
        <v>40</v>
      </c>
      <c r="X435" s="1">
        <v>7</v>
      </c>
      <c r="Y435" s="22">
        <f t="shared" si="92"/>
        <v>4</v>
      </c>
      <c r="Z435" s="5">
        <f t="shared" si="93"/>
        <v>2</v>
      </c>
      <c r="AA435" s="21">
        <f t="shared" si="94"/>
        <v>26</v>
      </c>
      <c r="AB435" s="5">
        <f t="shared" si="89"/>
        <v>208</v>
      </c>
      <c r="AC435" s="1">
        <v>2</v>
      </c>
      <c r="AD435" s="3">
        <f t="shared" si="90"/>
        <v>416</v>
      </c>
      <c r="AE435" s="3">
        <f t="shared" si="91"/>
        <v>4.1795267489711934E-4</v>
      </c>
    </row>
    <row r="436" spans="11:31" x14ac:dyDescent="0.3">
      <c r="T436" s="16">
        <f>SUM(T4:T435)</f>
        <v>0.83352020640432156</v>
      </c>
      <c r="U436" s="7"/>
      <c r="V436" s="1" t="s">
        <v>15</v>
      </c>
      <c r="W436" s="1" t="s">
        <v>40</v>
      </c>
      <c r="X436" s="1" t="s">
        <v>13</v>
      </c>
      <c r="Y436" s="22">
        <f t="shared" si="92"/>
        <v>4</v>
      </c>
      <c r="Z436" s="5">
        <f t="shared" si="93"/>
        <v>2</v>
      </c>
      <c r="AA436" s="21">
        <f t="shared" si="94"/>
        <v>5</v>
      </c>
      <c r="AB436" s="5">
        <f t="shared" si="89"/>
        <v>40</v>
      </c>
      <c r="AC436" s="1">
        <v>2</v>
      </c>
      <c r="AD436" s="3">
        <f t="shared" si="90"/>
        <v>80</v>
      </c>
      <c r="AE436" s="3">
        <f t="shared" si="91"/>
        <v>8.0375514403292181E-5</v>
      </c>
    </row>
    <row r="437" spans="11:31" x14ac:dyDescent="0.3">
      <c r="T437" s="16"/>
      <c r="U437" s="7"/>
      <c r="V437" s="1" t="s">
        <v>15</v>
      </c>
      <c r="W437" s="1" t="s">
        <v>40</v>
      </c>
      <c r="X437" s="1" t="s">
        <v>12</v>
      </c>
      <c r="Y437" s="22">
        <f t="shared" si="92"/>
        <v>4</v>
      </c>
      <c r="Z437" s="5">
        <f t="shared" si="93"/>
        <v>2</v>
      </c>
      <c r="AA437" s="21">
        <f t="shared" si="94"/>
        <v>5</v>
      </c>
      <c r="AB437" s="5">
        <f t="shared" si="89"/>
        <v>40</v>
      </c>
      <c r="AC437" s="1">
        <v>2</v>
      </c>
      <c r="AD437" s="3">
        <f t="shared" si="90"/>
        <v>80</v>
      </c>
      <c r="AE437" s="3">
        <f t="shared" si="91"/>
        <v>8.0375514403292181E-5</v>
      </c>
    </row>
    <row r="438" spans="11:31" x14ac:dyDescent="0.3">
      <c r="T438" s="16"/>
      <c r="U438" s="7"/>
      <c r="V438" s="1" t="s">
        <v>15</v>
      </c>
      <c r="W438" s="1" t="s">
        <v>40</v>
      </c>
      <c r="X438" s="1" t="s">
        <v>11</v>
      </c>
      <c r="Y438" s="22">
        <f t="shared" si="92"/>
        <v>4</v>
      </c>
      <c r="Z438" s="5">
        <f t="shared" si="93"/>
        <v>2</v>
      </c>
      <c r="AA438" s="21">
        <f t="shared" si="94"/>
        <v>8</v>
      </c>
      <c r="AB438" s="5">
        <f t="shared" si="89"/>
        <v>64</v>
      </c>
      <c r="AC438" s="1">
        <v>2</v>
      </c>
      <c r="AD438" s="3">
        <f t="shared" si="90"/>
        <v>128</v>
      </c>
      <c r="AE438" s="3">
        <f t="shared" si="91"/>
        <v>1.286008230452675E-4</v>
      </c>
    </row>
    <row r="439" spans="11:31" x14ac:dyDescent="0.3">
      <c r="T439" s="16"/>
      <c r="U439" s="7"/>
      <c r="V439" s="1" t="s">
        <v>15</v>
      </c>
      <c r="W439" s="1" t="s">
        <v>40</v>
      </c>
      <c r="X439" s="1" t="s">
        <v>10</v>
      </c>
      <c r="Y439" s="22">
        <f t="shared" si="92"/>
        <v>4</v>
      </c>
      <c r="Z439" s="5">
        <f t="shared" si="93"/>
        <v>2</v>
      </c>
      <c r="AA439" s="21">
        <f t="shared" si="94"/>
        <v>3</v>
      </c>
      <c r="AB439" s="5">
        <f t="shared" si="89"/>
        <v>24</v>
      </c>
      <c r="AC439" s="1">
        <v>2</v>
      </c>
      <c r="AD439" s="3">
        <f t="shared" si="90"/>
        <v>48</v>
      </c>
      <c r="AE439" s="3">
        <f t="shared" si="91"/>
        <v>4.8225308641975306E-5</v>
      </c>
    </row>
    <row r="440" spans="11:31" x14ac:dyDescent="0.3">
      <c r="T440" s="16"/>
      <c r="U440" s="7"/>
      <c r="V440" s="1" t="s">
        <v>15</v>
      </c>
      <c r="W440" s="1" t="s">
        <v>40</v>
      </c>
      <c r="X440" s="1" t="s">
        <v>14</v>
      </c>
      <c r="Y440" s="22">
        <f t="shared" si="92"/>
        <v>4</v>
      </c>
      <c r="Z440" s="5">
        <f t="shared" si="93"/>
        <v>2</v>
      </c>
      <c r="AA440" s="21">
        <f t="shared" si="94"/>
        <v>19</v>
      </c>
      <c r="AB440" s="5">
        <f t="shared" si="89"/>
        <v>152</v>
      </c>
      <c r="AC440" s="1">
        <v>2</v>
      </c>
      <c r="AD440" s="3">
        <f t="shared" si="90"/>
        <v>304</v>
      </c>
      <c r="AE440" s="3">
        <f t="shared" si="91"/>
        <v>3.0542695473251031E-4</v>
      </c>
    </row>
    <row r="441" spans="11:31" x14ac:dyDescent="0.3">
      <c r="T441" s="16"/>
      <c r="U441" s="7"/>
      <c r="V441" s="1" t="s">
        <v>15</v>
      </c>
      <c r="W441" s="1" t="s">
        <v>40</v>
      </c>
      <c r="X441" s="1" t="s">
        <v>15</v>
      </c>
      <c r="Y441" s="22">
        <f t="shared" si="92"/>
        <v>4</v>
      </c>
      <c r="Z441" s="5">
        <f t="shared" si="93"/>
        <v>2</v>
      </c>
      <c r="AA441" s="21">
        <f t="shared" si="94"/>
        <v>5</v>
      </c>
      <c r="AB441" s="5">
        <f t="shared" si="89"/>
        <v>40</v>
      </c>
      <c r="AC441" s="1">
        <v>2</v>
      </c>
      <c r="AD441" s="3">
        <f t="shared" si="90"/>
        <v>80</v>
      </c>
      <c r="AE441" s="3">
        <f t="shared" si="91"/>
        <v>8.0375514403292181E-5</v>
      </c>
    </row>
    <row r="442" spans="11:31" x14ac:dyDescent="0.3">
      <c r="T442" s="16"/>
      <c r="U442" s="7"/>
      <c r="V442" s="1" t="s">
        <v>15</v>
      </c>
      <c r="W442" s="1">
        <v>7</v>
      </c>
      <c r="X442" s="1" t="s">
        <v>40</v>
      </c>
      <c r="Y442" s="22">
        <f t="shared" si="92"/>
        <v>4</v>
      </c>
      <c r="Z442" s="5">
        <f t="shared" si="93"/>
        <v>8</v>
      </c>
      <c r="AA442" s="21">
        <f t="shared" si="94"/>
        <v>1</v>
      </c>
      <c r="AB442" s="5">
        <f t="shared" si="89"/>
        <v>32</v>
      </c>
      <c r="AC442" s="1">
        <v>2</v>
      </c>
      <c r="AD442" s="3">
        <f t="shared" si="90"/>
        <v>64</v>
      </c>
      <c r="AE442" s="3">
        <f t="shared" si="91"/>
        <v>6.430041152263375E-5</v>
      </c>
    </row>
    <row r="443" spans="11:31" x14ac:dyDescent="0.3">
      <c r="T443" s="16"/>
      <c r="U443" s="7"/>
      <c r="V443" s="1" t="s">
        <v>15</v>
      </c>
      <c r="W443" s="1" t="s">
        <v>13</v>
      </c>
      <c r="X443" s="1" t="s">
        <v>40</v>
      </c>
      <c r="Y443" s="22">
        <f t="shared" si="92"/>
        <v>4</v>
      </c>
      <c r="Z443" s="5">
        <f t="shared" si="93"/>
        <v>13</v>
      </c>
      <c r="AA443" s="21">
        <f t="shared" si="94"/>
        <v>1</v>
      </c>
      <c r="AB443" s="5">
        <f t="shared" si="89"/>
        <v>52</v>
      </c>
      <c r="AC443" s="1">
        <v>2</v>
      </c>
      <c r="AD443" s="3">
        <f t="shared" si="90"/>
        <v>104</v>
      </c>
      <c r="AE443" s="3">
        <f t="shared" si="91"/>
        <v>1.0448816872427983E-4</v>
      </c>
    </row>
    <row r="444" spans="11:31" x14ac:dyDescent="0.3">
      <c r="T444" s="16"/>
      <c r="U444" s="7"/>
      <c r="V444" s="1" t="s">
        <v>15</v>
      </c>
      <c r="W444" s="1" t="s">
        <v>12</v>
      </c>
      <c r="X444" s="1" t="s">
        <v>40</v>
      </c>
      <c r="Y444" s="22">
        <f t="shared" si="92"/>
        <v>4</v>
      </c>
      <c r="Z444" s="5">
        <f t="shared" si="93"/>
        <v>8</v>
      </c>
      <c r="AA444" s="21">
        <f t="shared" si="94"/>
        <v>1</v>
      </c>
      <c r="AB444" s="5">
        <f t="shared" si="89"/>
        <v>32</v>
      </c>
      <c r="AC444" s="1">
        <v>2</v>
      </c>
      <c r="AD444" s="3">
        <f t="shared" si="90"/>
        <v>64</v>
      </c>
      <c r="AE444" s="3">
        <f t="shared" si="91"/>
        <v>6.430041152263375E-5</v>
      </c>
    </row>
    <row r="445" spans="11:31" x14ac:dyDescent="0.3">
      <c r="T445" s="16"/>
      <c r="U445" s="7"/>
      <c r="V445" s="1" t="s">
        <v>15</v>
      </c>
      <c r="W445" s="1" t="s">
        <v>11</v>
      </c>
      <c r="X445" s="1" t="s">
        <v>40</v>
      </c>
      <c r="Y445" s="22">
        <f t="shared" si="92"/>
        <v>4</v>
      </c>
      <c r="Z445" s="5">
        <f t="shared" si="93"/>
        <v>8</v>
      </c>
      <c r="AA445" s="21">
        <f t="shared" si="94"/>
        <v>1</v>
      </c>
      <c r="AB445" s="5">
        <f t="shared" si="89"/>
        <v>32</v>
      </c>
      <c r="AC445" s="1">
        <v>2</v>
      </c>
      <c r="AD445" s="3">
        <f t="shared" si="90"/>
        <v>64</v>
      </c>
      <c r="AE445" s="3">
        <f t="shared" si="91"/>
        <v>6.430041152263375E-5</v>
      </c>
    </row>
    <row r="446" spans="11:31" x14ac:dyDescent="0.3">
      <c r="T446" s="16"/>
      <c r="U446" s="7"/>
      <c r="V446" s="1" t="s">
        <v>15</v>
      </c>
      <c r="W446" s="1" t="s">
        <v>10</v>
      </c>
      <c r="X446" s="1" t="s">
        <v>40</v>
      </c>
      <c r="Y446" s="22">
        <f t="shared" si="92"/>
        <v>4</v>
      </c>
      <c r="Z446" s="5">
        <f t="shared" si="93"/>
        <v>9</v>
      </c>
      <c r="AA446" s="21">
        <f t="shared" si="94"/>
        <v>1</v>
      </c>
      <c r="AB446" s="5">
        <f t="shared" si="89"/>
        <v>36</v>
      </c>
      <c r="AC446" s="1">
        <v>2</v>
      </c>
      <c r="AD446" s="3">
        <f t="shared" si="90"/>
        <v>72</v>
      </c>
      <c r="AE446" s="3">
        <f t="shared" si="91"/>
        <v>7.2337962962962959E-5</v>
      </c>
    </row>
    <row r="447" spans="11:31" x14ac:dyDescent="0.3">
      <c r="T447" s="16"/>
      <c r="U447" s="7"/>
      <c r="V447" s="1" t="s">
        <v>15</v>
      </c>
      <c r="W447" s="1" t="s">
        <v>14</v>
      </c>
      <c r="X447" s="1" t="s">
        <v>40</v>
      </c>
      <c r="Y447" s="22">
        <f t="shared" si="92"/>
        <v>4</v>
      </c>
      <c r="Z447" s="5">
        <f t="shared" si="93"/>
        <v>123</v>
      </c>
      <c r="AA447" s="21">
        <f t="shared" si="94"/>
        <v>1</v>
      </c>
      <c r="AB447" s="5">
        <f t="shared" si="89"/>
        <v>492</v>
      </c>
      <c r="AC447" s="1">
        <v>2</v>
      </c>
      <c r="AD447" s="3">
        <f t="shared" si="90"/>
        <v>984</v>
      </c>
      <c r="AE447" s="3">
        <f t="shared" si="91"/>
        <v>9.8861882716049388E-4</v>
      </c>
    </row>
    <row r="448" spans="11:31" x14ac:dyDescent="0.3">
      <c r="T448" s="16"/>
      <c r="V448" s="1" t="s">
        <v>15</v>
      </c>
      <c r="W448" s="1" t="s">
        <v>15</v>
      </c>
      <c r="X448" s="1" t="s">
        <v>40</v>
      </c>
      <c r="Y448" s="22">
        <f t="shared" si="92"/>
        <v>4</v>
      </c>
      <c r="Z448" s="5">
        <f t="shared" si="93"/>
        <v>16</v>
      </c>
      <c r="AA448" s="21">
        <f t="shared" si="94"/>
        <v>1</v>
      </c>
      <c r="AB448" s="5">
        <f t="shared" si="89"/>
        <v>64</v>
      </c>
      <c r="AC448" s="1">
        <v>2</v>
      </c>
      <c r="AD448" s="3">
        <f t="shared" si="90"/>
        <v>128</v>
      </c>
      <c r="AE448" s="3">
        <f t="shared" si="91"/>
        <v>1.286008230452675E-4</v>
      </c>
    </row>
    <row r="449" spans="19:30" x14ac:dyDescent="0.3">
      <c r="T449" s="16"/>
      <c r="AD449" s="3">
        <f>SUM(AD4:AD448)</f>
        <v>975594</v>
      </c>
    </row>
    <row r="450" spans="19:30" x14ac:dyDescent="0.3">
      <c r="T450" s="16"/>
    </row>
    <row r="451" spans="19:30" x14ac:dyDescent="0.3">
      <c r="T451" s="16"/>
    </row>
    <row r="452" spans="19:30" x14ac:dyDescent="0.3">
      <c r="T452" s="16"/>
    </row>
    <row r="453" spans="19:30" x14ac:dyDescent="0.3">
      <c r="S453" s="23"/>
      <c r="T453" s="24"/>
    </row>
  </sheetData>
  <mergeCells count="2">
    <mergeCell ref="K2:M2"/>
    <mergeCell ref="V2:X2"/>
  </mergeCells>
  <phoneticPr fontId="1" type="noConversion"/>
  <pageMargins left="0.7" right="0.7" top="0.75" bottom="0.75" header="0.3" footer="0.3"/>
  <pageSetup paperSize="9" orientation="portrait" r:id="rId1"/>
  <ignoredErrors>
    <ignoredError sqref="J8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762E-3E5B-406A-9674-2F2FDD5AE310}">
  <dimension ref="B2:J18"/>
  <sheetViews>
    <sheetView workbookViewId="0">
      <selection activeCell="I3" sqref="I3"/>
    </sheetView>
  </sheetViews>
  <sheetFormatPr defaultRowHeight="16.5" x14ac:dyDescent="0.3"/>
  <sheetData>
    <row r="2" spans="2:10" x14ac:dyDescent="0.3">
      <c r="B2" s="5" t="s">
        <v>31</v>
      </c>
      <c r="C2" s="5" t="s">
        <v>24</v>
      </c>
      <c r="D2" s="5" t="s">
        <v>25</v>
      </c>
      <c r="E2" s="5" t="s">
        <v>26</v>
      </c>
      <c r="F2" s="5" t="s">
        <v>51</v>
      </c>
      <c r="G2" s="3"/>
      <c r="H2" s="3"/>
      <c r="I2" s="5" t="s">
        <v>54</v>
      </c>
      <c r="J2" s="5" t="s">
        <v>55</v>
      </c>
    </row>
    <row r="3" spans="2:10" x14ac:dyDescent="0.3">
      <c r="B3" s="5"/>
      <c r="C3" s="5">
        <f>BaseReelStrip!G13</f>
        <v>4</v>
      </c>
      <c r="D3" s="5">
        <f>BaseReelStrip!H13</f>
        <v>16</v>
      </c>
      <c r="E3" s="5">
        <f>BaseReelStrip!I13</f>
        <v>5</v>
      </c>
      <c r="F3" s="5">
        <f>PRODUCT(C3:E3)</f>
        <v>320</v>
      </c>
      <c r="G3" s="3">
        <f>F3/BaseReelStrip!I15</f>
        <v>3.2150205761316872E-4</v>
      </c>
      <c r="H3" s="3">
        <f>1/G3</f>
        <v>3110.4</v>
      </c>
      <c r="I3" s="10">
        <v>980</v>
      </c>
      <c r="J3" s="11">
        <v>1</v>
      </c>
    </row>
    <row r="4" spans="2:10" x14ac:dyDescent="0.3">
      <c r="B4" s="5"/>
      <c r="C4" s="5"/>
      <c r="D4" s="5"/>
      <c r="E4" s="5"/>
      <c r="F4" s="5"/>
      <c r="G4" s="3">
        <f>G3*J18</f>
        <v>0.10299361861861862</v>
      </c>
      <c r="H4" s="3"/>
      <c r="I4" s="46">
        <v>900</v>
      </c>
      <c r="J4" s="13">
        <v>1</v>
      </c>
    </row>
    <row r="5" spans="2:10" x14ac:dyDescent="0.3">
      <c r="B5" s="3"/>
      <c r="C5" s="3"/>
      <c r="D5" s="3"/>
      <c r="E5" s="3"/>
      <c r="F5" s="3"/>
      <c r="G5" s="3"/>
      <c r="H5" s="3"/>
      <c r="I5" s="46">
        <v>800</v>
      </c>
      <c r="J5" s="13">
        <v>2</v>
      </c>
    </row>
    <row r="6" spans="2:10" x14ac:dyDescent="0.3">
      <c r="B6" s="3"/>
      <c r="C6" s="7"/>
      <c r="D6" s="3"/>
      <c r="E6" s="3"/>
      <c r="F6" s="3"/>
      <c r="G6" s="3"/>
      <c r="H6" s="3"/>
      <c r="I6" s="46">
        <v>840</v>
      </c>
      <c r="J6" s="13">
        <v>2</v>
      </c>
    </row>
    <row r="7" spans="2:10" x14ac:dyDescent="0.3">
      <c r="B7" s="3"/>
      <c r="C7" s="3"/>
      <c r="D7" s="3"/>
      <c r="E7" s="3"/>
      <c r="F7" s="3"/>
      <c r="G7" s="3"/>
      <c r="H7" s="3"/>
      <c r="I7" s="46">
        <v>650</v>
      </c>
      <c r="J7" s="13">
        <v>5</v>
      </c>
    </row>
    <row r="8" spans="2:10" x14ac:dyDescent="0.3">
      <c r="B8" s="3"/>
      <c r="C8" s="3"/>
      <c r="D8" s="3"/>
      <c r="E8" s="3"/>
      <c r="F8" s="3"/>
      <c r="G8" s="3"/>
      <c r="H8" s="3"/>
      <c r="I8" s="46">
        <v>600</v>
      </c>
      <c r="J8" s="13">
        <v>5</v>
      </c>
    </row>
    <row r="9" spans="2:10" x14ac:dyDescent="0.3">
      <c r="B9" s="3"/>
      <c r="C9" s="3"/>
      <c r="D9" s="3"/>
      <c r="E9" s="3"/>
      <c r="F9" s="3"/>
      <c r="G9" s="3"/>
      <c r="H9" s="3"/>
      <c r="I9" s="46">
        <v>620</v>
      </c>
      <c r="J9" s="13">
        <v>9</v>
      </c>
    </row>
    <row r="10" spans="2:10" x14ac:dyDescent="0.3">
      <c r="B10" s="5"/>
      <c r="C10" s="3"/>
      <c r="D10" s="3"/>
      <c r="E10" s="3"/>
      <c r="F10" s="3"/>
      <c r="G10" s="3"/>
      <c r="H10" s="3"/>
      <c r="I10" s="46">
        <v>550</v>
      </c>
      <c r="J10" s="13">
        <v>10</v>
      </c>
    </row>
    <row r="11" spans="2:10" x14ac:dyDescent="0.3">
      <c r="B11" s="5"/>
      <c r="C11" s="3"/>
      <c r="D11" s="3"/>
      <c r="E11" s="3"/>
      <c r="F11" s="3"/>
      <c r="G11" s="3"/>
      <c r="H11" s="3"/>
      <c r="I11" s="46">
        <v>500</v>
      </c>
      <c r="J11" s="13">
        <v>15</v>
      </c>
    </row>
    <row r="12" spans="2:10" x14ac:dyDescent="0.3">
      <c r="B12" s="5"/>
      <c r="C12" s="3"/>
      <c r="D12" s="3"/>
      <c r="E12" s="3"/>
      <c r="F12" s="3"/>
      <c r="G12" s="3"/>
      <c r="H12" s="3"/>
      <c r="I12" s="46">
        <v>350</v>
      </c>
      <c r="J12" s="13">
        <v>20</v>
      </c>
    </row>
    <row r="13" spans="2:10" x14ac:dyDescent="0.3">
      <c r="B13" s="5"/>
      <c r="C13" s="3"/>
      <c r="D13" s="3"/>
      <c r="E13" s="3"/>
      <c r="F13" s="3"/>
      <c r="G13" s="3"/>
      <c r="H13" s="3"/>
      <c r="I13" s="46">
        <v>300</v>
      </c>
      <c r="J13" s="13">
        <v>25</v>
      </c>
    </row>
    <row r="14" spans="2:10" x14ac:dyDescent="0.3">
      <c r="B14" s="5"/>
      <c r="C14" s="3"/>
      <c r="D14" s="3"/>
      <c r="E14" s="3"/>
      <c r="F14" s="3"/>
      <c r="G14" s="3"/>
      <c r="H14" s="3"/>
      <c r="I14" s="46">
        <v>225</v>
      </c>
      <c r="J14" s="13">
        <v>35</v>
      </c>
    </row>
    <row r="15" spans="2:10" x14ac:dyDescent="0.3">
      <c r="B15" s="5"/>
      <c r="C15" s="3"/>
      <c r="D15" s="3"/>
      <c r="E15" s="3"/>
      <c r="F15" s="3"/>
      <c r="G15" s="3"/>
      <c r="H15" s="3"/>
      <c r="I15" s="46">
        <v>140</v>
      </c>
      <c r="J15" s="13">
        <v>35</v>
      </c>
    </row>
    <row r="16" spans="2:10" x14ac:dyDescent="0.3">
      <c r="B16" s="5"/>
      <c r="C16" s="3"/>
      <c r="D16" s="3"/>
      <c r="E16" s="3"/>
      <c r="F16" s="3"/>
      <c r="G16" s="3"/>
      <c r="H16" s="3"/>
      <c r="I16" s="10">
        <v>100</v>
      </c>
      <c r="J16" s="13">
        <v>20</v>
      </c>
    </row>
    <row r="17" spans="2:10" x14ac:dyDescent="0.3">
      <c r="B17" s="5"/>
      <c r="C17" s="3"/>
      <c r="D17" s="3"/>
      <c r="E17" s="3"/>
      <c r="F17" s="3"/>
      <c r="G17" s="3"/>
      <c r="H17" s="3"/>
      <c r="I17" s="12"/>
      <c r="J17" s="13">
        <f>SUM(J3:J16)</f>
        <v>185</v>
      </c>
    </row>
    <row r="18" spans="2:10" x14ac:dyDescent="0.3">
      <c r="B18" s="5"/>
      <c r="C18" s="3"/>
      <c r="D18" s="3"/>
      <c r="E18" s="3"/>
      <c r="F18" s="3"/>
      <c r="G18" s="3"/>
      <c r="H18" s="3"/>
      <c r="I18" s="3"/>
      <c r="J18" s="3">
        <f>SUMPRODUCT(I3:I16,J3:J16)/J17</f>
        <v>320.35135135135135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DFFE-5EF5-42D8-A5FD-C6A5B76F1D24}">
  <dimension ref="B2:E446"/>
  <sheetViews>
    <sheetView workbookViewId="0">
      <selection activeCell="B446" sqref="B2:E446"/>
    </sheetView>
  </sheetViews>
  <sheetFormatPr defaultRowHeight="16.5" x14ac:dyDescent="0.3"/>
  <cols>
    <col min="2" max="5" width="9" style="1"/>
  </cols>
  <sheetData>
    <row r="2" spans="2:5" x14ac:dyDescent="0.3">
      <c r="B2" s="1" t="s">
        <v>40</v>
      </c>
      <c r="C2" s="1" t="s">
        <v>33</v>
      </c>
      <c r="D2" s="1" t="s">
        <v>40</v>
      </c>
      <c r="E2" s="1">
        <v>3000</v>
      </c>
    </row>
    <row r="3" spans="2:5" x14ac:dyDescent="0.3">
      <c r="B3" s="1" t="s">
        <v>40</v>
      </c>
      <c r="C3" s="1" t="s">
        <v>34</v>
      </c>
      <c r="D3" s="1" t="s">
        <v>40</v>
      </c>
      <c r="E3" s="1">
        <v>2000</v>
      </c>
    </row>
    <row r="4" spans="2:5" x14ac:dyDescent="0.3">
      <c r="B4" s="1" t="s">
        <v>40</v>
      </c>
      <c r="C4" s="1" t="s">
        <v>38</v>
      </c>
      <c r="D4" s="1" t="s">
        <v>40</v>
      </c>
      <c r="E4" s="1">
        <v>1500</v>
      </c>
    </row>
    <row r="5" spans="2:5" x14ac:dyDescent="0.3">
      <c r="B5" s="1" t="s">
        <v>40</v>
      </c>
      <c r="C5" s="1" t="s">
        <v>40</v>
      </c>
      <c r="D5" s="1" t="s">
        <v>40</v>
      </c>
      <c r="E5" s="1">
        <v>1000</v>
      </c>
    </row>
    <row r="7" spans="2:5" x14ac:dyDescent="0.3">
      <c r="B7" s="1">
        <v>7</v>
      </c>
      <c r="C7" s="1">
        <v>7</v>
      </c>
      <c r="D7" s="1">
        <v>7</v>
      </c>
      <c r="E7" s="1">
        <v>50</v>
      </c>
    </row>
    <row r="8" spans="2:5" x14ac:dyDescent="0.3">
      <c r="B8" s="1">
        <v>7</v>
      </c>
      <c r="C8" s="1">
        <v>7</v>
      </c>
      <c r="D8" s="1" t="s">
        <v>40</v>
      </c>
      <c r="E8" s="1">
        <v>100</v>
      </c>
    </row>
    <row r="9" spans="2:5" x14ac:dyDescent="0.3">
      <c r="B9" s="1">
        <v>7</v>
      </c>
      <c r="C9" s="1" t="s">
        <v>33</v>
      </c>
      <c r="D9" s="1">
        <v>7</v>
      </c>
      <c r="E9" s="1">
        <v>250</v>
      </c>
    </row>
    <row r="10" spans="2:5" x14ac:dyDescent="0.3">
      <c r="B10" s="1">
        <v>7</v>
      </c>
      <c r="C10" s="1" t="s">
        <v>33</v>
      </c>
      <c r="D10" s="1" t="s">
        <v>40</v>
      </c>
      <c r="E10" s="1">
        <v>500</v>
      </c>
    </row>
    <row r="11" spans="2:5" x14ac:dyDescent="0.3">
      <c r="B11" s="1">
        <v>7</v>
      </c>
      <c r="C11" s="1" t="s">
        <v>34</v>
      </c>
      <c r="D11" s="1">
        <v>7</v>
      </c>
      <c r="E11" s="1">
        <v>200</v>
      </c>
    </row>
    <row r="12" spans="2:5" x14ac:dyDescent="0.3">
      <c r="B12" s="1">
        <v>7</v>
      </c>
      <c r="C12" s="1" t="s">
        <v>34</v>
      </c>
      <c r="D12" s="1" t="s">
        <v>40</v>
      </c>
      <c r="E12" s="1">
        <v>400</v>
      </c>
    </row>
    <row r="13" spans="2:5" x14ac:dyDescent="0.3">
      <c r="B13" s="1">
        <v>7</v>
      </c>
      <c r="C13" s="1" t="s">
        <v>38</v>
      </c>
      <c r="D13" s="1">
        <v>7</v>
      </c>
      <c r="E13" s="1">
        <v>150</v>
      </c>
    </row>
    <row r="14" spans="2:5" x14ac:dyDescent="0.3">
      <c r="B14" s="1">
        <v>7</v>
      </c>
      <c r="C14" s="1" t="s">
        <v>38</v>
      </c>
      <c r="D14" s="1" t="s">
        <v>40</v>
      </c>
      <c r="E14" s="1">
        <v>300</v>
      </c>
    </row>
    <row r="15" spans="2:5" x14ac:dyDescent="0.3">
      <c r="B15" s="1">
        <v>7</v>
      </c>
      <c r="C15" s="1" t="s">
        <v>40</v>
      </c>
      <c r="D15" s="1">
        <v>7</v>
      </c>
      <c r="E15" s="1">
        <v>100</v>
      </c>
    </row>
    <row r="16" spans="2:5" x14ac:dyDescent="0.3">
      <c r="B16" s="1">
        <v>7</v>
      </c>
      <c r="C16" s="1" t="s">
        <v>40</v>
      </c>
      <c r="D16" s="1" t="s">
        <v>40</v>
      </c>
      <c r="E16" s="1">
        <v>200</v>
      </c>
    </row>
    <row r="17" spans="2:5" x14ac:dyDescent="0.3">
      <c r="B17" s="1" t="s">
        <v>40</v>
      </c>
      <c r="C17" s="1">
        <v>7</v>
      </c>
      <c r="D17" s="1">
        <v>7</v>
      </c>
      <c r="E17" s="1">
        <v>100</v>
      </c>
    </row>
    <row r="18" spans="2:5" x14ac:dyDescent="0.3">
      <c r="B18" s="1" t="s">
        <v>40</v>
      </c>
      <c r="C18" s="1">
        <v>7</v>
      </c>
      <c r="D18" s="1" t="s">
        <v>40</v>
      </c>
      <c r="E18" s="1">
        <v>200</v>
      </c>
    </row>
    <row r="19" spans="2:5" x14ac:dyDescent="0.3">
      <c r="B19" s="1" t="s">
        <v>40</v>
      </c>
      <c r="C19" s="1" t="s">
        <v>33</v>
      </c>
      <c r="D19" s="1">
        <v>7</v>
      </c>
      <c r="E19" s="1">
        <v>500</v>
      </c>
    </row>
    <row r="20" spans="2:5" x14ac:dyDescent="0.3">
      <c r="B20" s="1" t="s">
        <v>40</v>
      </c>
      <c r="C20" s="1" t="s">
        <v>34</v>
      </c>
      <c r="D20" s="1">
        <v>7</v>
      </c>
      <c r="E20" s="1">
        <v>400</v>
      </c>
    </row>
    <row r="21" spans="2:5" x14ac:dyDescent="0.3">
      <c r="B21" s="1" t="s">
        <v>40</v>
      </c>
      <c r="C21" s="1" t="s">
        <v>38</v>
      </c>
      <c r="D21" s="1">
        <v>7</v>
      </c>
      <c r="E21" s="1">
        <v>300</v>
      </c>
    </row>
    <row r="22" spans="2:5" x14ac:dyDescent="0.3">
      <c r="B22" s="1" t="s">
        <v>40</v>
      </c>
      <c r="C22" s="1" t="s">
        <v>40</v>
      </c>
      <c r="D22" s="1">
        <v>7</v>
      </c>
      <c r="E22" s="1">
        <v>200</v>
      </c>
    </row>
    <row r="24" spans="2:5" x14ac:dyDescent="0.3">
      <c r="B24" s="1" t="s">
        <v>10</v>
      </c>
      <c r="C24" s="1" t="s">
        <v>10</v>
      </c>
      <c r="D24" s="1" t="s">
        <v>10</v>
      </c>
      <c r="E24" s="1">
        <v>40</v>
      </c>
    </row>
    <row r="25" spans="2:5" x14ac:dyDescent="0.3">
      <c r="B25" s="1" t="s">
        <v>10</v>
      </c>
      <c r="C25" s="1" t="s">
        <v>10</v>
      </c>
      <c r="D25" s="1" t="s">
        <v>40</v>
      </c>
      <c r="E25" s="1">
        <v>40</v>
      </c>
    </row>
    <row r="26" spans="2:5" x14ac:dyDescent="0.3">
      <c r="B26" s="1" t="s">
        <v>10</v>
      </c>
      <c r="C26" s="1" t="s">
        <v>33</v>
      </c>
      <c r="D26" s="1" t="s">
        <v>10</v>
      </c>
      <c r="E26" s="1">
        <v>40</v>
      </c>
    </row>
    <row r="27" spans="2:5" x14ac:dyDescent="0.3">
      <c r="B27" s="1" t="s">
        <v>10</v>
      </c>
      <c r="C27" s="1" t="s">
        <v>33</v>
      </c>
      <c r="D27" s="1" t="s">
        <v>40</v>
      </c>
      <c r="E27" s="1">
        <v>40</v>
      </c>
    </row>
    <row r="28" spans="2:5" x14ac:dyDescent="0.3">
      <c r="B28" s="1" t="s">
        <v>10</v>
      </c>
      <c r="C28" s="1" t="s">
        <v>34</v>
      </c>
      <c r="D28" s="1" t="s">
        <v>10</v>
      </c>
      <c r="E28" s="1">
        <v>40</v>
      </c>
    </row>
    <row r="29" spans="2:5" x14ac:dyDescent="0.3">
      <c r="B29" s="1" t="s">
        <v>10</v>
      </c>
      <c r="C29" s="1" t="s">
        <v>34</v>
      </c>
      <c r="D29" s="1" t="s">
        <v>40</v>
      </c>
      <c r="E29" s="1">
        <v>40</v>
      </c>
    </row>
    <row r="30" spans="2:5" x14ac:dyDescent="0.3">
      <c r="B30" s="1" t="s">
        <v>10</v>
      </c>
      <c r="C30" s="1" t="s">
        <v>38</v>
      </c>
      <c r="D30" s="1" t="s">
        <v>10</v>
      </c>
      <c r="E30" s="1">
        <v>40</v>
      </c>
    </row>
    <row r="31" spans="2:5" x14ac:dyDescent="0.3">
      <c r="B31" s="1" t="s">
        <v>10</v>
      </c>
      <c r="C31" s="1" t="s">
        <v>38</v>
      </c>
      <c r="D31" s="1" t="s">
        <v>40</v>
      </c>
      <c r="E31" s="1">
        <v>40</v>
      </c>
    </row>
    <row r="32" spans="2:5" x14ac:dyDescent="0.3">
      <c r="B32" s="1" t="s">
        <v>10</v>
      </c>
      <c r="C32" s="1" t="s">
        <v>40</v>
      </c>
      <c r="D32" s="1" t="s">
        <v>10</v>
      </c>
      <c r="E32" s="1">
        <v>40</v>
      </c>
    </row>
    <row r="33" spans="2:5" x14ac:dyDescent="0.3">
      <c r="B33" s="1" t="s">
        <v>10</v>
      </c>
      <c r="C33" s="1" t="s">
        <v>40</v>
      </c>
      <c r="D33" s="1" t="s">
        <v>40</v>
      </c>
      <c r="E33" s="1">
        <v>40</v>
      </c>
    </row>
    <row r="34" spans="2:5" x14ac:dyDescent="0.3">
      <c r="B34" s="1" t="s">
        <v>40</v>
      </c>
      <c r="C34" s="1" t="s">
        <v>10</v>
      </c>
      <c r="D34" s="1" t="s">
        <v>10</v>
      </c>
      <c r="E34" s="1">
        <v>40</v>
      </c>
    </row>
    <row r="35" spans="2:5" x14ac:dyDescent="0.3">
      <c r="B35" s="1" t="s">
        <v>40</v>
      </c>
      <c r="C35" s="1" t="s">
        <v>10</v>
      </c>
      <c r="D35" s="1" t="s">
        <v>40</v>
      </c>
      <c r="E35" s="1">
        <v>40</v>
      </c>
    </row>
    <row r="36" spans="2:5" x14ac:dyDescent="0.3">
      <c r="B36" s="1" t="s">
        <v>40</v>
      </c>
      <c r="C36" s="1" t="s">
        <v>33</v>
      </c>
      <c r="D36" s="1" t="s">
        <v>10</v>
      </c>
      <c r="E36" s="1">
        <v>40</v>
      </c>
    </row>
    <row r="37" spans="2:5" x14ac:dyDescent="0.3">
      <c r="B37" s="1" t="s">
        <v>40</v>
      </c>
      <c r="C37" s="1" t="s">
        <v>34</v>
      </c>
      <c r="D37" s="1" t="s">
        <v>10</v>
      </c>
      <c r="E37" s="1">
        <v>40</v>
      </c>
    </row>
    <row r="38" spans="2:5" x14ac:dyDescent="0.3">
      <c r="B38" s="1" t="s">
        <v>40</v>
      </c>
      <c r="C38" s="1" t="s">
        <v>38</v>
      </c>
      <c r="D38" s="1" t="s">
        <v>10</v>
      </c>
      <c r="E38" s="1">
        <v>40</v>
      </c>
    </row>
    <row r="39" spans="2:5" x14ac:dyDescent="0.3">
      <c r="B39" s="1" t="s">
        <v>40</v>
      </c>
      <c r="C39" s="1" t="s">
        <v>40</v>
      </c>
      <c r="D39" s="1" t="s">
        <v>10</v>
      </c>
      <c r="E39" s="1">
        <v>40</v>
      </c>
    </row>
    <row r="41" spans="2:5" x14ac:dyDescent="0.3">
      <c r="B41" s="1" t="s">
        <v>11</v>
      </c>
      <c r="C41" s="1" t="s">
        <v>11</v>
      </c>
      <c r="D41" s="1" t="s">
        <v>11</v>
      </c>
      <c r="E41" s="1">
        <v>30</v>
      </c>
    </row>
    <row r="42" spans="2:5" x14ac:dyDescent="0.3">
      <c r="B42" s="1" t="s">
        <v>11</v>
      </c>
      <c r="C42" s="1" t="s">
        <v>11</v>
      </c>
      <c r="D42" s="1" t="s">
        <v>40</v>
      </c>
      <c r="E42" s="1">
        <v>60</v>
      </c>
    </row>
    <row r="43" spans="2:5" x14ac:dyDescent="0.3">
      <c r="B43" s="1" t="s">
        <v>11</v>
      </c>
      <c r="C43" s="1" t="s">
        <v>33</v>
      </c>
      <c r="D43" s="1" t="s">
        <v>11</v>
      </c>
      <c r="E43" s="1">
        <v>150</v>
      </c>
    </row>
    <row r="44" spans="2:5" x14ac:dyDescent="0.3">
      <c r="B44" s="1" t="s">
        <v>11</v>
      </c>
      <c r="C44" s="1" t="s">
        <v>33</v>
      </c>
      <c r="D44" s="1" t="s">
        <v>40</v>
      </c>
      <c r="E44" s="1">
        <v>300</v>
      </c>
    </row>
    <row r="45" spans="2:5" x14ac:dyDescent="0.3">
      <c r="B45" s="1" t="s">
        <v>11</v>
      </c>
      <c r="C45" s="1" t="s">
        <v>34</v>
      </c>
      <c r="D45" s="1" t="s">
        <v>11</v>
      </c>
      <c r="E45" s="1">
        <v>120</v>
      </c>
    </row>
    <row r="46" spans="2:5" x14ac:dyDescent="0.3">
      <c r="B46" s="1" t="s">
        <v>11</v>
      </c>
      <c r="C46" s="1" t="s">
        <v>34</v>
      </c>
      <c r="D46" s="1" t="s">
        <v>40</v>
      </c>
      <c r="E46" s="1">
        <v>240</v>
      </c>
    </row>
    <row r="47" spans="2:5" x14ac:dyDescent="0.3">
      <c r="B47" s="1" t="s">
        <v>11</v>
      </c>
      <c r="C47" s="1" t="s">
        <v>38</v>
      </c>
      <c r="D47" s="1" t="s">
        <v>11</v>
      </c>
      <c r="E47" s="1">
        <v>90</v>
      </c>
    </row>
    <row r="48" spans="2:5" x14ac:dyDescent="0.3">
      <c r="B48" s="1" t="s">
        <v>11</v>
      </c>
      <c r="C48" s="1" t="s">
        <v>38</v>
      </c>
      <c r="D48" s="1" t="s">
        <v>40</v>
      </c>
      <c r="E48" s="1">
        <v>180</v>
      </c>
    </row>
    <row r="49" spans="2:5" x14ac:dyDescent="0.3">
      <c r="B49" s="1" t="s">
        <v>11</v>
      </c>
      <c r="C49" s="1" t="s">
        <v>40</v>
      </c>
      <c r="D49" s="1" t="s">
        <v>11</v>
      </c>
      <c r="E49" s="1">
        <v>60</v>
      </c>
    </row>
    <row r="50" spans="2:5" x14ac:dyDescent="0.3">
      <c r="B50" s="1" t="s">
        <v>11</v>
      </c>
      <c r="C50" s="1" t="s">
        <v>40</v>
      </c>
      <c r="D50" s="1" t="s">
        <v>40</v>
      </c>
      <c r="E50" s="1">
        <v>120</v>
      </c>
    </row>
    <row r="51" spans="2:5" x14ac:dyDescent="0.3">
      <c r="B51" s="1" t="s">
        <v>40</v>
      </c>
      <c r="C51" s="1" t="s">
        <v>11</v>
      </c>
      <c r="D51" s="1" t="s">
        <v>11</v>
      </c>
      <c r="E51" s="1">
        <v>60</v>
      </c>
    </row>
    <row r="52" spans="2:5" x14ac:dyDescent="0.3">
      <c r="B52" s="1" t="s">
        <v>40</v>
      </c>
      <c r="C52" s="1" t="s">
        <v>11</v>
      </c>
      <c r="D52" s="1" t="s">
        <v>40</v>
      </c>
      <c r="E52" s="1">
        <v>120</v>
      </c>
    </row>
    <row r="53" spans="2:5" x14ac:dyDescent="0.3">
      <c r="B53" s="1" t="s">
        <v>40</v>
      </c>
      <c r="C53" s="1" t="s">
        <v>33</v>
      </c>
      <c r="D53" s="1" t="s">
        <v>11</v>
      </c>
      <c r="E53" s="1">
        <v>300</v>
      </c>
    </row>
    <row r="54" spans="2:5" x14ac:dyDescent="0.3">
      <c r="B54" s="1" t="s">
        <v>40</v>
      </c>
      <c r="C54" s="1" t="s">
        <v>34</v>
      </c>
      <c r="D54" s="1" t="s">
        <v>11</v>
      </c>
      <c r="E54" s="1">
        <v>240</v>
      </c>
    </row>
    <row r="55" spans="2:5" x14ac:dyDescent="0.3">
      <c r="B55" s="1" t="s">
        <v>40</v>
      </c>
      <c r="C55" s="1" t="s">
        <v>38</v>
      </c>
      <c r="D55" s="1" t="s">
        <v>11</v>
      </c>
      <c r="E55" s="1">
        <v>180</v>
      </c>
    </row>
    <row r="56" spans="2:5" x14ac:dyDescent="0.3">
      <c r="B56" s="1" t="s">
        <v>40</v>
      </c>
      <c r="C56" s="1" t="s">
        <v>40</v>
      </c>
      <c r="D56" s="1" t="s">
        <v>11</v>
      </c>
      <c r="E56" s="1">
        <v>120</v>
      </c>
    </row>
    <row r="58" spans="2:5" x14ac:dyDescent="0.3">
      <c r="B58" s="1">
        <v>7</v>
      </c>
      <c r="C58" s="1">
        <v>7</v>
      </c>
      <c r="D58" s="1" t="s">
        <v>10</v>
      </c>
      <c r="E58" s="1">
        <v>25</v>
      </c>
    </row>
    <row r="59" spans="2:5" x14ac:dyDescent="0.3">
      <c r="B59" s="1">
        <v>7</v>
      </c>
      <c r="C59" s="1" t="s">
        <v>10</v>
      </c>
      <c r="D59" s="1">
        <v>7</v>
      </c>
      <c r="E59" s="1">
        <v>25</v>
      </c>
    </row>
    <row r="60" spans="2:5" x14ac:dyDescent="0.3">
      <c r="B60" s="1">
        <v>7</v>
      </c>
      <c r="C60" s="1" t="s">
        <v>10</v>
      </c>
      <c r="D60" s="1" t="s">
        <v>10</v>
      </c>
      <c r="E60" s="1">
        <v>25</v>
      </c>
    </row>
    <row r="61" spans="2:5" x14ac:dyDescent="0.3">
      <c r="B61" s="1">
        <v>7</v>
      </c>
      <c r="C61" s="1" t="s">
        <v>10</v>
      </c>
      <c r="D61" s="1" t="s">
        <v>40</v>
      </c>
      <c r="E61" s="1">
        <v>50</v>
      </c>
    </row>
    <row r="62" spans="2:5" x14ac:dyDescent="0.3">
      <c r="B62" s="1">
        <v>7</v>
      </c>
      <c r="C62" s="1" t="s">
        <v>33</v>
      </c>
      <c r="D62" s="1" t="s">
        <v>10</v>
      </c>
      <c r="E62" s="1">
        <v>125</v>
      </c>
    </row>
    <row r="63" spans="2:5" x14ac:dyDescent="0.3">
      <c r="B63" s="1">
        <v>7</v>
      </c>
      <c r="C63" s="1" t="s">
        <v>34</v>
      </c>
      <c r="D63" s="1" t="s">
        <v>10</v>
      </c>
      <c r="E63" s="1">
        <v>100</v>
      </c>
    </row>
    <row r="64" spans="2:5" x14ac:dyDescent="0.3">
      <c r="B64" s="1">
        <v>7</v>
      </c>
      <c r="C64" s="1" t="s">
        <v>38</v>
      </c>
      <c r="D64" s="1" t="s">
        <v>10</v>
      </c>
      <c r="E64" s="1">
        <v>75</v>
      </c>
    </row>
    <row r="65" spans="2:5" x14ac:dyDescent="0.3">
      <c r="B65" s="1">
        <v>7</v>
      </c>
      <c r="C65" s="1" t="s">
        <v>40</v>
      </c>
      <c r="D65" s="1" t="s">
        <v>10</v>
      </c>
      <c r="E65" s="1">
        <v>50</v>
      </c>
    </row>
    <row r="66" spans="2:5" x14ac:dyDescent="0.3">
      <c r="B66" s="1" t="s">
        <v>10</v>
      </c>
      <c r="C66" s="1">
        <v>7</v>
      </c>
      <c r="D66" s="1">
        <v>7</v>
      </c>
      <c r="E66" s="1">
        <v>25</v>
      </c>
    </row>
    <row r="67" spans="2:5" x14ac:dyDescent="0.3">
      <c r="B67" s="1" t="s">
        <v>10</v>
      </c>
      <c r="C67" s="1">
        <v>7</v>
      </c>
      <c r="D67" s="1" t="s">
        <v>10</v>
      </c>
      <c r="E67" s="1">
        <v>25</v>
      </c>
    </row>
    <row r="68" spans="2:5" x14ac:dyDescent="0.3">
      <c r="B68" s="1" t="s">
        <v>10</v>
      </c>
      <c r="C68" s="1">
        <v>7</v>
      </c>
      <c r="D68" s="1" t="s">
        <v>40</v>
      </c>
      <c r="E68" s="1">
        <v>50</v>
      </c>
    </row>
    <row r="69" spans="2:5" x14ac:dyDescent="0.3">
      <c r="B69" s="1" t="s">
        <v>10</v>
      </c>
      <c r="C69" s="1" t="s">
        <v>10</v>
      </c>
      <c r="D69" s="1">
        <v>7</v>
      </c>
      <c r="E69" s="1">
        <v>25</v>
      </c>
    </row>
    <row r="70" spans="2:5" x14ac:dyDescent="0.3">
      <c r="B70" s="1" t="s">
        <v>10</v>
      </c>
      <c r="C70" s="1" t="s">
        <v>33</v>
      </c>
      <c r="D70" s="1">
        <v>7</v>
      </c>
      <c r="E70" s="1">
        <v>125</v>
      </c>
    </row>
    <row r="71" spans="2:5" x14ac:dyDescent="0.3">
      <c r="B71" s="1" t="s">
        <v>10</v>
      </c>
      <c r="C71" s="1" t="s">
        <v>34</v>
      </c>
      <c r="D71" s="1">
        <v>7</v>
      </c>
      <c r="E71" s="1">
        <v>100</v>
      </c>
    </row>
    <row r="72" spans="2:5" x14ac:dyDescent="0.3">
      <c r="B72" s="1" t="s">
        <v>10</v>
      </c>
      <c r="C72" s="1" t="s">
        <v>38</v>
      </c>
      <c r="D72" s="1">
        <v>7</v>
      </c>
      <c r="E72" s="1">
        <v>75</v>
      </c>
    </row>
    <row r="73" spans="2:5" x14ac:dyDescent="0.3">
      <c r="B73" s="1" t="s">
        <v>10</v>
      </c>
      <c r="C73" s="1" t="s">
        <v>40</v>
      </c>
      <c r="D73" s="1">
        <v>7</v>
      </c>
      <c r="E73" s="1">
        <v>50</v>
      </c>
    </row>
    <row r="74" spans="2:5" x14ac:dyDescent="0.3">
      <c r="B74" s="1" t="s">
        <v>40</v>
      </c>
      <c r="C74" s="1">
        <v>7</v>
      </c>
      <c r="D74" s="1" t="s">
        <v>10</v>
      </c>
      <c r="E74" s="1">
        <v>50</v>
      </c>
    </row>
    <row r="75" spans="2:5" x14ac:dyDescent="0.3">
      <c r="B75" s="1" t="s">
        <v>40</v>
      </c>
      <c r="C75" s="1" t="s">
        <v>10</v>
      </c>
      <c r="D75" s="1">
        <v>7</v>
      </c>
      <c r="E75" s="1">
        <v>50</v>
      </c>
    </row>
    <row r="77" spans="2:5" x14ac:dyDescent="0.3">
      <c r="B77" s="1" t="s">
        <v>12</v>
      </c>
      <c r="C77" s="1" t="s">
        <v>12</v>
      </c>
      <c r="D77" s="1" t="s">
        <v>12</v>
      </c>
      <c r="E77" s="1">
        <v>20</v>
      </c>
    </row>
    <row r="78" spans="2:5" x14ac:dyDescent="0.3">
      <c r="B78" s="1" t="s">
        <v>12</v>
      </c>
      <c r="C78" s="1" t="s">
        <v>12</v>
      </c>
      <c r="D78" s="1" t="s">
        <v>40</v>
      </c>
      <c r="E78" s="1">
        <v>40</v>
      </c>
    </row>
    <row r="79" spans="2:5" x14ac:dyDescent="0.3">
      <c r="B79" s="1" t="s">
        <v>12</v>
      </c>
      <c r="C79" s="1" t="s">
        <v>33</v>
      </c>
      <c r="D79" s="1" t="s">
        <v>12</v>
      </c>
      <c r="E79" s="1">
        <v>100</v>
      </c>
    </row>
    <row r="80" spans="2:5" x14ac:dyDescent="0.3">
      <c r="B80" s="1" t="s">
        <v>12</v>
      </c>
      <c r="C80" s="1" t="s">
        <v>33</v>
      </c>
      <c r="D80" s="1" t="s">
        <v>40</v>
      </c>
      <c r="E80" s="1">
        <v>200</v>
      </c>
    </row>
    <row r="81" spans="2:5" x14ac:dyDescent="0.3">
      <c r="B81" s="1" t="s">
        <v>12</v>
      </c>
      <c r="C81" s="1" t="s">
        <v>34</v>
      </c>
      <c r="D81" s="1" t="s">
        <v>12</v>
      </c>
      <c r="E81" s="1">
        <v>80</v>
      </c>
    </row>
    <row r="82" spans="2:5" x14ac:dyDescent="0.3">
      <c r="B82" s="1" t="s">
        <v>12</v>
      </c>
      <c r="C82" s="1" t="s">
        <v>34</v>
      </c>
      <c r="D82" s="1" t="s">
        <v>40</v>
      </c>
      <c r="E82" s="1">
        <v>160</v>
      </c>
    </row>
    <row r="83" spans="2:5" x14ac:dyDescent="0.3">
      <c r="B83" s="1" t="s">
        <v>12</v>
      </c>
      <c r="C83" s="1" t="s">
        <v>38</v>
      </c>
      <c r="D83" s="1" t="s">
        <v>12</v>
      </c>
      <c r="E83" s="1">
        <v>60</v>
      </c>
    </row>
    <row r="84" spans="2:5" x14ac:dyDescent="0.3">
      <c r="B84" s="1" t="s">
        <v>12</v>
      </c>
      <c r="C84" s="1" t="s">
        <v>38</v>
      </c>
      <c r="D84" s="1" t="s">
        <v>40</v>
      </c>
      <c r="E84" s="1">
        <v>120</v>
      </c>
    </row>
    <row r="85" spans="2:5" x14ac:dyDescent="0.3">
      <c r="B85" s="1" t="s">
        <v>12</v>
      </c>
      <c r="C85" s="1" t="s">
        <v>40</v>
      </c>
      <c r="D85" s="1" t="s">
        <v>12</v>
      </c>
      <c r="E85" s="1">
        <v>40</v>
      </c>
    </row>
    <row r="86" spans="2:5" x14ac:dyDescent="0.3">
      <c r="B86" s="1" t="s">
        <v>12</v>
      </c>
      <c r="C86" s="1" t="s">
        <v>40</v>
      </c>
      <c r="D86" s="1" t="s">
        <v>40</v>
      </c>
      <c r="E86" s="1">
        <v>80</v>
      </c>
    </row>
    <row r="87" spans="2:5" x14ac:dyDescent="0.3">
      <c r="B87" s="1" t="s">
        <v>40</v>
      </c>
      <c r="C87" s="1" t="s">
        <v>12</v>
      </c>
      <c r="D87" s="1" t="s">
        <v>12</v>
      </c>
      <c r="E87" s="1">
        <v>40</v>
      </c>
    </row>
    <row r="88" spans="2:5" x14ac:dyDescent="0.3">
      <c r="B88" s="1" t="s">
        <v>40</v>
      </c>
      <c r="C88" s="1" t="s">
        <v>12</v>
      </c>
      <c r="D88" s="1" t="s">
        <v>40</v>
      </c>
      <c r="E88" s="1">
        <v>80</v>
      </c>
    </row>
    <row r="89" spans="2:5" x14ac:dyDescent="0.3">
      <c r="B89" s="1" t="s">
        <v>40</v>
      </c>
      <c r="C89" s="1" t="s">
        <v>33</v>
      </c>
      <c r="D89" s="1" t="s">
        <v>12</v>
      </c>
      <c r="E89" s="1">
        <v>200</v>
      </c>
    </row>
    <row r="90" spans="2:5" x14ac:dyDescent="0.3">
      <c r="B90" s="1" t="s">
        <v>40</v>
      </c>
      <c r="C90" s="1" t="s">
        <v>34</v>
      </c>
      <c r="D90" s="1" t="s">
        <v>12</v>
      </c>
      <c r="E90" s="1">
        <v>160</v>
      </c>
    </row>
    <row r="91" spans="2:5" x14ac:dyDescent="0.3">
      <c r="B91" s="1" t="s">
        <v>40</v>
      </c>
      <c r="C91" s="1" t="s">
        <v>38</v>
      </c>
      <c r="D91" s="1" t="s">
        <v>12</v>
      </c>
      <c r="E91" s="1">
        <v>120</v>
      </c>
    </row>
    <row r="92" spans="2:5" x14ac:dyDescent="0.3">
      <c r="B92" s="1" t="s">
        <v>40</v>
      </c>
      <c r="C92" s="1" t="s">
        <v>40</v>
      </c>
      <c r="D92" s="1" t="s">
        <v>12</v>
      </c>
      <c r="E92" s="1">
        <v>80</v>
      </c>
    </row>
    <row r="93" spans="2:5" x14ac:dyDescent="0.3">
      <c r="B93" s="1" t="s">
        <v>40</v>
      </c>
      <c r="C93" s="1" t="s">
        <v>33</v>
      </c>
      <c r="D93" s="1" t="s">
        <v>14</v>
      </c>
      <c r="E93" s="1">
        <v>20</v>
      </c>
    </row>
    <row r="94" spans="2:5" x14ac:dyDescent="0.3">
      <c r="B94" s="1" t="s">
        <v>40</v>
      </c>
      <c r="C94" s="1" t="s">
        <v>33</v>
      </c>
      <c r="D94" s="1" t="s">
        <v>15</v>
      </c>
      <c r="E94" s="1">
        <v>20</v>
      </c>
    </row>
    <row r="95" spans="2:5" x14ac:dyDescent="0.3">
      <c r="B95" s="1" t="s">
        <v>14</v>
      </c>
      <c r="C95" s="1" t="s">
        <v>33</v>
      </c>
      <c r="D95" s="1" t="s">
        <v>40</v>
      </c>
      <c r="E95" s="1">
        <v>20</v>
      </c>
    </row>
    <row r="96" spans="2:5" x14ac:dyDescent="0.3">
      <c r="B96" s="1" t="s">
        <v>15</v>
      </c>
      <c r="C96" s="1" t="s">
        <v>33</v>
      </c>
      <c r="D96" s="1" t="s">
        <v>40</v>
      </c>
      <c r="E96" s="1">
        <v>20</v>
      </c>
    </row>
    <row r="98" spans="2:5" x14ac:dyDescent="0.3">
      <c r="B98" s="1" t="s">
        <v>40</v>
      </c>
      <c r="C98" s="1" t="s">
        <v>34</v>
      </c>
      <c r="D98" s="1" t="s">
        <v>14</v>
      </c>
      <c r="E98" s="1">
        <v>16</v>
      </c>
    </row>
    <row r="99" spans="2:5" x14ac:dyDescent="0.3">
      <c r="B99" s="1" t="s">
        <v>40</v>
      </c>
      <c r="C99" s="1" t="s">
        <v>34</v>
      </c>
      <c r="D99" s="1" t="s">
        <v>15</v>
      </c>
      <c r="E99" s="1">
        <v>16</v>
      </c>
    </row>
    <row r="100" spans="2:5" x14ac:dyDescent="0.3">
      <c r="B100" s="1" t="s">
        <v>14</v>
      </c>
      <c r="C100" s="1" t="s">
        <v>34</v>
      </c>
      <c r="D100" s="1" t="s">
        <v>40</v>
      </c>
      <c r="E100" s="1">
        <v>16</v>
      </c>
    </row>
    <row r="101" spans="2:5" x14ac:dyDescent="0.3">
      <c r="B101" s="1" t="s">
        <v>15</v>
      </c>
      <c r="C101" s="1" t="s">
        <v>34</v>
      </c>
      <c r="D101" s="1" t="s">
        <v>40</v>
      </c>
      <c r="E101" s="1">
        <v>16</v>
      </c>
    </row>
    <row r="103" spans="2:5" x14ac:dyDescent="0.3">
      <c r="B103" s="1" t="s">
        <v>40</v>
      </c>
      <c r="C103" s="1" t="s">
        <v>38</v>
      </c>
      <c r="D103" s="1" t="s">
        <v>14</v>
      </c>
      <c r="E103" s="1">
        <v>12</v>
      </c>
    </row>
    <row r="104" spans="2:5" x14ac:dyDescent="0.3">
      <c r="B104" s="1" t="s">
        <v>40</v>
      </c>
      <c r="C104" s="1" t="s">
        <v>38</v>
      </c>
      <c r="D104" s="1" t="s">
        <v>15</v>
      </c>
      <c r="E104" s="1">
        <v>12</v>
      </c>
    </row>
    <row r="105" spans="2:5" x14ac:dyDescent="0.3">
      <c r="B105" s="1" t="s">
        <v>14</v>
      </c>
      <c r="C105" s="1" t="s">
        <v>38</v>
      </c>
      <c r="D105" s="1" t="s">
        <v>40</v>
      </c>
      <c r="E105" s="1">
        <v>12</v>
      </c>
    </row>
    <row r="106" spans="2:5" x14ac:dyDescent="0.3">
      <c r="B106" s="1" t="s">
        <v>15</v>
      </c>
      <c r="C106" s="1" t="s">
        <v>38</v>
      </c>
      <c r="D106" s="1" t="s">
        <v>40</v>
      </c>
      <c r="E106" s="1">
        <v>12</v>
      </c>
    </row>
    <row r="108" spans="2:5" x14ac:dyDescent="0.3">
      <c r="B108" s="1" t="s">
        <v>13</v>
      </c>
      <c r="C108" s="1" t="s">
        <v>13</v>
      </c>
      <c r="D108" s="1" t="s">
        <v>13</v>
      </c>
      <c r="E108" s="1">
        <v>10</v>
      </c>
    </row>
    <row r="109" spans="2:5" x14ac:dyDescent="0.3">
      <c r="B109" s="1" t="s">
        <v>13</v>
      </c>
      <c r="C109" s="1" t="s">
        <v>13</v>
      </c>
      <c r="D109" s="1" t="s">
        <v>40</v>
      </c>
      <c r="E109" s="1">
        <v>20</v>
      </c>
    </row>
    <row r="110" spans="2:5" x14ac:dyDescent="0.3">
      <c r="B110" s="1" t="s">
        <v>13</v>
      </c>
      <c r="C110" s="1" t="s">
        <v>33</v>
      </c>
      <c r="D110" s="1" t="s">
        <v>13</v>
      </c>
      <c r="E110" s="1">
        <v>50</v>
      </c>
    </row>
    <row r="111" spans="2:5" x14ac:dyDescent="0.3">
      <c r="B111" s="1" t="s">
        <v>13</v>
      </c>
      <c r="C111" s="1" t="s">
        <v>33</v>
      </c>
      <c r="D111" s="1" t="s">
        <v>40</v>
      </c>
      <c r="E111" s="1">
        <v>100</v>
      </c>
    </row>
    <row r="112" spans="2:5" x14ac:dyDescent="0.3">
      <c r="B112" s="1" t="s">
        <v>13</v>
      </c>
      <c r="C112" s="1" t="s">
        <v>34</v>
      </c>
      <c r="D112" s="1" t="s">
        <v>13</v>
      </c>
      <c r="E112" s="1">
        <v>40</v>
      </c>
    </row>
    <row r="113" spans="2:5" x14ac:dyDescent="0.3">
      <c r="B113" s="1" t="s">
        <v>13</v>
      </c>
      <c r="C113" s="1" t="s">
        <v>34</v>
      </c>
      <c r="D113" s="1" t="s">
        <v>40</v>
      </c>
      <c r="E113" s="1">
        <v>80</v>
      </c>
    </row>
    <row r="114" spans="2:5" x14ac:dyDescent="0.3">
      <c r="B114" s="1" t="s">
        <v>13</v>
      </c>
      <c r="C114" s="1" t="s">
        <v>38</v>
      </c>
      <c r="D114" s="1" t="s">
        <v>13</v>
      </c>
      <c r="E114" s="1">
        <v>30</v>
      </c>
    </row>
    <row r="115" spans="2:5" x14ac:dyDescent="0.3">
      <c r="B115" s="1" t="s">
        <v>13</v>
      </c>
      <c r="C115" s="1" t="s">
        <v>38</v>
      </c>
      <c r="D115" s="1" t="s">
        <v>40</v>
      </c>
      <c r="E115" s="1">
        <v>60</v>
      </c>
    </row>
    <row r="116" spans="2:5" x14ac:dyDescent="0.3">
      <c r="B116" s="1" t="s">
        <v>13</v>
      </c>
      <c r="C116" s="1" t="s">
        <v>40</v>
      </c>
      <c r="D116" s="1" t="s">
        <v>13</v>
      </c>
      <c r="E116" s="1">
        <v>20</v>
      </c>
    </row>
    <row r="117" spans="2:5" x14ac:dyDescent="0.3">
      <c r="B117" s="1" t="s">
        <v>13</v>
      </c>
      <c r="C117" s="1" t="s">
        <v>40</v>
      </c>
      <c r="D117" s="1" t="s">
        <v>40</v>
      </c>
      <c r="E117" s="1">
        <v>40</v>
      </c>
    </row>
    <row r="118" spans="2:5" x14ac:dyDescent="0.3">
      <c r="B118" s="1" t="s">
        <v>40</v>
      </c>
      <c r="C118" s="1" t="s">
        <v>13</v>
      </c>
      <c r="D118" s="1" t="s">
        <v>13</v>
      </c>
      <c r="E118" s="1">
        <v>20</v>
      </c>
    </row>
    <row r="119" spans="2:5" x14ac:dyDescent="0.3">
      <c r="B119" s="1" t="s">
        <v>40</v>
      </c>
      <c r="C119" s="1" t="s">
        <v>13</v>
      </c>
      <c r="D119" s="1" t="s">
        <v>40</v>
      </c>
      <c r="E119" s="1">
        <v>40</v>
      </c>
    </row>
    <row r="120" spans="2:5" x14ac:dyDescent="0.3">
      <c r="B120" s="1" t="s">
        <v>40</v>
      </c>
      <c r="C120" s="1" t="s">
        <v>33</v>
      </c>
      <c r="D120" s="1" t="s">
        <v>13</v>
      </c>
      <c r="E120" s="1">
        <v>100</v>
      </c>
    </row>
    <row r="121" spans="2:5" x14ac:dyDescent="0.3">
      <c r="B121" s="1" t="s">
        <v>40</v>
      </c>
      <c r="C121" s="1" t="s">
        <v>34</v>
      </c>
      <c r="D121" s="1" t="s">
        <v>13</v>
      </c>
      <c r="E121" s="1">
        <v>80</v>
      </c>
    </row>
    <row r="122" spans="2:5" x14ac:dyDescent="0.3">
      <c r="B122" s="1" t="s">
        <v>40</v>
      </c>
      <c r="C122" s="1" t="s">
        <v>38</v>
      </c>
      <c r="D122" s="1" t="s">
        <v>13</v>
      </c>
      <c r="E122" s="1">
        <v>60</v>
      </c>
    </row>
    <row r="123" spans="2:5" x14ac:dyDescent="0.3">
      <c r="B123" s="1" t="s">
        <v>40</v>
      </c>
      <c r="C123" s="1" t="s">
        <v>40</v>
      </c>
      <c r="D123" s="1" t="s">
        <v>13</v>
      </c>
      <c r="E123" s="1">
        <v>40</v>
      </c>
    </row>
    <row r="125" spans="2:5" x14ac:dyDescent="0.3">
      <c r="B125" s="1" t="s">
        <v>40</v>
      </c>
      <c r="C125" s="1" t="s">
        <v>40</v>
      </c>
      <c r="D125" s="1" t="s">
        <v>14</v>
      </c>
      <c r="E125" s="1">
        <v>8</v>
      </c>
    </row>
    <row r="126" spans="2:5" x14ac:dyDescent="0.3">
      <c r="B126" s="1" t="s">
        <v>40</v>
      </c>
      <c r="C126" s="1" t="s">
        <v>40</v>
      </c>
      <c r="D126" s="1" t="s">
        <v>15</v>
      </c>
      <c r="E126" s="1">
        <v>8</v>
      </c>
    </row>
    <row r="127" spans="2:5" x14ac:dyDescent="0.3">
      <c r="B127" s="1" t="s">
        <v>40</v>
      </c>
      <c r="C127" s="1" t="s">
        <v>14</v>
      </c>
      <c r="D127" s="1" t="s">
        <v>40</v>
      </c>
      <c r="E127" s="1">
        <v>8</v>
      </c>
    </row>
    <row r="128" spans="2:5" x14ac:dyDescent="0.3">
      <c r="B128" s="1" t="s">
        <v>40</v>
      </c>
      <c r="C128" s="1" t="s">
        <v>15</v>
      </c>
      <c r="D128" s="1" t="s">
        <v>40</v>
      </c>
      <c r="E128" s="1">
        <v>8</v>
      </c>
    </row>
    <row r="129" spans="2:5" x14ac:dyDescent="0.3">
      <c r="B129" s="1" t="s">
        <v>14</v>
      </c>
      <c r="C129" s="1" t="s">
        <v>40</v>
      </c>
      <c r="D129" s="1" t="s">
        <v>40</v>
      </c>
      <c r="E129" s="1">
        <v>8</v>
      </c>
    </row>
    <row r="130" spans="2:5" x14ac:dyDescent="0.3">
      <c r="B130" s="1" t="s">
        <v>15</v>
      </c>
      <c r="C130" s="1" t="s">
        <v>40</v>
      </c>
      <c r="D130" s="1" t="s">
        <v>40</v>
      </c>
      <c r="E130" s="1">
        <v>8</v>
      </c>
    </row>
    <row r="132" spans="2:5" x14ac:dyDescent="0.3">
      <c r="B132" s="1" t="s">
        <v>13</v>
      </c>
      <c r="C132" s="1" t="s">
        <v>13</v>
      </c>
      <c r="D132" s="1" t="s">
        <v>12</v>
      </c>
      <c r="E132" s="1">
        <v>5</v>
      </c>
    </row>
    <row r="133" spans="2:5" x14ac:dyDescent="0.3">
      <c r="B133" s="1" t="s">
        <v>13</v>
      </c>
      <c r="C133" s="1" t="s">
        <v>13</v>
      </c>
      <c r="D133" s="1" t="s">
        <v>11</v>
      </c>
      <c r="E133" s="1">
        <v>5</v>
      </c>
    </row>
    <row r="134" spans="2:5" x14ac:dyDescent="0.3">
      <c r="B134" s="1" t="s">
        <v>13</v>
      </c>
      <c r="C134" s="1" t="s">
        <v>13</v>
      </c>
      <c r="D134" s="1" t="s">
        <v>10</v>
      </c>
      <c r="E134" s="1">
        <v>5</v>
      </c>
    </row>
    <row r="135" spans="2:5" x14ac:dyDescent="0.3">
      <c r="B135" s="1" t="s">
        <v>13</v>
      </c>
      <c r="C135" s="1" t="s">
        <v>12</v>
      </c>
      <c r="D135" s="1" t="s">
        <v>13</v>
      </c>
      <c r="E135" s="1">
        <v>5</v>
      </c>
    </row>
    <row r="136" spans="2:5" x14ac:dyDescent="0.3">
      <c r="B136" s="1" t="s">
        <v>13</v>
      </c>
      <c r="C136" s="1" t="s">
        <v>12</v>
      </c>
      <c r="D136" s="1" t="s">
        <v>12</v>
      </c>
      <c r="E136" s="1">
        <v>5</v>
      </c>
    </row>
    <row r="137" spans="2:5" x14ac:dyDescent="0.3">
      <c r="B137" s="1" t="s">
        <v>13</v>
      </c>
      <c r="C137" s="1" t="s">
        <v>12</v>
      </c>
      <c r="D137" s="1" t="s">
        <v>11</v>
      </c>
      <c r="E137" s="1">
        <v>5</v>
      </c>
    </row>
    <row r="138" spans="2:5" x14ac:dyDescent="0.3">
      <c r="B138" s="1" t="s">
        <v>13</v>
      </c>
      <c r="C138" s="1" t="s">
        <v>12</v>
      </c>
      <c r="D138" s="1" t="s">
        <v>10</v>
      </c>
      <c r="E138" s="1">
        <v>5</v>
      </c>
    </row>
    <row r="139" spans="2:5" x14ac:dyDescent="0.3">
      <c r="B139" s="1" t="s">
        <v>13</v>
      </c>
      <c r="C139" s="1" t="s">
        <v>12</v>
      </c>
      <c r="D139" s="1" t="s">
        <v>40</v>
      </c>
      <c r="E139" s="1">
        <v>10</v>
      </c>
    </row>
    <row r="140" spans="2:5" x14ac:dyDescent="0.3">
      <c r="B140" s="1" t="s">
        <v>13</v>
      </c>
      <c r="C140" s="1" t="s">
        <v>11</v>
      </c>
      <c r="D140" s="1" t="s">
        <v>13</v>
      </c>
      <c r="E140" s="1">
        <v>5</v>
      </c>
    </row>
    <row r="141" spans="2:5" x14ac:dyDescent="0.3">
      <c r="B141" s="1" t="s">
        <v>13</v>
      </c>
      <c r="C141" s="1" t="s">
        <v>11</v>
      </c>
      <c r="D141" s="1" t="s">
        <v>12</v>
      </c>
      <c r="E141" s="1">
        <v>5</v>
      </c>
    </row>
    <row r="142" spans="2:5" x14ac:dyDescent="0.3">
      <c r="B142" s="1" t="s">
        <v>13</v>
      </c>
      <c r="C142" s="1" t="s">
        <v>11</v>
      </c>
      <c r="D142" s="1" t="s">
        <v>11</v>
      </c>
      <c r="E142" s="1">
        <v>5</v>
      </c>
    </row>
    <row r="143" spans="2:5" x14ac:dyDescent="0.3">
      <c r="B143" s="1" t="s">
        <v>13</v>
      </c>
      <c r="C143" s="1" t="s">
        <v>11</v>
      </c>
      <c r="D143" s="1" t="s">
        <v>10</v>
      </c>
      <c r="E143" s="1">
        <v>5</v>
      </c>
    </row>
    <row r="144" spans="2:5" x14ac:dyDescent="0.3">
      <c r="B144" s="1" t="s">
        <v>13</v>
      </c>
      <c r="C144" s="1" t="s">
        <v>11</v>
      </c>
      <c r="D144" s="1" t="s">
        <v>40</v>
      </c>
      <c r="E144" s="1">
        <v>10</v>
      </c>
    </row>
    <row r="145" spans="2:5" x14ac:dyDescent="0.3">
      <c r="B145" s="1" t="s">
        <v>13</v>
      </c>
      <c r="C145" s="1" t="s">
        <v>10</v>
      </c>
      <c r="D145" s="1" t="s">
        <v>13</v>
      </c>
      <c r="E145" s="1">
        <v>5</v>
      </c>
    </row>
    <row r="146" spans="2:5" x14ac:dyDescent="0.3">
      <c r="B146" s="1" t="s">
        <v>13</v>
      </c>
      <c r="C146" s="1" t="s">
        <v>10</v>
      </c>
      <c r="D146" s="1" t="s">
        <v>12</v>
      </c>
      <c r="E146" s="1">
        <v>5</v>
      </c>
    </row>
    <row r="147" spans="2:5" x14ac:dyDescent="0.3">
      <c r="B147" s="1" t="s">
        <v>13</v>
      </c>
      <c r="C147" s="1" t="s">
        <v>10</v>
      </c>
      <c r="D147" s="1" t="s">
        <v>11</v>
      </c>
      <c r="E147" s="1">
        <v>5</v>
      </c>
    </row>
    <row r="148" spans="2:5" x14ac:dyDescent="0.3">
      <c r="B148" s="1" t="s">
        <v>13</v>
      </c>
      <c r="C148" s="1" t="s">
        <v>10</v>
      </c>
      <c r="D148" s="1" t="s">
        <v>10</v>
      </c>
      <c r="E148" s="1">
        <v>5</v>
      </c>
    </row>
    <row r="149" spans="2:5" x14ac:dyDescent="0.3">
      <c r="B149" s="1" t="s">
        <v>13</v>
      </c>
      <c r="C149" s="1" t="s">
        <v>10</v>
      </c>
      <c r="D149" s="1" t="s">
        <v>40</v>
      </c>
      <c r="E149" s="1">
        <v>10</v>
      </c>
    </row>
    <row r="150" spans="2:5" x14ac:dyDescent="0.3">
      <c r="B150" s="1" t="s">
        <v>13</v>
      </c>
      <c r="C150" s="1" t="s">
        <v>33</v>
      </c>
      <c r="D150" s="1" t="s">
        <v>12</v>
      </c>
      <c r="E150" s="1">
        <v>25</v>
      </c>
    </row>
    <row r="151" spans="2:5" x14ac:dyDescent="0.3">
      <c r="B151" s="1" t="s">
        <v>13</v>
      </c>
      <c r="C151" s="1" t="s">
        <v>33</v>
      </c>
      <c r="D151" s="1" t="s">
        <v>11</v>
      </c>
      <c r="E151" s="1">
        <v>25</v>
      </c>
    </row>
    <row r="152" spans="2:5" x14ac:dyDescent="0.3">
      <c r="B152" s="1" t="s">
        <v>13</v>
      </c>
      <c r="C152" s="1" t="s">
        <v>33</v>
      </c>
      <c r="D152" s="1" t="s">
        <v>10</v>
      </c>
      <c r="E152" s="1">
        <v>25</v>
      </c>
    </row>
    <row r="153" spans="2:5" x14ac:dyDescent="0.3">
      <c r="B153" s="1" t="s">
        <v>13</v>
      </c>
      <c r="C153" s="1" t="s">
        <v>34</v>
      </c>
      <c r="D153" s="1" t="s">
        <v>12</v>
      </c>
      <c r="E153" s="1">
        <v>20</v>
      </c>
    </row>
    <row r="154" spans="2:5" x14ac:dyDescent="0.3">
      <c r="B154" s="1" t="s">
        <v>13</v>
      </c>
      <c r="C154" s="1" t="s">
        <v>34</v>
      </c>
      <c r="D154" s="1" t="s">
        <v>11</v>
      </c>
      <c r="E154" s="1">
        <v>20</v>
      </c>
    </row>
    <row r="155" spans="2:5" x14ac:dyDescent="0.3">
      <c r="B155" s="1" t="s">
        <v>13</v>
      </c>
      <c r="C155" s="1" t="s">
        <v>34</v>
      </c>
      <c r="D155" s="1" t="s">
        <v>10</v>
      </c>
      <c r="E155" s="1">
        <v>20</v>
      </c>
    </row>
    <row r="156" spans="2:5" x14ac:dyDescent="0.3">
      <c r="B156" s="1" t="s">
        <v>13</v>
      </c>
      <c r="C156" s="1" t="s">
        <v>38</v>
      </c>
      <c r="D156" s="1" t="s">
        <v>12</v>
      </c>
      <c r="E156" s="1">
        <v>15</v>
      </c>
    </row>
    <row r="157" spans="2:5" x14ac:dyDescent="0.3">
      <c r="B157" s="1" t="s">
        <v>13</v>
      </c>
      <c r="C157" s="1" t="s">
        <v>38</v>
      </c>
      <c r="D157" s="1" t="s">
        <v>11</v>
      </c>
      <c r="E157" s="1">
        <v>15</v>
      </c>
    </row>
    <row r="158" spans="2:5" x14ac:dyDescent="0.3">
      <c r="B158" s="1" t="s">
        <v>13</v>
      </c>
      <c r="C158" s="1" t="s">
        <v>38</v>
      </c>
      <c r="D158" s="1" t="s">
        <v>10</v>
      </c>
      <c r="E158" s="1">
        <v>15</v>
      </c>
    </row>
    <row r="159" spans="2:5" x14ac:dyDescent="0.3">
      <c r="B159" s="1" t="s">
        <v>13</v>
      </c>
      <c r="C159" s="1" t="s">
        <v>40</v>
      </c>
      <c r="D159" s="1" t="s">
        <v>12</v>
      </c>
      <c r="E159" s="1">
        <v>10</v>
      </c>
    </row>
    <row r="160" spans="2:5" x14ac:dyDescent="0.3">
      <c r="B160" s="1" t="s">
        <v>13</v>
      </c>
      <c r="C160" s="1" t="s">
        <v>40</v>
      </c>
      <c r="D160" s="1" t="s">
        <v>11</v>
      </c>
      <c r="E160" s="1">
        <v>10</v>
      </c>
    </row>
    <row r="161" spans="2:5" x14ac:dyDescent="0.3">
      <c r="B161" s="1" t="s">
        <v>13</v>
      </c>
      <c r="C161" s="1" t="s">
        <v>40</v>
      </c>
      <c r="D161" s="1" t="s">
        <v>10</v>
      </c>
      <c r="E161" s="1">
        <v>10</v>
      </c>
    </row>
    <row r="162" spans="2:5" x14ac:dyDescent="0.3">
      <c r="B162" s="1" t="s">
        <v>12</v>
      </c>
      <c r="C162" s="1" t="s">
        <v>13</v>
      </c>
      <c r="D162" s="1" t="s">
        <v>13</v>
      </c>
      <c r="E162" s="1">
        <v>5</v>
      </c>
    </row>
    <row r="163" spans="2:5" x14ac:dyDescent="0.3">
      <c r="B163" s="1" t="s">
        <v>12</v>
      </c>
      <c r="C163" s="1" t="s">
        <v>13</v>
      </c>
      <c r="D163" s="1" t="s">
        <v>12</v>
      </c>
      <c r="E163" s="1">
        <v>5</v>
      </c>
    </row>
    <row r="164" spans="2:5" x14ac:dyDescent="0.3">
      <c r="B164" s="1" t="s">
        <v>12</v>
      </c>
      <c r="C164" s="1" t="s">
        <v>13</v>
      </c>
      <c r="D164" s="1" t="s">
        <v>11</v>
      </c>
      <c r="E164" s="1">
        <v>5</v>
      </c>
    </row>
    <row r="165" spans="2:5" x14ac:dyDescent="0.3">
      <c r="B165" s="1" t="s">
        <v>12</v>
      </c>
      <c r="C165" s="1" t="s">
        <v>13</v>
      </c>
      <c r="D165" s="1" t="s">
        <v>10</v>
      </c>
      <c r="E165" s="1">
        <v>5</v>
      </c>
    </row>
    <row r="166" spans="2:5" x14ac:dyDescent="0.3">
      <c r="B166" s="1" t="s">
        <v>12</v>
      </c>
      <c r="C166" s="1" t="s">
        <v>13</v>
      </c>
      <c r="D166" s="1" t="s">
        <v>40</v>
      </c>
      <c r="E166" s="1">
        <v>10</v>
      </c>
    </row>
    <row r="167" spans="2:5" x14ac:dyDescent="0.3">
      <c r="B167" s="1" t="s">
        <v>12</v>
      </c>
      <c r="C167" s="1" t="s">
        <v>12</v>
      </c>
      <c r="D167" s="1" t="s">
        <v>13</v>
      </c>
      <c r="E167" s="1">
        <v>5</v>
      </c>
    </row>
    <row r="168" spans="2:5" x14ac:dyDescent="0.3">
      <c r="B168" s="1" t="s">
        <v>12</v>
      </c>
      <c r="C168" s="1" t="s">
        <v>12</v>
      </c>
      <c r="D168" s="1" t="s">
        <v>11</v>
      </c>
      <c r="E168" s="1">
        <v>5</v>
      </c>
    </row>
    <row r="169" spans="2:5" x14ac:dyDescent="0.3">
      <c r="B169" s="1" t="s">
        <v>12</v>
      </c>
      <c r="C169" s="1" t="s">
        <v>12</v>
      </c>
      <c r="D169" s="1" t="s">
        <v>10</v>
      </c>
      <c r="E169" s="1">
        <v>5</v>
      </c>
    </row>
    <row r="170" spans="2:5" x14ac:dyDescent="0.3">
      <c r="B170" s="1" t="s">
        <v>12</v>
      </c>
      <c r="C170" s="1" t="s">
        <v>11</v>
      </c>
      <c r="D170" s="1" t="s">
        <v>13</v>
      </c>
      <c r="E170" s="1">
        <v>5</v>
      </c>
    </row>
    <row r="171" spans="2:5" x14ac:dyDescent="0.3">
      <c r="B171" s="1" t="s">
        <v>12</v>
      </c>
      <c r="C171" s="1" t="s">
        <v>11</v>
      </c>
      <c r="D171" s="1" t="s">
        <v>12</v>
      </c>
      <c r="E171" s="1">
        <v>5</v>
      </c>
    </row>
    <row r="172" spans="2:5" x14ac:dyDescent="0.3">
      <c r="B172" s="1" t="s">
        <v>12</v>
      </c>
      <c r="C172" s="1" t="s">
        <v>11</v>
      </c>
      <c r="D172" s="1" t="s">
        <v>11</v>
      </c>
      <c r="E172" s="1">
        <v>5</v>
      </c>
    </row>
    <row r="173" spans="2:5" x14ac:dyDescent="0.3">
      <c r="B173" s="1" t="s">
        <v>12</v>
      </c>
      <c r="C173" s="1" t="s">
        <v>11</v>
      </c>
      <c r="D173" s="1" t="s">
        <v>10</v>
      </c>
      <c r="E173" s="1">
        <v>5</v>
      </c>
    </row>
    <row r="174" spans="2:5" x14ac:dyDescent="0.3">
      <c r="B174" s="1" t="s">
        <v>12</v>
      </c>
      <c r="C174" s="1" t="s">
        <v>11</v>
      </c>
      <c r="D174" s="1" t="s">
        <v>40</v>
      </c>
      <c r="E174" s="1">
        <v>10</v>
      </c>
    </row>
    <row r="175" spans="2:5" x14ac:dyDescent="0.3">
      <c r="B175" s="1" t="s">
        <v>12</v>
      </c>
      <c r="C175" s="1" t="s">
        <v>10</v>
      </c>
      <c r="D175" s="1" t="s">
        <v>13</v>
      </c>
      <c r="E175" s="1">
        <v>5</v>
      </c>
    </row>
    <row r="176" spans="2:5" x14ac:dyDescent="0.3">
      <c r="B176" s="1" t="s">
        <v>12</v>
      </c>
      <c r="C176" s="1" t="s">
        <v>10</v>
      </c>
      <c r="D176" s="1" t="s">
        <v>12</v>
      </c>
      <c r="E176" s="1">
        <v>5</v>
      </c>
    </row>
    <row r="177" spans="2:5" x14ac:dyDescent="0.3">
      <c r="B177" s="1" t="s">
        <v>12</v>
      </c>
      <c r="C177" s="1" t="s">
        <v>10</v>
      </c>
      <c r="D177" s="1" t="s">
        <v>11</v>
      </c>
      <c r="E177" s="1">
        <v>5</v>
      </c>
    </row>
    <row r="178" spans="2:5" x14ac:dyDescent="0.3">
      <c r="B178" s="1" t="s">
        <v>12</v>
      </c>
      <c r="C178" s="1" t="s">
        <v>10</v>
      </c>
      <c r="D178" s="1" t="s">
        <v>10</v>
      </c>
      <c r="E178" s="1">
        <v>5</v>
      </c>
    </row>
    <row r="179" spans="2:5" x14ac:dyDescent="0.3">
      <c r="B179" s="1" t="s">
        <v>12</v>
      </c>
      <c r="C179" s="1" t="s">
        <v>10</v>
      </c>
      <c r="D179" s="1" t="s">
        <v>40</v>
      </c>
      <c r="E179" s="1">
        <v>10</v>
      </c>
    </row>
    <row r="180" spans="2:5" x14ac:dyDescent="0.3">
      <c r="B180" s="1" t="s">
        <v>12</v>
      </c>
      <c r="C180" s="1" t="s">
        <v>33</v>
      </c>
      <c r="D180" s="1" t="s">
        <v>13</v>
      </c>
      <c r="E180" s="1">
        <v>25</v>
      </c>
    </row>
    <row r="181" spans="2:5" x14ac:dyDescent="0.3">
      <c r="B181" s="1" t="s">
        <v>12</v>
      </c>
      <c r="C181" s="1" t="s">
        <v>33</v>
      </c>
      <c r="D181" s="1" t="s">
        <v>11</v>
      </c>
      <c r="E181" s="1">
        <v>25</v>
      </c>
    </row>
    <row r="182" spans="2:5" x14ac:dyDescent="0.3">
      <c r="B182" s="1" t="s">
        <v>12</v>
      </c>
      <c r="C182" s="1" t="s">
        <v>33</v>
      </c>
      <c r="D182" s="1" t="s">
        <v>10</v>
      </c>
      <c r="E182" s="1">
        <v>25</v>
      </c>
    </row>
    <row r="183" spans="2:5" x14ac:dyDescent="0.3">
      <c r="B183" s="1" t="s">
        <v>12</v>
      </c>
      <c r="C183" s="1" t="s">
        <v>34</v>
      </c>
      <c r="D183" s="1" t="s">
        <v>13</v>
      </c>
      <c r="E183" s="1">
        <v>20</v>
      </c>
    </row>
    <row r="184" spans="2:5" x14ac:dyDescent="0.3">
      <c r="B184" s="1" t="s">
        <v>12</v>
      </c>
      <c r="C184" s="1" t="s">
        <v>34</v>
      </c>
      <c r="D184" s="1" t="s">
        <v>11</v>
      </c>
      <c r="E184" s="1">
        <v>20</v>
      </c>
    </row>
    <row r="185" spans="2:5" x14ac:dyDescent="0.3">
      <c r="B185" s="1" t="s">
        <v>12</v>
      </c>
      <c r="C185" s="1" t="s">
        <v>34</v>
      </c>
      <c r="D185" s="1" t="s">
        <v>10</v>
      </c>
      <c r="E185" s="1">
        <v>20</v>
      </c>
    </row>
    <row r="186" spans="2:5" x14ac:dyDescent="0.3">
      <c r="B186" s="1" t="s">
        <v>12</v>
      </c>
      <c r="C186" s="1" t="s">
        <v>38</v>
      </c>
      <c r="D186" s="1" t="s">
        <v>13</v>
      </c>
      <c r="E186" s="1">
        <v>15</v>
      </c>
    </row>
    <row r="187" spans="2:5" x14ac:dyDescent="0.3">
      <c r="B187" s="1" t="s">
        <v>12</v>
      </c>
      <c r="C187" s="1" t="s">
        <v>38</v>
      </c>
      <c r="D187" s="1" t="s">
        <v>11</v>
      </c>
      <c r="E187" s="1">
        <v>15</v>
      </c>
    </row>
    <row r="188" spans="2:5" x14ac:dyDescent="0.3">
      <c r="B188" s="1" t="s">
        <v>12</v>
      </c>
      <c r="C188" s="1" t="s">
        <v>38</v>
      </c>
      <c r="D188" s="1" t="s">
        <v>10</v>
      </c>
      <c r="E188" s="1">
        <v>15</v>
      </c>
    </row>
    <row r="189" spans="2:5" x14ac:dyDescent="0.3">
      <c r="B189" s="1" t="s">
        <v>12</v>
      </c>
      <c r="C189" s="1" t="s">
        <v>40</v>
      </c>
      <c r="D189" s="1" t="s">
        <v>13</v>
      </c>
      <c r="E189" s="1">
        <v>10</v>
      </c>
    </row>
    <row r="190" spans="2:5" x14ac:dyDescent="0.3">
      <c r="B190" s="1" t="s">
        <v>12</v>
      </c>
      <c r="C190" s="1" t="s">
        <v>40</v>
      </c>
      <c r="D190" s="1" t="s">
        <v>11</v>
      </c>
      <c r="E190" s="1">
        <v>10</v>
      </c>
    </row>
    <row r="191" spans="2:5" x14ac:dyDescent="0.3">
      <c r="B191" s="1" t="s">
        <v>12</v>
      </c>
      <c r="C191" s="1" t="s">
        <v>40</v>
      </c>
      <c r="D191" s="1" t="s">
        <v>10</v>
      </c>
      <c r="E191" s="1">
        <v>10</v>
      </c>
    </row>
    <row r="192" spans="2:5" x14ac:dyDescent="0.3">
      <c r="B192" s="1" t="s">
        <v>11</v>
      </c>
      <c r="C192" s="1" t="s">
        <v>13</v>
      </c>
      <c r="D192" s="1" t="s">
        <v>13</v>
      </c>
      <c r="E192" s="1">
        <v>5</v>
      </c>
    </row>
    <row r="193" spans="2:5" x14ac:dyDescent="0.3">
      <c r="B193" s="1" t="s">
        <v>11</v>
      </c>
      <c r="C193" s="1" t="s">
        <v>13</v>
      </c>
      <c r="D193" s="1" t="s">
        <v>12</v>
      </c>
      <c r="E193" s="1">
        <v>5</v>
      </c>
    </row>
    <row r="194" spans="2:5" x14ac:dyDescent="0.3">
      <c r="B194" s="1" t="s">
        <v>11</v>
      </c>
      <c r="C194" s="1" t="s">
        <v>13</v>
      </c>
      <c r="D194" s="1" t="s">
        <v>11</v>
      </c>
      <c r="E194" s="1">
        <v>5</v>
      </c>
    </row>
    <row r="195" spans="2:5" x14ac:dyDescent="0.3">
      <c r="B195" s="1" t="s">
        <v>11</v>
      </c>
      <c r="C195" s="1" t="s">
        <v>13</v>
      </c>
      <c r="D195" s="1" t="s">
        <v>10</v>
      </c>
      <c r="E195" s="1">
        <v>5</v>
      </c>
    </row>
    <row r="196" spans="2:5" x14ac:dyDescent="0.3">
      <c r="B196" s="1" t="s">
        <v>11</v>
      </c>
      <c r="C196" s="1" t="s">
        <v>13</v>
      </c>
      <c r="D196" s="1" t="s">
        <v>40</v>
      </c>
      <c r="E196" s="1">
        <v>10</v>
      </c>
    </row>
    <row r="197" spans="2:5" x14ac:dyDescent="0.3">
      <c r="B197" s="1" t="s">
        <v>11</v>
      </c>
      <c r="C197" s="1" t="s">
        <v>12</v>
      </c>
      <c r="D197" s="1" t="s">
        <v>13</v>
      </c>
      <c r="E197" s="1">
        <v>5</v>
      </c>
    </row>
    <row r="198" spans="2:5" x14ac:dyDescent="0.3">
      <c r="B198" s="1" t="s">
        <v>11</v>
      </c>
      <c r="C198" s="1" t="s">
        <v>12</v>
      </c>
      <c r="D198" s="1" t="s">
        <v>12</v>
      </c>
      <c r="E198" s="1">
        <v>5</v>
      </c>
    </row>
    <row r="199" spans="2:5" x14ac:dyDescent="0.3">
      <c r="B199" s="1" t="s">
        <v>11</v>
      </c>
      <c r="C199" s="1" t="s">
        <v>12</v>
      </c>
      <c r="D199" s="1" t="s">
        <v>11</v>
      </c>
      <c r="E199" s="1">
        <v>5</v>
      </c>
    </row>
    <row r="200" spans="2:5" x14ac:dyDescent="0.3">
      <c r="B200" s="1" t="s">
        <v>11</v>
      </c>
      <c r="C200" s="1" t="s">
        <v>12</v>
      </c>
      <c r="D200" s="1" t="s">
        <v>10</v>
      </c>
      <c r="E200" s="1">
        <v>5</v>
      </c>
    </row>
    <row r="201" spans="2:5" x14ac:dyDescent="0.3">
      <c r="B201" s="1" t="s">
        <v>11</v>
      </c>
      <c r="C201" s="1" t="s">
        <v>12</v>
      </c>
      <c r="D201" s="1" t="s">
        <v>40</v>
      </c>
      <c r="E201" s="1">
        <v>10</v>
      </c>
    </row>
    <row r="202" spans="2:5" x14ac:dyDescent="0.3">
      <c r="B202" s="1" t="s">
        <v>11</v>
      </c>
      <c r="C202" s="1" t="s">
        <v>11</v>
      </c>
      <c r="D202" s="1" t="s">
        <v>13</v>
      </c>
      <c r="E202" s="1">
        <v>5</v>
      </c>
    </row>
    <row r="203" spans="2:5" x14ac:dyDescent="0.3">
      <c r="B203" s="1" t="s">
        <v>11</v>
      </c>
      <c r="C203" s="1" t="s">
        <v>11</v>
      </c>
      <c r="D203" s="1" t="s">
        <v>12</v>
      </c>
      <c r="E203" s="1">
        <v>5</v>
      </c>
    </row>
    <row r="204" spans="2:5" x14ac:dyDescent="0.3">
      <c r="B204" s="1" t="s">
        <v>11</v>
      </c>
      <c r="C204" s="1" t="s">
        <v>11</v>
      </c>
      <c r="D204" s="1" t="s">
        <v>10</v>
      </c>
      <c r="E204" s="1">
        <v>5</v>
      </c>
    </row>
    <row r="205" spans="2:5" x14ac:dyDescent="0.3">
      <c r="B205" s="1" t="s">
        <v>11</v>
      </c>
      <c r="C205" s="1" t="s">
        <v>10</v>
      </c>
      <c r="D205" s="1" t="s">
        <v>13</v>
      </c>
      <c r="E205" s="1">
        <v>5</v>
      </c>
    </row>
    <row r="206" spans="2:5" x14ac:dyDescent="0.3">
      <c r="B206" s="1" t="s">
        <v>11</v>
      </c>
      <c r="C206" s="1" t="s">
        <v>10</v>
      </c>
      <c r="D206" s="1" t="s">
        <v>12</v>
      </c>
      <c r="E206" s="1">
        <v>5</v>
      </c>
    </row>
    <row r="207" spans="2:5" x14ac:dyDescent="0.3">
      <c r="B207" s="1" t="s">
        <v>11</v>
      </c>
      <c r="C207" s="1" t="s">
        <v>10</v>
      </c>
      <c r="D207" s="1" t="s">
        <v>11</v>
      </c>
      <c r="E207" s="1">
        <v>5</v>
      </c>
    </row>
    <row r="208" spans="2:5" x14ac:dyDescent="0.3">
      <c r="B208" s="1" t="s">
        <v>11</v>
      </c>
      <c r="C208" s="1" t="s">
        <v>10</v>
      </c>
      <c r="D208" s="1" t="s">
        <v>10</v>
      </c>
      <c r="E208" s="1">
        <v>5</v>
      </c>
    </row>
    <row r="209" spans="2:5" x14ac:dyDescent="0.3">
      <c r="B209" s="1" t="s">
        <v>11</v>
      </c>
      <c r="C209" s="1" t="s">
        <v>10</v>
      </c>
      <c r="D209" s="1" t="s">
        <v>40</v>
      </c>
      <c r="E209" s="1">
        <v>10</v>
      </c>
    </row>
    <row r="210" spans="2:5" x14ac:dyDescent="0.3">
      <c r="B210" s="1" t="s">
        <v>11</v>
      </c>
      <c r="C210" s="1" t="s">
        <v>33</v>
      </c>
      <c r="D210" s="1" t="s">
        <v>13</v>
      </c>
      <c r="E210" s="1">
        <v>25</v>
      </c>
    </row>
    <row r="211" spans="2:5" x14ac:dyDescent="0.3">
      <c r="B211" s="1" t="s">
        <v>11</v>
      </c>
      <c r="C211" s="1" t="s">
        <v>33</v>
      </c>
      <c r="D211" s="1" t="s">
        <v>12</v>
      </c>
      <c r="E211" s="1">
        <v>25</v>
      </c>
    </row>
    <row r="212" spans="2:5" x14ac:dyDescent="0.3">
      <c r="B212" s="1" t="s">
        <v>11</v>
      </c>
      <c r="C212" s="1" t="s">
        <v>33</v>
      </c>
      <c r="D212" s="1" t="s">
        <v>10</v>
      </c>
      <c r="E212" s="1">
        <v>25</v>
      </c>
    </row>
    <row r="213" spans="2:5" x14ac:dyDescent="0.3">
      <c r="B213" s="1" t="s">
        <v>11</v>
      </c>
      <c r="C213" s="1" t="s">
        <v>34</v>
      </c>
      <c r="D213" s="1" t="s">
        <v>13</v>
      </c>
      <c r="E213" s="1">
        <v>20</v>
      </c>
    </row>
    <row r="214" spans="2:5" x14ac:dyDescent="0.3">
      <c r="B214" s="1" t="s">
        <v>11</v>
      </c>
      <c r="C214" s="1" t="s">
        <v>34</v>
      </c>
      <c r="D214" s="1" t="s">
        <v>12</v>
      </c>
      <c r="E214" s="1">
        <v>20</v>
      </c>
    </row>
    <row r="215" spans="2:5" x14ac:dyDescent="0.3">
      <c r="B215" s="1" t="s">
        <v>11</v>
      </c>
      <c r="C215" s="1" t="s">
        <v>34</v>
      </c>
      <c r="D215" s="1" t="s">
        <v>10</v>
      </c>
      <c r="E215" s="1">
        <v>20</v>
      </c>
    </row>
    <row r="216" spans="2:5" x14ac:dyDescent="0.3">
      <c r="B216" s="1" t="s">
        <v>11</v>
      </c>
      <c r="C216" s="1" t="s">
        <v>38</v>
      </c>
      <c r="D216" s="1" t="s">
        <v>13</v>
      </c>
      <c r="E216" s="1">
        <v>15</v>
      </c>
    </row>
    <row r="217" spans="2:5" x14ac:dyDescent="0.3">
      <c r="B217" s="1" t="s">
        <v>11</v>
      </c>
      <c r="C217" s="1" t="s">
        <v>38</v>
      </c>
      <c r="D217" s="1" t="s">
        <v>12</v>
      </c>
      <c r="E217" s="1">
        <v>15</v>
      </c>
    </row>
    <row r="218" spans="2:5" x14ac:dyDescent="0.3">
      <c r="B218" s="1" t="s">
        <v>11</v>
      </c>
      <c r="C218" s="1" t="s">
        <v>38</v>
      </c>
      <c r="D218" s="1" t="s">
        <v>10</v>
      </c>
      <c r="E218" s="1">
        <v>15</v>
      </c>
    </row>
    <row r="219" spans="2:5" x14ac:dyDescent="0.3">
      <c r="B219" s="1" t="s">
        <v>11</v>
      </c>
      <c r="C219" s="1" t="s">
        <v>40</v>
      </c>
      <c r="D219" s="1" t="s">
        <v>13</v>
      </c>
      <c r="E219" s="1">
        <v>10</v>
      </c>
    </row>
    <row r="220" spans="2:5" x14ac:dyDescent="0.3">
      <c r="B220" s="1" t="s">
        <v>11</v>
      </c>
      <c r="C220" s="1" t="s">
        <v>40</v>
      </c>
      <c r="D220" s="1" t="s">
        <v>12</v>
      </c>
      <c r="E220" s="1">
        <v>10</v>
      </c>
    </row>
    <row r="221" spans="2:5" x14ac:dyDescent="0.3">
      <c r="B221" s="1" t="s">
        <v>11</v>
      </c>
      <c r="C221" s="1" t="s">
        <v>40</v>
      </c>
      <c r="D221" s="1" t="s">
        <v>10</v>
      </c>
      <c r="E221" s="1">
        <v>10</v>
      </c>
    </row>
    <row r="222" spans="2:5" x14ac:dyDescent="0.3">
      <c r="B222" s="1" t="s">
        <v>10</v>
      </c>
      <c r="C222" s="1" t="s">
        <v>13</v>
      </c>
      <c r="D222" s="1" t="s">
        <v>13</v>
      </c>
      <c r="E222" s="1">
        <v>5</v>
      </c>
    </row>
    <row r="223" spans="2:5" x14ac:dyDescent="0.3">
      <c r="B223" s="1" t="s">
        <v>10</v>
      </c>
      <c r="C223" s="1" t="s">
        <v>13</v>
      </c>
      <c r="D223" s="1" t="s">
        <v>12</v>
      </c>
      <c r="E223" s="1">
        <v>5</v>
      </c>
    </row>
    <row r="224" spans="2:5" x14ac:dyDescent="0.3">
      <c r="B224" s="1" t="s">
        <v>10</v>
      </c>
      <c r="C224" s="1" t="s">
        <v>13</v>
      </c>
      <c r="D224" s="1" t="s">
        <v>11</v>
      </c>
      <c r="E224" s="1">
        <v>5</v>
      </c>
    </row>
    <row r="225" spans="2:5" x14ac:dyDescent="0.3">
      <c r="B225" s="1" t="s">
        <v>10</v>
      </c>
      <c r="C225" s="1" t="s">
        <v>13</v>
      </c>
      <c r="D225" s="1" t="s">
        <v>10</v>
      </c>
      <c r="E225" s="1">
        <v>5</v>
      </c>
    </row>
    <row r="226" spans="2:5" x14ac:dyDescent="0.3">
      <c r="B226" s="1" t="s">
        <v>10</v>
      </c>
      <c r="C226" s="1" t="s">
        <v>13</v>
      </c>
      <c r="D226" s="1" t="s">
        <v>40</v>
      </c>
      <c r="E226" s="1">
        <v>10</v>
      </c>
    </row>
    <row r="227" spans="2:5" x14ac:dyDescent="0.3">
      <c r="B227" s="1" t="s">
        <v>10</v>
      </c>
      <c r="C227" s="1" t="s">
        <v>12</v>
      </c>
      <c r="D227" s="1" t="s">
        <v>13</v>
      </c>
      <c r="E227" s="1">
        <v>5</v>
      </c>
    </row>
    <row r="228" spans="2:5" x14ac:dyDescent="0.3">
      <c r="B228" s="1" t="s">
        <v>10</v>
      </c>
      <c r="C228" s="1" t="s">
        <v>12</v>
      </c>
      <c r="D228" s="1" t="s">
        <v>12</v>
      </c>
      <c r="E228" s="1">
        <v>5</v>
      </c>
    </row>
    <row r="229" spans="2:5" x14ac:dyDescent="0.3">
      <c r="B229" s="1" t="s">
        <v>10</v>
      </c>
      <c r="C229" s="1" t="s">
        <v>12</v>
      </c>
      <c r="D229" s="1" t="s">
        <v>11</v>
      </c>
      <c r="E229" s="1">
        <v>5</v>
      </c>
    </row>
    <row r="230" spans="2:5" x14ac:dyDescent="0.3">
      <c r="B230" s="1" t="s">
        <v>10</v>
      </c>
      <c r="C230" s="1" t="s">
        <v>12</v>
      </c>
      <c r="D230" s="1" t="s">
        <v>10</v>
      </c>
      <c r="E230" s="1">
        <v>5</v>
      </c>
    </row>
    <row r="231" spans="2:5" x14ac:dyDescent="0.3">
      <c r="B231" s="1" t="s">
        <v>10</v>
      </c>
      <c r="C231" s="1" t="s">
        <v>12</v>
      </c>
      <c r="D231" s="1" t="s">
        <v>40</v>
      </c>
      <c r="E231" s="1">
        <v>10</v>
      </c>
    </row>
    <row r="232" spans="2:5" x14ac:dyDescent="0.3">
      <c r="B232" s="1" t="s">
        <v>10</v>
      </c>
      <c r="C232" s="1" t="s">
        <v>11</v>
      </c>
      <c r="D232" s="1" t="s">
        <v>13</v>
      </c>
      <c r="E232" s="1">
        <v>5</v>
      </c>
    </row>
    <row r="233" spans="2:5" x14ac:dyDescent="0.3">
      <c r="B233" s="1" t="s">
        <v>10</v>
      </c>
      <c r="C233" s="1" t="s">
        <v>11</v>
      </c>
      <c r="D233" s="1" t="s">
        <v>12</v>
      </c>
      <c r="E233" s="1">
        <v>5</v>
      </c>
    </row>
    <row r="234" spans="2:5" x14ac:dyDescent="0.3">
      <c r="B234" s="1" t="s">
        <v>10</v>
      </c>
      <c r="C234" s="1" t="s">
        <v>11</v>
      </c>
      <c r="D234" s="1" t="s">
        <v>11</v>
      </c>
      <c r="E234" s="1">
        <v>5</v>
      </c>
    </row>
    <row r="235" spans="2:5" x14ac:dyDescent="0.3">
      <c r="B235" s="1" t="s">
        <v>10</v>
      </c>
      <c r="C235" s="1" t="s">
        <v>11</v>
      </c>
      <c r="D235" s="1" t="s">
        <v>10</v>
      </c>
      <c r="E235" s="1">
        <v>5</v>
      </c>
    </row>
    <row r="236" spans="2:5" x14ac:dyDescent="0.3">
      <c r="B236" s="1" t="s">
        <v>10</v>
      </c>
      <c r="C236" s="1" t="s">
        <v>11</v>
      </c>
      <c r="D236" s="1" t="s">
        <v>40</v>
      </c>
      <c r="E236" s="1">
        <v>10</v>
      </c>
    </row>
    <row r="237" spans="2:5" x14ac:dyDescent="0.3">
      <c r="B237" s="1" t="s">
        <v>10</v>
      </c>
      <c r="C237" s="1" t="s">
        <v>10</v>
      </c>
      <c r="D237" s="1" t="s">
        <v>13</v>
      </c>
      <c r="E237" s="1">
        <v>5</v>
      </c>
    </row>
    <row r="238" spans="2:5" x14ac:dyDescent="0.3">
      <c r="B238" s="1" t="s">
        <v>10</v>
      </c>
      <c r="C238" s="1" t="s">
        <v>10</v>
      </c>
      <c r="D238" s="1" t="s">
        <v>12</v>
      </c>
      <c r="E238" s="1">
        <v>5</v>
      </c>
    </row>
    <row r="239" spans="2:5" x14ac:dyDescent="0.3">
      <c r="B239" s="1" t="s">
        <v>10</v>
      </c>
      <c r="C239" s="1" t="s">
        <v>10</v>
      </c>
      <c r="D239" s="1" t="s">
        <v>11</v>
      </c>
      <c r="E239" s="1">
        <v>5</v>
      </c>
    </row>
    <row r="240" spans="2:5" x14ac:dyDescent="0.3">
      <c r="B240" s="1" t="s">
        <v>10</v>
      </c>
      <c r="C240" s="1" t="s">
        <v>33</v>
      </c>
      <c r="D240" s="1" t="s">
        <v>13</v>
      </c>
      <c r="E240" s="1">
        <v>25</v>
      </c>
    </row>
    <row r="241" spans="2:5" x14ac:dyDescent="0.3">
      <c r="B241" s="1" t="s">
        <v>10</v>
      </c>
      <c r="C241" s="1" t="s">
        <v>33</v>
      </c>
      <c r="D241" s="1" t="s">
        <v>12</v>
      </c>
      <c r="E241" s="1">
        <v>25</v>
      </c>
    </row>
    <row r="242" spans="2:5" x14ac:dyDescent="0.3">
      <c r="B242" s="1" t="s">
        <v>10</v>
      </c>
      <c r="C242" s="1" t="s">
        <v>33</v>
      </c>
      <c r="D242" s="1" t="s">
        <v>11</v>
      </c>
      <c r="E242" s="1">
        <v>25</v>
      </c>
    </row>
    <row r="243" spans="2:5" x14ac:dyDescent="0.3">
      <c r="B243" s="1" t="s">
        <v>10</v>
      </c>
      <c r="C243" s="1" t="s">
        <v>34</v>
      </c>
      <c r="D243" s="1" t="s">
        <v>13</v>
      </c>
      <c r="E243" s="1">
        <v>20</v>
      </c>
    </row>
    <row r="244" spans="2:5" x14ac:dyDescent="0.3">
      <c r="B244" s="1" t="s">
        <v>10</v>
      </c>
      <c r="C244" s="1" t="s">
        <v>34</v>
      </c>
      <c r="D244" s="1" t="s">
        <v>12</v>
      </c>
      <c r="E244" s="1">
        <v>20</v>
      </c>
    </row>
    <row r="245" spans="2:5" x14ac:dyDescent="0.3">
      <c r="B245" s="1" t="s">
        <v>10</v>
      </c>
      <c r="C245" s="1" t="s">
        <v>34</v>
      </c>
      <c r="D245" s="1" t="s">
        <v>11</v>
      </c>
      <c r="E245" s="1">
        <v>20</v>
      </c>
    </row>
    <row r="246" spans="2:5" x14ac:dyDescent="0.3">
      <c r="B246" s="1" t="s">
        <v>10</v>
      </c>
      <c r="C246" s="1" t="s">
        <v>38</v>
      </c>
      <c r="D246" s="1" t="s">
        <v>13</v>
      </c>
      <c r="E246" s="1">
        <v>15</v>
      </c>
    </row>
    <row r="247" spans="2:5" x14ac:dyDescent="0.3">
      <c r="B247" s="1" t="s">
        <v>10</v>
      </c>
      <c r="C247" s="1" t="s">
        <v>38</v>
      </c>
      <c r="D247" s="1" t="s">
        <v>12</v>
      </c>
      <c r="E247" s="1">
        <v>15</v>
      </c>
    </row>
    <row r="248" spans="2:5" x14ac:dyDescent="0.3">
      <c r="B248" s="1" t="s">
        <v>10</v>
      </c>
      <c r="C248" s="1" t="s">
        <v>38</v>
      </c>
      <c r="D248" s="1" t="s">
        <v>11</v>
      </c>
      <c r="E248" s="1">
        <v>15</v>
      </c>
    </row>
    <row r="249" spans="2:5" x14ac:dyDescent="0.3">
      <c r="B249" s="1" t="s">
        <v>10</v>
      </c>
      <c r="C249" s="1" t="s">
        <v>40</v>
      </c>
      <c r="D249" s="1" t="s">
        <v>13</v>
      </c>
      <c r="E249" s="1">
        <v>10</v>
      </c>
    </row>
    <row r="250" spans="2:5" x14ac:dyDescent="0.3">
      <c r="B250" s="1" t="s">
        <v>10</v>
      </c>
      <c r="C250" s="1" t="s">
        <v>40</v>
      </c>
      <c r="D250" s="1" t="s">
        <v>12</v>
      </c>
      <c r="E250" s="1">
        <v>10</v>
      </c>
    </row>
    <row r="251" spans="2:5" x14ac:dyDescent="0.3">
      <c r="B251" s="1" t="s">
        <v>10</v>
      </c>
      <c r="C251" s="1" t="s">
        <v>40</v>
      </c>
      <c r="D251" s="1" t="s">
        <v>11</v>
      </c>
      <c r="E251" s="1">
        <v>10</v>
      </c>
    </row>
    <row r="252" spans="2:5" x14ac:dyDescent="0.3">
      <c r="B252" s="1" t="s">
        <v>40</v>
      </c>
      <c r="C252" s="1" t="s">
        <v>13</v>
      </c>
      <c r="D252" s="1" t="s">
        <v>12</v>
      </c>
      <c r="E252" s="1">
        <v>10</v>
      </c>
    </row>
    <row r="253" spans="2:5" x14ac:dyDescent="0.3">
      <c r="B253" s="1" t="s">
        <v>40</v>
      </c>
      <c r="C253" s="1" t="s">
        <v>13</v>
      </c>
      <c r="D253" s="1" t="s">
        <v>11</v>
      </c>
      <c r="E253" s="1">
        <v>10</v>
      </c>
    </row>
    <row r="254" spans="2:5" x14ac:dyDescent="0.3">
      <c r="B254" s="1" t="s">
        <v>40</v>
      </c>
      <c r="C254" s="1" t="s">
        <v>13</v>
      </c>
      <c r="D254" s="1" t="s">
        <v>10</v>
      </c>
      <c r="E254" s="1">
        <v>10</v>
      </c>
    </row>
    <row r="255" spans="2:5" x14ac:dyDescent="0.3">
      <c r="B255" s="1" t="s">
        <v>40</v>
      </c>
      <c r="C255" s="1" t="s">
        <v>12</v>
      </c>
      <c r="D255" s="1" t="s">
        <v>13</v>
      </c>
      <c r="E255" s="1">
        <v>10</v>
      </c>
    </row>
    <row r="256" spans="2:5" x14ac:dyDescent="0.3">
      <c r="B256" s="1" t="s">
        <v>40</v>
      </c>
      <c r="C256" s="1" t="s">
        <v>12</v>
      </c>
      <c r="D256" s="1" t="s">
        <v>11</v>
      </c>
      <c r="E256" s="1">
        <v>10</v>
      </c>
    </row>
    <row r="257" spans="2:5" x14ac:dyDescent="0.3">
      <c r="B257" s="1" t="s">
        <v>40</v>
      </c>
      <c r="C257" s="1" t="s">
        <v>12</v>
      </c>
      <c r="D257" s="1" t="s">
        <v>10</v>
      </c>
      <c r="E257" s="1">
        <v>10</v>
      </c>
    </row>
    <row r="258" spans="2:5" x14ac:dyDescent="0.3">
      <c r="B258" s="1" t="s">
        <v>40</v>
      </c>
      <c r="C258" s="1" t="s">
        <v>11</v>
      </c>
      <c r="D258" s="1" t="s">
        <v>13</v>
      </c>
      <c r="E258" s="1">
        <v>10</v>
      </c>
    </row>
    <row r="259" spans="2:5" x14ac:dyDescent="0.3">
      <c r="B259" s="1" t="s">
        <v>40</v>
      </c>
      <c r="C259" s="1" t="s">
        <v>11</v>
      </c>
      <c r="D259" s="1" t="s">
        <v>12</v>
      </c>
      <c r="E259" s="1">
        <v>10</v>
      </c>
    </row>
    <row r="260" spans="2:5" x14ac:dyDescent="0.3">
      <c r="B260" s="1" t="s">
        <v>40</v>
      </c>
      <c r="C260" s="1" t="s">
        <v>11</v>
      </c>
      <c r="D260" s="1" t="s">
        <v>10</v>
      </c>
      <c r="E260" s="1">
        <v>10</v>
      </c>
    </row>
    <row r="261" spans="2:5" x14ac:dyDescent="0.3">
      <c r="B261" s="1" t="s">
        <v>40</v>
      </c>
      <c r="C261" s="1" t="s">
        <v>10</v>
      </c>
      <c r="D261" s="1" t="s">
        <v>13</v>
      </c>
      <c r="E261" s="1">
        <v>10</v>
      </c>
    </row>
    <row r="262" spans="2:5" x14ac:dyDescent="0.3">
      <c r="B262" s="1" t="s">
        <v>40</v>
      </c>
      <c r="C262" s="1" t="s">
        <v>10</v>
      </c>
      <c r="D262" s="1" t="s">
        <v>12</v>
      </c>
      <c r="E262" s="1">
        <v>10</v>
      </c>
    </row>
    <row r="263" spans="2:5" x14ac:dyDescent="0.3">
      <c r="B263" s="1" t="s">
        <v>40</v>
      </c>
      <c r="C263" s="1" t="s">
        <v>10</v>
      </c>
      <c r="D263" s="1" t="s">
        <v>11</v>
      </c>
      <c r="E263" s="1">
        <v>10</v>
      </c>
    </row>
    <row r="264" spans="2:5" x14ac:dyDescent="0.3">
      <c r="B264" s="1">
        <v>7</v>
      </c>
      <c r="C264" s="1" t="s">
        <v>33</v>
      </c>
      <c r="D264" s="1" t="s">
        <v>13</v>
      </c>
      <c r="E264" s="1">
        <v>5</v>
      </c>
    </row>
    <row r="265" spans="2:5" x14ac:dyDescent="0.3">
      <c r="B265" s="1">
        <v>7</v>
      </c>
      <c r="C265" s="1" t="s">
        <v>33</v>
      </c>
      <c r="D265" s="1" t="s">
        <v>12</v>
      </c>
      <c r="E265" s="1">
        <v>5</v>
      </c>
    </row>
    <row r="266" spans="2:5" x14ac:dyDescent="0.3">
      <c r="B266" s="1">
        <v>7</v>
      </c>
      <c r="C266" s="1" t="s">
        <v>33</v>
      </c>
      <c r="D266" s="1" t="s">
        <v>11</v>
      </c>
      <c r="E266" s="1">
        <v>5</v>
      </c>
    </row>
    <row r="267" spans="2:5" x14ac:dyDescent="0.3">
      <c r="B267" s="1">
        <v>7</v>
      </c>
      <c r="C267" s="1" t="s">
        <v>33</v>
      </c>
      <c r="D267" s="1" t="s">
        <v>14</v>
      </c>
      <c r="E267" s="1">
        <v>5</v>
      </c>
    </row>
    <row r="268" spans="2:5" x14ac:dyDescent="0.3">
      <c r="B268" s="1">
        <v>7</v>
      </c>
      <c r="C268" s="1" t="s">
        <v>33</v>
      </c>
      <c r="D268" s="1" t="s">
        <v>15</v>
      </c>
      <c r="E268" s="1">
        <v>5</v>
      </c>
    </row>
    <row r="269" spans="2:5" x14ac:dyDescent="0.3">
      <c r="B269" s="1" t="s">
        <v>13</v>
      </c>
      <c r="C269" s="1" t="s">
        <v>33</v>
      </c>
      <c r="D269" s="1">
        <v>7</v>
      </c>
      <c r="E269" s="1">
        <v>5</v>
      </c>
    </row>
    <row r="270" spans="2:5" x14ac:dyDescent="0.3">
      <c r="B270" s="1" t="s">
        <v>13</v>
      </c>
      <c r="C270" s="1" t="s">
        <v>33</v>
      </c>
      <c r="D270" s="1" t="s">
        <v>14</v>
      </c>
      <c r="E270" s="1">
        <v>5</v>
      </c>
    </row>
    <row r="271" spans="2:5" x14ac:dyDescent="0.3">
      <c r="B271" s="1" t="s">
        <v>13</v>
      </c>
      <c r="C271" s="1" t="s">
        <v>33</v>
      </c>
      <c r="D271" s="1" t="s">
        <v>15</v>
      </c>
      <c r="E271" s="1">
        <v>5</v>
      </c>
    </row>
    <row r="272" spans="2:5" x14ac:dyDescent="0.3">
      <c r="B272" s="1" t="s">
        <v>12</v>
      </c>
      <c r="C272" s="1" t="s">
        <v>33</v>
      </c>
      <c r="D272" s="1">
        <v>7</v>
      </c>
      <c r="E272" s="1">
        <v>5</v>
      </c>
    </row>
    <row r="273" spans="2:5" x14ac:dyDescent="0.3">
      <c r="B273" s="1" t="s">
        <v>12</v>
      </c>
      <c r="C273" s="1" t="s">
        <v>33</v>
      </c>
      <c r="D273" s="1" t="s">
        <v>14</v>
      </c>
      <c r="E273" s="1">
        <v>5</v>
      </c>
    </row>
    <row r="274" spans="2:5" x14ac:dyDescent="0.3">
      <c r="B274" s="1" t="s">
        <v>12</v>
      </c>
      <c r="C274" s="1" t="s">
        <v>33</v>
      </c>
      <c r="D274" s="1" t="s">
        <v>15</v>
      </c>
      <c r="E274" s="1">
        <v>5</v>
      </c>
    </row>
    <row r="275" spans="2:5" x14ac:dyDescent="0.3">
      <c r="B275" s="1" t="s">
        <v>11</v>
      </c>
      <c r="C275" s="1" t="s">
        <v>33</v>
      </c>
      <c r="D275" s="1">
        <v>7</v>
      </c>
      <c r="E275" s="1">
        <v>5</v>
      </c>
    </row>
    <row r="276" spans="2:5" x14ac:dyDescent="0.3">
      <c r="B276" s="1" t="s">
        <v>11</v>
      </c>
      <c r="C276" s="1" t="s">
        <v>33</v>
      </c>
      <c r="D276" s="1" t="s">
        <v>14</v>
      </c>
      <c r="E276" s="1">
        <v>5</v>
      </c>
    </row>
    <row r="277" spans="2:5" x14ac:dyDescent="0.3">
      <c r="B277" s="1" t="s">
        <v>11</v>
      </c>
      <c r="C277" s="1" t="s">
        <v>33</v>
      </c>
      <c r="D277" s="1" t="s">
        <v>15</v>
      </c>
      <c r="E277" s="1">
        <v>5</v>
      </c>
    </row>
    <row r="278" spans="2:5" x14ac:dyDescent="0.3">
      <c r="B278" s="1" t="s">
        <v>10</v>
      </c>
      <c r="C278" s="1" t="s">
        <v>33</v>
      </c>
      <c r="D278" s="1" t="s">
        <v>14</v>
      </c>
      <c r="E278" s="1">
        <v>5</v>
      </c>
    </row>
    <row r="279" spans="2:5" x14ac:dyDescent="0.3">
      <c r="B279" s="1" t="s">
        <v>10</v>
      </c>
      <c r="C279" s="1" t="s">
        <v>33</v>
      </c>
      <c r="D279" s="1" t="s">
        <v>15</v>
      </c>
      <c r="E279" s="1">
        <v>5</v>
      </c>
    </row>
    <row r="280" spans="2:5" x14ac:dyDescent="0.3">
      <c r="B280" s="1" t="s">
        <v>14</v>
      </c>
      <c r="C280" s="1" t="s">
        <v>33</v>
      </c>
      <c r="D280" s="1">
        <v>7</v>
      </c>
      <c r="E280" s="1">
        <v>5</v>
      </c>
    </row>
    <row r="281" spans="2:5" x14ac:dyDescent="0.3">
      <c r="B281" s="1" t="s">
        <v>14</v>
      </c>
      <c r="C281" s="1" t="s">
        <v>33</v>
      </c>
      <c r="D281" s="1" t="s">
        <v>13</v>
      </c>
      <c r="E281" s="1">
        <v>5</v>
      </c>
    </row>
    <row r="282" spans="2:5" x14ac:dyDescent="0.3">
      <c r="B282" s="1" t="s">
        <v>14</v>
      </c>
      <c r="C282" s="1" t="s">
        <v>33</v>
      </c>
      <c r="D282" s="1" t="s">
        <v>12</v>
      </c>
      <c r="E282" s="1">
        <v>5</v>
      </c>
    </row>
    <row r="283" spans="2:5" x14ac:dyDescent="0.3">
      <c r="B283" s="1" t="s">
        <v>14</v>
      </c>
      <c r="C283" s="1" t="s">
        <v>33</v>
      </c>
      <c r="D283" s="1" t="s">
        <v>11</v>
      </c>
      <c r="E283" s="1">
        <v>5</v>
      </c>
    </row>
    <row r="284" spans="2:5" x14ac:dyDescent="0.3">
      <c r="B284" s="1" t="s">
        <v>14</v>
      </c>
      <c r="C284" s="1" t="s">
        <v>33</v>
      </c>
      <c r="D284" s="1" t="s">
        <v>10</v>
      </c>
      <c r="E284" s="1">
        <v>5</v>
      </c>
    </row>
    <row r="285" spans="2:5" x14ac:dyDescent="0.3">
      <c r="B285" s="1" t="s">
        <v>14</v>
      </c>
      <c r="C285" s="1" t="s">
        <v>33</v>
      </c>
      <c r="D285" s="1" t="s">
        <v>14</v>
      </c>
      <c r="E285" s="1">
        <v>5</v>
      </c>
    </row>
    <row r="286" spans="2:5" x14ac:dyDescent="0.3">
      <c r="B286" s="1" t="s">
        <v>14</v>
      </c>
      <c r="C286" s="1" t="s">
        <v>33</v>
      </c>
      <c r="D286" s="1" t="s">
        <v>15</v>
      </c>
      <c r="E286" s="1">
        <v>5</v>
      </c>
    </row>
    <row r="287" spans="2:5" x14ac:dyDescent="0.3">
      <c r="B287" s="1" t="s">
        <v>15</v>
      </c>
      <c r="C287" s="1" t="s">
        <v>33</v>
      </c>
      <c r="D287" s="1">
        <v>7</v>
      </c>
      <c r="E287" s="1">
        <v>5</v>
      </c>
    </row>
    <row r="288" spans="2:5" x14ac:dyDescent="0.3">
      <c r="B288" s="1" t="s">
        <v>15</v>
      </c>
      <c r="C288" s="1" t="s">
        <v>33</v>
      </c>
      <c r="D288" s="1" t="s">
        <v>13</v>
      </c>
      <c r="E288" s="1">
        <v>5</v>
      </c>
    </row>
    <row r="289" spans="2:5" x14ac:dyDescent="0.3">
      <c r="B289" s="1" t="s">
        <v>15</v>
      </c>
      <c r="C289" s="1" t="s">
        <v>33</v>
      </c>
      <c r="D289" s="1" t="s">
        <v>12</v>
      </c>
      <c r="E289" s="1">
        <v>5</v>
      </c>
    </row>
    <row r="290" spans="2:5" x14ac:dyDescent="0.3">
      <c r="B290" s="1" t="s">
        <v>15</v>
      </c>
      <c r="C290" s="1" t="s">
        <v>33</v>
      </c>
      <c r="D290" s="1" t="s">
        <v>11</v>
      </c>
      <c r="E290" s="1">
        <v>5</v>
      </c>
    </row>
    <row r="291" spans="2:5" x14ac:dyDescent="0.3">
      <c r="B291" s="1" t="s">
        <v>15</v>
      </c>
      <c r="C291" s="1" t="s">
        <v>33</v>
      </c>
      <c r="D291" s="1" t="s">
        <v>10</v>
      </c>
      <c r="E291" s="1">
        <v>5</v>
      </c>
    </row>
    <row r="292" spans="2:5" x14ac:dyDescent="0.3">
      <c r="B292" s="1" t="s">
        <v>15</v>
      </c>
      <c r="C292" s="1" t="s">
        <v>33</v>
      </c>
      <c r="D292" s="1" t="s">
        <v>14</v>
      </c>
      <c r="E292" s="1">
        <v>5</v>
      </c>
    </row>
    <row r="293" spans="2:5" x14ac:dyDescent="0.3">
      <c r="B293" s="1" t="s">
        <v>15</v>
      </c>
      <c r="C293" s="1" t="s">
        <v>33</v>
      </c>
      <c r="D293" s="1" t="s">
        <v>15</v>
      </c>
      <c r="E293" s="1">
        <v>5</v>
      </c>
    </row>
    <row r="295" spans="2:5" x14ac:dyDescent="0.3">
      <c r="B295" s="1">
        <v>7</v>
      </c>
      <c r="C295" s="1" t="s">
        <v>34</v>
      </c>
      <c r="D295" s="1" t="s">
        <v>13</v>
      </c>
      <c r="E295" s="1">
        <v>4</v>
      </c>
    </row>
    <row r="296" spans="2:5" x14ac:dyDescent="0.3">
      <c r="B296" s="1">
        <v>7</v>
      </c>
      <c r="C296" s="1" t="s">
        <v>34</v>
      </c>
      <c r="D296" s="1" t="s">
        <v>12</v>
      </c>
      <c r="E296" s="1">
        <v>4</v>
      </c>
    </row>
    <row r="297" spans="2:5" x14ac:dyDescent="0.3">
      <c r="B297" s="1">
        <v>7</v>
      </c>
      <c r="C297" s="1" t="s">
        <v>34</v>
      </c>
      <c r="D297" s="1" t="s">
        <v>11</v>
      </c>
      <c r="E297" s="1">
        <v>4</v>
      </c>
    </row>
    <row r="298" spans="2:5" x14ac:dyDescent="0.3">
      <c r="B298" s="1">
        <v>7</v>
      </c>
      <c r="C298" s="1" t="s">
        <v>34</v>
      </c>
      <c r="D298" s="1" t="s">
        <v>14</v>
      </c>
      <c r="E298" s="1">
        <v>4</v>
      </c>
    </row>
    <row r="299" spans="2:5" x14ac:dyDescent="0.3">
      <c r="B299" s="1">
        <v>7</v>
      </c>
      <c r="C299" s="1" t="s">
        <v>34</v>
      </c>
      <c r="D299" s="1" t="s">
        <v>15</v>
      </c>
      <c r="E299" s="1">
        <v>4</v>
      </c>
    </row>
    <row r="300" spans="2:5" x14ac:dyDescent="0.3">
      <c r="B300" s="1" t="s">
        <v>13</v>
      </c>
      <c r="C300" s="1" t="s">
        <v>34</v>
      </c>
      <c r="D300" s="1">
        <v>7</v>
      </c>
      <c r="E300" s="1">
        <v>4</v>
      </c>
    </row>
    <row r="301" spans="2:5" x14ac:dyDescent="0.3">
      <c r="B301" s="1" t="s">
        <v>13</v>
      </c>
      <c r="C301" s="1" t="s">
        <v>34</v>
      </c>
      <c r="D301" s="1" t="s">
        <v>14</v>
      </c>
      <c r="E301" s="1">
        <v>4</v>
      </c>
    </row>
    <row r="302" spans="2:5" x14ac:dyDescent="0.3">
      <c r="B302" s="1" t="s">
        <v>13</v>
      </c>
      <c r="C302" s="1" t="s">
        <v>34</v>
      </c>
      <c r="D302" s="1" t="s">
        <v>15</v>
      </c>
      <c r="E302" s="1">
        <v>4</v>
      </c>
    </row>
    <row r="303" spans="2:5" x14ac:dyDescent="0.3">
      <c r="B303" s="1" t="s">
        <v>12</v>
      </c>
      <c r="C303" s="1" t="s">
        <v>34</v>
      </c>
      <c r="D303" s="1">
        <v>7</v>
      </c>
      <c r="E303" s="1">
        <v>4</v>
      </c>
    </row>
    <row r="304" spans="2:5" x14ac:dyDescent="0.3">
      <c r="B304" s="1" t="s">
        <v>12</v>
      </c>
      <c r="C304" s="1" t="s">
        <v>34</v>
      </c>
      <c r="D304" s="1" t="s">
        <v>14</v>
      </c>
      <c r="E304" s="1">
        <v>4</v>
      </c>
    </row>
    <row r="305" spans="2:5" x14ac:dyDescent="0.3">
      <c r="B305" s="1" t="s">
        <v>12</v>
      </c>
      <c r="C305" s="1" t="s">
        <v>34</v>
      </c>
      <c r="D305" s="1" t="s">
        <v>15</v>
      </c>
      <c r="E305" s="1">
        <v>4</v>
      </c>
    </row>
    <row r="306" spans="2:5" x14ac:dyDescent="0.3">
      <c r="B306" s="1" t="s">
        <v>11</v>
      </c>
      <c r="C306" s="1" t="s">
        <v>34</v>
      </c>
      <c r="D306" s="1">
        <v>7</v>
      </c>
      <c r="E306" s="1">
        <v>4</v>
      </c>
    </row>
    <row r="307" spans="2:5" x14ac:dyDescent="0.3">
      <c r="B307" s="1" t="s">
        <v>11</v>
      </c>
      <c r="C307" s="1" t="s">
        <v>34</v>
      </c>
      <c r="D307" s="1" t="s">
        <v>14</v>
      </c>
      <c r="E307" s="1">
        <v>4</v>
      </c>
    </row>
    <row r="308" spans="2:5" x14ac:dyDescent="0.3">
      <c r="B308" s="1" t="s">
        <v>11</v>
      </c>
      <c r="C308" s="1" t="s">
        <v>34</v>
      </c>
      <c r="D308" s="1" t="s">
        <v>15</v>
      </c>
      <c r="E308" s="1">
        <v>4</v>
      </c>
    </row>
    <row r="309" spans="2:5" x14ac:dyDescent="0.3">
      <c r="B309" s="1" t="s">
        <v>10</v>
      </c>
      <c r="C309" s="1" t="s">
        <v>34</v>
      </c>
      <c r="D309" s="1" t="s">
        <v>14</v>
      </c>
      <c r="E309" s="1">
        <v>4</v>
      </c>
    </row>
    <row r="310" spans="2:5" x14ac:dyDescent="0.3">
      <c r="B310" s="1" t="s">
        <v>10</v>
      </c>
      <c r="C310" s="1" t="s">
        <v>34</v>
      </c>
      <c r="D310" s="1" t="s">
        <v>15</v>
      </c>
      <c r="E310" s="1">
        <v>4</v>
      </c>
    </row>
    <row r="311" spans="2:5" x14ac:dyDescent="0.3">
      <c r="B311" s="1" t="s">
        <v>14</v>
      </c>
      <c r="C311" s="1" t="s">
        <v>34</v>
      </c>
      <c r="D311" s="1">
        <v>7</v>
      </c>
      <c r="E311" s="1">
        <v>4</v>
      </c>
    </row>
    <row r="312" spans="2:5" x14ac:dyDescent="0.3">
      <c r="B312" s="1" t="s">
        <v>14</v>
      </c>
      <c r="C312" s="1" t="s">
        <v>34</v>
      </c>
      <c r="D312" s="1" t="s">
        <v>13</v>
      </c>
      <c r="E312" s="1">
        <v>4</v>
      </c>
    </row>
    <row r="313" spans="2:5" x14ac:dyDescent="0.3">
      <c r="B313" s="1" t="s">
        <v>14</v>
      </c>
      <c r="C313" s="1" t="s">
        <v>34</v>
      </c>
      <c r="D313" s="1" t="s">
        <v>12</v>
      </c>
      <c r="E313" s="1">
        <v>4</v>
      </c>
    </row>
    <row r="314" spans="2:5" x14ac:dyDescent="0.3">
      <c r="B314" s="1" t="s">
        <v>14</v>
      </c>
      <c r="C314" s="1" t="s">
        <v>34</v>
      </c>
      <c r="D314" s="1" t="s">
        <v>11</v>
      </c>
      <c r="E314" s="1">
        <v>4</v>
      </c>
    </row>
    <row r="315" spans="2:5" x14ac:dyDescent="0.3">
      <c r="B315" s="1" t="s">
        <v>14</v>
      </c>
      <c r="C315" s="1" t="s">
        <v>34</v>
      </c>
      <c r="D315" s="1" t="s">
        <v>10</v>
      </c>
      <c r="E315" s="1">
        <v>4</v>
      </c>
    </row>
    <row r="316" spans="2:5" x14ac:dyDescent="0.3">
      <c r="B316" s="1" t="s">
        <v>14</v>
      </c>
      <c r="C316" s="1" t="s">
        <v>34</v>
      </c>
      <c r="D316" s="1" t="s">
        <v>14</v>
      </c>
      <c r="E316" s="1">
        <v>4</v>
      </c>
    </row>
    <row r="317" spans="2:5" x14ac:dyDescent="0.3">
      <c r="B317" s="1" t="s">
        <v>14</v>
      </c>
      <c r="C317" s="1" t="s">
        <v>34</v>
      </c>
      <c r="D317" s="1" t="s">
        <v>15</v>
      </c>
      <c r="E317" s="1">
        <v>4</v>
      </c>
    </row>
    <row r="318" spans="2:5" x14ac:dyDescent="0.3">
      <c r="B318" s="1" t="s">
        <v>15</v>
      </c>
      <c r="C318" s="1" t="s">
        <v>34</v>
      </c>
      <c r="D318" s="1">
        <v>7</v>
      </c>
      <c r="E318" s="1">
        <v>4</v>
      </c>
    </row>
    <row r="319" spans="2:5" x14ac:dyDescent="0.3">
      <c r="B319" s="1" t="s">
        <v>15</v>
      </c>
      <c r="C319" s="1" t="s">
        <v>34</v>
      </c>
      <c r="D319" s="1" t="s">
        <v>13</v>
      </c>
      <c r="E319" s="1">
        <v>4</v>
      </c>
    </row>
    <row r="320" spans="2:5" x14ac:dyDescent="0.3">
      <c r="B320" s="1" t="s">
        <v>15</v>
      </c>
      <c r="C320" s="1" t="s">
        <v>34</v>
      </c>
      <c r="D320" s="1" t="s">
        <v>12</v>
      </c>
      <c r="E320" s="1">
        <v>4</v>
      </c>
    </row>
    <row r="321" spans="2:5" x14ac:dyDescent="0.3">
      <c r="B321" s="1" t="s">
        <v>15</v>
      </c>
      <c r="C321" s="1" t="s">
        <v>34</v>
      </c>
      <c r="D321" s="1" t="s">
        <v>11</v>
      </c>
      <c r="E321" s="1">
        <v>4</v>
      </c>
    </row>
    <row r="322" spans="2:5" x14ac:dyDescent="0.3">
      <c r="B322" s="1" t="s">
        <v>15</v>
      </c>
      <c r="C322" s="1" t="s">
        <v>34</v>
      </c>
      <c r="D322" s="1" t="s">
        <v>10</v>
      </c>
      <c r="E322" s="1">
        <v>4</v>
      </c>
    </row>
    <row r="323" spans="2:5" x14ac:dyDescent="0.3">
      <c r="B323" s="1" t="s">
        <v>15</v>
      </c>
      <c r="C323" s="1" t="s">
        <v>34</v>
      </c>
      <c r="D323" s="1" t="s">
        <v>14</v>
      </c>
      <c r="E323" s="1">
        <v>4</v>
      </c>
    </row>
    <row r="324" spans="2:5" x14ac:dyDescent="0.3">
      <c r="B324" s="1" t="s">
        <v>15</v>
      </c>
      <c r="C324" s="1" t="s">
        <v>34</v>
      </c>
      <c r="D324" s="1" t="s">
        <v>15</v>
      </c>
      <c r="E324" s="1">
        <v>4</v>
      </c>
    </row>
    <row r="326" spans="2:5" x14ac:dyDescent="0.3">
      <c r="B326" s="1">
        <v>7</v>
      </c>
      <c r="C326" s="1" t="s">
        <v>38</v>
      </c>
      <c r="D326" s="1" t="s">
        <v>13</v>
      </c>
      <c r="E326" s="1">
        <v>3</v>
      </c>
    </row>
    <row r="327" spans="2:5" x14ac:dyDescent="0.3">
      <c r="B327" s="1">
        <v>7</v>
      </c>
      <c r="C327" s="1" t="s">
        <v>38</v>
      </c>
      <c r="D327" s="1" t="s">
        <v>12</v>
      </c>
      <c r="E327" s="1">
        <v>3</v>
      </c>
    </row>
    <row r="328" spans="2:5" x14ac:dyDescent="0.3">
      <c r="B328" s="1">
        <v>7</v>
      </c>
      <c r="C328" s="1" t="s">
        <v>38</v>
      </c>
      <c r="D328" s="1" t="s">
        <v>11</v>
      </c>
      <c r="E328" s="1">
        <v>3</v>
      </c>
    </row>
    <row r="329" spans="2:5" x14ac:dyDescent="0.3">
      <c r="B329" s="1">
        <v>7</v>
      </c>
      <c r="C329" s="1" t="s">
        <v>38</v>
      </c>
      <c r="D329" s="1" t="s">
        <v>14</v>
      </c>
      <c r="E329" s="1">
        <v>3</v>
      </c>
    </row>
    <row r="330" spans="2:5" x14ac:dyDescent="0.3">
      <c r="B330" s="1">
        <v>7</v>
      </c>
      <c r="C330" s="1" t="s">
        <v>38</v>
      </c>
      <c r="D330" s="1" t="s">
        <v>15</v>
      </c>
      <c r="E330" s="1">
        <v>3</v>
      </c>
    </row>
    <row r="331" spans="2:5" x14ac:dyDescent="0.3">
      <c r="B331" s="1" t="s">
        <v>13</v>
      </c>
      <c r="C331" s="1" t="s">
        <v>38</v>
      </c>
      <c r="D331" s="1">
        <v>7</v>
      </c>
      <c r="E331" s="1">
        <v>3</v>
      </c>
    </row>
    <row r="332" spans="2:5" x14ac:dyDescent="0.3">
      <c r="B332" s="1" t="s">
        <v>13</v>
      </c>
      <c r="C332" s="1" t="s">
        <v>38</v>
      </c>
      <c r="D332" s="1" t="s">
        <v>14</v>
      </c>
      <c r="E332" s="1">
        <v>3</v>
      </c>
    </row>
    <row r="333" spans="2:5" x14ac:dyDescent="0.3">
      <c r="B333" s="1" t="s">
        <v>13</v>
      </c>
      <c r="C333" s="1" t="s">
        <v>38</v>
      </c>
      <c r="D333" s="1" t="s">
        <v>15</v>
      </c>
      <c r="E333" s="1">
        <v>3</v>
      </c>
    </row>
    <row r="334" spans="2:5" x14ac:dyDescent="0.3">
      <c r="B334" s="1" t="s">
        <v>12</v>
      </c>
      <c r="C334" s="1" t="s">
        <v>38</v>
      </c>
      <c r="D334" s="1">
        <v>7</v>
      </c>
      <c r="E334" s="1">
        <v>3</v>
      </c>
    </row>
    <row r="335" spans="2:5" x14ac:dyDescent="0.3">
      <c r="B335" s="1" t="s">
        <v>12</v>
      </c>
      <c r="C335" s="1" t="s">
        <v>38</v>
      </c>
      <c r="D335" s="1" t="s">
        <v>14</v>
      </c>
      <c r="E335" s="1">
        <v>3</v>
      </c>
    </row>
    <row r="336" spans="2:5" x14ac:dyDescent="0.3">
      <c r="B336" s="1" t="s">
        <v>12</v>
      </c>
      <c r="C336" s="1" t="s">
        <v>38</v>
      </c>
      <c r="D336" s="1" t="s">
        <v>15</v>
      </c>
      <c r="E336" s="1">
        <v>3</v>
      </c>
    </row>
    <row r="337" spans="2:5" x14ac:dyDescent="0.3">
      <c r="B337" s="1" t="s">
        <v>11</v>
      </c>
      <c r="C337" s="1" t="s">
        <v>38</v>
      </c>
      <c r="D337" s="1">
        <v>7</v>
      </c>
      <c r="E337" s="1">
        <v>3</v>
      </c>
    </row>
    <row r="338" spans="2:5" x14ac:dyDescent="0.3">
      <c r="B338" s="1" t="s">
        <v>11</v>
      </c>
      <c r="C338" s="1" t="s">
        <v>38</v>
      </c>
      <c r="D338" s="1" t="s">
        <v>14</v>
      </c>
      <c r="E338" s="1">
        <v>3</v>
      </c>
    </row>
    <row r="339" spans="2:5" x14ac:dyDescent="0.3">
      <c r="B339" s="1" t="s">
        <v>11</v>
      </c>
      <c r="C339" s="1" t="s">
        <v>38</v>
      </c>
      <c r="D339" s="1" t="s">
        <v>15</v>
      </c>
      <c r="E339" s="1">
        <v>3</v>
      </c>
    </row>
    <row r="340" spans="2:5" x14ac:dyDescent="0.3">
      <c r="B340" s="1" t="s">
        <v>10</v>
      </c>
      <c r="C340" s="1" t="s">
        <v>38</v>
      </c>
      <c r="D340" s="1" t="s">
        <v>14</v>
      </c>
      <c r="E340" s="1">
        <v>3</v>
      </c>
    </row>
    <row r="341" spans="2:5" x14ac:dyDescent="0.3">
      <c r="B341" s="1" t="s">
        <v>10</v>
      </c>
      <c r="C341" s="1" t="s">
        <v>38</v>
      </c>
      <c r="D341" s="1" t="s">
        <v>15</v>
      </c>
      <c r="E341" s="1">
        <v>3</v>
      </c>
    </row>
    <row r="342" spans="2:5" x14ac:dyDescent="0.3">
      <c r="B342" s="1" t="s">
        <v>14</v>
      </c>
      <c r="C342" s="1" t="s">
        <v>38</v>
      </c>
      <c r="D342" s="1">
        <v>7</v>
      </c>
      <c r="E342" s="1">
        <v>3</v>
      </c>
    </row>
    <row r="343" spans="2:5" x14ac:dyDescent="0.3">
      <c r="B343" s="1" t="s">
        <v>14</v>
      </c>
      <c r="C343" s="1" t="s">
        <v>38</v>
      </c>
      <c r="D343" s="1" t="s">
        <v>13</v>
      </c>
      <c r="E343" s="1">
        <v>3</v>
      </c>
    </row>
    <row r="344" spans="2:5" x14ac:dyDescent="0.3">
      <c r="B344" s="1" t="s">
        <v>14</v>
      </c>
      <c r="C344" s="1" t="s">
        <v>38</v>
      </c>
      <c r="D344" s="1" t="s">
        <v>12</v>
      </c>
      <c r="E344" s="1">
        <v>3</v>
      </c>
    </row>
    <row r="345" spans="2:5" x14ac:dyDescent="0.3">
      <c r="B345" s="1" t="s">
        <v>14</v>
      </c>
      <c r="C345" s="1" t="s">
        <v>38</v>
      </c>
      <c r="D345" s="1" t="s">
        <v>11</v>
      </c>
      <c r="E345" s="1">
        <v>3</v>
      </c>
    </row>
    <row r="346" spans="2:5" x14ac:dyDescent="0.3">
      <c r="B346" s="1" t="s">
        <v>14</v>
      </c>
      <c r="C346" s="1" t="s">
        <v>38</v>
      </c>
      <c r="D346" s="1" t="s">
        <v>10</v>
      </c>
      <c r="E346" s="1">
        <v>3</v>
      </c>
    </row>
    <row r="347" spans="2:5" x14ac:dyDescent="0.3">
      <c r="B347" s="1" t="s">
        <v>14</v>
      </c>
      <c r="C347" s="1" t="s">
        <v>38</v>
      </c>
      <c r="D347" s="1" t="s">
        <v>14</v>
      </c>
      <c r="E347" s="1">
        <v>3</v>
      </c>
    </row>
    <row r="348" spans="2:5" x14ac:dyDescent="0.3">
      <c r="B348" s="1" t="s">
        <v>14</v>
      </c>
      <c r="C348" s="1" t="s">
        <v>38</v>
      </c>
      <c r="D348" s="1" t="s">
        <v>15</v>
      </c>
      <c r="E348" s="1">
        <v>3</v>
      </c>
    </row>
    <row r="349" spans="2:5" x14ac:dyDescent="0.3">
      <c r="B349" s="1" t="s">
        <v>15</v>
      </c>
      <c r="C349" s="1" t="s">
        <v>38</v>
      </c>
      <c r="D349" s="1">
        <v>7</v>
      </c>
      <c r="E349" s="1">
        <v>3</v>
      </c>
    </row>
    <row r="350" spans="2:5" x14ac:dyDescent="0.3">
      <c r="B350" s="1" t="s">
        <v>15</v>
      </c>
      <c r="C350" s="1" t="s">
        <v>38</v>
      </c>
      <c r="D350" s="1" t="s">
        <v>13</v>
      </c>
      <c r="E350" s="1">
        <v>3</v>
      </c>
    </row>
    <row r="351" spans="2:5" x14ac:dyDescent="0.3">
      <c r="B351" s="1" t="s">
        <v>15</v>
      </c>
      <c r="C351" s="1" t="s">
        <v>38</v>
      </c>
      <c r="D351" s="1" t="s">
        <v>12</v>
      </c>
      <c r="E351" s="1">
        <v>3</v>
      </c>
    </row>
    <row r="352" spans="2:5" x14ac:dyDescent="0.3">
      <c r="B352" s="1" t="s">
        <v>15</v>
      </c>
      <c r="C352" s="1" t="s">
        <v>38</v>
      </c>
      <c r="D352" s="1" t="s">
        <v>11</v>
      </c>
      <c r="E352" s="1">
        <v>3</v>
      </c>
    </row>
    <row r="353" spans="2:5" x14ac:dyDescent="0.3">
      <c r="B353" s="1" t="s">
        <v>15</v>
      </c>
      <c r="C353" s="1" t="s">
        <v>38</v>
      </c>
      <c r="D353" s="1" t="s">
        <v>10</v>
      </c>
      <c r="E353" s="1">
        <v>3</v>
      </c>
    </row>
    <row r="354" spans="2:5" x14ac:dyDescent="0.3">
      <c r="B354" s="1" t="s">
        <v>15</v>
      </c>
      <c r="C354" s="1" t="s">
        <v>38</v>
      </c>
      <c r="D354" s="1" t="s">
        <v>14</v>
      </c>
      <c r="E354" s="1">
        <v>3</v>
      </c>
    </row>
    <row r="355" spans="2:5" x14ac:dyDescent="0.3">
      <c r="B355" s="1" t="s">
        <v>15</v>
      </c>
      <c r="C355" s="1" t="s">
        <v>38</v>
      </c>
      <c r="D355" s="1" t="s">
        <v>15</v>
      </c>
      <c r="E355" s="1">
        <v>3</v>
      </c>
    </row>
    <row r="357" spans="2:5" x14ac:dyDescent="0.3">
      <c r="B357" s="1" t="s">
        <v>40</v>
      </c>
      <c r="C357" s="1">
        <v>7</v>
      </c>
      <c r="D357" s="1" t="s">
        <v>13</v>
      </c>
      <c r="E357" s="1">
        <v>2</v>
      </c>
    </row>
    <row r="358" spans="2:5" x14ac:dyDescent="0.3">
      <c r="B358" s="1" t="s">
        <v>40</v>
      </c>
      <c r="C358" s="1">
        <v>7</v>
      </c>
      <c r="D358" s="1" t="s">
        <v>12</v>
      </c>
      <c r="E358" s="1">
        <v>2</v>
      </c>
    </row>
    <row r="359" spans="2:5" x14ac:dyDescent="0.3">
      <c r="B359" s="1" t="s">
        <v>40</v>
      </c>
      <c r="C359" s="1">
        <v>7</v>
      </c>
      <c r="D359" s="1" t="s">
        <v>11</v>
      </c>
      <c r="E359" s="1">
        <v>2</v>
      </c>
    </row>
    <row r="360" spans="2:5" x14ac:dyDescent="0.3">
      <c r="B360" s="1" t="s">
        <v>40</v>
      </c>
      <c r="C360" s="1">
        <v>7</v>
      </c>
      <c r="D360" s="1" t="s">
        <v>14</v>
      </c>
      <c r="E360" s="1">
        <v>2</v>
      </c>
    </row>
    <row r="361" spans="2:5" x14ac:dyDescent="0.3">
      <c r="B361" s="1" t="s">
        <v>40</v>
      </c>
      <c r="C361" s="1">
        <v>7</v>
      </c>
      <c r="D361" s="1" t="s">
        <v>15</v>
      </c>
      <c r="E361" s="1">
        <v>2</v>
      </c>
    </row>
    <row r="362" spans="2:5" x14ac:dyDescent="0.3">
      <c r="B362" s="1" t="s">
        <v>40</v>
      </c>
      <c r="C362" s="1" t="s">
        <v>13</v>
      </c>
      <c r="D362" s="1">
        <v>7</v>
      </c>
      <c r="E362" s="1">
        <v>2</v>
      </c>
    </row>
    <row r="363" spans="2:5" x14ac:dyDescent="0.3">
      <c r="B363" s="1" t="s">
        <v>40</v>
      </c>
      <c r="C363" s="1" t="s">
        <v>13</v>
      </c>
      <c r="D363" s="1" t="s">
        <v>14</v>
      </c>
      <c r="E363" s="1">
        <v>2</v>
      </c>
    </row>
    <row r="364" spans="2:5" x14ac:dyDescent="0.3">
      <c r="B364" s="1" t="s">
        <v>40</v>
      </c>
      <c r="C364" s="1" t="s">
        <v>13</v>
      </c>
      <c r="D364" s="1" t="s">
        <v>15</v>
      </c>
      <c r="E364" s="1">
        <v>2</v>
      </c>
    </row>
    <row r="365" spans="2:5" x14ac:dyDescent="0.3">
      <c r="B365" s="1" t="s">
        <v>40</v>
      </c>
      <c r="C365" s="1" t="s">
        <v>12</v>
      </c>
      <c r="D365" s="1">
        <v>7</v>
      </c>
      <c r="E365" s="1">
        <v>2</v>
      </c>
    </row>
    <row r="366" spans="2:5" x14ac:dyDescent="0.3">
      <c r="B366" s="1" t="s">
        <v>40</v>
      </c>
      <c r="C366" s="1" t="s">
        <v>12</v>
      </c>
      <c r="D366" s="1" t="s">
        <v>14</v>
      </c>
      <c r="E366" s="1">
        <v>2</v>
      </c>
    </row>
    <row r="367" spans="2:5" x14ac:dyDescent="0.3">
      <c r="B367" s="1" t="s">
        <v>40</v>
      </c>
      <c r="C367" s="1" t="s">
        <v>12</v>
      </c>
      <c r="D367" s="1" t="s">
        <v>15</v>
      </c>
      <c r="E367" s="1">
        <v>2</v>
      </c>
    </row>
    <row r="368" spans="2:5" x14ac:dyDescent="0.3">
      <c r="B368" s="1" t="s">
        <v>40</v>
      </c>
      <c r="C368" s="1" t="s">
        <v>11</v>
      </c>
      <c r="D368" s="1">
        <v>7</v>
      </c>
      <c r="E368" s="1">
        <v>2</v>
      </c>
    </row>
    <row r="369" spans="2:5" x14ac:dyDescent="0.3">
      <c r="B369" s="1" t="s">
        <v>40</v>
      </c>
      <c r="C369" s="1" t="s">
        <v>11</v>
      </c>
      <c r="D369" s="1" t="s">
        <v>14</v>
      </c>
      <c r="E369" s="1">
        <v>2</v>
      </c>
    </row>
    <row r="370" spans="2:5" x14ac:dyDescent="0.3">
      <c r="B370" s="1" t="s">
        <v>40</v>
      </c>
      <c r="C370" s="1" t="s">
        <v>11</v>
      </c>
      <c r="D370" s="1" t="s">
        <v>15</v>
      </c>
      <c r="E370" s="1">
        <v>2</v>
      </c>
    </row>
    <row r="371" spans="2:5" x14ac:dyDescent="0.3">
      <c r="B371" s="1" t="s">
        <v>40</v>
      </c>
      <c r="C371" s="1" t="s">
        <v>10</v>
      </c>
      <c r="D371" s="1" t="s">
        <v>14</v>
      </c>
      <c r="E371" s="1">
        <v>2</v>
      </c>
    </row>
    <row r="372" spans="2:5" x14ac:dyDescent="0.3">
      <c r="B372" s="1" t="s">
        <v>40</v>
      </c>
      <c r="C372" s="1" t="s">
        <v>10</v>
      </c>
      <c r="D372" s="1" t="s">
        <v>15</v>
      </c>
      <c r="E372" s="1">
        <v>2</v>
      </c>
    </row>
    <row r="373" spans="2:5" x14ac:dyDescent="0.3">
      <c r="B373" s="1" t="s">
        <v>40</v>
      </c>
      <c r="C373" s="1" t="s">
        <v>14</v>
      </c>
      <c r="D373" s="1">
        <v>7</v>
      </c>
      <c r="E373" s="1">
        <v>2</v>
      </c>
    </row>
    <row r="374" spans="2:5" x14ac:dyDescent="0.3">
      <c r="B374" s="1" t="s">
        <v>40</v>
      </c>
      <c r="C374" s="1" t="s">
        <v>14</v>
      </c>
      <c r="D374" s="1" t="s">
        <v>13</v>
      </c>
      <c r="E374" s="1">
        <v>2</v>
      </c>
    </row>
    <row r="375" spans="2:5" x14ac:dyDescent="0.3">
      <c r="B375" s="1" t="s">
        <v>40</v>
      </c>
      <c r="C375" s="1" t="s">
        <v>14</v>
      </c>
      <c r="D375" s="1" t="s">
        <v>12</v>
      </c>
      <c r="E375" s="1">
        <v>2</v>
      </c>
    </row>
    <row r="376" spans="2:5" x14ac:dyDescent="0.3">
      <c r="B376" s="1" t="s">
        <v>40</v>
      </c>
      <c r="C376" s="1" t="s">
        <v>14</v>
      </c>
      <c r="D376" s="1" t="s">
        <v>11</v>
      </c>
      <c r="E376" s="1">
        <v>2</v>
      </c>
    </row>
    <row r="377" spans="2:5" x14ac:dyDescent="0.3">
      <c r="B377" s="1" t="s">
        <v>40</v>
      </c>
      <c r="C377" s="1" t="s">
        <v>14</v>
      </c>
      <c r="D377" s="1" t="s">
        <v>10</v>
      </c>
      <c r="E377" s="1">
        <v>2</v>
      </c>
    </row>
    <row r="378" spans="2:5" x14ac:dyDescent="0.3">
      <c r="B378" s="1" t="s">
        <v>40</v>
      </c>
      <c r="C378" s="1" t="s">
        <v>14</v>
      </c>
      <c r="D378" s="1" t="s">
        <v>14</v>
      </c>
      <c r="E378" s="1">
        <v>2</v>
      </c>
    </row>
    <row r="379" spans="2:5" x14ac:dyDescent="0.3">
      <c r="B379" s="1" t="s">
        <v>40</v>
      </c>
      <c r="C379" s="1" t="s">
        <v>14</v>
      </c>
      <c r="D379" s="1" t="s">
        <v>15</v>
      </c>
      <c r="E379" s="1">
        <v>2</v>
      </c>
    </row>
    <row r="380" spans="2:5" x14ac:dyDescent="0.3">
      <c r="B380" s="1" t="s">
        <v>40</v>
      </c>
      <c r="C380" s="1" t="s">
        <v>15</v>
      </c>
      <c r="D380" s="1">
        <v>7</v>
      </c>
      <c r="E380" s="1">
        <v>2</v>
      </c>
    </row>
    <row r="381" spans="2:5" x14ac:dyDescent="0.3">
      <c r="B381" s="1" t="s">
        <v>40</v>
      </c>
      <c r="C381" s="1" t="s">
        <v>15</v>
      </c>
      <c r="D381" s="1" t="s">
        <v>13</v>
      </c>
      <c r="E381" s="1">
        <v>2</v>
      </c>
    </row>
    <row r="382" spans="2:5" x14ac:dyDescent="0.3">
      <c r="B382" s="1" t="s">
        <v>40</v>
      </c>
      <c r="C382" s="1" t="s">
        <v>15</v>
      </c>
      <c r="D382" s="1" t="s">
        <v>12</v>
      </c>
      <c r="E382" s="1">
        <v>2</v>
      </c>
    </row>
    <row r="383" spans="2:5" x14ac:dyDescent="0.3">
      <c r="B383" s="1" t="s">
        <v>40</v>
      </c>
      <c r="C383" s="1" t="s">
        <v>15</v>
      </c>
      <c r="D383" s="1" t="s">
        <v>11</v>
      </c>
      <c r="E383" s="1">
        <v>2</v>
      </c>
    </row>
    <row r="384" spans="2:5" x14ac:dyDescent="0.3">
      <c r="B384" s="1" t="s">
        <v>40</v>
      </c>
      <c r="C384" s="1" t="s">
        <v>15</v>
      </c>
      <c r="D384" s="1" t="s">
        <v>10</v>
      </c>
      <c r="E384" s="1">
        <v>2</v>
      </c>
    </row>
    <row r="385" spans="2:5" x14ac:dyDescent="0.3">
      <c r="B385" s="1" t="s">
        <v>40</v>
      </c>
      <c r="C385" s="1" t="s">
        <v>15</v>
      </c>
      <c r="D385" s="1" t="s">
        <v>14</v>
      </c>
      <c r="E385" s="1">
        <v>2</v>
      </c>
    </row>
    <row r="386" spans="2:5" x14ac:dyDescent="0.3">
      <c r="B386" s="1" t="s">
        <v>40</v>
      </c>
      <c r="C386" s="1" t="s">
        <v>15</v>
      </c>
      <c r="D386" s="1" t="s">
        <v>15</v>
      </c>
      <c r="E386" s="1">
        <v>2</v>
      </c>
    </row>
    <row r="387" spans="2:5" x14ac:dyDescent="0.3">
      <c r="B387" s="1">
        <v>7</v>
      </c>
      <c r="C387" s="1" t="s">
        <v>40</v>
      </c>
      <c r="D387" s="1" t="s">
        <v>13</v>
      </c>
      <c r="E387" s="1">
        <v>2</v>
      </c>
    </row>
    <row r="388" spans="2:5" x14ac:dyDescent="0.3">
      <c r="B388" s="1">
        <v>7</v>
      </c>
      <c r="C388" s="1" t="s">
        <v>40</v>
      </c>
      <c r="D388" s="1" t="s">
        <v>12</v>
      </c>
      <c r="E388" s="1">
        <v>2</v>
      </c>
    </row>
    <row r="389" spans="2:5" x14ac:dyDescent="0.3">
      <c r="B389" s="1">
        <v>7</v>
      </c>
      <c r="C389" s="1" t="s">
        <v>40</v>
      </c>
      <c r="D389" s="1" t="s">
        <v>11</v>
      </c>
      <c r="E389" s="1">
        <v>2</v>
      </c>
    </row>
    <row r="390" spans="2:5" x14ac:dyDescent="0.3">
      <c r="B390" s="1">
        <v>7</v>
      </c>
      <c r="C390" s="1" t="s">
        <v>40</v>
      </c>
      <c r="D390" s="1" t="s">
        <v>14</v>
      </c>
      <c r="E390" s="1">
        <v>2</v>
      </c>
    </row>
    <row r="391" spans="2:5" x14ac:dyDescent="0.3">
      <c r="B391" s="1">
        <v>7</v>
      </c>
      <c r="C391" s="1" t="s">
        <v>40</v>
      </c>
      <c r="D391" s="1" t="s">
        <v>15</v>
      </c>
      <c r="E391" s="1">
        <v>2</v>
      </c>
    </row>
    <row r="392" spans="2:5" x14ac:dyDescent="0.3">
      <c r="B392" s="1">
        <v>7</v>
      </c>
      <c r="C392" s="1" t="s">
        <v>13</v>
      </c>
      <c r="D392" s="1" t="s">
        <v>40</v>
      </c>
      <c r="E392" s="1">
        <v>2</v>
      </c>
    </row>
    <row r="393" spans="2:5" x14ac:dyDescent="0.3">
      <c r="B393" s="1">
        <v>7</v>
      </c>
      <c r="C393" s="1" t="s">
        <v>12</v>
      </c>
      <c r="D393" s="1" t="s">
        <v>40</v>
      </c>
      <c r="E393" s="1">
        <v>2</v>
      </c>
    </row>
    <row r="394" spans="2:5" x14ac:dyDescent="0.3">
      <c r="B394" s="1">
        <v>7</v>
      </c>
      <c r="C394" s="1" t="s">
        <v>11</v>
      </c>
      <c r="D394" s="1" t="s">
        <v>40</v>
      </c>
      <c r="E394" s="1">
        <v>2</v>
      </c>
    </row>
    <row r="395" spans="2:5" x14ac:dyDescent="0.3">
      <c r="B395" s="1">
        <v>7</v>
      </c>
      <c r="C395" s="1" t="s">
        <v>14</v>
      </c>
      <c r="D395" s="1" t="s">
        <v>40</v>
      </c>
      <c r="E395" s="1">
        <v>2</v>
      </c>
    </row>
    <row r="396" spans="2:5" x14ac:dyDescent="0.3">
      <c r="B396" s="1">
        <v>7</v>
      </c>
      <c r="C396" s="1" t="s">
        <v>15</v>
      </c>
      <c r="D396" s="1" t="s">
        <v>40</v>
      </c>
      <c r="E396" s="1">
        <v>2</v>
      </c>
    </row>
    <row r="397" spans="2:5" x14ac:dyDescent="0.3">
      <c r="B397" s="1" t="s">
        <v>13</v>
      </c>
      <c r="C397" s="1" t="s">
        <v>40</v>
      </c>
      <c r="D397" s="1">
        <v>7</v>
      </c>
      <c r="E397" s="1">
        <v>2</v>
      </c>
    </row>
    <row r="398" spans="2:5" x14ac:dyDescent="0.3">
      <c r="B398" s="1" t="s">
        <v>13</v>
      </c>
      <c r="C398" s="1" t="s">
        <v>40</v>
      </c>
      <c r="D398" s="1" t="s">
        <v>14</v>
      </c>
      <c r="E398" s="1">
        <v>2</v>
      </c>
    </row>
    <row r="399" spans="2:5" x14ac:dyDescent="0.3">
      <c r="B399" s="1" t="s">
        <v>13</v>
      </c>
      <c r="C399" s="1" t="s">
        <v>40</v>
      </c>
      <c r="D399" s="1" t="s">
        <v>15</v>
      </c>
      <c r="E399" s="1">
        <v>2</v>
      </c>
    </row>
    <row r="400" spans="2:5" x14ac:dyDescent="0.3">
      <c r="B400" s="1" t="s">
        <v>13</v>
      </c>
      <c r="C400" s="1">
        <v>7</v>
      </c>
      <c r="D400" s="1" t="s">
        <v>40</v>
      </c>
      <c r="E400" s="1">
        <v>2</v>
      </c>
    </row>
    <row r="401" spans="2:5" x14ac:dyDescent="0.3">
      <c r="B401" s="1" t="s">
        <v>13</v>
      </c>
      <c r="C401" s="1" t="s">
        <v>14</v>
      </c>
      <c r="D401" s="1" t="s">
        <v>40</v>
      </c>
      <c r="E401" s="1">
        <v>2</v>
      </c>
    </row>
    <row r="402" spans="2:5" x14ac:dyDescent="0.3">
      <c r="B402" s="1" t="s">
        <v>13</v>
      </c>
      <c r="C402" s="1" t="s">
        <v>15</v>
      </c>
      <c r="D402" s="1" t="s">
        <v>40</v>
      </c>
      <c r="E402" s="1">
        <v>2</v>
      </c>
    </row>
    <row r="403" spans="2:5" x14ac:dyDescent="0.3">
      <c r="B403" s="1" t="s">
        <v>12</v>
      </c>
      <c r="C403" s="1" t="s">
        <v>40</v>
      </c>
      <c r="D403" s="1">
        <v>7</v>
      </c>
      <c r="E403" s="1">
        <v>2</v>
      </c>
    </row>
    <row r="404" spans="2:5" x14ac:dyDescent="0.3">
      <c r="B404" s="1" t="s">
        <v>12</v>
      </c>
      <c r="C404" s="1" t="s">
        <v>40</v>
      </c>
      <c r="D404" s="1" t="s">
        <v>14</v>
      </c>
      <c r="E404" s="1">
        <v>2</v>
      </c>
    </row>
    <row r="405" spans="2:5" x14ac:dyDescent="0.3">
      <c r="B405" s="1" t="s">
        <v>12</v>
      </c>
      <c r="C405" s="1" t="s">
        <v>40</v>
      </c>
      <c r="D405" s="1" t="s">
        <v>15</v>
      </c>
      <c r="E405" s="1">
        <v>2</v>
      </c>
    </row>
    <row r="406" spans="2:5" x14ac:dyDescent="0.3">
      <c r="B406" s="1" t="s">
        <v>12</v>
      </c>
      <c r="C406" s="1">
        <v>7</v>
      </c>
      <c r="D406" s="1" t="s">
        <v>40</v>
      </c>
      <c r="E406" s="1">
        <v>2</v>
      </c>
    </row>
    <row r="407" spans="2:5" x14ac:dyDescent="0.3">
      <c r="B407" s="1" t="s">
        <v>12</v>
      </c>
      <c r="C407" s="1" t="s">
        <v>14</v>
      </c>
      <c r="D407" s="1" t="s">
        <v>40</v>
      </c>
      <c r="E407" s="1">
        <v>2</v>
      </c>
    </row>
    <row r="408" spans="2:5" x14ac:dyDescent="0.3">
      <c r="B408" s="1" t="s">
        <v>12</v>
      </c>
      <c r="C408" s="1" t="s">
        <v>15</v>
      </c>
      <c r="D408" s="1" t="s">
        <v>40</v>
      </c>
      <c r="E408" s="1">
        <v>2</v>
      </c>
    </row>
    <row r="409" spans="2:5" x14ac:dyDescent="0.3">
      <c r="B409" s="1" t="s">
        <v>11</v>
      </c>
      <c r="C409" s="1" t="s">
        <v>40</v>
      </c>
      <c r="D409" s="1">
        <v>7</v>
      </c>
      <c r="E409" s="1">
        <v>2</v>
      </c>
    </row>
    <row r="410" spans="2:5" x14ac:dyDescent="0.3">
      <c r="B410" s="1" t="s">
        <v>11</v>
      </c>
      <c r="C410" s="1" t="s">
        <v>40</v>
      </c>
      <c r="D410" s="1" t="s">
        <v>14</v>
      </c>
      <c r="E410" s="1">
        <v>2</v>
      </c>
    </row>
    <row r="411" spans="2:5" x14ac:dyDescent="0.3">
      <c r="B411" s="1" t="s">
        <v>11</v>
      </c>
      <c r="C411" s="1" t="s">
        <v>40</v>
      </c>
      <c r="D411" s="1" t="s">
        <v>15</v>
      </c>
      <c r="E411" s="1">
        <v>2</v>
      </c>
    </row>
    <row r="412" spans="2:5" x14ac:dyDescent="0.3">
      <c r="B412" s="1" t="s">
        <v>11</v>
      </c>
      <c r="C412" s="1">
        <v>7</v>
      </c>
      <c r="D412" s="1" t="s">
        <v>40</v>
      </c>
      <c r="E412" s="1">
        <v>2</v>
      </c>
    </row>
    <row r="413" spans="2:5" x14ac:dyDescent="0.3">
      <c r="B413" s="1" t="s">
        <v>11</v>
      </c>
      <c r="C413" s="1" t="s">
        <v>14</v>
      </c>
      <c r="D413" s="1" t="s">
        <v>40</v>
      </c>
      <c r="E413" s="1">
        <v>2</v>
      </c>
    </row>
    <row r="414" spans="2:5" x14ac:dyDescent="0.3">
      <c r="B414" s="1" t="s">
        <v>11</v>
      </c>
      <c r="C414" s="1" t="s">
        <v>15</v>
      </c>
      <c r="D414" s="1" t="s">
        <v>40</v>
      </c>
      <c r="E414" s="1">
        <v>2</v>
      </c>
    </row>
    <row r="415" spans="2:5" x14ac:dyDescent="0.3">
      <c r="B415" s="1" t="s">
        <v>10</v>
      </c>
      <c r="C415" s="1" t="s">
        <v>40</v>
      </c>
      <c r="D415" s="1" t="s">
        <v>14</v>
      </c>
      <c r="E415" s="1">
        <v>2</v>
      </c>
    </row>
    <row r="416" spans="2:5" x14ac:dyDescent="0.3">
      <c r="B416" s="1" t="s">
        <v>10</v>
      </c>
      <c r="C416" s="1" t="s">
        <v>40</v>
      </c>
      <c r="D416" s="1" t="s">
        <v>15</v>
      </c>
      <c r="E416" s="1">
        <v>2</v>
      </c>
    </row>
    <row r="417" spans="2:5" x14ac:dyDescent="0.3">
      <c r="B417" s="1" t="s">
        <v>10</v>
      </c>
      <c r="C417" s="1" t="s">
        <v>14</v>
      </c>
      <c r="D417" s="1" t="s">
        <v>40</v>
      </c>
      <c r="E417" s="1">
        <v>2</v>
      </c>
    </row>
    <row r="418" spans="2:5" x14ac:dyDescent="0.3">
      <c r="B418" s="1" t="s">
        <v>10</v>
      </c>
      <c r="C418" s="1" t="s">
        <v>15</v>
      </c>
      <c r="D418" s="1" t="s">
        <v>40</v>
      </c>
      <c r="E418" s="1">
        <v>2</v>
      </c>
    </row>
    <row r="419" spans="2:5" x14ac:dyDescent="0.3">
      <c r="B419" s="1" t="s">
        <v>14</v>
      </c>
      <c r="C419" s="1" t="s">
        <v>40</v>
      </c>
      <c r="D419" s="1">
        <v>7</v>
      </c>
      <c r="E419" s="1">
        <v>2</v>
      </c>
    </row>
    <row r="420" spans="2:5" x14ac:dyDescent="0.3">
      <c r="B420" s="1" t="s">
        <v>14</v>
      </c>
      <c r="C420" s="1" t="s">
        <v>40</v>
      </c>
      <c r="D420" s="1" t="s">
        <v>13</v>
      </c>
      <c r="E420" s="1">
        <v>2</v>
      </c>
    </row>
    <row r="421" spans="2:5" x14ac:dyDescent="0.3">
      <c r="B421" s="1" t="s">
        <v>14</v>
      </c>
      <c r="C421" s="1" t="s">
        <v>40</v>
      </c>
      <c r="D421" s="1" t="s">
        <v>12</v>
      </c>
      <c r="E421" s="1">
        <v>2</v>
      </c>
    </row>
    <row r="422" spans="2:5" x14ac:dyDescent="0.3">
      <c r="B422" s="1" t="s">
        <v>14</v>
      </c>
      <c r="C422" s="1" t="s">
        <v>40</v>
      </c>
      <c r="D422" s="1" t="s">
        <v>11</v>
      </c>
      <c r="E422" s="1">
        <v>2</v>
      </c>
    </row>
    <row r="423" spans="2:5" x14ac:dyDescent="0.3">
      <c r="B423" s="1" t="s">
        <v>14</v>
      </c>
      <c r="C423" s="1" t="s">
        <v>40</v>
      </c>
      <c r="D423" s="1" t="s">
        <v>10</v>
      </c>
      <c r="E423" s="1">
        <v>2</v>
      </c>
    </row>
    <row r="424" spans="2:5" x14ac:dyDescent="0.3">
      <c r="B424" s="1" t="s">
        <v>14</v>
      </c>
      <c r="C424" s="1" t="s">
        <v>40</v>
      </c>
      <c r="D424" s="1" t="s">
        <v>14</v>
      </c>
      <c r="E424" s="1">
        <v>2</v>
      </c>
    </row>
    <row r="425" spans="2:5" x14ac:dyDescent="0.3">
      <c r="B425" s="1" t="s">
        <v>14</v>
      </c>
      <c r="C425" s="1" t="s">
        <v>40</v>
      </c>
      <c r="D425" s="1" t="s">
        <v>15</v>
      </c>
      <c r="E425" s="1">
        <v>2</v>
      </c>
    </row>
    <row r="426" spans="2:5" x14ac:dyDescent="0.3">
      <c r="B426" s="1" t="s">
        <v>14</v>
      </c>
      <c r="C426" s="1">
        <v>7</v>
      </c>
      <c r="D426" s="1" t="s">
        <v>40</v>
      </c>
      <c r="E426" s="1">
        <v>2</v>
      </c>
    </row>
    <row r="427" spans="2:5" x14ac:dyDescent="0.3">
      <c r="B427" s="1" t="s">
        <v>14</v>
      </c>
      <c r="C427" s="1" t="s">
        <v>13</v>
      </c>
      <c r="D427" s="1" t="s">
        <v>40</v>
      </c>
      <c r="E427" s="1">
        <v>2</v>
      </c>
    </row>
    <row r="428" spans="2:5" x14ac:dyDescent="0.3">
      <c r="B428" s="1" t="s">
        <v>14</v>
      </c>
      <c r="C428" s="1" t="s">
        <v>12</v>
      </c>
      <c r="D428" s="1" t="s">
        <v>40</v>
      </c>
      <c r="E428" s="1">
        <v>2</v>
      </c>
    </row>
    <row r="429" spans="2:5" x14ac:dyDescent="0.3">
      <c r="B429" s="1" t="s">
        <v>14</v>
      </c>
      <c r="C429" s="1" t="s">
        <v>11</v>
      </c>
      <c r="D429" s="1" t="s">
        <v>40</v>
      </c>
      <c r="E429" s="1">
        <v>2</v>
      </c>
    </row>
    <row r="430" spans="2:5" x14ac:dyDescent="0.3">
      <c r="B430" s="1" t="s">
        <v>14</v>
      </c>
      <c r="C430" s="1" t="s">
        <v>10</v>
      </c>
      <c r="D430" s="1" t="s">
        <v>40</v>
      </c>
      <c r="E430" s="1">
        <v>2</v>
      </c>
    </row>
    <row r="431" spans="2:5" x14ac:dyDescent="0.3">
      <c r="B431" s="1" t="s">
        <v>14</v>
      </c>
      <c r="C431" s="1" t="s">
        <v>14</v>
      </c>
      <c r="D431" s="1" t="s">
        <v>40</v>
      </c>
      <c r="E431" s="1">
        <v>2</v>
      </c>
    </row>
    <row r="432" spans="2:5" x14ac:dyDescent="0.3">
      <c r="B432" s="1" t="s">
        <v>14</v>
      </c>
      <c r="C432" s="1" t="s">
        <v>15</v>
      </c>
      <c r="D432" s="1" t="s">
        <v>40</v>
      </c>
      <c r="E432" s="1">
        <v>2</v>
      </c>
    </row>
    <row r="433" spans="2:5" x14ac:dyDescent="0.3">
      <c r="B433" s="1" t="s">
        <v>15</v>
      </c>
      <c r="C433" s="1" t="s">
        <v>40</v>
      </c>
      <c r="D433" s="1">
        <v>7</v>
      </c>
      <c r="E433" s="1">
        <v>2</v>
      </c>
    </row>
    <row r="434" spans="2:5" x14ac:dyDescent="0.3">
      <c r="B434" s="1" t="s">
        <v>15</v>
      </c>
      <c r="C434" s="1" t="s">
        <v>40</v>
      </c>
      <c r="D434" s="1" t="s">
        <v>13</v>
      </c>
      <c r="E434" s="1">
        <v>2</v>
      </c>
    </row>
    <row r="435" spans="2:5" x14ac:dyDescent="0.3">
      <c r="B435" s="1" t="s">
        <v>15</v>
      </c>
      <c r="C435" s="1" t="s">
        <v>40</v>
      </c>
      <c r="D435" s="1" t="s">
        <v>12</v>
      </c>
      <c r="E435" s="1">
        <v>2</v>
      </c>
    </row>
    <row r="436" spans="2:5" x14ac:dyDescent="0.3">
      <c r="B436" s="1" t="s">
        <v>15</v>
      </c>
      <c r="C436" s="1" t="s">
        <v>40</v>
      </c>
      <c r="D436" s="1" t="s">
        <v>11</v>
      </c>
      <c r="E436" s="1">
        <v>2</v>
      </c>
    </row>
    <row r="437" spans="2:5" x14ac:dyDescent="0.3">
      <c r="B437" s="1" t="s">
        <v>15</v>
      </c>
      <c r="C437" s="1" t="s">
        <v>40</v>
      </c>
      <c r="D437" s="1" t="s">
        <v>10</v>
      </c>
      <c r="E437" s="1">
        <v>2</v>
      </c>
    </row>
    <row r="438" spans="2:5" x14ac:dyDescent="0.3">
      <c r="B438" s="1" t="s">
        <v>15</v>
      </c>
      <c r="C438" s="1" t="s">
        <v>40</v>
      </c>
      <c r="D438" s="1" t="s">
        <v>14</v>
      </c>
      <c r="E438" s="1">
        <v>2</v>
      </c>
    </row>
    <row r="439" spans="2:5" x14ac:dyDescent="0.3">
      <c r="B439" s="1" t="s">
        <v>15</v>
      </c>
      <c r="C439" s="1" t="s">
        <v>40</v>
      </c>
      <c r="D439" s="1" t="s">
        <v>15</v>
      </c>
      <c r="E439" s="1">
        <v>2</v>
      </c>
    </row>
    <row r="440" spans="2:5" x14ac:dyDescent="0.3">
      <c r="B440" s="1" t="s">
        <v>15</v>
      </c>
      <c r="C440" s="1">
        <v>7</v>
      </c>
      <c r="D440" s="1" t="s">
        <v>40</v>
      </c>
      <c r="E440" s="1">
        <v>2</v>
      </c>
    </row>
    <row r="441" spans="2:5" x14ac:dyDescent="0.3">
      <c r="B441" s="1" t="s">
        <v>15</v>
      </c>
      <c r="C441" s="1" t="s">
        <v>13</v>
      </c>
      <c r="D441" s="1" t="s">
        <v>40</v>
      </c>
      <c r="E441" s="1">
        <v>2</v>
      </c>
    </row>
    <row r="442" spans="2:5" x14ac:dyDescent="0.3">
      <c r="B442" s="1" t="s">
        <v>15</v>
      </c>
      <c r="C442" s="1" t="s">
        <v>12</v>
      </c>
      <c r="D442" s="1" t="s">
        <v>40</v>
      </c>
      <c r="E442" s="1">
        <v>2</v>
      </c>
    </row>
    <row r="443" spans="2:5" x14ac:dyDescent="0.3">
      <c r="B443" s="1" t="s">
        <v>15</v>
      </c>
      <c r="C443" s="1" t="s">
        <v>11</v>
      </c>
      <c r="D443" s="1" t="s">
        <v>40</v>
      </c>
      <c r="E443" s="1">
        <v>2</v>
      </c>
    </row>
    <row r="444" spans="2:5" x14ac:dyDescent="0.3">
      <c r="B444" s="1" t="s">
        <v>15</v>
      </c>
      <c r="C444" s="1" t="s">
        <v>10</v>
      </c>
      <c r="D444" s="1" t="s">
        <v>40</v>
      </c>
      <c r="E444" s="1">
        <v>2</v>
      </c>
    </row>
    <row r="445" spans="2:5" x14ac:dyDescent="0.3">
      <c r="B445" s="1" t="s">
        <v>15</v>
      </c>
      <c r="C445" s="1" t="s">
        <v>14</v>
      </c>
      <c r="D445" s="1" t="s">
        <v>40</v>
      </c>
      <c r="E445" s="1">
        <v>2</v>
      </c>
    </row>
    <row r="446" spans="2:5" x14ac:dyDescent="0.3">
      <c r="B446" s="1" t="s">
        <v>15</v>
      </c>
      <c r="C446" s="1" t="s">
        <v>15</v>
      </c>
      <c r="D446" s="1" t="s">
        <v>40</v>
      </c>
      <c r="E446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-</vt:lpstr>
      <vt:lpstr>PayTable</vt:lpstr>
      <vt:lpstr>BaseReelStrip</vt:lpstr>
      <vt:lpstr>Bonus</vt:lpstr>
      <vt:lpstr>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 Shin</dc:creator>
  <cp:lastModifiedBy>InJae Shin</cp:lastModifiedBy>
  <cp:lastPrinted>2025-03-16T17:11:44Z</cp:lastPrinted>
  <dcterms:created xsi:type="dcterms:W3CDTF">2025-03-10T18:44:56Z</dcterms:created>
  <dcterms:modified xsi:type="dcterms:W3CDTF">2025-03-19T17:43:40Z</dcterms:modified>
</cp:coreProperties>
</file>