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na\Desktop\Templates for project\Final\"/>
    </mc:Choice>
  </mc:AlternateContent>
  <xr:revisionPtr revIDLastSave="0" documentId="13_ncr:1_{4C657C41-EB37-4542-A506-35C9CAB94FAC}" xr6:coauthVersionLast="45" xr6:coauthVersionMax="45" xr10:uidLastSave="{00000000-0000-0000-0000-000000000000}"/>
  <bookViews>
    <workbookView xWindow="-120" yWindow="-120" windowWidth="20730" windowHeight="11160" tabRatio="765" xr2:uid="{00000000-000D-0000-FFFF-FFFF00000000}"/>
  </bookViews>
  <sheets>
    <sheet name="General input info" sheetId="11" r:id="rId1"/>
    <sheet name="Form 1-Labour Costs" sheetId="16" r:id="rId2"/>
    <sheet name="Form 2-Software Licenses" sheetId="8" r:id="rId3"/>
    <sheet name="Form 3-Materials costs" sheetId="5" r:id="rId4"/>
    <sheet name="Form 4-Sub contract costs" sheetId="6" r:id="rId5"/>
    <sheet name="Form 5-Other costs" sheetId="18" r:id="rId6"/>
  </sheets>
  <definedNames>
    <definedName name="Data">'General input info'!$C$74:$C$217</definedName>
    <definedName name="no">'General input info'!$C$36:$I$48</definedName>
    <definedName name="_xlnm.Print_Area" localSheetId="0">'General input info'!$A$1:$J$217</definedName>
    <definedName name="yes">'General input info'!$C$22:$I$34</definedName>
  </definedNames>
  <calcPr calcId="191029"/>
</workbook>
</file>

<file path=xl/calcChain.xml><?xml version="1.0" encoding="utf-8"?>
<calcChain xmlns="http://schemas.openxmlformats.org/spreadsheetml/2006/main">
  <c r="M25" i="18" l="1"/>
  <c r="E10" i="11"/>
  <c r="E11" i="1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9" i="5"/>
  <c r="E44" i="11" l="1"/>
  <c r="C21" i="11" l="1"/>
  <c r="Q8" i="16"/>
  <c r="Q32" i="6" l="1"/>
  <c r="U9" i="6"/>
  <c r="M30" i="18"/>
  <c r="U26" i="6"/>
  <c r="M31" i="18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7" i="6"/>
  <c r="U28" i="6"/>
  <c r="U29" i="6"/>
  <c r="U30" i="6"/>
  <c r="U31" i="6"/>
  <c r="C40" i="11"/>
  <c r="G2" i="6"/>
  <c r="G2" i="18"/>
  <c r="G2" i="5"/>
  <c r="I2" i="8"/>
  <c r="G2" i="16"/>
  <c r="U32" i="6" l="1"/>
  <c r="Q9" i="16"/>
  <c r="U9" i="16" s="1"/>
  <c r="Q10" i="16"/>
  <c r="U10" i="16" s="1"/>
  <c r="Q11" i="16"/>
  <c r="U11" i="16" s="1"/>
  <c r="Q12" i="16"/>
  <c r="U12" i="16" s="1"/>
  <c r="Q13" i="16"/>
  <c r="U13" i="16" s="1"/>
  <c r="Q14" i="16"/>
  <c r="U14" i="16" s="1"/>
  <c r="Q15" i="16"/>
  <c r="U15" i="16" s="1"/>
  <c r="Q16" i="16"/>
  <c r="U16" i="16" s="1"/>
  <c r="Q17" i="16"/>
  <c r="U17" i="16" s="1"/>
  <c r="Q18" i="16"/>
  <c r="U18" i="16" s="1"/>
  <c r="Q19" i="16"/>
  <c r="U19" i="16" s="1"/>
  <c r="Q20" i="16"/>
  <c r="U20" i="16" s="1"/>
  <c r="Q21" i="16"/>
  <c r="U21" i="16" s="1"/>
  <c r="Q22" i="16"/>
  <c r="U22" i="16" s="1"/>
  <c r="Q23" i="16"/>
  <c r="U23" i="16" s="1"/>
  <c r="Q24" i="16"/>
  <c r="U24" i="16" s="1"/>
  <c r="Q25" i="16"/>
  <c r="U25" i="16" s="1"/>
  <c r="Q26" i="16"/>
  <c r="U26" i="16" s="1"/>
  <c r="Q27" i="16"/>
  <c r="U27" i="16" s="1"/>
  <c r="Q28" i="16"/>
  <c r="U28" i="16" s="1"/>
  <c r="Q29" i="16"/>
  <c r="U29" i="16" s="1"/>
  <c r="Q30" i="16"/>
  <c r="U30" i="16" s="1"/>
  <c r="Q31" i="16"/>
  <c r="U31" i="16" s="1"/>
  <c r="Q32" i="16"/>
  <c r="U32" i="16" s="1"/>
  <c r="Q33" i="16"/>
  <c r="U33" i="16" s="1"/>
  <c r="Q34" i="16"/>
  <c r="U34" i="16" s="1"/>
  <c r="Q35" i="16"/>
  <c r="U8" i="16"/>
  <c r="K31" i="5" l="1"/>
  <c r="E12" i="11" s="1"/>
  <c r="Q36" i="16"/>
  <c r="U36" i="16" s="1"/>
  <c r="U35" i="16"/>
  <c r="M10" i="18" l="1"/>
  <c r="M29" i="18"/>
  <c r="M28" i="18"/>
  <c r="M27" i="18"/>
  <c r="M26" i="18"/>
  <c r="M24" i="18"/>
  <c r="M23" i="18"/>
  <c r="M22" i="18"/>
  <c r="M21" i="18"/>
  <c r="M20" i="18"/>
  <c r="M19" i="18"/>
  <c r="M18" i="18"/>
  <c r="M17" i="18"/>
  <c r="M16" i="18"/>
  <c r="M15" i="18"/>
  <c r="M14" i="18"/>
  <c r="M13" i="18"/>
  <c r="M12" i="18"/>
  <c r="M11" i="18"/>
  <c r="G15" i="8"/>
  <c r="K10" i="8"/>
  <c r="K11" i="8"/>
  <c r="K12" i="8"/>
  <c r="K13" i="8"/>
  <c r="K14" i="8"/>
  <c r="K9" i="8"/>
  <c r="E13" i="11" l="1"/>
  <c r="G13" i="11" s="1"/>
  <c r="M32" i="18"/>
  <c r="E14" i="11" s="1"/>
  <c r="G14" i="11" s="1"/>
  <c r="I14" i="11" s="1"/>
  <c r="K15" i="8"/>
  <c r="G11" i="11" s="1"/>
  <c r="I11" i="11" s="1"/>
  <c r="G12" i="11" l="1"/>
  <c r="I13" i="11"/>
  <c r="I12" i="11" l="1"/>
  <c r="G10" i="11" l="1"/>
  <c r="I10" i="11" l="1"/>
  <c r="I15" i="11" s="1"/>
  <c r="G15" i="11"/>
  <c r="E45" i="11" s="1"/>
  <c r="E48" i="11" l="1"/>
  <c r="E46" i="11"/>
  <c r="E25" i="11"/>
  <c r="E27" i="11" s="1"/>
  <c r="E30" i="11" s="1"/>
  <c r="E32" i="11"/>
  <c r="E34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Dina</author>
  </authors>
  <commentList>
    <comment ref="E10" authorId="0" shapeId="0" xr:uid="{3A2088E5-C54D-44CD-8AE7-4987D934AE83}">
      <text>
        <r>
          <rPr>
            <sz val="9"/>
            <color indexed="81"/>
            <rFont val="Tahoma"/>
            <family val="2"/>
          </rPr>
          <t>Please complete Form 1</t>
        </r>
      </text>
    </comment>
    <comment ref="E11" authorId="0" shapeId="0" xr:uid="{84B8827E-3C6C-4A1B-808D-2D66A8A116DD}">
      <text>
        <r>
          <rPr>
            <sz val="9"/>
            <color indexed="81"/>
            <rFont val="Tahoma"/>
            <family val="2"/>
          </rPr>
          <t>Please complete Form 2</t>
        </r>
      </text>
    </comment>
    <comment ref="E12" authorId="0" shapeId="0" xr:uid="{DF95878C-3196-41E9-B226-2463AF788A1F}">
      <text>
        <r>
          <rPr>
            <sz val="9"/>
            <color indexed="81"/>
            <rFont val="Tahoma"/>
            <family val="2"/>
          </rPr>
          <t>Please complete Form 3</t>
        </r>
      </text>
    </comment>
    <comment ref="E13" authorId="0" shapeId="0" xr:uid="{833E2747-82D6-46E1-B489-58D650FF5514}">
      <text>
        <r>
          <rPr>
            <sz val="9"/>
            <color indexed="81"/>
            <rFont val="Tahoma"/>
            <family val="2"/>
          </rPr>
          <t>Please complete Form 4</t>
        </r>
      </text>
    </comment>
    <comment ref="E14" authorId="0" shapeId="0" xr:uid="{EF8C023B-0BA0-4813-8723-7A99D4B42655}">
      <text>
        <r>
          <rPr>
            <sz val="9"/>
            <color indexed="81"/>
            <rFont val="Tahoma"/>
            <family val="2"/>
          </rPr>
          <t>Please complete Form 5</t>
        </r>
      </text>
    </comment>
  </commentList>
</comments>
</file>

<file path=xl/sharedStrings.xml><?xml version="1.0" encoding="utf-8"?>
<sst xmlns="http://schemas.openxmlformats.org/spreadsheetml/2006/main" count="124" uniqueCount="89">
  <si>
    <t>Pension Cost</t>
  </si>
  <si>
    <t>TOTAL</t>
  </si>
  <si>
    <t>Year End: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</si>
  <si>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</si>
  <si>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</si>
  <si>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</si>
  <si>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</si>
  <si>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</si>
  <si>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</si>
  <si>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</si>
  <si>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</si>
  <si>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</si>
  <si>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</si>
  <si>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</si>
  <si>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</si>
  <si>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Employer NI Amount</t>
  </si>
  <si>
    <t xml:space="preserve"> Year:</t>
  </si>
  <si>
    <t>£</t>
  </si>
  <si>
    <t>Gross Salary for the period worked</t>
  </si>
  <si>
    <t>Related to R&amp;D %</t>
  </si>
  <si>
    <t>Type of expense</t>
  </si>
  <si>
    <t>Software licenses</t>
  </si>
  <si>
    <t xml:space="preserve"> Costs directly attributable to Research and Development </t>
  </si>
  <si>
    <t xml:space="preserve">Do you have a loss? </t>
  </si>
  <si>
    <t>Enhance Claim additional  130%</t>
  </si>
  <si>
    <t xml:space="preserve">Total loss </t>
  </si>
  <si>
    <t>Total expenses 230%</t>
  </si>
  <si>
    <t xml:space="preserve">Do you have a profit? </t>
  </si>
  <si>
    <t xml:space="preserve">Total Tax liability after deduction for R&amp;D </t>
  </si>
  <si>
    <t>Add enhanced R&amp;D 130%</t>
  </si>
  <si>
    <t>TOTAL LOSS</t>
  </si>
  <si>
    <t xml:space="preserve">TOTAL 230% OF R&amp;D </t>
  </si>
  <si>
    <t>Please proceed with STEP 2</t>
  </si>
  <si>
    <t xml:space="preserve"> Please follow to the STEP 3</t>
  </si>
  <si>
    <t>If you have a loss, please enter the amount before enhanced R&amp;D</t>
  </si>
  <si>
    <t xml:space="preserve">Please enter the amount of profit before additional 130% for R&amp;D </t>
  </si>
  <si>
    <t xml:space="preserve">Labour Costs </t>
  </si>
  <si>
    <t>Yes</t>
  </si>
  <si>
    <t>No</t>
  </si>
  <si>
    <t>Labour Costs Table</t>
  </si>
  <si>
    <t>Role within the project</t>
  </si>
  <si>
    <t>Name of employee</t>
  </si>
  <si>
    <t>General input information for R&amp;D Claim</t>
  </si>
  <si>
    <t>STEP 3   FOR PROFIT (DO NOT PROCEED IF YOU HAVE A LOSS)</t>
  </si>
  <si>
    <t>Materials costs</t>
  </si>
  <si>
    <t>Does your involvement in the R&amp;D project include materials costs?</t>
  </si>
  <si>
    <t>Item and provider</t>
  </si>
  <si>
    <t>Cost/ Item (£)</t>
  </si>
  <si>
    <t>Total Remuneration (£)</t>
  </si>
  <si>
    <t>Total (£) (auto calculated)</t>
  </si>
  <si>
    <t>Sub contract costs</t>
  </si>
  <si>
    <t>Does your involvement in the R&amp;D project include sub contract costs?</t>
  </si>
  <si>
    <t>Does your involvement in the R&amp;D project include labour costs?</t>
  </si>
  <si>
    <t>Please provide details of any sub contracted work that has been used in the R&amp;D project</t>
  </si>
  <si>
    <t>Organisation to whom sub contract made</t>
  </si>
  <si>
    <t>Company Registration Number</t>
  </si>
  <si>
    <t>Is there any relationship between the applicant and the subcontractor?</t>
  </si>
  <si>
    <t>Country where work carried out</t>
  </si>
  <si>
    <t xml:space="preserve"> Role in the R&amp;D project and description of work carried out</t>
  </si>
  <si>
    <t>Cost (£)</t>
  </si>
  <si>
    <t>Sister Company</t>
  </si>
  <si>
    <t>Trading activity only</t>
  </si>
  <si>
    <t>Linked Company</t>
  </si>
  <si>
    <t>Owned by</t>
  </si>
  <si>
    <t>Does your involvement in the R&amp;D project include Software Licenses costs?</t>
  </si>
  <si>
    <t>Please provide a detailed breakdown of the materials used during the R&amp;D project</t>
  </si>
  <si>
    <t>Please provide details of Software Licenses that have been used in the R&amp;D project</t>
  </si>
  <si>
    <t>Other costs</t>
  </si>
  <si>
    <t>Does your involvement in the R&amp;D project include any other costs?</t>
  </si>
  <si>
    <r>
      <t xml:space="preserve">Labour costs </t>
    </r>
    <r>
      <rPr>
        <sz val="11"/>
        <color rgb="FF00B0F0"/>
        <rFont val="Calibri"/>
        <family val="2"/>
        <scheme val="minor"/>
      </rPr>
      <t>(Form 1)</t>
    </r>
  </si>
  <si>
    <r>
      <t xml:space="preserve">Software Licenses costs </t>
    </r>
    <r>
      <rPr>
        <sz val="11"/>
        <color rgb="FF00B0F0"/>
        <rFont val="Calibri"/>
        <family val="2"/>
        <scheme val="minor"/>
      </rPr>
      <t>(Form 2)</t>
    </r>
  </si>
  <si>
    <r>
      <t xml:space="preserve">Materials costs </t>
    </r>
    <r>
      <rPr>
        <sz val="11"/>
        <color rgb="FF00B0F0"/>
        <rFont val="Calibri"/>
        <family val="2"/>
        <scheme val="minor"/>
      </rPr>
      <t>(Form 3)</t>
    </r>
  </si>
  <si>
    <r>
      <t xml:space="preserve">Sub contract R &amp; D costs/externally provided workers 60% </t>
    </r>
    <r>
      <rPr>
        <sz val="11"/>
        <color rgb="FF00B0F0"/>
        <rFont val="Calibri"/>
        <family val="2"/>
        <scheme val="minor"/>
      </rPr>
      <t>(Form 4)</t>
    </r>
  </si>
  <si>
    <r>
      <t xml:space="preserve">Other costs </t>
    </r>
    <r>
      <rPr>
        <sz val="11"/>
        <color rgb="FF00B0F0"/>
        <rFont val="Calibri"/>
        <family val="2"/>
        <scheme val="minor"/>
      </rPr>
      <t>(Form 5)</t>
    </r>
  </si>
  <si>
    <t>Form 1 for R&amp;D Claim</t>
  </si>
  <si>
    <t>Form 2 for R&amp;D Claim</t>
  </si>
  <si>
    <t>Form 3 for R&amp;D Claim</t>
  </si>
  <si>
    <t>Form 4 for R&amp;D Claim</t>
  </si>
  <si>
    <t>Form 5 for R&amp;D Claim</t>
  </si>
  <si>
    <t>STEP 2  FOR LOSS (ONLY IF APPLICABLE)</t>
  </si>
  <si>
    <t xml:space="preserve">Savings of enhanced R&amp;D 130% </t>
  </si>
  <si>
    <t>For Year End:</t>
  </si>
  <si>
    <t xml:space="preserve">STEP 1 ( Please complete all other spreadsheets: Forms 1-5) </t>
  </si>
  <si>
    <t>Corporation tax liability 19%</t>
  </si>
  <si>
    <t>TOTAL SAVINGS FROM ADDITIONAL R&amp;D 130%</t>
  </si>
  <si>
    <t>REFUND 14.5% LOWER OF LOSS AND 230% R&amp;D</t>
  </si>
  <si>
    <t>Start Date (dd/mm/yy)</t>
  </si>
  <si>
    <t>End Date (dd/mm/yy)</t>
  </si>
  <si>
    <t>Date (dd/mm/yy)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</si>
</sst>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  <numFmt numFmtId="165" formatCode="&quot;£&quot;#,##0.00"/>
    <numFmt numFmtId="167" formatCode="[$-F800]dddd\,\ mmmm\ dd\,\ yyyy"/>
    <numFmt numFmtId="168" formatCode="dd/mm/yy;@"/>
  </numFmts>
  <fonts count="3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medium">
        <color theme="0" tint="-0.499984740745262"/>
      </right>
      <top style="double">
        <color theme="0" tint="-0.499984740745262"/>
      </top>
      <bottom/>
      <diagonal/>
    </border>
    <border>
      <left style="medium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medium">
        <color theme="0" tint="-0.34998626667073579"/>
      </right>
      <top style="double">
        <color theme="0" tint="-0.34998626667073579"/>
      </top>
      <bottom/>
      <diagonal/>
    </border>
    <border>
      <left style="medium">
        <color theme="0" tint="-0.24994659260841701"/>
      </left>
      <right/>
      <top style="double">
        <color theme="0" tint="-0.24994659260841701"/>
      </top>
      <bottom/>
      <diagonal/>
    </border>
    <border>
      <left/>
      <right/>
      <top style="double">
        <color theme="0" tint="-0.24994659260841701"/>
      </top>
      <bottom/>
      <diagonal/>
    </border>
    <border>
      <left/>
      <right style="medium">
        <color theme="0" tint="-0.24994659260841701"/>
      </right>
      <top style="double">
        <color theme="0" tint="-0.24994659260841701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6">
    <xf numFmtId="0" fontId="0" fillId="0" borderId="0" xfId="0"/>
    <xf numFmtId="0" fontId="14" fillId="2" borderId="1" xfId="0" applyFont="1" applyFill="1" applyBorder="1" applyAlignment="1" applyProtection="1">
      <alignment horizontal="right"/>
      <protection hidden="1"/>
    </xf>
    <xf numFmtId="4" fontId="17" fillId="2" borderId="20" xfId="0" applyNumberFormat="1" applyFont="1" applyFill="1" applyBorder="1" applyAlignment="1" applyProtection="1">
      <alignment horizontal="center"/>
      <protection hidden="1"/>
    </xf>
    <xf numFmtId="4" fontId="9" fillId="0" borderId="0" xfId="0" applyNumberFormat="1" applyFont="1" applyBorder="1" applyAlignment="1" applyProtection="1">
      <protection hidden="1"/>
    </xf>
    <xf numFmtId="4" fontId="17" fillId="2" borderId="21" xfId="0" applyNumberFormat="1" applyFont="1" applyFill="1" applyBorder="1" applyAlignment="1" applyProtection="1">
      <alignment horizontal="center"/>
      <protection hidden="1"/>
    </xf>
    <xf numFmtId="4" fontId="17" fillId="2" borderId="22" xfId="0" applyNumberFormat="1" applyFont="1" applyFill="1" applyBorder="1" applyAlignment="1" applyProtection="1">
      <alignment horizontal="center"/>
      <protection hidden="1"/>
    </xf>
    <xf numFmtId="4" fontId="17" fillId="3" borderId="0" xfId="0" applyNumberFormat="1" applyFont="1" applyFill="1" applyBorder="1" applyAlignment="1" applyProtection="1">
      <alignment horizontal="center"/>
      <protection hidden="1"/>
    </xf>
    <xf numFmtId="4" fontId="9" fillId="3" borderId="0" xfId="0" applyNumberFormat="1" applyFont="1" applyFill="1" applyBorder="1" applyAlignment="1" applyProtection="1">
      <protection hidden="1"/>
    </xf>
    <xf numFmtId="4" fontId="17" fillId="2" borderId="18" xfId="0" applyNumberFormat="1" applyFont="1" applyFill="1" applyBorder="1" applyAlignment="1" applyProtection="1">
      <alignment horizontal="center"/>
      <protection hidden="1"/>
    </xf>
    <xf numFmtId="4" fontId="9" fillId="0" borderId="0" xfId="0" applyNumberFormat="1" applyFont="1" applyBorder="1" applyAlignment="1" applyProtection="1">
      <alignment horizontal="center"/>
      <protection hidden="1"/>
    </xf>
    <xf numFmtId="4" fontId="4" fillId="0" borderId="0" xfId="0" applyNumberFormat="1" applyFont="1" applyBorder="1" applyAlignment="1" applyProtection="1">
      <alignment horizontal="center"/>
      <protection hidden="1"/>
    </xf>
    <xf numFmtId="4" fontId="23" fillId="2" borderId="18" xfId="0" applyNumberFormat="1" applyFont="1" applyFill="1" applyBorder="1" applyAlignment="1" applyProtection="1">
      <alignment horizontal="center"/>
      <protection hidden="1"/>
    </xf>
    <xf numFmtId="0" fontId="20" fillId="2" borderId="14" xfId="0" applyFont="1" applyFill="1" applyBorder="1" applyAlignment="1" applyProtection="1">
      <alignment horizontal="center"/>
      <protection hidden="1"/>
    </xf>
    <xf numFmtId="0" fontId="20" fillId="2" borderId="15" xfId="0" applyFont="1" applyFill="1" applyBorder="1" applyAlignment="1" applyProtection="1">
      <alignment horizontal="center"/>
      <protection hidden="1"/>
    </xf>
    <xf numFmtId="0" fontId="20" fillId="2" borderId="16" xfId="0" applyFon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20" xfId="0" applyBorder="1" applyProtection="1">
      <protection hidden="1"/>
    </xf>
    <xf numFmtId="0" fontId="4" fillId="0" borderId="21" xfId="0" applyFont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0" xfId="0" applyBorder="1" applyProtection="1">
      <protection hidden="1"/>
    </xf>
    <xf numFmtId="0" fontId="23" fillId="0" borderId="18" xfId="0" applyFont="1" applyFill="1" applyBorder="1" applyProtection="1">
      <protection hidden="1"/>
    </xf>
    <xf numFmtId="0" fontId="4" fillId="0" borderId="0" xfId="0" applyFont="1" applyBorder="1" applyProtection="1">
      <protection hidden="1"/>
    </xf>
    <xf numFmtId="0" fontId="14" fillId="0" borderId="0" xfId="0" applyFont="1" applyBorder="1" applyProtection="1">
      <protection hidden="1"/>
    </xf>
    <xf numFmtId="0" fontId="0" fillId="0" borderId="0" xfId="0" applyProtection="1">
      <protection hidden="1"/>
    </xf>
    <xf numFmtId="0" fontId="0" fillId="0" borderId="18" xfId="0" applyBorder="1" applyProtection="1">
      <protection hidden="1"/>
    </xf>
    <xf numFmtId="0" fontId="0" fillId="3" borderId="0" xfId="0" applyFill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8" xfId="0" applyFon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3" borderId="0" xfId="0" applyFont="1" applyFill="1" applyBorder="1" applyProtection="1">
      <protection hidden="1"/>
    </xf>
    <xf numFmtId="0" fontId="0" fillId="0" borderId="20" xfId="0" applyBorder="1" applyAlignment="1" applyProtection="1">
      <alignment vertical="center"/>
      <protection hidden="1"/>
    </xf>
    <xf numFmtId="0" fontId="0" fillId="0" borderId="21" xfId="0" applyBorder="1" applyAlignment="1" applyProtection="1">
      <alignment vertical="center"/>
      <protection hidden="1"/>
    </xf>
    <xf numFmtId="0" fontId="0" fillId="0" borderId="22" xfId="0" applyBorder="1" applyAlignment="1" applyProtection="1">
      <alignment vertical="center"/>
      <protection hidden="1"/>
    </xf>
    <xf numFmtId="165" fontId="22" fillId="2" borderId="0" xfId="1" applyNumberFormat="1" applyFont="1" applyFill="1" applyBorder="1" applyAlignment="1" applyProtection="1">
      <alignment horizontal="center"/>
      <protection hidden="1"/>
    </xf>
    <xf numFmtId="0" fontId="26" fillId="4" borderId="0" xfId="0" applyFont="1" applyFill="1" applyBorder="1" applyProtection="1">
      <protection hidden="1"/>
    </xf>
    <xf numFmtId="0" fontId="0" fillId="4" borderId="0" xfId="0" applyFill="1" applyBorder="1" applyProtection="1">
      <protection hidden="1"/>
    </xf>
    <xf numFmtId="0" fontId="0" fillId="3" borderId="0" xfId="0" applyFont="1" applyFill="1" applyBorder="1" applyAlignment="1" applyProtection="1">
      <alignment horizontal="center" wrapText="1"/>
      <protection hidden="1"/>
    </xf>
    <xf numFmtId="0" fontId="20" fillId="3" borderId="0" xfId="0" applyFont="1" applyFill="1" applyBorder="1" applyAlignment="1" applyProtection="1">
      <alignment horizontal="center" wrapText="1"/>
      <protection hidden="1"/>
    </xf>
    <xf numFmtId="0" fontId="0" fillId="0" borderId="0" xfId="0" applyFont="1" applyFill="1" applyBorder="1" applyAlignment="1" applyProtection="1">
      <alignment horizontal="center" wrapText="1"/>
      <protection hidden="1"/>
    </xf>
    <xf numFmtId="0" fontId="14" fillId="3" borderId="0" xfId="0" applyFont="1" applyFill="1" applyBorder="1" applyAlignment="1" applyProtection="1">
      <alignment horizontal="left"/>
      <protection hidden="1"/>
    </xf>
    <xf numFmtId="0" fontId="3" fillId="4" borderId="24" xfId="0" applyFont="1" applyFill="1" applyBorder="1" applyAlignment="1" applyProtection="1">
      <alignment horizontal="right"/>
      <protection hidden="1"/>
    </xf>
    <xf numFmtId="0" fontId="3" fillId="4" borderId="24" xfId="0" applyFont="1" applyFill="1" applyBorder="1" applyProtection="1">
      <protection hidden="1"/>
    </xf>
    <xf numFmtId="17" fontId="3" fillId="4" borderId="24" xfId="0" applyNumberFormat="1" applyFont="1" applyFill="1" applyBorder="1" applyAlignment="1" applyProtection="1">
      <alignment horizontal="left"/>
      <protection hidden="1"/>
    </xf>
    <xf numFmtId="4" fontId="0" fillId="0" borderId="13" xfId="0" applyNumberForma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17" fontId="0" fillId="3" borderId="1" xfId="0" applyNumberFormat="1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9" fontId="0" fillId="0" borderId="14" xfId="0" applyNumberFormat="1" applyBorder="1" applyAlignment="1" applyProtection="1">
      <alignment horizontal="center"/>
      <protection locked="0"/>
    </xf>
    <xf numFmtId="9" fontId="0" fillId="0" borderId="15" xfId="0" applyNumberFormat="1" applyBorder="1" applyAlignment="1" applyProtection="1">
      <alignment horizontal="center"/>
      <protection locked="0"/>
    </xf>
    <xf numFmtId="9" fontId="0" fillId="0" borderId="16" xfId="0" applyNumberFormat="1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0" fontId="30" fillId="0" borderId="0" xfId="0" applyFont="1" applyBorder="1" applyProtection="1">
      <protection hidden="1"/>
    </xf>
    <xf numFmtId="0" fontId="21" fillId="3" borderId="0" xfId="0" applyFont="1" applyFill="1" applyBorder="1" applyProtection="1">
      <protection hidden="1"/>
    </xf>
    <xf numFmtId="0" fontId="21" fillId="4" borderId="23" xfId="0" applyFont="1" applyFill="1" applyBorder="1" applyProtection="1">
      <protection hidden="1"/>
    </xf>
    <xf numFmtId="0" fontId="21" fillId="4" borderId="24" xfId="0" applyFont="1" applyFill="1" applyBorder="1" applyProtection="1">
      <protection hidden="1"/>
    </xf>
    <xf numFmtId="0" fontId="21" fillId="4" borderId="25" xfId="0" applyFont="1" applyFill="1" applyBorder="1" applyProtection="1">
      <protection hidden="1"/>
    </xf>
    <xf numFmtId="0" fontId="27" fillId="3" borderId="0" xfId="0" applyFont="1" applyFill="1" applyBorder="1" applyProtection="1">
      <protection hidden="1"/>
    </xf>
    <xf numFmtId="0" fontId="27" fillId="3" borderId="17" xfId="0" applyFont="1" applyFill="1" applyBorder="1" applyProtection="1">
      <protection hidden="1"/>
    </xf>
    <xf numFmtId="0" fontId="27" fillId="3" borderId="26" xfId="0" applyFont="1" applyFill="1" applyBorder="1" applyProtection="1">
      <protection hidden="1"/>
    </xf>
    <xf numFmtId="0" fontId="20" fillId="3" borderId="0" xfId="0" applyFont="1" applyFill="1" applyBorder="1" applyProtection="1">
      <protection hidden="1"/>
    </xf>
    <xf numFmtId="17" fontId="4" fillId="3" borderId="0" xfId="0" applyNumberFormat="1" applyFont="1" applyFill="1" applyBorder="1" applyProtection="1">
      <protection hidden="1"/>
    </xf>
    <xf numFmtId="0" fontId="27" fillId="3" borderId="47" xfId="0" applyFont="1" applyFill="1" applyBorder="1" applyProtection="1">
      <protection hidden="1"/>
    </xf>
    <xf numFmtId="0" fontId="14" fillId="3" borderId="48" xfId="0" applyFont="1" applyFill="1" applyBorder="1" applyAlignment="1" applyProtection="1">
      <alignment horizontal="left"/>
      <protection hidden="1"/>
    </xf>
    <xf numFmtId="0" fontId="0" fillId="0" borderId="48" xfId="0" applyBorder="1" applyProtection="1">
      <protection hidden="1"/>
    </xf>
    <xf numFmtId="0" fontId="27" fillId="3" borderId="49" xfId="0" applyFont="1" applyFill="1" applyBorder="1" applyProtection="1">
      <protection hidden="1"/>
    </xf>
    <xf numFmtId="0" fontId="0" fillId="3" borderId="0" xfId="0" applyFill="1" applyBorder="1" applyAlignment="1" applyProtection="1">
      <alignment vertical="center"/>
      <protection hidden="1"/>
    </xf>
    <xf numFmtId="0" fontId="0" fillId="0" borderId="17" xfId="0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 wrapText="1"/>
      <protection hidden="1"/>
    </xf>
    <xf numFmtId="0" fontId="0" fillId="0" borderId="0" xfId="0" applyFont="1" applyBorder="1" applyAlignment="1" applyProtection="1">
      <alignment wrapText="1"/>
      <protection hidden="1"/>
    </xf>
    <xf numFmtId="0" fontId="7" fillId="0" borderId="26" xfId="0" applyFont="1" applyBorder="1" applyAlignment="1" applyProtection="1">
      <alignment vertical="center" wrapText="1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7" xfId="0" applyBorder="1" applyProtection="1">
      <protection hidden="1"/>
    </xf>
    <xf numFmtId="10" fontId="0" fillId="0" borderId="0" xfId="0" applyNumberFormat="1" applyFill="1" applyBorder="1" applyProtection="1">
      <protection hidden="1"/>
    </xf>
    <xf numFmtId="165" fontId="0" fillId="2" borderId="10" xfId="4" applyNumberFormat="1" applyFont="1" applyFill="1" applyBorder="1" applyAlignment="1" applyProtection="1">
      <alignment horizontal="center"/>
      <protection hidden="1"/>
    </xf>
    <xf numFmtId="0" fontId="0" fillId="0" borderId="26" xfId="0" applyBorder="1" applyProtection="1">
      <protection hidden="1"/>
    </xf>
    <xf numFmtId="165" fontId="0" fillId="2" borderId="11" xfId="4" applyNumberFormat="1" applyFont="1" applyFill="1" applyBorder="1" applyAlignment="1" applyProtection="1">
      <alignment horizontal="center"/>
      <protection hidden="1"/>
    </xf>
    <xf numFmtId="165" fontId="0" fillId="2" borderId="12" xfId="4" applyNumberFormat="1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2" fontId="4" fillId="2" borderId="0" xfId="0" applyNumberFormat="1" applyFont="1" applyFill="1" applyBorder="1" applyAlignment="1" applyProtection="1">
      <alignment horizontal="center"/>
      <protection hidden="1"/>
    </xf>
    <xf numFmtId="2" fontId="4" fillId="0" borderId="0" xfId="0" applyNumberFormat="1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Protection="1">
      <protection hidden="1"/>
    </xf>
    <xf numFmtId="165" fontId="4" fillId="2" borderId="0" xfId="4" applyNumberFormat="1" applyFont="1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0" xfId="0" applyFill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2" fontId="0" fillId="0" borderId="0" xfId="0" applyNumberFormat="1" applyFill="1" applyBorder="1" applyProtection="1">
      <protection locked="0"/>
    </xf>
    <xf numFmtId="0" fontId="0" fillId="3" borderId="0" xfId="0" applyFill="1" applyBorder="1" applyProtection="1">
      <protection locked="0"/>
    </xf>
    <xf numFmtId="14" fontId="0" fillId="3" borderId="0" xfId="0" applyNumberFormat="1" applyFill="1" applyBorder="1" applyProtection="1">
      <protection locked="0"/>
    </xf>
    <xf numFmtId="9" fontId="0" fillId="0" borderId="0" xfId="4" applyFont="1" applyFill="1" applyBorder="1" applyAlignment="1" applyProtection="1">
      <alignment horizontal="center"/>
      <protection locked="0"/>
    </xf>
    <xf numFmtId="165" fontId="22" fillId="2" borderId="0" xfId="4" applyNumberFormat="1" applyFont="1" applyFill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alignment wrapText="1"/>
      <protection locked="0"/>
    </xf>
    <xf numFmtId="14" fontId="0" fillId="0" borderId="38" xfId="0" applyNumberFormat="1" applyFill="1" applyBorder="1" applyAlignment="1" applyProtection="1">
      <alignment wrapText="1"/>
      <protection locked="0"/>
    </xf>
    <xf numFmtId="14" fontId="0" fillId="0" borderId="10" xfId="0" applyNumberFormat="1" applyFill="1" applyBorder="1" applyAlignment="1" applyProtection="1">
      <alignment wrapText="1"/>
      <protection locked="0"/>
    </xf>
    <xf numFmtId="164" fontId="0" fillId="0" borderId="0" xfId="0" applyNumberFormat="1" applyFill="1" applyBorder="1" applyProtection="1">
      <protection locked="0"/>
    </xf>
    <xf numFmtId="0" fontId="0" fillId="0" borderId="11" xfId="0" applyFill="1" applyBorder="1" applyAlignment="1" applyProtection="1">
      <alignment wrapText="1"/>
      <protection locked="0"/>
    </xf>
    <xf numFmtId="14" fontId="0" fillId="0" borderId="11" xfId="0" applyNumberFormat="1" applyFill="1" applyBorder="1" applyAlignment="1" applyProtection="1">
      <alignment wrapText="1"/>
      <protection locked="0"/>
    </xf>
    <xf numFmtId="0" fontId="0" fillId="0" borderId="12" xfId="0" applyFill="1" applyBorder="1" applyAlignment="1" applyProtection="1">
      <alignment wrapText="1"/>
      <protection locked="0"/>
    </xf>
    <xf numFmtId="14" fontId="0" fillId="0" borderId="39" xfId="0" applyNumberFormat="1" applyFill="1" applyBorder="1" applyAlignment="1" applyProtection="1">
      <alignment wrapText="1"/>
      <protection locked="0"/>
    </xf>
    <xf numFmtId="14" fontId="0" fillId="0" borderId="12" xfId="0" applyNumberFormat="1" applyFill="1" applyBorder="1" applyAlignment="1" applyProtection="1">
      <alignment wrapText="1"/>
      <protection locked="0"/>
    </xf>
    <xf numFmtId="164" fontId="4" fillId="3" borderId="0" xfId="0" applyNumberFormat="1" applyFont="1" applyFill="1" applyBorder="1" applyProtection="1">
      <protection hidden="1"/>
    </xf>
    <xf numFmtId="9" fontId="2" fillId="0" borderId="10" xfId="4" applyNumberFormat="1" applyFont="1" applyFill="1" applyBorder="1" applyAlignment="1" applyProtection="1">
      <alignment wrapText="1"/>
      <protection locked="0"/>
    </xf>
    <xf numFmtId="9" fontId="2" fillId="0" borderId="11" xfId="4" applyNumberFormat="1" applyFont="1" applyFill="1" applyBorder="1" applyAlignment="1" applyProtection="1">
      <alignment wrapText="1"/>
      <protection locked="0"/>
    </xf>
    <xf numFmtId="9" fontId="2" fillId="0" borderId="12" xfId="4" applyNumberFormat="1" applyFont="1" applyFill="1" applyBorder="1" applyAlignment="1" applyProtection="1">
      <alignment wrapText="1"/>
      <protection locked="0"/>
    </xf>
    <xf numFmtId="0" fontId="28" fillId="0" borderId="0" xfId="0" applyFont="1" applyBorder="1" applyProtection="1">
      <protection hidden="1"/>
    </xf>
    <xf numFmtId="0" fontId="0" fillId="4" borderId="23" xfId="0" applyFill="1" applyBorder="1" applyProtection="1">
      <protection hidden="1"/>
    </xf>
    <xf numFmtId="0" fontId="0" fillId="4" borderId="24" xfId="0" applyFill="1" applyBorder="1" applyProtection="1">
      <protection hidden="1"/>
    </xf>
    <xf numFmtId="0" fontId="0" fillId="4" borderId="25" xfId="0" applyFill="1" applyBorder="1" applyProtection="1">
      <protection hidden="1"/>
    </xf>
    <xf numFmtId="0" fontId="20" fillId="3" borderId="17" xfId="0" applyFont="1" applyFill="1" applyBorder="1" applyProtection="1">
      <protection hidden="1"/>
    </xf>
    <xf numFmtId="0" fontId="20" fillId="3" borderId="26" xfId="0" applyFont="1" applyFill="1" applyBorder="1" applyProtection="1">
      <protection hidden="1"/>
    </xf>
    <xf numFmtId="0" fontId="20" fillId="3" borderId="0" xfId="0" applyFont="1" applyFill="1" applyProtection="1">
      <protection hidden="1"/>
    </xf>
    <xf numFmtId="0" fontId="14" fillId="3" borderId="0" xfId="0" applyFont="1" applyFill="1" applyBorder="1" applyAlignment="1" applyProtection="1">
      <alignment horizontal="right"/>
      <protection hidden="1"/>
    </xf>
    <xf numFmtId="0" fontId="0" fillId="0" borderId="47" xfId="0" applyBorder="1" applyProtection="1">
      <protection hidden="1"/>
    </xf>
    <xf numFmtId="0" fontId="0" fillId="0" borderId="49" xfId="0" applyBorder="1" applyProtection="1">
      <protection hidden="1"/>
    </xf>
    <xf numFmtId="0" fontId="0" fillId="3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9" fontId="0" fillId="0" borderId="0" xfId="4" applyFont="1" applyFill="1" applyBorder="1" applyAlignment="1" applyProtection="1">
      <alignment horizontal="center"/>
      <protection hidden="1"/>
    </xf>
    <xf numFmtId="14" fontId="0" fillId="3" borderId="0" xfId="0" applyNumberFormat="1" applyFill="1" applyBorder="1" applyProtection="1">
      <protection hidden="1"/>
    </xf>
    <xf numFmtId="0" fontId="0" fillId="4" borderId="40" xfId="0" applyFill="1" applyBorder="1" applyProtection="1">
      <protection hidden="1"/>
    </xf>
    <xf numFmtId="0" fontId="21" fillId="4" borderId="41" xfId="0" applyFont="1" applyFill="1" applyBorder="1" applyAlignment="1" applyProtection="1">
      <alignment vertical="center"/>
      <protection hidden="1"/>
    </xf>
    <xf numFmtId="0" fontId="21" fillId="4" borderId="41" xfId="0" applyFont="1" applyFill="1" applyBorder="1" applyAlignment="1" applyProtection="1">
      <alignment horizontal="left" vertical="center"/>
      <protection hidden="1"/>
    </xf>
    <xf numFmtId="0" fontId="0" fillId="4" borderId="41" xfId="0" applyFill="1" applyBorder="1" applyProtection="1">
      <protection hidden="1"/>
    </xf>
    <xf numFmtId="0" fontId="0" fillId="4" borderId="42" xfId="0" applyFill="1" applyBorder="1" applyProtection="1">
      <protection hidden="1"/>
    </xf>
    <xf numFmtId="0" fontId="0" fillId="3" borderId="43" xfId="0" applyFill="1" applyBorder="1" applyProtection="1">
      <protection hidden="1"/>
    </xf>
    <xf numFmtId="0" fontId="21" fillId="3" borderId="0" xfId="0" applyFont="1" applyFill="1" applyBorder="1" applyAlignment="1" applyProtection="1">
      <alignment horizontal="left" vertical="center"/>
      <protection hidden="1"/>
    </xf>
    <xf numFmtId="0" fontId="0" fillId="3" borderId="19" xfId="0" applyFill="1" applyBorder="1" applyProtection="1">
      <protection hidden="1"/>
    </xf>
    <xf numFmtId="0" fontId="20" fillId="3" borderId="43" xfId="0" applyFont="1" applyFill="1" applyBorder="1" applyProtection="1">
      <protection hidden="1"/>
    </xf>
    <xf numFmtId="0" fontId="14" fillId="3" borderId="0" xfId="0" applyFont="1" applyFill="1" applyBorder="1" applyAlignment="1" applyProtection="1">
      <alignment horizontal="center" vertical="center"/>
      <protection hidden="1"/>
    </xf>
    <xf numFmtId="0" fontId="20" fillId="3" borderId="19" xfId="0" applyFont="1" applyFill="1" applyBorder="1" applyProtection="1">
      <protection hidden="1"/>
    </xf>
    <xf numFmtId="0" fontId="20" fillId="3" borderId="50" xfId="0" applyFont="1" applyFill="1" applyBorder="1" applyProtection="1">
      <protection hidden="1"/>
    </xf>
    <xf numFmtId="0" fontId="14" fillId="3" borderId="51" xfId="0" applyFont="1" applyFill="1" applyBorder="1" applyAlignment="1" applyProtection="1">
      <alignment horizontal="left"/>
      <protection hidden="1"/>
    </xf>
    <xf numFmtId="0" fontId="0" fillId="0" borderId="51" xfId="0" applyBorder="1" applyProtection="1">
      <protection hidden="1"/>
    </xf>
    <xf numFmtId="17" fontId="4" fillId="3" borderId="51" xfId="0" applyNumberFormat="1" applyFont="1" applyFill="1" applyBorder="1" applyProtection="1">
      <protection hidden="1"/>
    </xf>
    <xf numFmtId="0" fontId="20" fillId="3" borderId="51" xfId="0" applyFont="1" applyFill="1" applyBorder="1" applyProtection="1">
      <protection hidden="1"/>
    </xf>
    <xf numFmtId="0" fontId="14" fillId="3" borderId="51" xfId="0" applyFont="1" applyFill="1" applyBorder="1" applyAlignment="1" applyProtection="1">
      <alignment horizontal="center" vertical="center"/>
      <protection hidden="1"/>
    </xf>
    <xf numFmtId="0" fontId="20" fillId="3" borderId="52" xfId="0" applyFont="1" applyFill="1" applyBorder="1" applyProtection="1">
      <protection hidden="1"/>
    </xf>
    <xf numFmtId="0" fontId="0" fillId="0" borderId="43" xfId="0" applyBorder="1" applyAlignment="1" applyProtection="1">
      <alignment horizontal="center" wrapText="1"/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19" xfId="0" applyBorder="1" applyAlignment="1" applyProtection="1">
      <alignment horizontal="center" wrapText="1"/>
      <protection hidden="1"/>
    </xf>
    <xf numFmtId="0" fontId="0" fillId="0" borderId="43" xfId="0" applyBorder="1" applyProtection="1">
      <protection hidden="1"/>
    </xf>
    <xf numFmtId="9" fontId="2" fillId="0" borderId="0" xfId="4" applyFont="1" applyFill="1" applyBorder="1" applyProtection="1">
      <protection hidden="1"/>
    </xf>
    <xf numFmtId="0" fontId="0" fillId="0" borderId="19" xfId="0" applyBorder="1" applyProtection="1">
      <protection hidden="1"/>
    </xf>
    <xf numFmtId="0" fontId="4" fillId="3" borderId="0" xfId="0" applyFont="1" applyFill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0" fillId="4" borderId="30" xfId="0" applyFill="1" applyBorder="1" applyProtection="1">
      <protection hidden="1"/>
    </xf>
    <xf numFmtId="0" fontId="21" fillId="4" borderId="31" xfId="0" applyFont="1" applyFill="1" applyBorder="1" applyProtection="1">
      <protection hidden="1"/>
    </xf>
    <xf numFmtId="0" fontId="0" fillId="4" borderId="31" xfId="0" applyFill="1" applyBorder="1" applyProtection="1">
      <protection hidden="1"/>
    </xf>
    <xf numFmtId="0" fontId="0" fillId="4" borderId="32" xfId="0" applyFill="1" applyBorder="1" applyProtection="1">
      <protection hidden="1"/>
    </xf>
    <xf numFmtId="0" fontId="0" fillId="3" borderId="33" xfId="0" applyFill="1" applyBorder="1" applyProtection="1">
      <protection hidden="1"/>
    </xf>
    <xf numFmtId="0" fontId="0" fillId="3" borderId="31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0" fontId="0" fillId="0" borderId="53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5" xfId="0" applyBorder="1" applyProtection="1">
      <protection hidden="1"/>
    </xf>
    <xf numFmtId="0" fontId="14" fillId="3" borderId="0" xfId="0" applyFont="1" applyFill="1" applyBorder="1" applyAlignment="1" applyProtection="1">
      <alignment horizontal="left" vertical="center"/>
      <protection hidden="1"/>
    </xf>
    <xf numFmtId="9" fontId="22" fillId="0" borderId="0" xfId="4" applyFont="1" applyFill="1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37" xfId="0" applyBorder="1" applyProtection="1">
      <protection hidden="1"/>
    </xf>
    <xf numFmtId="0" fontId="31" fillId="0" borderId="0" xfId="0" applyFont="1" applyProtection="1">
      <protection hidden="1"/>
    </xf>
    <xf numFmtId="0" fontId="15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0" borderId="3" xfId="0" applyFill="1" applyBorder="1" applyAlignment="1" applyProtection="1">
      <alignment horizontal="center"/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0" fillId="4" borderId="5" xfId="0" applyFill="1" applyBorder="1" applyProtection="1">
      <protection hidden="1"/>
    </xf>
    <xf numFmtId="0" fontId="3" fillId="4" borderId="0" xfId="0" applyFont="1" applyFill="1" applyBorder="1" applyProtection="1">
      <protection hidden="1"/>
    </xf>
    <xf numFmtId="0" fontId="0" fillId="4" borderId="0" xfId="0" applyFill="1" applyBorder="1" applyAlignment="1" applyProtection="1">
      <alignment horizontal="center"/>
      <protection hidden="1"/>
    </xf>
    <xf numFmtId="0" fontId="0" fillId="4" borderId="6" xfId="0" applyFill="1" applyBorder="1" applyProtection="1">
      <protection hidden="1"/>
    </xf>
    <xf numFmtId="0" fontId="16" fillId="0" borderId="0" xfId="0" applyFont="1" applyBorder="1" applyProtection="1">
      <protection hidden="1"/>
    </xf>
    <xf numFmtId="0" fontId="4" fillId="0" borderId="0" xfId="0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wrapText="1"/>
      <protection hidden="1"/>
    </xf>
    <xf numFmtId="4" fontId="0" fillId="0" borderId="0" xfId="0" applyNumberFormat="1" applyBorder="1" applyAlignment="1" applyProtection="1">
      <alignment horizontal="center"/>
      <protection hidden="1"/>
    </xf>
    <xf numFmtId="0" fontId="3" fillId="4" borderId="0" xfId="0" applyFont="1" applyFill="1" applyBorder="1" applyAlignment="1" applyProtection="1">
      <alignment vertical="center"/>
      <protection hidden="1"/>
    </xf>
    <xf numFmtId="4" fontId="13" fillId="4" borderId="0" xfId="0" applyNumberFormat="1" applyFont="1" applyFill="1" applyBorder="1" applyAlignment="1" applyProtection="1">
      <alignment horizontal="center"/>
      <protection hidden="1"/>
    </xf>
    <xf numFmtId="0" fontId="13" fillId="4" borderId="0" xfId="0" applyFont="1" applyFill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12" fillId="0" borderId="0" xfId="0" applyFont="1" applyBorder="1" applyAlignment="1" applyProtection="1">
      <alignment horizontal="left"/>
      <protection hidden="1"/>
    </xf>
    <xf numFmtId="4" fontId="0" fillId="0" borderId="0" xfId="0" applyNumberFormat="1" applyBorder="1" applyAlignment="1" applyProtection="1">
      <alignment horizontal="right"/>
      <protection hidden="1"/>
    </xf>
    <xf numFmtId="4" fontId="9" fillId="0" borderId="0" xfId="0" applyNumberFormat="1" applyFont="1" applyBorder="1" applyAlignment="1" applyProtection="1">
      <alignment horizontal="right"/>
      <protection hidden="1"/>
    </xf>
    <xf numFmtId="0" fontId="4" fillId="0" borderId="0" xfId="0" applyFont="1" applyFill="1" applyBorder="1" applyProtection="1">
      <protection hidden="1"/>
    </xf>
    <xf numFmtId="0" fontId="24" fillId="0" borderId="0" xfId="0" applyFont="1" applyFill="1" applyBorder="1" applyProtection="1">
      <protection hidden="1"/>
    </xf>
    <xf numFmtId="4" fontId="10" fillId="0" borderId="0" xfId="0" applyNumberFormat="1" applyFont="1" applyBorder="1" applyAlignment="1" applyProtection="1">
      <alignment horizontal="right"/>
      <protection hidden="1"/>
    </xf>
    <xf numFmtId="0" fontId="19" fillId="0" borderId="0" xfId="0" applyFont="1" applyBorder="1" applyProtection="1">
      <protection hidden="1"/>
    </xf>
    <xf numFmtId="0" fontId="7" fillId="0" borderId="0" xfId="0" applyFont="1" applyBorder="1" applyProtection="1">
      <protection hidden="1"/>
    </xf>
    <xf numFmtId="0" fontId="13" fillId="4" borderId="0" xfId="0" applyFont="1" applyFill="1" applyBorder="1" applyProtection="1">
      <protection hidden="1"/>
    </xf>
    <xf numFmtId="0" fontId="9" fillId="0" borderId="0" xfId="0" applyFont="1" applyBorder="1" applyProtection="1">
      <protection hidden="1"/>
    </xf>
    <xf numFmtId="0" fontId="25" fillId="0" borderId="0" xfId="0" applyFont="1" applyFill="1" applyBorder="1" applyProtection="1">
      <protection hidden="1"/>
    </xf>
    <xf numFmtId="2" fontId="8" fillId="0" borderId="0" xfId="0" applyNumberFormat="1" applyFont="1" applyFill="1" applyBorder="1" applyProtection="1"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9" xfId="0" applyBorder="1" applyProtection="1">
      <protection hidden="1"/>
    </xf>
    <xf numFmtId="0" fontId="13" fillId="0" borderId="0" xfId="0" applyFont="1" applyProtection="1">
      <protection hidden="1"/>
    </xf>
    <xf numFmtId="0" fontId="13" fillId="0" borderId="0" xfId="0" applyFont="1" applyAlignment="1" applyProtection="1">
      <alignment horizontal="center"/>
      <protection hidden="1"/>
    </xf>
    <xf numFmtId="17" fontId="13" fillId="0" borderId="0" xfId="0" applyNumberFormat="1" applyFont="1" applyProtection="1">
      <protection hidden="1"/>
    </xf>
    <xf numFmtId="0" fontId="0" fillId="3" borderId="0" xfId="0" applyFill="1" applyProtection="1">
      <protection hidden="1"/>
    </xf>
    <xf numFmtId="0" fontId="21" fillId="3" borderId="17" xfId="0" applyFont="1" applyFill="1" applyBorder="1" applyProtection="1">
      <protection hidden="1"/>
    </xf>
    <xf numFmtId="0" fontId="0" fillId="3" borderId="26" xfId="0" applyFill="1" applyBorder="1" applyProtection="1">
      <protection hidden="1"/>
    </xf>
    <xf numFmtId="0" fontId="21" fillId="4" borderId="17" xfId="0" applyFont="1" applyFill="1" applyBorder="1" applyProtection="1">
      <protection hidden="1"/>
    </xf>
    <xf numFmtId="2" fontId="2" fillId="0" borderId="0" xfId="1" applyNumberFormat="1" applyFont="1" applyBorder="1" applyAlignment="1" applyProtection="1">
      <alignment horizontal="center"/>
      <protection hidden="1"/>
    </xf>
    <xf numFmtId="9" fontId="2" fillId="0" borderId="0" xfId="4" applyFont="1" applyBorder="1" applyAlignment="1" applyProtection="1">
      <alignment horizontal="center"/>
      <protection hidden="1"/>
    </xf>
    <xf numFmtId="0" fontId="22" fillId="0" borderId="0" xfId="0" applyFont="1" applyBorder="1" applyProtection="1">
      <protection hidden="1"/>
    </xf>
    <xf numFmtId="14" fontId="0" fillId="0" borderId="0" xfId="0" applyNumberFormat="1" applyBorder="1" applyProtection="1">
      <protection hidden="1"/>
    </xf>
    <xf numFmtId="2" fontId="2" fillId="0" borderId="0" xfId="1" applyNumberFormat="1" applyFont="1" applyBorder="1" applyProtection="1">
      <protection hidden="1"/>
    </xf>
    <xf numFmtId="165" fontId="22" fillId="0" borderId="0" xfId="1" applyNumberFormat="1" applyFont="1" applyBorder="1" applyProtection="1">
      <protection hidden="1"/>
    </xf>
    <xf numFmtId="165" fontId="22" fillId="0" borderId="0" xfId="4" applyNumberFormat="1" applyFont="1" applyBorder="1" applyProtection="1">
      <protection hidden="1"/>
    </xf>
    <xf numFmtId="14" fontId="0" fillId="0" borderId="28" xfId="0" applyNumberFormat="1" applyBorder="1" applyProtection="1">
      <protection hidden="1"/>
    </xf>
    <xf numFmtId="44" fontId="2" fillId="0" borderId="28" xfId="1" applyFont="1" applyBorder="1" applyProtection="1">
      <protection hidden="1"/>
    </xf>
    <xf numFmtId="2" fontId="2" fillId="0" borderId="28" xfId="1" applyNumberFormat="1" applyFont="1" applyBorder="1" applyProtection="1">
      <protection hidden="1"/>
    </xf>
    <xf numFmtId="9" fontId="2" fillId="0" borderId="28" xfId="4" applyFont="1" applyBorder="1" applyProtection="1">
      <protection hidden="1"/>
    </xf>
    <xf numFmtId="44" fontId="2" fillId="0" borderId="0" xfId="1" applyFont="1" applyBorder="1" applyProtection="1">
      <protection hidden="1"/>
    </xf>
    <xf numFmtId="9" fontId="2" fillId="0" borderId="0" xfId="4" applyFont="1" applyBorder="1" applyProtection="1">
      <protection hidden="1"/>
    </xf>
    <xf numFmtId="0" fontId="5" fillId="0" borderId="0" xfId="0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Protection="1">
      <protection hidden="1"/>
    </xf>
    <xf numFmtId="0" fontId="0" fillId="0" borderId="0" xfId="0" applyFill="1" applyProtection="1">
      <protection hidden="1"/>
    </xf>
    <xf numFmtId="0" fontId="5" fillId="0" borderId="0" xfId="0" applyFont="1" applyProtection="1">
      <protection hidden="1"/>
    </xf>
    <xf numFmtId="0" fontId="32" fillId="0" borderId="0" xfId="0" applyFont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3" xfId="0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0" fontId="14" fillId="3" borderId="54" xfId="0" applyFont="1" applyFill="1" applyBorder="1" applyAlignment="1" applyProtection="1">
      <alignment horizontal="left" vertical="center"/>
      <protection hidden="1"/>
    </xf>
    <xf numFmtId="0" fontId="4" fillId="3" borderId="0" xfId="0" applyFont="1" applyFill="1" applyBorder="1" applyAlignment="1" applyProtection="1">
      <alignment horizontal="left"/>
      <protection hidden="1"/>
    </xf>
    <xf numFmtId="165" fontId="0" fillId="0" borderId="14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65" fontId="0" fillId="0" borderId="15" xfId="0" applyNumberFormat="1" applyBorder="1" applyAlignment="1" applyProtection="1">
      <alignment horizontal="center"/>
      <protection locked="0"/>
    </xf>
    <xf numFmtId="165" fontId="0" fillId="0" borderId="16" xfId="0" applyNumberFormat="1" applyBorder="1" applyAlignment="1" applyProtection="1">
      <alignment horizontal="center"/>
      <protection locked="0"/>
    </xf>
    <xf numFmtId="9" fontId="22" fillId="0" borderId="0" xfId="4" applyNumberFormat="1" applyFont="1" applyBorder="1" applyProtection="1">
      <protection hidden="1"/>
    </xf>
    <xf numFmtId="9" fontId="2" fillId="0" borderId="28" xfId="4" applyNumberFormat="1" applyFont="1" applyBorder="1" applyProtection="1">
      <protection hidden="1"/>
    </xf>
    <xf numFmtId="9" fontId="2" fillId="0" borderId="0" xfId="4" applyNumberFormat="1" applyFont="1" applyBorder="1" applyProtection="1">
      <protection hidden="1"/>
    </xf>
    <xf numFmtId="167" fontId="0" fillId="0" borderId="0" xfId="0" applyNumberFormat="1" applyBorder="1" applyProtection="1">
      <protection hidden="1"/>
    </xf>
    <xf numFmtId="9" fontId="4" fillId="0" borderId="0" xfId="0" applyNumberFormat="1" applyFont="1" applyFill="1" applyBorder="1" applyProtection="1">
      <protection hidden="1"/>
    </xf>
    <xf numFmtId="9" fontId="0" fillId="0" borderId="45" xfId="0" applyNumberFormat="1" applyBorder="1" applyProtection="1">
      <protection hidden="1"/>
    </xf>
    <xf numFmtId="165" fontId="0" fillId="3" borderId="15" xfId="0" applyNumberFormat="1" applyFill="1" applyBorder="1" applyAlignment="1" applyProtection="1">
      <alignment horizontal="center"/>
      <protection locked="0"/>
    </xf>
    <xf numFmtId="165" fontId="0" fillId="3" borderId="16" xfId="0" applyNumberFormat="1" applyFill="1" applyBorder="1" applyAlignment="1" applyProtection="1">
      <alignment horizontal="center"/>
      <protection locked="0"/>
    </xf>
    <xf numFmtId="9" fontId="0" fillId="3" borderId="14" xfId="0" applyNumberFormat="1" applyFill="1" applyBorder="1" applyAlignment="1" applyProtection="1">
      <alignment horizontal="center"/>
      <protection locked="0"/>
    </xf>
    <xf numFmtId="9" fontId="0" fillId="3" borderId="15" xfId="0" applyNumberFormat="1" applyFill="1" applyBorder="1" applyAlignment="1" applyProtection="1">
      <alignment horizontal="center"/>
      <protection locked="0"/>
    </xf>
    <xf numFmtId="9" fontId="0" fillId="3" borderId="16" xfId="0" applyNumberFormat="1" applyFill="1" applyBorder="1" applyAlignment="1" applyProtection="1">
      <alignment horizontal="center"/>
      <protection locked="0"/>
    </xf>
    <xf numFmtId="165" fontId="0" fillId="2" borderId="14" xfId="0" applyNumberFormat="1" applyFill="1" applyBorder="1" applyAlignment="1" applyProtection="1">
      <alignment horizontal="center"/>
      <protection hidden="1"/>
    </xf>
    <xf numFmtId="165" fontId="0" fillId="2" borderId="15" xfId="0" applyNumberFormat="1" applyFill="1" applyBorder="1" applyAlignment="1" applyProtection="1">
      <alignment horizontal="center"/>
      <protection hidden="1"/>
    </xf>
    <xf numFmtId="165" fontId="0" fillId="2" borderId="16" xfId="0" applyNumberFormat="1" applyFill="1" applyBorder="1" applyAlignment="1" applyProtection="1">
      <alignment horizontal="center"/>
      <protection hidden="1"/>
    </xf>
    <xf numFmtId="165" fontId="0" fillId="0" borderId="10" xfId="0" applyNumberFormat="1" applyFill="1" applyBorder="1" applyProtection="1">
      <protection locked="0"/>
    </xf>
    <xf numFmtId="165" fontId="0" fillId="0" borderId="11" xfId="0" applyNumberFormat="1" applyFill="1" applyBorder="1" applyProtection="1">
      <protection locked="0"/>
    </xf>
    <xf numFmtId="165" fontId="0" fillId="0" borderId="12" xfId="0" applyNumberFormat="1" applyFill="1" applyBorder="1" applyProtection="1">
      <protection locked="0"/>
    </xf>
    <xf numFmtId="9" fontId="0" fillId="0" borderId="10" xfId="0" applyNumberFormat="1" applyFill="1" applyBorder="1" applyProtection="1">
      <protection locked="0"/>
    </xf>
    <xf numFmtId="9" fontId="0" fillId="0" borderId="11" xfId="0" applyNumberFormat="1" applyFill="1" applyBorder="1" applyProtection="1">
      <protection locked="0"/>
    </xf>
    <xf numFmtId="9" fontId="0" fillId="0" borderId="12" xfId="0" applyNumberFormat="1" applyFill="1" applyBorder="1" applyProtection="1">
      <protection locked="0"/>
    </xf>
    <xf numFmtId="4" fontId="2" fillId="0" borderId="0" xfId="1" applyNumberFormat="1" applyFont="1" applyBorder="1" applyProtection="1">
      <protection hidden="1"/>
    </xf>
    <xf numFmtId="165" fontId="0" fillId="0" borderId="10" xfId="0" applyNumberFormat="1" applyBorder="1" applyProtection="1">
      <protection locked="0"/>
    </xf>
    <xf numFmtId="165" fontId="0" fillId="0" borderId="11" xfId="0" applyNumberFormat="1" applyBorder="1" applyProtection="1">
      <protection locked="0"/>
    </xf>
    <xf numFmtId="165" fontId="0" fillId="0" borderId="12" xfId="0" applyNumberFormat="1" applyBorder="1" applyProtection="1">
      <protection locked="0"/>
    </xf>
    <xf numFmtId="165" fontId="0" fillId="0" borderId="0" xfId="0" applyNumberFormat="1" applyFill="1" applyBorder="1" applyProtection="1">
      <protection hidden="1"/>
    </xf>
    <xf numFmtId="165" fontId="0" fillId="0" borderId="28" xfId="0" applyNumberFormat="1" applyBorder="1" applyProtection="1">
      <protection hidden="1"/>
    </xf>
    <xf numFmtId="9" fontId="0" fillId="0" borderId="10" xfId="4" applyNumberFormat="1" applyFont="1" applyFill="1" applyBorder="1" applyAlignment="1" applyProtection="1">
      <alignment horizontal="center"/>
      <protection locked="0"/>
    </xf>
    <xf numFmtId="9" fontId="0" fillId="0" borderId="11" xfId="4" applyNumberFormat="1" applyFont="1" applyFill="1" applyBorder="1" applyAlignment="1" applyProtection="1">
      <alignment horizontal="center"/>
      <protection locked="0"/>
    </xf>
    <xf numFmtId="9" fontId="0" fillId="0" borderId="12" xfId="4" applyNumberFormat="1" applyFont="1" applyFill="1" applyBorder="1" applyAlignment="1" applyProtection="1">
      <alignment horizontal="center"/>
      <protection locked="0"/>
    </xf>
    <xf numFmtId="9" fontId="0" fillId="0" borderId="0" xfId="4" applyNumberFormat="1" applyFont="1" applyFill="1" applyBorder="1" applyAlignment="1" applyProtection="1">
      <alignment horizontal="center"/>
      <protection hidden="1"/>
    </xf>
    <xf numFmtId="9" fontId="0" fillId="0" borderId="28" xfId="0" applyNumberFormat="1" applyBorder="1" applyProtection="1">
      <protection hidden="1"/>
    </xf>
    <xf numFmtId="0" fontId="0" fillId="0" borderId="0" xfId="0" applyFill="1" applyBorder="1" applyAlignment="1" applyProtection="1">
      <alignment wrapText="1"/>
      <protection locked="0"/>
    </xf>
    <xf numFmtId="14" fontId="0" fillId="0" borderId="0" xfId="0" applyNumberFormat="1" applyFill="1" applyBorder="1" applyAlignment="1" applyProtection="1">
      <alignment wrapText="1"/>
      <protection locked="0"/>
    </xf>
    <xf numFmtId="0" fontId="4" fillId="3" borderId="0" xfId="0" applyFont="1" applyFill="1" applyBorder="1" applyAlignment="1" applyProtection="1">
      <alignment horizontal="left" wrapText="1"/>
      <protection hidden="1"/>
    </xf>
    <xf numFmtId="0" fontId="4" fillId="3" borderId="0" xfId="0" applyFont="1" applyFill="1" applyBorder="1" applyAlignment="1" applyProtection="1">
      <alignment horizontal="center" wrapText="1"/>
      <protection hidden="1"/>
    </xf>
    <xf numFmtId="168" fontId="0" fillId="0" borderId="10" xfId="0" applyNumberFormat="1" applyFill="1" applyBorder="1" applyAlignment="1" applyProtection="1">
      <alignment wrapText="1"/>
      <protection locked="0"/>
    </xf>
    <xf numFmtId="168" fontId="0" fillId="0" borderId="0" xfId="0" applyNumberFormat="1" applyFill="1" applyBorder="1" applyProtection="1">
      <protection locked="0"/>
    </xf>
    <xf numFmtId="168" fontId="0" fillId="0" borderId="11" xfId="0" applyNumberFormat="1" applyFill="1" applyBorder="1" applyAlignment="1" applyProtection="1">
      <alignment wrapText="1"/>
      <protection locked="0"/>
    </xf>
    <xf numFmtId="168" fontId="0" fillId="0" borderId="12" xfId="0" applyNumberFormat="1" applyFill="1" applyBorder="1" applyAlignment="1" applyProtection="1">
      <alignment wrapText="1"/>
      <protection locked="0"/>
    </xf>
    <xf numFmtId="168" fontId="4" fillId="3" borderId="0" xfId="0" applyNumberFormat="1" applyFont="1" applyFill="1" applyBorder="1" applyAlignment="1" applyProtection="1">
      <alignment horizontal="center"/>
      <protection hidden="1"/>
    </xf>
    <xf numFmtId="168" fontId="0" fillId="0" borderId="45" xfId="0" applyNumberFormat="1" applyBorder="1" applyProtection="1">
      <protection hidden="1"/>
    </xf>
    <xf numFmtId="165" fontId="2" fillId="2" borderId="38" xfId="1" applyNumberFormat="1" applyFont="1" applyFill="1" applyBorder="1" applyAlignment="1" applyProtection="1">
      <alignment wrapText="1"/>
      <protection hidden="1"/>
    </xf>
    <xf numFmtId="165" fontId="2" fillId="2" borderId="11" xfId="1" applyNumberFormat="1" applyFont="1" applyFill="1" applyBorder="1" applyAlignment="1" applyProtection="1">
      <alignment wrapText="1"/>
      <protection hidden="1"/>
    </xf>
    <xf numFmtId="165" fontId="2" fillId="2" borderId="12" xfId="1" applyNumberFormat="1" applyFont="1" applyFill="1" applyBorder="1" applyAlignment="1" applyProtection="1">
      <alignment wrapText="1"/>
      <protection hidden="1"/>
    </xf>
    <xf numFmtId="165" fontId="4" fillId="2" borderId="0" xfId="0" applyNumberFormat="1" applyFont="1" applyFill="1" applyBorder="1" applyProtection="1">
      <protection hidden="1"/>
    </xf>
    <xf numFmtId="168" fontId="0" fillId="0" borderId="14" xfId="0" applyNumberFormat="1" applyBorder="1" applyProtection="1">
      <protection locked="0"/>
    </xf>
    <xf numFmtId="168" fontId="0" fillId="0" borderId="0" xfId="0" applyNumberFormat="1" applyBorder="1" applyProtection="1">
      <protection locked="0"/>
    </xf>
    <xf numFmtId="168" fontId="0" fillId="0" borderId="15" xfId="0" applyNumberFormat="1" applyBorder="1" applyProtection="1">
      <protection locked="0"/>
    </xf>
    <xf numFmtId="168" fontId="0" fillId="0" borderId="16" xfId="0" applyNumberFormat="1" applyBorder="1" applyProtection="1">
      <protection locked="0"/>
    </xf>
    <xf numFmtId="168" fontId="0" fillId="0" borderId="0" xfId="0" applyNumberFormat="1" applyBorder="1" applyProtection="1">
      <protection hidden="1"/>
    </xf>
    <xf numFmtId="168" fontId="0" fillId="0" borderId="28" xfId="0" applyNumberFormat="1" applyBorder="1" applyProtection="1">
      <protection hidden="1"/>
    </xf>
    <xf numFmtId="165" fontId="2" fillId="0" borderId="0" xfId="1" applyNumberFormat="1" applyFont="1" applyBorder="1" applyProtection="1">
      <protection hidden="1"/>
    </xf>
    <xf numFmtId="165" fontId="2" fillId="0" borderId="28" xfId="1" applyNumberFormat="1" applyFont="1" applyBorder="1" applyProtection="1">
      <protection hidden="1"/>
    </xf>
    <xf numFmtId="0" fontId="0" fillId="0" borderId="14" xfId="0" applyBorder="1" applyAlignment="1" applyProtection="1">
      <alignment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5" xfId="0" applyBorder="1" applyAlignment="1" applyProtection="1">
      <alignment wrapText="1"/>
      <protection locked="0"/>
    </xf>
    <xf numFmtId="0" fontId="0" fillId="0" borderId="16" xfId="0" applyBorder="1" applyAlignment="1" applyProtection="1">
      <alignment wrapText="1"/>
      <protection locked="0"/>
    </xf>
    <xf numFmtId="168" fontId="0" fillId="0" borderId="10" xfId="0" applyNumberFormat="1" applyFill="1" applyBorder="1" applyProtection="1">
      <protection locked="0"/>
    </xf>
    <xf numFmtId="168" fontId="0" fillId="0" borderId="11" xfId="0" applyNumberFormat="1" applyFill="1" applyBorder="1" applyProtection="1">
      <protection locked="0"/>
    </xf>
    <xf numFmtId="168" fontId="0" fillId="0" borderId="12" xfId="0" applyNumberFormat="1" applyFill="1" applyBorder="1" applyProtection="1">
      <protection locked="0"/>
    </xf>
    <xf numFmtId="0" fontId="0" fillId="3" borderId="14" xfId="0" applyFill="1" applyBorder="1" applyAlignment="1" applyProtection="1">
      <alignment wrapText="1"/>
      <protection locked="0"/>
    </xf>
    <xf numFmtId="0" fontId="0" fillId="3" borderId="15" xfId="0" applyFill="1" applyBorder="1" applyAlignment="1" applyProtection="1">
      <alignment wrapText="1"/>
      <protection locked="0"/>
    </xf>
    <xf numFmtId="0" fontId="0" fillId="3" borderId="16" xfId="0" applyFill="1" applyBorder="1" applyAlignment="1" applyProtection="1">
      <alignment wrapText="1"/>
      <protection locked="0"/>
    </xf>
    <xf numFmtId="168" fontId="0" fillId="3" borderId="14" xfId="0" applyNumberFormat="1" applyFill="1" applyBorder="1" applyProtection="1">
      <protection locked="0"/>
    </xf>
    <xf numFmtId="168" fontId="0" fillId="3" borderId="15" xfId="0" applyNumberFormat="1" applyFill="1" applyBorder="1" applyProtection="1">
      <protection locked="0"/>
    </xf>
    <xf numFmtId="168" fontId="0" fillId="3" borderId="16" xfId="0" applyNumberFormat="1" applyFill="1" applyBorder="1" applyProtection="1">
      <protection locked="0"/>
    </xf>
    <xf numFmtId="165" fontId="0" fillId="3" borderId="14" xfId="0" applyNumberFormat="1" applyFill="1" applyBorder="1" applyAlignment="1" applyProtection="1">
      <alignment horizontal="center"/>
      <protection locked="0"/>
    </xf>
    <xf numFmtId="165" fontId="22" fillId="0" borderId="0" xfId="4" applyNumberFormat="1" applyFont="1" applyFill="1" applyBorder="1" applyAlignment="1" applyProtection="1">
      <alignment horizontal="center"/>
      <protection hidden="1"/>
    </xf>
    <xf numFmtId="165" fontId="0" fillId="0" borderId="36" xfId="0" applyNumberFormat="1" applyBorder="1" applyProtection="1">
      <protection hidden="1"/>
    </xf>
    <xf numFmtId="9" fontId="22" fillId="0" borderId="0" xfId="0" applyNumberFormat="1" applyFont="1" applyBorder="1" applyAlignment="1" applyProtection="1">
      <alignment horizontal="center"/>
      <protection hidden="1"/>
    </xf>
    <xf numFmtId="9" fontId="0" fillId="0" borderId="36" xfId="0" applyNumberFormat="1" applyBorder="1" applyProtection="1">
      <protection hidden="1"/>
    </xf>
    <xf numFmtId="9" fontId="0" fillId="0" borderId="0" xfId="0" applyNumberFormat="1" applyBorder="1" applyProtection="1">
      <protection hidden="1"/>
    </xf>
    <xf numFmtId="165" fontId="0" fillId="0" borderId="10" xfId="0" applyNumberFormat="1" applyFill="1" applyBorder="1" applyAlignment="1" applyProtection="1">
      <alignment wrapText="1"/>
      <protection locked="0"/>
    </xf>
    <xf numFmtId="165" fontId="0" fillId="0" borderId="11" xfId="0" applyNumberFormat="1" applyFill="1" applyBorder="1" applyAlignment="1" applyProtection="1">
      <alignment wrapText="1"/>
      <protection locked="0"/>
    </xf>
    <xf numFmtId="165" fontId="0" fillId="0" borderId="12" xfId="0" applyNumberFormat="1" applyFill="1" applyBorder="1" applyAlignment="1" applyProtection="1">
      <alignment wrapText="1"/>
      <protection locked="0"/>
    </xf>
    <xf numFmtId="165" fontId="0" fillId="0" borderId="45" xfId="0" applyNumberFormat="1" applyBorder="1" applyProtection="1">
      <protection hidden="1"/>
    </xf>
    <xf numFmtId="0" fontId="0" fillId="0" borderId="10" xfId="0" applyBorder="1" applyAlignment="1" applyProtection="1">
      <alignment wrapText="1"/>
      <protection locked="0"/>
    </xf>
    <xf numFmtId="0" fontId="0" fillId="0" borderId="11" xfId="0" applyBorder="1" applyAlignment="1" applyProtection="1">
      <alignment wrapText="1"/>
      <protection locked="0"/>
    </xf>
    <xf numFmtId="0" fontId="0" fillId="0" borderId="12" xfId="0" applyBorder="1" applyAlignment="1" applyProtection="1">
      <alignment wrapText="1"/>
      <protection locked="0"/>
    </xf>
    <xf numFmtId="168" fontId="0" fillId="0" borderId="11" xfId="0" applyNumberFormat="1" applyBorder="1" applyProtection="1">
      <protection locked="0"/>
    </xf>
    <xf numFmtId="168" fontId="0" fillId="0" borderId="12" xfId="0" applyNumberFormat="1" applyBorder="1" applyProtection="1">
      <protection locked="0"/>
    </xf>
    <xf numFmtId="4" fontId="9" fillId="0" borderId="19" xfId="0" applyNumberFormat="1" applyFont="1" applyBorder="1" applyAlignment="1" applyProtection="1">
      <alignment horizontal="center"/>
      <protection hidden="1"/>
    </xf>
    <xf numFmtId="4" fontId="18" fillId="3" borderId="0" xfId="0" applyNumberFormat="1" applyFont="1" applyFill="1" applyBorder="1" applyAlignment="1" applyProtection="1">
      <alignment horizontal="center"/>
      <protection hidden="1"/>
    </xf>
    <xf numFmtId="4" fontId="11" fillId="3" borderId="0" xfId="0" applyNumberFormat="1" applyFont="1" applyFill="1" applyBorder="1" applyAlignment="1" applyProtection="1">
      <alignment horizontal="center"/>
      <protection hidden="1"/>
    </xf>
    <xf numFmtId="43" fontId="17" fillId="3" borderId="0" xfId="0" applyNumberFormat="1" applyFont="1" applyFill="1" applyBorder="1" applyAlignment="1" applyProtection="1">
      <alignment horizontal="center"/>
      <protection hidden="1"/>
    </xf>
  </cellXfs>
  <cellStyles count="5">
    <cellStyle name="Currency" xfId="1" builtinId="4"/>
    <cellStyle name="Currency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2" defaultPivotStyle="PivotStyleLight16">
    <tableStyle name="Table Style 1" pivot="0" count="0" xr9:uid="{337F6E2A-0EF3-4A51-8240-087A2B3BC8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</sheetPr>
  <dimension ref="A1:L217"/>
  <sheetViews>
    <sheetView showGridLines="0" tabSelected="1" zoomScaleNormal="100" workbookViewId="0">
      <pane ySplit="4" topLeftCell="A5" activePane="bottomLeft" state="frozen"/>
      <selection pane="bottomLeft" activeCell="E42" sqref="E42"/>
    </sheetView>
  </sheetViews>
  <sheetFormatPr defaultRowHeight="15" x14ac:dyDescent="0.25"/>
  <cols>
    <col min="1" max="1" width="3.42578125" style="23" customWidth="1"/>
    <col min="2" max="2" width="1.85546875" style="23" customWidth="1"/>
    <col min="3" max="3" width="60.7109375" style="23" customWidth="1"/>
    <col min="4" max="4" width="2.7109375" style="23" customWidth="1"/>
    <col min="5" max="5" width="22.85546875" style="169" customWidth="1"/>
    <col min="6" max="6" width="2.42578125" style="23" customWidth="1"/>
    <col min="7" max="7" width="20.85546875" style="23" customWidth="1"/>
    <col min="8" max="8" width="3.140625" style="23" customWidth="1"/>
    <col min="9" max="9" width="19.5703125" style="23" bestFit="1" customWidth="1"/>
    <col min="10" max="10" width="3.28515625" style="23" customWidth="1"/>
    <col min="11" max="16384" width="9.140625" style="23"/>
  </cols>
  <sheetData>
    <row r="1" spans="1:10" ht="19.5" thickBot="1" x14ac:dyDescent="0.35">
      <c r="C1" s="167" t="s">
        <v>42</v>
      </c>
      <c r="D1" s="168"/>
    </row>
    <row r="2" spans="1:10" ht="15.75" thickBot="1" x14ac:dyDescent="0.3">
      <c r="B2" s="170"/>
      <c r="C2" s="232"/>
      <c r="D2" s="232"/>
      <c r="E2" s="232"/>
      <c r="F2" s="171"/>
      <c r="G2" s="172"/>
      <c r="H2" s="172"/>
      <c r="I2" s="172"/>
      <c r="J2" s="173"/>
    </row>
    <row r="3" spans="1:10" ht="15.75" thickBot="1" x14ac:dyDescent="0.3">
      <c r="B3" s="174"/>
      <c r="C3" s="1" t="s">
        <v>16</v>
      </c>
      <c r="D3" s="113"/>
      <c r="E3" s="44">
        <v>2019</v>
      </c>
      <c r="F3" s="19"/>
      <c r="G3" s="19"/>
      <c r="H3" s="19"/>
      <c r="I3" s="19"/>
      <c r="J3" s="175"/>
    </row>
    <row r="4" spans="1:10" ht="15.75" thickBot="1" x14ac:dyDescent="0.3">
      <c r="B4" s="174"/>
      <c r="C4" s="1" t="s">
        <v>2</v>
      </c>
      <c r="D4" s="113"/>
      <c r="E4" s="45">
        <v>43466</v>
      </c>
      <c r="F4" s="19"/>
      <c r="G4" s="19"/>
      <c r="H4" s="19"/>
      <c r="I4" s="19"/>
      <c r="J4" s="175"/>
    </row>
    <row r="5" spans="1:10" ht="5.25" customHeight="1" x14ac:dyDescent="0.25">
      <c r="B5" s="174"/>
      <c r="C5" s="231"/>
      <c r="D5" s="231"/>
      <c r="E5" s="231"/>
      <c r="F5" s="176"/>
      <c r="G5" s="19"/>
      <c r="H5" s="19"/>
      <c r="I5" s="19"/>
      <c r="J5" s="175"/>
    </row>
    <row r="6" spans="1:10" ht="15.75" x14ac:dyDescent="0.25">
      <c r="A6" s="19"/>
      <c r="B6" s="177"/>
      <c r="C6" s="34" t="s">
        <v>82</v>
      </c>
      <c r="D6" s="178"/>
      <c r="E6" s="179"/>
      <c r="F6" s="35"/>
      <c r="G6" s="35"/>
      <c r="H6" s="35"/>
      <c r="I6" s="35"/>
      <c r="J6" s="180"/>
    </row>
    <row r="7" spans="1:10" ht="15.75" x14ac:dyDescent="0.25">
      <c r="A7" s="19"/>
      <c r="B7" s="174"/>
      <c r="C7" s="181" t="s">
        <v>22</v>
      </c>
      <c r="D7" s="181"/>
      <c r="E7" s="182"/>
      <c r="F7" s="21"/>
      <c r="G7" s="21"/>
      <c r="H7" s="21"/>
      <c r="I7" s="21"/>
      <c r="J7" s="175"/>
    </row>
    <row r="8" spans="1:10" ht="3" customHeight="1" x14ac:dyDescent="0.25">
      <c r="A8" s="19"/>
      <c r="B8" s="174"/>
      <c r="C8" s="106"/>
      <c r="D8" s="19"/>
      <c r="E8" s="15"/>
      <c r="F8" s="19"/>
      <c r="G8" s="19"/>
      <c r="H8" s="19"/>
      <c r="I8" s="19"/>
      <c r="J8" s="175"/>
    </row>
    <row r="9" spans="1:10" ht="30" customHeight="1" thickBot="1" x14ac:dyDescent="0.3">
      <c r="A9" s="19"/>
      <c r="B9" s="174"/>
      <c r="C9" s="19"/>
      <c r="D9" s="19"/>
      <c r="E9" s="10" t="s">
        <v>17</v>
      </c>
      <c r="F9" s="10"/>
      <c r="G9" s="183" t="s">
        <v>24</v>
      </c>
      <c r="H9" s="183"/>
      <c r="I9" s="183" t="s">
        <v>26</v>
      </c>
      <c r="J9" s="175"/>
    </row>
    <row r="10" spans="1:10" x14ac:dyDescent="0.25">
      <c r="A10" s="19"/>
      <c r="B10" s="174"/>
      <c r="C10" s="30" t="s">
        <v>69</v>
      </c>
      <c r="D10" s="71"/>
      <c r="E10" s="2">
        <f>'Form 1-Labour Costs'!U36</f>
        <v>0</v>
      </c>
      <c r="F10" s="3"/>
      <c r="G10" s="2">
        <f>E10*130%</f>
        <v>0</v>
      </c>
      <c r="H10" s="322"/>
      <c r="I10" s="2">
        <f>E10+G10</f>
        <v>0</v>
      </c>
      <c r="J10" s="175"/>
    </row>
    <row r="11" spans="1:10" x14ac:dyDescent="0.25">
      <c r="A11" s="19"/>
      <c r="B11" s="174"/>
      <c r="C11" s="31" t="s">
        <v>70</v>
      </c>
      <c r="D11" s="71"/>
      <c r="E11" s="4">
        <f>'Form 2-Software Licenses'!K15</f>
        <v>0</v>
      </c>
      <c r="F11" s="3"/>
      <c r="G11" s="4">
        <f t="shared" ref="G11:G14" si="0">E11*130%</f>
        <v>0</v>
      </c>
      <c r="H11" s="322"/>
      <c r="I11" s="4">
        <f t="shared" ref="I11:I14" si="1">E11+G11</f>
        <v>0</v>
      </c>
      <c r="J11" s="175"/>
    </row>
    <row r="12" spans="1:10" x14ac:dyDescent="0.25">
      <c r="A12" s="19"/>
      <c r="B12" s="174"/>
      <c r="C12" s="31" t="s">
        <v>71</v>
      </c>
      <c r="D12" s="71"/>
      <c r="E12" s="4">
        <f>'Form 3-Materials costs'!K31</f>
        <v>0</v>
      </c>
      <c r="F12" s="3"/>
      <c r="G12" s="4">
        <f t="shared" si="0"/>
        <v>0</v>
      </c>
      <c r="H12" s="322"/>
      <c r="I12" s="4">
        <f t="shared" si="1"/>
        <v>0</v>
      </c>
      <c r="J12" s="175"/>
    </row>
    <row r="13" spans="1:10" x14ac:dyDescent="0.25">
      <c r="A13" s="19"/>
      <c r="B13" s="174"/>
      <c r="C13" s="31" t="s">
        <v>72</v>
      </c>
      <c r="D13" s="71"/>
      <c r="E13" s="4">
        <f>'Form 4-Sub contract costs'!U32</f>
        <v>0</v>
      </c>
      <c r="F13" s="3"/>
      <c r="G13" s="4">
        <f>E13*60%*130%</f>
        <v>0</v>
      </c>
      <c r="H13" s="322"/>
      <c r="I13" s="4">
        <f t="shared" si="1"/>
        <v>0</v>
      </c>
      <c r="J13" s="175"/>
    </row>
    <row r="14" spans="1:10" ht="15.75" thickBot="1" x14ac:dyDescent="0.3">
      <c r="A14" s="19"/>
      <c r="B14" s="174"/>
      <c r="C14" s="32" t="s">
        <v>73</v>
      </c>
      <c r="D14" s="71"/>
      <c r="E14" s="5">
        <f>'Form 5-Other costs'!M32</f>
        <v>0</v>
      </c>
      <c r="F14" s="3"/>
      <c r="G14" s="5">
        <f t="shared" si="0"/>
        <v>0</v>
      </c>
      <c r="H14" s="322"/>
      <c r="I14" s="5">
        <f t="shared" si="1"/>
        <v>0</v>
      </c>
      <c r="J14" s="175"/>
    </row>
    <row r="15" spans="1:10" x14ac:dyDescent="0.25">
      <c r="A15" s="19"/>
      <c r="B15" s="174"/>
      <c r="C15" s="19"/>
      <c r="D15" s="19"/>
      <c r="E15" s="6"/>
      <c r="F15" s="7"/>
      <c r="G15" s="323">
        <f>SUM(G10:G14)</f>
        <v>0</v>
      </c>
      <c r="H15" s="324"/>
      <c r="I15" s="325">
        <f>SUM(I10:I14)</f>
        <v>0</v>
      </c>
      <c r="J15" s="175"/>
    </row>
    <row r="16" spans="1:10" x14ac:dyDescent="0.25">
      <c r="A16" s="19"/>
      <c r="B16" s="174"/>
      <c r="C16" s="19"/>
      <c r="D16" s="19"/>
      <c r="E16" s="184"/>
      <c r="F16" s="184"/>
      <c r="G16" s="15"/>
      <c r="H16" s="15"/>
      <c r="I16" s="15"/>
      <c r="J16" s="175"/>
    </row>
    <row r="17" spans="1:12" x14ac:dyDescent="0.25">
      <c r="A17" s="19"/>
      <c r="B17" s="177"/>
      <c r="C17" s="185" t="s">
        <v>79</v>
      </c>
      <c r="D17" s="185"/>
      <c r="E17" s="186"/>
      <c r="F17" s="186"/>
      <c r="G17" s="187"/>
      <c r="H17" s="187"/>
      <c r="I17" s="187"/>
      <c r="J17" s="180"/>
    </row>
    <row r="18" spans="1:12" ht="7.5" customHeight="1" thickBot="1" x14ac:dyDescent="0.3">
      <c r="B18" s="174"/>
      <c r="C18" s="181"/>
      <c r="D18" s="181"/>
      <c r="E18" s="15"/>
      <c r="F18" s="15"/>
      <c r="G18" s="15"/>
      <c r="H18" s="15"/>
      <c r="I18" s="15"/>
      <c r="J18" s="175"/>
    </row>
    <row r="19" spans="1:12" ht="15.75" thickBot="1" x14ac:dyDescent="0.3">
      <c r="B19" s="174"/>
      <c r="C19" s="21" t="s">
        <v>23</v>
      </c>
      <c r="D19" s="19"/>
      <c r="E19" s="43" t="s">
        <v>37</v>
      </c>
      <c r="F19" s="184"/>
      <c r="H19" s="188"/>
      <c r="I19" s="15"/>
      <c r="J19" s="175"/>
      <c r="L19" s="188"/>
    </row>
    <row r="20" spans="1:12" ht="3.75" customHeight="1" x14ac:dyDescent="0.25">
      <c r="B20" s="174"/>
      <c r="C20" s="21"/>
      <c r="D20" s="19"/>
      <c r="E20" s="184"/>
      <c r="F20" s="184"/>
      <c r="H20" s="188"/>
      <c r="I20" s="15"/>
      <c r="J20" s="175"/>
      <c r="L20" s="188"/>
    </row>
    <row r="21" spans="1:12" ht="18.75" x14ac:dyDescent="0.3">
      <c r="B21" s="174"/>
      <c r="C21" s="230" t="str">
        <f>IF(E19="yes","Please enter information below:","STEP 2 is not required. Please proceed with STEP 3.")</f>
        <v>Please enter information below:</v>
      </c>
      <c r="D21" s="230"/>
      <c r="E21" s="230"/>
      <c r="F21" s="230"/>
      <c r="G21" s="230"/>
      <c r="H21" s="230"/>
      <c r="I21" s="230"/>
      <c r="J21" s="175"/>
    </row>
    <row r="22" spans="1:12" ht="15.75" thickBot="1" x14ac:dyDescent="0.3">
      <c r="B22" s="174"/>
      <c r="C22" s="189"/>
      <c r="D22" s="189"/>
      <c r="E22" s="10" t="s">
        <v>17</v>
      </c>
      <c r="F22" s="190"/>
      <c r="G22" s="188"/>
      <c r="H22" s="188"/>
      <c r="I22" s="15"/>
      <c r="J22" s="175"/>
    </row>
    <row r="23" spans="1:12" ht="15.75" thickBot="1" x14ac:dyDescent="0.3">
      <c r="B23" s="174"/>
      <c r="C23" s="22" t="s">
        <v>34</v>
      </c>
      <c r="D23" s="19"/>
      <c r="E23" s="43"/>
      <c r="F23" s="190"/>
      <c r="G23" s="188"/>
      <c r="H23" s="188"/>
      <c r="I23" s="15"/>
      <c r="J23" s="175"/>
    </row>
    <row r="24" spans="1:12" ht="15.75" thickBot="1" x14ac:dyDescent="0.3">
      <c r="B24" s="174"/>
      <c r="D24" s="19"/>
      <c r="E24" s="10" t="s">
        <v>17</v>
      </c>
      <c r="F24" s="190"/>
      <c r="G24" s="188"/>
      <c r="H24" s="188"/>
      <c r="I24" s="15"/>
      <c r="J24" s="175"/>
    </row>
    <row r="25" spans="1:12" ht="15.75" thickBot="1" x14ac:dyDescent="0.3">
      <c r="B25" s="174"/>
      <c r="C25" s="24" t="s">
        <v>29</v>
      </c>
      <c r="D25" s="19"/>
      <c r="E25" s="8">
        <f>G15</f>
        <v>0</v>
      </c>
      <c r="F25" s="191"/>
      <c r="G25" s="15"/>
      <c r="H25" s="15"/>
      <c r="I25" s="15"/>
      <c r="J25" s="175"/>
      <c r="K25" s="188"/>
    </row>
    <row r="26" spans="1:12" ht="3.75" customHeight="1" thickBot="1" x14ac:dyDescent="0.3">
      <c r="B26" s="174"/>
      <c r="C26" s="25"/>
      <c r="D26" s="25"/>
      <c r="E26" s="6"/>
      <c r="F26" s="191"/>
      <c r="G26" s="15"/>
      <c r="H26" s="15"/>
      <c r="I26" s="15"/>
      <c r="J26" s="175"/>
      <c r="K26" s="188"/>
    </row>
    <row r="27" spans="1:12" ht="15.75" thickBot="1" x14ac:dyDescent="0.3">
      <c r="B27" s="174"/>
      <c r="C27" s="26" t="s">
        <v>25</v>
      </c>
      <c r="D27" s="21"/>
      <c r="E27" s="8">
        <f>E23+E25</f>
        <v>0</v>
      </c>
      <c r="F27" s="191"/>
      <c r="G27" s="15"/>
      <c r="H27" s="15"/>
      <c r="I27" s="15"/>
      <c r="J27" s="175"/>
    </row>
    <row r="28" spans="1:12" x14ac:dyDescent="0.25">
      <c r="B28" s="174"/>
      <c r="C28" s="21"/>
      <c r="D28" s="21"/>
      <c r="E28" s="9"/>
      <c r="F28" s="191"/>
      <c r="G28" s="15"/>
      <c r="H28" s="15"/>
      <c r="I28" s="15"/>
      <c r="J28" s="175"/>
    </row>
    <row r="29" spans="1:12" ht="15.75" thickBot="1" x14ac:dyDescent="0.3">
      <c r="B29" s="174"/>
      <c r="C29" s="19"/>
      <c r="D29" s="19"/>
      <c r="E29" s="10" t="s">
        <v>17</v>
      </c>
      <c r="F29" s="191"/>
      <c r="G29" s="15"/>
      <c r="H29" s="15"/>
      <c r="I29" s="15"/>
      <c r="J29" s="175"/>
    </row>
    <row r="30" spans="1:12" ht="15.75" thickBot="1" x14ac:dyDescent="0.3">
      <c r="B30" s="174"/>
      <c r="C30" s="27" t="s">
        <v>30</v>
      </c>
      <c r="D30" s="192"/>
      <c r="E30" s="8">
        <f>E27</f>
        <v>0</v>
      </c>
      <c r="F30" s="191"/>
      <c r="G30" s="19"/>
      <c r="H30" s="19"/>
      <c r="I30" s="19"/>
      <c r="J30" s="175"/>
    </row>
    <row r="31" spans="1:12" ht="4.5" customHeight="1" thickBot="1" x14ac:dyDescent="0.3">
      <c r="B31" s="174"/>
      <c r="C31" s="28"/>
      <c r="D31" s="28"/>
      <c r="E31" s="9"/>
      <c r="F31" s="191"/>
      <c r="G31" s="19"/>
      <c r="H31" s="19"/>
      <c r="I31" s="19"/>
      <c r="J31" s="175"/>
    </row>
    <row r="32" spans="1:12" ht="15.75" thickBot="1" x14ac:dyDescent="0.3">
      <c r="B32" s="174"/>
      <c r="C32" s="27" t="s">
        <v>31</v>
      </c>
      <c r="D32" s="192"/>
      <c r="E32" s="8">
        <f>I15</f>
        <v>0</v>
      </c>
      <c r="F32" s="191"/>
      <c r="G32" s="19"/>
      <c r="H32" s="19"/>
      <c r="I32" s="19"/>
      <c r="J32" s="175"/>
    </row>
    <row r="33" spans="2:10" ht="3.75" customHeight="1" thickBot="1" x14ac:dyDescent="0.3">
      <c r="B33" s="174"/>
      <c r="C33" s="29"/>
      <c r="D33" s="29"/>
      <c r="E33" s="6"/>
      <c r="F33" s="191"/>
      <c r="G33" s="19"/>
      <c r="H33" s="19"/>
      <c r="I33" s="19"/>
      <c r="J33" s="175"/>
    </row>
    <row r="34" spans="2:10" ht="19.5" thickBot="1" x14ac:dyDescent="0.35">
      <c r="B34" s="174"/>
      <c r="C34" s="20" t="s">
        <v>85</v>
      </c>
      <c r="D34" s="193"/>
      <c r="E34" s="11">
        <f>MIN(E30:E32)*14.5%</f>
        <v>0</v>
      </c>
      <c r="F34" s="194"/>
      <c r="G34" s="195"/>
      <c r="H34" s="196"/>
      <c r="I34" s="19"/>
      <c r="J34" s="175"/>
    </row>
    <row r="35" spans="2:10" x14ac:dyDescent="0.25">
      <c r="B35" s="174"/>
      <c r="C35" s="19"/>
      <c r="D35" s="19"/>
      <c r="E35" s="15"/>
      <c r="F35" s="19"/>
      <c r="G35" s="19"/>
      <c r="H35" s="19"/>
      <c r="I35" s="19"/>
      <c r="J35" s="175"/>
    </row>
    <row r="36" spans="2:10" x14ac:dyDescent="0.25">
      <c r="B36" s="177"/>
      <c r="C36" s="185" t="s">
        <v>43</v>
      </c>
      <c r="D36" s="185"/>
      <c r="E36" s="187"/>
      <c r="F36" s="197"/>
      <c r="G36" s="197"/>
      <c r="H36" s="197"/>
      <c r="I36" s="197"/>
      <c r="J36" s="180"/>
    </row>
    <row r="37" spans="2:10" ht="3.75" customHeight="1" thickBot="1" x14ac:dyDescent="0.3">
      <c r="B37" s="174"/>
      <c r="C37" s="181"/>
      <c r="D37" s="181"/>
      <c r="F37" s="15"/>
      <c r="G37" s="19"/>
      <c r="H37" s="19"/>
      <c r="I37" s="19"/>
      <c r="J37" s="175"/>
    </row>
    <row r="38" spans="2:10" ht="15.75" thickBot="1" x14ac:dyDescent="0.3">
      <c r="B38" s="174"/>
      <c r="C38" s="21" t="s">
        <v>27</v>
      </c>
      <c r="D38" s="19"/>
      <c r="E38" s="43" t="s">
        <v>38</v>
      </c>
      <c r="F38" s="19"/>
      <c r="G38" s="19"/>
      <c r="H38" s="19"/>
      <c r="I38" s="19"/>
      <c r="J38" s="175"/>
    </row>
    <row r="39" spans="2:10" ht="6" customHeight="1" x14ac:dyDescent="0.25">
      <c r="B39" s="174"/>
      <c r="C39" s="21"/>
      <c r="D39" s="19"/>
      <c r="E39" s="184"/>
      <c r="F39" s="19"/>
      <c r="G39" s="19"/>
      <c r="H39" s="19"/>
      <c r="I39" s="19"/>
      <c r="J39" s="175"/>
    </row>
    <row r="40" spans="2:10" ht="18.75" x14ac:dyDescent="0.3">
      <c r="B40" s="174"/>
      <c r="C40" s="230" t="str">
        <f>IF(E38="yes","Please enter information below:","STEP 3 is not required, please proceed with STEP 2 only.")</f>
        <v>STEP 3 is not required, please proceed with STEP 2 only.</v>
      </c>
      <c r="D40" s="230"/>
      <c r="E40" s="230"/>
      <c r="F40" s="230"/>
      <c r="G40" s="230"/>
      <c r="H40" s="230"/>
      <c r="I40" s="230"/>
      <c r="J40" s="175"/>
    </row>
    <row r="41" spans="2:10" ht="15.75" thickBot="1" x14ac:dyDescent="0.3">
      <c r="B41" s="174"/>
      <c r="C41" s="19"/>
      <c r="D41" s="19"/>
      <c r="E41" s="182" t="s">
        <v>17</v>
      </c>
      <c r="F41" s="19"/>
      <c r="G41" s="19"/>
      <c r="H41" s="19"/>
      <c r="I41" s="19"/>
      <c r="J41" s="175"/>
    </row>
    <row r="42" spans="2:10" ht="15.75" thickBot="1" x14ac:dyDescent="0.3">
      <c r="B42" s="174"/>
      <c r="C42" s="21" t="s">
        <v>35</v>
      </c>
      <c r="D42" s="19"/>
      <c r="E42" s="43"/>
      <c r="F42" s="19"/>
      <c r="G42" s="188"/>
      <c r="H42" s="188"/>
      <c r="I42" s="19"/>
      <c r="J42" s="175"/>
    </row>
    <row r="43" spans="2:10" ht="4.5" customHeight="1" thickBot="1" x14ac:dyDescent="0.3">
      <c r="B43" s="174"/>
      <c r="C43" s="19"/>
      <c r="D43" s="19"/>
      <c r="E43" s="184"/>
      <c r="F43" s="19"/>
      <c r="G43" s="188"/>
      <c r="H43" s="188"/>
      <c r="I43" s="19"/>
      <c r="J43" s="175"/>
    </row>
    <row r="44" spans="2:10" x14ac:dyDescent="0.25">
      <c r="B44" s="174"/>
      <c r="C44" s="16" t="s">
        <v>83</v>
      </c>
      <c r="D44" s="19"/>
      <c r="E44" s="12">
        <f>E42*19%</f>
        <v>0</v>
      </c>
      <c r="F44" s="198"/>
      <c r="G44" s="198"/>
      <c r="H44" s="198"/>
      <c r="I44" s="19"/>
      <c r="J44" s="175"/>
    </row>
    <row r="45" spans="2:10" x14ac:dyDescent="0.25">
      <c r="B45" s="174"/>
      <c r="C45" s="17" t="s">
        <v>80</v>
      </c>
      <c r="D45" s="19"/>
      <c r="E45" s="13">
        <f>G15*19%</f>
        <v>0</v>
      </c>
      <c r="F45" s="198"/>
      <c r="G45" s="198"/>
      <c r="H45" s="198"/>
      <c r="I45" s="19"/>
      <c r="J45" s="175"/>
    </row>
    <row r="46" spans="2:10" ht="15.75" thickBot="1" x14ac:dyDescent="0.3">
      <c r="B46" s="174"/>
      <c r="C46" s="18" t="s">
        <v>28</v>
      </c>
      <c r="D46" s="19"/>
      <c r="E46" s="14">
        <f>E44-E45</f>
        <v>0</v>
      </c>
      <c r="F46" s="198"/>
      <c r="G46" s="198"/>
      <c r="H46" s="198"/>
      <c r="I46" s="19"/>
      <c r="J46" s="175"/>
    </row>
    <row r="47" spans="2:10" ht="9.75" customHeight="1" thickBot="1" x14ac:dyDescent="0.3">
      <c r="B47" s="174"/>
      <c r="C47" s="19"/>
      <c r="D47" s="19"/>
      <c r="E47" s="15"/>
      <c r="F47" s="19"/>
      <c r="G47" s="19"/>
      <c r="H47" s="19"/>
      <c r="I47" s="19"/>
      <c r="J47" s="175"/>
    </row>
    <row r="48" spans="2:10" ht="19.5" thickBot="1" x14ac:dyDescent="0.35">
      <c r="B48" s="174"/>
      <c r="C48" s="20" t="s">
        <v>84</v>
      </c>
      <c r="D48" s="199"/>
      <c r="E48" s="11">
        <f>E45</f>
        <v>0</v>
      </c>
      <c r="F48" s="200"/>
      <c r="G48" s="19"/>
      <c r="H48" s="19"/>
      <c r="I48" s="19"/>
      <c r="J48" s="175"/>
    </row>
    <row r="49" spans="2:10" ht="15.75" thickBot="1" x14ac:dyDescent="0.3">
      <c r="B49" s="201"/>
      <c r="C49" s="202"/>
      <c r="D49" s="202"/>
      <c r="E49" s="203"/>
      <c r="F49" s="202"/>
      <c r="G49" s="202"/>
      <c r="H49" s="202"/>
      <c r="I49" s="202"/>
      <c r="J49" s="204"/>
    </row>
    <row r="73" spans="3:12" s="205" customFormat="1" x14ac:dyDescent="0.25">
      <c r="E73" s="206"/>
    </row>
    <row r="74" spans="3:12" s="205" customFormat="1" hidden="1" x14ac:dyDescent="0.25">
      <c r="C74" s="207">
        <v>43101</v>
      </c>
      <c r="D74" s="207"/>
      <c r="E74" s="206">
        <v>2018</v>
      </c>
      <c r="G74" s="205" t="s">
        <v>37</v>
      </c>
      <c r="I74" s="205" t="s">
        <v>32</v>
      </c>
      <c r="L74" s="205" t="s">
        <v>60</v>
      </c>
    </row>
    <row r="75" spans="3:12" s="205" customFormat="1" hidden="1" x14ac:dyDescent="0.25">
      <c r="C75" s="207">
        <v>43132</v>
      </c>
      <c r="D75" s="207"/>
      <c r="E75" s="206">
        <v>2019</v>
      </c>
      <c r="G75" s="205" t="s">
        <v>38</v>
      </c>
      <c r="I75" s="205" t="s">
        <v>33</v>
      </c>
      <c r="L75" s="205" t="s">
        <v>62</v>
      </c>
    </row>
    <row r="76" spans="3:12" s="205" customFormat="1" hidden="1" x14ac:dyDescent="0.25">
      <c r="C76" s="207">
        <v>43160</v>
      </c>
      <c r="D76" s="207"/>
      <c r="E76" s="206">
        <v>2020</v>
      </c>
      <c r="L76" s="205" t="s">
        <v>63</v>
      </c>
    </row>
    <row r="77" spans="3:12" s="205" customFormat="1" hidden="1" x14ac:dyDescent="0.25">
      <c r="C77" s="207">
        <v>43191</v>
      </c>
      <c r="D77" s="207"/>
      <c r="E77" s="206">
        <v>2021</v>
      </c>
      <c r="L77" s="205" t="s">
        <v>61</v>
      </c>
    </row>
    <row r="78" spans="3:12" s="205" customFormat="1" hidden="1" x14ac:dyDescent="0.25">
      <c r="C78" s="207">
        <v>43221</v>
      </c>
      <c r="D78" s="207"/>
      <c r="E78" s="206">
        <v>2022</v>
      </c>
    </row>
    <row r="79" spans="3:12" s="205" customFormat="1" hidden="1" x14ac:dyDescent="0.25">
      <c r="C79" s="207">
        <v>43252</v>
      </c>
      <c r="D79" s="207"/>
      <c r="E79" s="206">
        <v>2023</v>
      </c>
    </row>
    <row r="80" spans="3:12" s="205" customFormat="1" hidden="1" x14ac:dyDescent="0.25">
      <c r="C80" s="207">
        <v>43282</v>
      </c>
      <c r="D80" s="207"/>
      <c r="E80" s="206">
        <v>2024</v>
      </c>
    </row>
    <row r="81" spans="3:5" s="205" customFormat="1" hidden="1" x14ac:dyDescent="0.25">
      <c r="C81" s="207">
        <v>43313</v>
      </c>
      <c r="D81" s="207"/>
      <c r="E81" s="206">
        <v>2025</v>
      </c>
    </row>
    <row r="82" spans="3:5" s="205" customFormat="1" hidden="1" x14ac:dyDescent="0.25">
      <c r="C82" s="207">
        <v>43344</v>
      </c>
      <c r="D82" s="207"/>
      <c r="E82" s="206">
        <v>2026</v>
      </c>
    </row>
    <row r="83" spans="3:5" s="205" customFormat="1" hidden="1" x14ac:dyDescent="0.25">
      <c r="C83" s="207">
        <v>43374</v>
      </c>
      <c r="D83" s="207"/>
      <c r="E83" s="206">
        <v>2027</v>
      </c>
    </row>
    <row r="84" spans="3:5" s="205" customFormat="1" hidden="1" x14ac:dyDescent="0.25">
      <c r="C84" s="207">
        <v>43405</v>
      </c>
      <c r="D84" s="207"/>
      <c r="E84" s="206">
        <v>2028</v>
      </c>
    </row>
    <row r="85" spans="3:5" s="205" customFormat="1" hidden="1" x14ac:dyDescent="0.25">
      <c r="C85" s="207">
        <v>43435</v>
      </c>
      <c r="D85" s="207"/>
      <c r="E85" s="206">
        <v>2029</v>
      </c>
    </row>
    <row r="86" spans="3:5" s="205" customFormat="1" hidden="1" x14ac:dyDescent="0.25">
      <c r="C86" s="207">
        <v>43466</v>
      </c>
      <c r="D86" s="207"/>
      <c r="E86" s="206">
        <v>2030</v>
      </c>
    </row>
    <row r="87" spans="3:5" s="205" customFormat="1" hidden="1" x14ac:dyDescent="0.25">
      <c r="C87" s="207">
        <v>43497</v>
      </c>
      <c r="D87" s="207"/>
      <c r="E87" s="206">
        <v>2031</v>
      </c>
    </row>
    <row r="88" spans="3:5" s="205" customFormat="1" hidden="1" x14ac:dyDescent="0.25">
      <c r="C88" s="207">
        <v>43525</v>
      </c>
      <c r="D88" s="207"/>
      <c r="E88" s="206">
        <v>2032</v>
      </c>
    </row>
    <row r="89" spans="3:5" s="205" customFormat="1" hidden="1" x14ac:dyDescent="0.25">
      <c r="C89" s="207">
        <v>43556</v>
      </c>
      <c r="D89" s="207"/>
      <c r="E89" s="206">
        <v>2033</v>
      </c>
    </row>
    <row r="90" spans="3:5" s="205" customFormat="1" hidden="1" x14ac:dyDescent="0.25">
      <c r="C90" s="207">
        <v>43586</v>
      </c>
      <c r="D90" s="207"/>
      <c r="E90" s="206">
        <v>2034</v>
      </c>
    </row>
    <row r="91" spans="3:5" s="205" customFormat="1" hidden="1" x14ac:dyDescent="0.25">
      <c r="C91" s="207">
        <v>43617</v>
      </c>
      <c r="D91" s="207"/>
      <c r="E91" s="206">
        <v>2035</v>
      </c>
    </row>
    <row r="92" spans="3:5" s="205" customFormat="1" hidden="1" x14ac:dyDescent="0.25">
      <c r="C92" s="207">
        <v>43647</v>
      </c>
      <c r="D92" s="207"/>
      <c r="E92" s="206">
        <v>2036</v>
      </c>
    </row>
    <row r="93" spans="3:5" s="205" customFormat="1" hidden="1" x14ac:dyDescent="0.25">
      <c r="C93" s="207">
        <v>43678</v>
      </c>
      <c r="D93" s="207"/>
      <c r="E93" s="206">
        <v>2037</v>
      </c>
    </row>
    <row r="94" spans="3:5" s="205" customFormat="1" hidden="1" x14ac:dyDescent="0.25">
      <c r="C94" s="207">
        <v>43709</v>
      </c>
      <c r="D94" s="207"/>
      <c r="E94" s="206">
        <v>2038</v>
      </c>
    </row>
    <row r="95" spans="3:5" s="205" customFormat="1" hidden="1" x14ac:dyDescent="0.25">
      <c r="C95" s="207">
        <v>43739</v>
      </c>
      <c r="D95" s="207"/>
      <c r="E95" s="206">
        <v>2039</v>
      </c>
    </row>
    <row r="96" spans="3:5" s="205" customFormat="1" hidden="1" x14ac:dyDescent="0.25">
      <c r="C96" s="207">
        <v>43770</v>
      </c>
      <c r="D96" s="207"/>
      <c r="E96" s="206">
        <v>2040</v>
      </c>
    </row>
    <row r="97" spans="3:5" s="205" customFormat="1" hidden="1" x14ac:dyDescent="0.25">
      <c r="C97" s="207">
        <v>43800</v>
      </c>
      <c r="D97" s="207"/>
      <c r="E97" s="206">
        <v>2041</v>
      </c>
    </row>
    <row r="98" spans="3:5" s="205" customFormat="1" hidden="1" x14ac:dyDescent="0.25">
      <c r="C98" s="207">
        <v>43831</v>
      </c>
      <c r="D98" s="207"/>
      <c r="E98" s="206">
        <v>2042</v>
      </c>
    </row>
    <row r="99" spans="3:5" s="205" customFormat="1" hidden="1" x14ac:dyDescent="0.25">
      <c r="C99" s="207">
        <v>43862</v>
      </c>
      <c r="D99" s="207"/>
      <c r="E99" s="206">
        <v>2043</v>
      </c>
    </row>
    <row r="100" spans="3:5" s="205" customFormat="1" hidden="1" x14ac:dyDescent="0.25">
      <c r="C100" s="207">
        <v>43891</v>
      </c>
      <c r="D100" s="207"/>
      <c r="E100" s="206">
        <v>2044</v>
      </c>
    </row>
    <row r="101" spans="3:5" s="205" customFormat="1" hidden="1" x14ac:dyDescent="0.25">
      <c r="C101" s="207">
        <v>43922</v>
      </c>
      <c r="D101" s="207"/>
      <c r="E101" s="206">
        <v>2045</v>
      </c>
    </row>
    <row r="102" spans="3:5" s="205" customFormat="1" hidden="1" x14ac:dyDescent="0.25">
      <c r="C102" s="207">
        <v>43952</v>
      </c>
      <c r="D102" s="207"/>
      <c r="E102" s="206">
        <v>2046</v>
      </c>
    </row>
    <row r="103" spans="3:5" s="205" customFormat="1" hidden="1" x14ac:dyDescent="0.25">
      <c r="C103" s="207">
        <v>43983</v>
      </c>
      <c r="D103" s="207"/>
      <c r="E103" s="206">
        <v>2047</v>
      </c>
    </row>
    <row r="104" spans="3:5" s="205" customFormat="1" hidden="1" x14ac:dyDescent="0.25">
      <c r="C104" s="207">
        <v>44013</v>
      </c>
      <c r="D104" s="207"/>
      <c r="E104" s="206">
        <v>2048</v>
      </c>
    </row>
    <row r="105" spans="3:5" s="205" customFormat="1" hidden="1" x14ac:dyDescent="0.25">
      <c r="C105" s="207">
        <v>44044</v>
      </c>
      <c r="D105" s="207"/>
      <c r="E105" s="206">
        <v>2049</v>
      </c>
    </row>
    <row r="106" spans="3:5" s="205" customFormat="1" hidden="1" x14ac:dyDescent="0.25">
      <c r="C106" s="207">
        <v>44075</v>
      </c>
      <c r="D106" s="207"/>
      <c r="E106" s="206">
        <v>2050</v>
      </c>
    </row>
    <row r="107" spans="3:5" s="205" customFormat="1" hidden="1" x14ac:dyDescent="0.25">
      <c r="C107" s="207">
        <v>44105</v>
      </c>
      <c r="D107" s="207"/>
      <c r="E107" s="206">
        <v>2051</v>
      </c>
    </row>
    <row r="108" spans="3:5" s="205" customFormat="1" hidden="1" x14ac:dyDescent="0.25">
      <c r="C108" s="207">
        <v>44136</v>
      </c>
      <c r="D108" s="207"/>
      <c r="E108" s="206">
        <v>2052</v>
      </c>
    </row>
    <row r="109" spans="3:5" s="205" customFormat="1" hidden="1" x14ac:dyDescent="0.25">
      <c r="C109" s="207">
        <v>44166</v>
      </c>
      <c r="D109" s="207"/>
      <c r="E109" s="206">
        <v>2053</v>
      </c>
    </row>
    <row r="110" spans="3:5" s="205" customFormat="1" hidden="1" x14ac:dyDescent="0.25">
      <c r="C110" s="207">
        <v>44197</v>
      </c>
      <c r="D110" s="207"/>
      <c r="E110" s="206">
        <v>2054</v>
      </c>
    </row>
    <row r="111" spans="3:5" s="205" customFormat="1" hidden="1" x14ac:dyDescent="0.25">
      <c r="C111" s="207">
        <v>44228</v>
      </c>
      <c r="D111" s="207"/>
      <c r="E111" s="206">
        <v>2055</v>
      </c>
    </row>
    <row r="112" spans="3:5" s="205" customFormat="1" hidden="1" x14ac:dyDescent="0.25">
      <c r="C112" s="207">
        <v>44256</v>
      </c>
      <c r="D112" s="207"/>
      <c r="E112" s="206">
        <v>2056</v>
      </c>
    </row>
    <row r="113" spans="3:5" s="205" customFormat="1" hidden="1" x14ac:dyDescent="0.25">
      <c r="C113" s="207">
        <v>44287</v>
      </c>
      <c r="D113" s="207"/>
      <c r="E113" s="206">
        <v>2057</v>
      </c>
    </row>
    <row r="114" spans="3:5" s="205" customFormat="1" hidden="1" x14ac:dyDescent="0.25">
      <c r="C114" s="207">
        <v>44317</v>
      </c>
      <c r="D114" s="207"/>
      <c r="E114" s="206">
        <v>2058</v>
      </c>
    </row>
    <row r="115" spans="3:5" s="205" customFormat="1" hidden="1" x14ac:dyDescent="0.25">
      <c r="C115" s="207">
        <v>44348</v>
      </c>
      <c r="D115" s="207"/>
      <c r="E115" s="206">
        <v>2059</v>
      </c>
    </row>
    <row r="116" spans="3:5" s="205" customFormat="1" hidden="1" x14ac:dyDescent="0.25">
      <c r="C116" s="207">
        <v>44378</v>
      </c>
      <c r="D116" s="207"/>
      <c r="E116" s="206">
        <v>2060</v>
      </c>
    </row>
    <row r="117" spans="3:5" s="205" customFormat="1" hidden="1" x14ac:dyDescent="0.25">
      <c r="C117" s="207">
        <v>44409</v>
      </c>
      <c r="D117" s="207"/>
      <c r="E117" s="206">
        <v>2061</v>
      </c>
    </row>
    <row r="118" spans="3:5" s="205" customFormat="1" hidden="1" x14ac:dyDescent="0.25">
      <c r="C118" s="207">
        <v>44440</v>
      </c>
      <c r="D118" s="207"/>
      <c r="E118" s="206">
        <v>2062</v>
      </c>
    </row>
    <row r="119" spans="3:5" s="205" customFormat="1" hidden="1" x14ac:dyDescent="0.25">
      <c r="C119" s="207">
        <v>44470</v>
      </c>
      <c r="D119" s="207"/>
      <c r="E119" s="206">
        <v>2063</v>
      </c>
    </row>
    <row r="120" spans="3:5" s="205" customFormat="1" hidden="1" x14ac:dyDescent="0.25">
      <c r="C120" s="207">
        <v>44501</v>
      </c>
      <c r="D120" s="207"/>
      <c r="E120" s="206">
        <v>2064</v>
      </c>
    </row>
    <row r="121" spans="3:5" s="205" customFormat="1" hidden="1" x14ac:dyDescent="0.25">
      <c r="C121" s="207">
        <v>44531</v>
      </c>
      <c r="D121" s="207"/>
      <c r="E121" s="206">
        <v>2065</v>
      </c>
    </row>
    <row r="122" spans="3:5" s="205" customFormat="1" hidden="1" x14ac:dyDescent="0.25">
      <c r="C122" s="207">
        <v>44562</v>
      </c>
      <c r="D122" s="207"/>
      <c r="E122" s="206">
        <v>2066</v>
      </c>
    </row>
    <row r="123" spans="3:5" s="205" customFormat="1" hidden="1" x14ac:dyDescent="0.25">
      <c r="C123" s="207">
        <v>44593</v>
      </c>
      <c r="D123" s="207"/>
      <c r="E123" s="206">
        <v>2067</v>
      </c>
    </row>
    <row r="124" spans="3:5" s="205" customFormat="1" hidden="1" x14ac:dyDescent="0.25">
      <c r="C124" s="207">
        <v>44621</v>
      </c>
      <c r="D124" s="207"/>
      <c r="E124" s="206">
        <v>2068</v>
      </c>
    </row>
    <row r="125" spans="3:5" s="205" customFormat="1" hidden="1" x14ac:dyDescent="0.25">
      <c r="C125" s="207">
        <v>44652</v>
      </c>
      <c r="D125" s="207"/>
      <c r="E125" s="206">
        <v>2069</v>
      </c>
    </row>
    <row r="126" spans="3:5" s="205" customFormat="1" hidden="1" x14ac:dyDescent="0.25">
      <c r="C126" s="207">
        <v>44682</v>
      </c>
      <c r="D126" s="207"/>
      <c r="E126" s="206">
        <v>2070</v>
      </c>
    </row>
    <row r="127" spans="3:5" s="205" customFormat="1" hidden="1" x14ac:dyDescent="0.25">
      <c r="C127" s="207">
        <v>44713</v>
      </c>
      <c r="D127" s="207"/>
      <c r="E127" s="206">
        <v>2071</v>
      </c>
    </row>
    <row r="128" spans="3:5" s="205" customFormat="1" hidden="1" x14ac:dyDescent="0.25">
      <c r="C128" s="207">
        <v>44743</v>
      </c>
      <c r="D128" s="207"/>
      <c r="E128" s="206">
        <v>2072</v>
      </c>
    </row>
    <row r="129" spans="3:5" s="205" customFormat="1" hidden="1" x14ac:dyDescent="0.25">
      <c r="C129" s="207">
        <v>44774</v>
      </c>
      <c r="D129" s="207"/>
      <c r="E129" s="206">
        <v>2073</v>
      </c>
    </row>
    <row r="130" spans="3:5" s="205" customFormat="1" hidden="1" x14ac:dyDescent="0.25">
      <c r="C130" s="207">
        <v>44805</v>
      </c>
      <c r="D130" s="207"/>
      <c r="E130" s="206">
        <v>2074</v>
      </c>
    </row>
    <row r="131" spans="3:5" s="205" customFormat="1" hidden="1" x14ac:dyDescent="0.25">
      <c r="C131" s="207">
        <v>44835</v>
      </c>
      <c r="D131" s="207"/>
      <c r="E131" s="206">
        <v>2075</v>
      </c>
    </row>
    <row r="132" spans="3:5" s="205" customFormat="1" hidden="1" x14ac:dyDescent="0.25">
      <c r="C132" s="207">
        <v>44866</v>
      </c>
      <c r="D132" s="207"/>
      <c r="E132" s="206">
        <v>2076</v>
      </c>
    </row>
    <row r="133" spans="3:5" s="205" customFormat="1" hidden="1" x14ac:dyDescent="0.25">
      <c r="C133" s="207">
        <v>44896</v>
      </c>
      <c r="D133" s="207"/>
      <c r="E133" s="206">
        <v>2077</v>
      </c>
    </row>
    <row r="134" spans="3:5" s="205" customFormat="1" hidden="1" x14ac:dyDescent="0.25">
      <c r="C134" s="207">
        <v>44927</v>
      </c>
      <c r="D134" s="207"/>
      <c r="E134" s="206">
        <v>2078</v>
      </c>
    </row>
    <row r="135" spans="3:5" s="205" customFormat="1" hidden="1" x14ac:dyDescent="0.25">
      <c r="C135" s="207">
        <v>44958</v>
      </c>
      <c r="D135" s="207"/>
      <c r="E135" s="206">
        <v>2079</v>
      </c>
    </row>
    <row r="136" spans="3:5" s="205" customFormat="1" hidden="1" x14ac:dyDescent="0.25">
      <c r="C136" s="207">
        <v>44986</v>
      </c>
      <c r="D136" s="207"/>
      <c r="E136" s="206">
        <v>2080</v>
      </c>
    </row>
    <row r="137" spans="3:5" s="205" customFormat="1" hidden="1" x14ac:dyDescent="0.25">
      <c r="C137" s="207">
        <v>45017</v>
      </c>
      <c r="D137" s="207"/>
      <c r="E137" s="206">
        <v>2081</v>
      </c>
    </row>
    <row r="138" spans="3:5" s="205" customFormat="1" hidden="1" x14ac:dyDescent="0.25">
      <c r="C138" s="207">
        <v>45047</v>
      </c>
      <c r="D138" s="207"/>
      <c r="E138" s="206">
        <v>2082</v>
      </c>
    </row>
    <row r="139" spans="3:5" s="205" customFormat="1" hidden="1" x14ac:dyDescent="0.25">
      <c r="C139" s="207">
        <v>45078</v>
      </c>
      <c r="D139" s="207"/>
      <c r="E139" s="206">
        <v>2083</v>
      </c>
    </row>
    <row r="140" spans="3:5" s="205" customFormat="1" hidden="1" x14ac:dyDescent="0.25">
      <c r="C140" s="207">
        <v>45108</v>
      </c>
      <c r="D140" s="207"/>
      <c r="E140" s="206">
        <v>2084</v>
      </c>
    </row>
    <row r="141" spans="3:5" s="205" customFormat="1" hidden="1" x14ac:dyDescent="0.25">
      <c r="C141" s="207">
        <v>45139</v>
      </c>
      <c r="D141" s="207"/>
      <c r="E141" s="206">
        <v>2085</v>
      </c>
    </row>
    <row r="142" spans="3:5" s="205" customFormat="1" hidden="1" x14ac:dyDescent="0.25">
      <c r="C142" s="207">
        <v>45170</v>
      </c>
      <c r="D142" s="207"/>
      <c r="E142" s="206">
        <v>2086</v>
      </c>
    </row>
    <row r="143" spans="3:5" s="205" customFormat="1" hidden="1" x14ac:dyDescent="0.25">
      <c r="C143" s="207">
        <v>45200</v>
      </c>
      <c r="D143" s="207"/>
      <c r="E143" s="206">
        <v>2087</v>
      </c>
    </row>
    <row r="144" spans="3:5" s="205" customFormat="1" hidden="1" x14ac:dyDescent="0.25">
      <c r="C144" s="207">
        <v>45231</v>
      </c>
      <c r="D144" s="207"/>
      <c r="E144" s="206">
        <v>2088</v>
      </c>
    </row>
    <row r="145" spans="3:5" s="205" customFormat="1" hidden="1" x14ac:dyDescent="0.25">
      <c r="C145" s="207">
        <v>45261</v>
      </c>
      <c r="D145" s="207"/>
      <c r="E145" s="206">
        <v>2089</v>
      </c>
    </row>
    <row r="146" spans="3:5" s="205" customFormat="1" hidden="1" x14ac:dyDescent="0.25">
      <c r="C146" s="207">
        <v>45292</v>
      </c>
      <c r="D146" s="207"/>
      <c r="E146" s="206">
        <v>2090</v>
      </c>
    </row>
    <row r="147" spans="3:5" s="205" customFormat="1" hidden="1" x14ac:dyDescent="0.25">
      <c r="C147" s="207">
        <v>45323</v>
      </c>
      <c r="D147" s="207"/>
      <c r="E147" s="206">
        <v>2091</v>
      </c>
    </row>
    <row r="148" spans="3:5" s="205" customFormat="1" hidden="1" x14ac:dyDescent="0.25">
      <c r="C148" s="207">
        <v>45352</v>
      </c>
      <c r="D148" s="207"/>
      <c r="E148" s="206">
        <v>2092</v>
      </c>
    </row>
    <row r="149" spans="3:5" s="205" customFormat="1" hidden="1" x14ac:dyDescent="0.25">
      <c r="C149" s="207">
        <v>45383</v>
      </c>
      <c r="D149" s="207"/>
      <c r="E149" s="206">
        <v>2093</v>
      </c>
    </row>
    <row r="150" spans="3:5" s="205" customFormat="1" hidden="1" x14ac:dyDescent="0.25">
      <c r="C150" s="207">
        <v>45413</v>
      </c>
      <c r="D150" s="207"/>
      <c r="E150" s="206">
        <v>2094</v>
      </c>
    </row>
    <row r="151" spans="3:5" s="205" customFormat="1" hidden="1" x14ac:dyDescent="0.25">
      <c r="C151" s="207">
        <v>45444</v>
      </c>
      <c r="D151" s="207"/>
      <c r="E151" s="206">
        <v>2095</v>
      </c>
    </row>
    <row r="152" spans="3:5" s="205" customFormat="1" hidden="1" x14ac:dyDescent="0.25">
      <c r="C152" s="207">
        <v>45474</v>
      </c>
      <c r="D152" s="207"/>
      <c r="E152" s="206">
        <v>2096</v>
      </c>
    </row>
    <row r="153" spans="3:5" s="205" customFormat="1" hidden="1" x14ac:dyDescent="0.25">
      <c r="C153" s="207">
        <v>45505</v>
      </c>
      <c r="D153" s="207"/>
      <c r="E153" s="206">
        <v>2097</v>
      </c>
    </row>
    <row r="154" spans="3:5" s="205" customFormat="1" hidden="1" x14ac:dyDescent="0.25">
      <c r="C154" s="207">
        <v>45536</v>
      </c>
      <c r="D154" s="207"/>
      <c r="E154" s="206">
        <v>2098</v>
      </c>
    </row>
    <row r="155" spans="3:5" s="205" customFormat="1" hidden="1" x14ac:dyDescent="0.25">
      <c r="C155" s="207">
        <v>45566</v>
      </c>
      <c r="D155" s="207"/>
      <c r="E155" s="206">
        <v>2099</v>
      </c>
    </row>
    <row r="156" spans="3:5" s="205" customFormat="1" hidden="1" x14ac:dyDescent="0.25">
      <c r="C156" s="207">
        <v>45597</v>
      </c>
      <c r="D156" s="207"/>
      <c r="E156" s="206">
        <v>2100</v>
      </c>
    </row>
    <row r="157" spans="3:5" s="205" customFormat="1" hidden="1" x14ac:dyDescent="0.25">
      <c r="C157" s="207">
        <v>45627</v>
      </c>
      <c r="D157" s="207"/>
      <c r="E157" s="206">
        <v>2101</v>
      </c>
    </row>
    <row r="158" spans="3:5" s="205" customFormat="1" hidden="1" x14ac:dyDescent="0.25">
      <c r="C158" s="207">
        <v>45658</v>
      </c>
      <c r="D158" s="207"/>
      <c r="E158" s="206">
        <v>2102</v>
      </c>
    </row>
    <row r="159" spans="3:5" s="205" customFormat="1" hidden="1" x14ac:dyDescent="0.25">
      <c r="C159" s="207">
        <v>45689</v>
      </c>
      <c r="D159" s="207"/>
      <c r="E159" s="206">
        <v>2103</v>
      </c>
    </row>
    <row r="160" spans="3:5" s="205" customFormat="1" hidden="1" x14ac:dyDescent="0.25">
      <c r="C160" s="207">
        <v>45717</v>
      </c>
      <c r="D160" s="207"/>
      <c r="E160" s="206">
        <v>2104</v>
      </c>
    </row>
    <row r="161" spans="3:5" s="205" customFormat="1" hidden="1" x14ac:dyDescent="0.25">
      <c r="C161" s="207">
        <v>45748</v>
      </c>
      <c r="D161" s="207"/>
      <c r="E161" s="206">
        <v>2105</v>
      </c>
    </row>
    <row r="162" spans="3:5" s="205" customFormat="1" hidden="1" x14ac:dyDescent="0.25">
      <c r="C162" s="207">
        <v>45778</v>
      </c>
      <c r="D162" s="207"/>
      <c r="E162" s="206">
        <v>2106</v>
      </c>
    </row>
    <row r="163" spans="3:5" s="205" customFormat="1" hidden="1" x14ac:dyDescent="0.25">
      <c r="C163" s="207">
        <v>45809</v>
      </c>
      <c r="D163" s="207"/>
      <c r="E163" s="206">
        <v>2107</v>
      </c>
    </row>
    <row r="164" spans="3:5" s="205" customFormat="1" hidden="1" x14ac:dyDescent="0.25">
      <c r="C164" s="207">
        <v>45839</v>
      </c>
      <c r="D164" s="207"/>
      <c r="E164" s="206">
        <v>2108</v>
      </c>
    </row>
    <row r="165" spans="3:5" s="205" customFormat="1" hidden="1" x14ac:dyDescent="0.25">
      <c r="C165" s="207">
        <v>45870</v>
      </c>
      <c r="D165" s="207"/>
      <c r="E165" s="206">
        <v>2109</v>
      </c>
    </row>
    <row r="166" spans="3:5" s="205" customFormat="1" hidden="1" x14ac:dyDescent="0.25">
      <c r="C166" s="207">
        <v>45901</v>
      </c>
      <c r="D166" s="207"/>
      <c r="E166" s="206">
        <v>2110</v>
      </c>
    </row>
    <row r="167" spans="3:5" s="205" customFormat="1" hidden="1" x14ac:dyDescent="0.25">
      <c r="C167" s="207">
        <v>45931</v>
      </c>
      <c r="D167" s="207"/>
      <c r="E167" s="206">
        <v>2111</v>
      </c>
    </row>
    <row r="168" spans="3:5" s="205" customFormat="1" hidden="1" x14ac:dyDescent="0.25">
      <c r="C168" s="207">
        <v>45962</v>
      </c>
      <c r="D168" s="207"/>
      <c r="E168" s="206">
        <v>2112</v>
      </c>
    </row>
    <row r="169" spans="3:5" s="205" customFormat="1" hidden="1" x14ac:dyDescent="0.25">
      <c r="C169" s="207">
        <v>45992</v>
      </c>
      <c r="D169" s="207"/>
      <c r="E169" s="206">
        <v>2113</v>
      </c>
    </row>
    <row r="170" spans="3:5" s="205" customFormat="1" hidden="1" x14ac:dyDescent="0.25">
      <c r="C170" s="207">
        <v>46023</v>
      </c>
      <c r="D170" s="207"/>
      <c r="E170" s="206">
        <v>2114</v>
      </c>
    </row>
    <row r="171" spans="3:5" s="205" customFormat="1" hidden="1" x14ac:dyDescent="0.25">
      <c r="C171" s="207">
        <v>46054</v>
      </c>
      <c r="D171" s="207"/>
      <c r="E171" s="206">
        <v>2115</v>
      </c>
    </row>
    <row r="172" spans="3:5" s="205" customFormat="1" hidden="1" x14ac:dyDescent="0.25">
      <c r="C172" s="207">
        <v>46082</v>
      </c>
      <c r="D172" s="207"/>
      <c r="E172" s="206">
        <v>2116</v>
      </c>
    </row>
    <row r="173" spans="3:5" s="205" customFormat="1" hidden="1" x14ac:dyDescent="0.25">
      <c r="C173" s="207">
        <v>46113</v>
      </c>
      <c r="D173" s="207"/>
      <c r="E173" s="206">
        <v>2117</v>
      </c>
    </row>
    <row r="174" spans="3:5" s="205" customFormat="1" hidden="1" x14ac:dyDescent="0.25">
      <c r="C174" s="207">
        <v>46143</v>
      </c>
      <c r="D174" s="207"/>
      <c r="E174" s="206">
        <v>2118</v>
      </c>
    </row>
    <row r="175" spans="3:5" s="205" customFormat="1" hidden="1" x14ac:dyDescent="0.25">
      <c r="C175" s="207">
        <v>46174</v>
      </c>
      <c r="D175" s="207"/>
      <c r="E175" s="206">
        <v>2119</v>
      </c>
    </row>
    <row r="176" spans="3:5" s="205" customFormat="1" hidden="1" x14ac:dyDescent="0.25">
      <c r="C176" s="207">
        <v>46204</v>
      </c>
      <c r="D176" s="207"/>
      <c r="E176" s="206">
        <v>2120</v>
      </c>
    </row>
    <row r="177" spans="3:5" s="205" customFormat="1" hidden="1" x14ac:dyDescent="0.25">
      <c r="C177" s="207">
        <v>46235</v>
      </c>
      <c r="D177" s="207"/>
      <c r="E177" s="206">
        <v>2121</v>
      </c>
    </row>
    <row r="178" spans="3:5" s="205" customFormat="1" hidden="1" x14ac:dyDescent="0.25">
      <c r="C178" s="207">
        <v>46266</v>
      </c>
      <c r="D178" s="207"/>
      <c r="E178" s="206">
        <v>2122</v>
      </c>
    </row>
    <row r="179" spans="3:5" s="205" customFormat="1" hidden="1" x14ac:dyDescent="0.25">
      <c r="C179" s="207">
        <v>46296</v>
      </c>
      <c r="D179" s="207"/>
      <c r="E179" s="206">
        <v>2123</v>
      </c>
    </row>
    <row r="180" spans="3:5" s="205" customFormat="1" hidden="1" x14ac:dyDescent="0.25">
      <c r="C180" s="207">
        <v>46327</v>
      </c>
      <c r="D180" s="207"/>
      <c r="E180" s="206">
        <v>2124</v>
      </c>
    </row>
    <row r="181" spans="3:5" s="205" customFormat="1" hidden="1" x14ac:dyDescent="0.25">
      <c r="C181" s="207">
        <v>46357</v>
      </c>
      <c r="D181" s="207"/>
      <c r="E181" s="206">
        <v>2125</v>
      </c>
    </row>
    <row r="182" spans="3:5" s="205" customFormat="1" hidden="1" x14ac:dyDescent="0.25">
      <c r="C182" s="207">
        <v>46388</v>
      </c>
      <c r="D182" s="207"/>
      <c r="E182" s="206">
        <v>2126</v>
      </c>
    </row>
    <row r="183" spans="3:5" s="205" customFormat="1" hidden="1" x14ac:dyDescent="0.25">
      <c r="C183" s="207">
        <v>46419</v>
      </c>
      <c r="D183" s="207"/>
      <c r="E183" s="206">
        <v>2127</v>
      </c>
    </row>
    <row r="184" spans="3:5" s="205" customFormat="1" hidden="1" x14ac:dyDescent="0.25">
      <c r="C184" s="207">
        <v>46447</v>
      </c>
      <c r="D184" s="207"/>
      <c r="E184" s="206">
        <v>2128</v>
      </c>
    </row>
    <row r="185" spans="3:5" s="205" customFormat="1" hidden="1" x14ac:dyDescent="0.25">
      <c r="C185" s="207">
        <v>46478</v>
      </c>
      <c r="D185" s="207"/>
      <c r="E185" s="206">
        <v>2129</v>
      </c>
    </row>
    <row r="186" spans="3:5" s="205" customFormat="1" hidden="1" x14ac:dyDescent="0.25">
      <c r="C186" s="207">
        <v>46508</v>
      </c>
      <c r="D186" s="207"/>
      <c r="E186" s="206">
        <v>2130</v>
      </c>
    </row>
    <row r="187" spans="3:5" s="205" customFormat="1" hidden="1" x14ac:dyDescent="0.25">
      <c r="C187" s="207">
        <v>46539</v>
      </c>
      <c r="D187" s="207"/>
      <c r="E187" s="206">
        <v>2131</v>
      </c>
    </row>
    <row r="188" spans="3:5" s="205" customFormat="1" hidden="1" x14ac:dyDescent="0.25">
      <c r="C188" s="207">
        <v>46569</v>
      </c>
      <c r="D188" s="207"/>
      <c r="E188" s="206">
        <v>2132</v>
      </c>
    </row>
    <row r="189" spans="3:5" s="205" customFormat="1" hidden="1" x14ac:dyDescent="0.25">
      <c r="C189" s="207">
        <v>46600</v>
      </c>
      <c r="D189" s="207"/>
      <c r="E189" s="206">
        <v>2133</v>
      </c>
    </row>
    <row r="190" spans="3:5" s="205" customFormat="1" hidden="1" x14ac:dyDescent="0.25">
      <c r="C190" s="207">
        <v>46631</v>
      </c>
      <c r="D190" s="207"/>
      <c r="E190" s="206">
        <v>2134</v>
      </c>
    </row>
    <row r="191" spans="3:5" s="205" customFormat="1" hidden="1" x14ac:dyDescent="0.25">
      <c r="C191" s="207">
        <v>46661</v>
      </c>
      <c r="D191" s="207"/>
      <c r="E191" s="206">
        <v>2135</v>
      </c>
    </row>
    <row r="192" spans="3:5" s="205" customFormat="1" hidden="1" x14ac:dyDescent="0.25">
      <c r="C192" s="207">
        <v>46692</v>
      </c>
      <c r="D192" s="207"/>
      <c r="E192" s="206">
        <v>2136</v>
      </c>
    </row>
    <row r="193" spans="3:5" s="205" customFormat="1" hidden="1" x14ac:dyDescent="0.25">
      <c r="C193" s="207">
        <v>46722</v>
      </c>
      <c r="D193" s="207"/>
      <c r="E193" s="206">
        <v>2137</v>
      </c>
    </row>
    <row r="194" spans="3:5" s="205" customFormat="1" hidden="1" x14ac:dyDescent="0.25">
      <c r="C194" s="207">
        <v>46753</v>
      </c>
      <c r="D194" s="207"/>
      <c r="E194" s="206">
        <v>2138</v>
      </c>
    </row>
    <row r="195" spans="3:5" s="205" customFormat="1" hidden="1" x14ac:dyDescent="0.25">
      <c r="C195" s="207">
        <v>46784</v>
      </c>
      <c r="D195" s="207"/>
      <c r="E195" s="206">
        <v>2139</v>
      </c>
    </row>
    <row r="196" spans="3:5" s="205" customFormat="1" hidden="1" x14ac:dyDescent="0.25">
      <c r="C196" s="207">
        <v>46813</v>
      </c>
      <c r="D196" s="207"/>
      <c r="E196" s="206">
        <v>2140</v>
      </c>
    </row>
    <row r="197" spans="3:5" s="205" customFormat="1" hidden="1" x14ac:dyDescent="0.25">
      <c r="C197" s="207">
        <v>46844</v>
      </c>
      <c r="D197" s="207"/>
      <c r="E197" s="206">
        <v>2141</v>
      </c>
    </row>
    <row r="198" spans="3:5" s="205" customFormat="1" hidden="1" x14ac:dyDescent="0.25">
      <c r="C198" s="207">
        <v>46874</v>
      </c>
      <c r="D198" s="207"/>
      <c r="E198" s="206">
        <v>2142</v>
      </c>
    </row>
    <row r="199" spans="3:5" s="205" customFormat="1" hidden="1" x14ac:dyDescent="0.25">
      <c r="C199" s="207">
        <v>46905</v>
      </c>
      <c r="D199" s="207"/>
      <c r="E199" s="206">
        <v>2143</v>
      </c>
    </row>
    <row r="200" spans="3:5" s="205" customFormat="1" hidden="1" x14ac:dyDescent="0.25">
      <c r="C200" s="207">
        <v>46935</v>
      </c>
      <c r="D200" s="207"/>
      <c r="E200" s="206">
        <v>2144</v>
      </c>
    </row>
    <row r="201" spans="3:5" s="205" customFormat="1" hidden="1" x14ac:dyDescent="0.25">
      <c r="C201" s="207">
        <v>46966</v>
      </c>
      <c r="D201" s="207"/>
      <c r="E201" s="206">
        <v>2145</v>
      </c>
    </row>
    <row r="202" spans="3:5" s="205" customFormat="1" hidden="1" x14ac:dyDescent="0.25">
      <c r="C202" s="207">
        <v>46997</v>
      </c>
      <c r="D202" s="207"/>
      <c r="E202" s="206">
        <v>2146</v>
      </c>
    </row>
    <row r="203" spans="3:5" s="205" customFormat="1" hidden="1" x14ac:dyDescent="0.25">
      <c r="C203" s="207">
        <v>47027</v>
      </c>
      <c r="D203" s="207"/>
      <c r="E203" s="206">
        <v>2147</v>
      </c>
    </row>
    <row r="204" spans="3:5" s="205" customFormat="1" hidden="1" x14ac:dyDescent="0.25">
      <c r="C204" s="207">
        <v>47058</v>
      </c>
      <c r="D204" s="207"/>
      <c r="E204" s="206">
        <v>2148</v>
      </c>
    </row>
    <row r="205" spans="3:5" s="205" customFormat="1" hidden="1" x14ac:dyDescent="0.25">
      <c r="C205" s="207">
        <v>47088</v>
      </c>
      <c r="D205" s="207"/>
      <c r="E205" s="206">
        <v>2149</v>
      </c>
    </row>
    <row r="206" spans="3:5" s="205" customFormat="1" hidden="1" x14ac:dyDescent="0.25">
      <c r="C206" s="207">
        <v>47119</v>
      </c>
      <c r="D206" s="207"/>
      <c r="E206" s="206">
        <v>2150</v>
      </c>
    </row>
    <row r="207" spans="3:5" s="205" customFormat="1" hidden="1" x14ac:dyDescent="0.25">
      <c r="C207" s="207">
        <v>47150</v>
      </c>
      <c r="D207" s="207"/>
      <c r="E207" s="206">
        <v>2151</v>
      </c>
    </row>
    <row r="208" spans="3:5" s="205" customFormat="1" hidden="1" x14ac:dyDescent="0.25">
      <c r="C208" s="207">
        <v>47178</v>
      </c>
      <c r="D208" s="207"/>
      <c r="E208" s="206">
        <v>2152</v>
      </c>
    </row>
    <row r="209" spans="3:5" s="205" customFormat="1" hidden="1" x14ac:dyDescent="0.25">
      <c r="C209" s="207">
        <v>47209</v>
      </c>
      <c r="D209" s="207"/>
      <c r="E209" s="206">
        <v>2153</v>
      </c>
    </row>
    <row r="210" spans="3:5" s="205" customFormat="1" hidden="1" x14ac:dyDescent="0.25">
      <c r="C210" s="207">
        <v>47239</v>
      </c>
      <c r="D210" s="207"/>
      <c r="E210" s="206">
        <v>2154</v>
      </c>
    </row>
    <row r="211" spans="3:5" s="205" customFormat="1" hidden="1" x14ac:dyDescent="0.25">
      <c r="C211" s="207">
        <v>47270</v>
      </c>
      <c r="D211" s="207"/>
      <c r="E211" s="206">
        <v>2155</v>
      </c>
    </row>
    <row r="212" spans="3:5" s="205" customFormat="1" hidden="1" x14ac:dyDescent="0.25">
      <c r="C212" s="207">
        <v>47300</v>
      </c>
      <c r="D212" s="207"/>
      <c r="E212" s="206">
        <v>2156</v>
      </c>
    </row>
    <row r="213" spans="3:5" s="205" customFormat="1" hidden="1" x14ac:dyDescent="0.25">
      <c r="C213" s="207">
        <v>47331</v>
      </c>
      <c r="D213" s="207"/>
      <c r="E213" s="206">
        <v>2157</v>
      </c>
    </row>
    <row r="214" spans="3:5" s="205" customFormat="1" hidden="1" x14ac:dyDescent="0.25">
      <c r="C214" s="207">
        <v>47362</v>
      </c>
      <c r="D214" s="207"/>
      <c r="E214" s="206"/>
    </row>
    <row r="215" spans="3:5" s="205" customFormat="1" hidden="1" x14ac:dyDescent="0.25">
      <c r="C215" s="207">
        <v>47392</v>
      </c>
      <c r="D215" s="207"/>
      <c r="E215" s="206"/>
    </row>
    <row r="216" spans="3:5" s="205" customFormat="1" hidden="1" x14ac:dyDescent="0.25">
      <c r="C216" s="207">
        <v>47423</v>
      </c>
      <c r="D216" s="207"/>
      <c r="E216" s="206"/>
    </row>
    <row r="217" spans="3:5" s="205" customFormat="1" hidden="1" x14ac:dyDescent="0.25">
      <c r="C217" s="207">
        <v>47453</v>
      </c>
      <c r="D217" s="207"/>
      <c r="E217" s="206"/>
    </row>
  </sheetData>
  <mergeCells count="4">
    <mergeCell ref="C40:I40"/>
    <mergeCell ref="C5:E5"/>
    <mergeCell ref="C2:E2"/>
    <mergeCell ref="C21:I21"/>
  </mergeCells>
  <dataValidations count="3">
    <dataValidation type="list" allowBlank="1" showErrorMessage="1" promptTitle="Please select" prompt="Please select" sqref="E4" xr:uid="{00000000-0002-0000-0000-000001000000}">
      <formula1>Data</formula1>
    </dataValidation>
    <dataValidation type="list" allowBlank="1" showInputMessage="1" showErrorMessage="1" sqref="E3" xr:uid="{ED43E774-733E-4CA9-89D9-1FDCE7D59540}">
      <formula1>$E$74:$E$213</formula1>
    </dataValidation>
    <dataValidation type="list" allowBlank="1" showInputMessage="1" showErrorMessage="1" sqref="E19:E20 E38:E39" xr:uid="{2AD56478-02C5-490E-AC4A-2E4047DB78E0}">
      <formula1>$G$74:$G$75</formula1>
    </dataValidation>
  </dataValidations>
  <pageMargins left="0.7" right="0.7" top="0.75" bottom="0.75" header="0.3" footer="0.3"/>
  <pageSetup paperSize="9" scale="6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/>
  </sheetPr>
  <dimension ref="A1:V115"/>
  <sheetViews>
    <sheetView showGridLines="0" zoomScaleNormal="100" zoomScaleSheetLayoutView="100" workbookViewId="0">
      <pane ySplit="7" topLeftCell="A8" activePane="bottomLeft" state="frozen"/>
      <selection pane="bottomLeft" activeCell="Q15" sqref="Q15"/>
    </sheetView>
  </sheetViews>
  <sheetFormatPr defaultRowHeight="15" x14ac:dyDescent="0.25"/>
  <cols>
    <col min="1" max="1" width="3" style="23" customWidth="1"/>
    <col min="2" max="2" width="3.28515625" style="23" customWidth="1"/>
    <col min="3" max="3" width="32.5703125" style="23" customWidth="1"/>
    <col min="4" max="4" width="3" style="23" customWidth="1"/>
    <col min="5" max="5" width="19.5703125" style="23" customWidth="1"/>
    <col min="6" max="6" width="2.140625" style="23" customWidth="1"/>
    <col min="7" max="7" width="13.140625" style="23" customWidth="1"/>
    <col min="8" max="8" width="3" style="23" customWidth="1"/>
    <col min="9" max="9" width="12.5703125" style="23" customWidth="1"/>
    <col min="10" max="10" width="2.7109375" style="23" customWidth="1"/>
    <col min="11" max="11" width="17.140625" style="23" customWidth="1"/>
    <col min="12" max="12" width="2.28515625" style="23" customWidth="1"/>
    <col min="13" max="13" width="14.140625" style="23" customWidth="1"/>
    <col min="14" max="14" width="1.7109375" style="23" customWidth="1"/>
    <col min="15" max="15" width="12.5703125" style="23" customWidth="1"/>
    <col min="16" max="16" width="1.85546875" style="23" customWidth="1"/>
    <col min="17" max="17" width="16.42578125" style="23" customWidth="1"/>
    <col min="18" max="18" width="1.7109375" style="23" customWidth="1"/>
    <col min="19" max="19" width="11.85546875" style="23" bestFit="1" customWidth="1"/>
    <col min="20" max="20" width="1.85546875" style="23" customWidth="1"/>
    <col min="21" max="21" width="13.140625" style="23" customWidth="1"/>
    <col min="22" max="22" width="1.85546875" style="23" customWidth="1"/>
    <col min="23" max="16384" width="9.140625" style="23"/>
  </cols>
  <sheetData>
    <row r="1" spans="1:22" ht="15.75" thickBot="1" x14ac:dyDescent="0.3">
      <c r="C1" s="51" t="s">
        <v>74</v>
      </c>
    </row>
    <row r="2" spans="1:22" ht="18.75" x14ac:dyDescent="0.3">
      <c r="B2" s="53"/>
      <c r="C2" s="54" t="s">
        <v>36</v>
      </c>
      <c r="D2" s="108"/>
      <c r="E2" s="40" t="s">
        <v>81</v>
      </c>
      <c r="F2" s="41"/>
      <c r="G2" s="42">
        <f>'General input info'!E4</f>
        <v>43466</v>
      </c>
      <c r="H2" s="41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</row>
    <row r="3" spans="1:22" s="208" customFormat="1" ht="3.75" customHeight="1" thickBot="1" x14ac:dyDescent="0.35">
      <c r="B3" s="209"/>
      <c r="C3" s="52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10"/>
    </row>
    <row r="4" spans="1:22" ht="15.75" thickBot="1" x14ac:dyDescent="0.3">
      <c r="A4" s="19"/>
      <c r="B4" s="72"/>
      <c r="C4" s="39" t="s">
        <v>52</v>
      </c>
      <c r="D4" s="19"/>
      <c r="E4" s="60"/>
      <c r="F4" s="19"/>
      <c r="G4" s="50" t="s">
        <v>37</v>
      </c>
      <c r="H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75"/>
    </row>
    <row r="5" spans="1:22" ht="3" customHeight="1" x14ac:dyDescent="0.25">
      <c r="A5" s="19"/>
      <c r="B5" s="72"/>
      <c r="C5" s="39"/>
      <c r="D5" s="39"/>
      <c r="E5" s="39"/>
      <c r="F5" s="39"/>
      <c r="G5" s="21"/>
      <c r="H5" s="21"/>
      <c r="I5" s="21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75"/>
    </row>
    <row r="6" spans="1:22" ht="18.75" x14ac:dyDescent="0.3">
      <c r="B6" s="211"/>
      <c r="C6" s="34" t="s">
        <v>39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r="7" spans="1:22" ht="34.5" customHeight="1" thickBot="1" x14ac:dyDescent="0.3">
      <c r="A7" s="19"/>
      <c r="B7" s="72"/>
      <c r="C7" s="36" t="s">
        <v>40</v>
      </c>
      <c r="D7" s="36"/>
      <c r="E7" s="36" t="s">
        <v>41</v>
      </c>
      <c r="F7" s="36"/>
      <c r="G7" s="38" t="s">
        <v>86</v>
      </c>
      <c r="H7" s="38"/>
      <c r="I7" s="38" t="s">
        <v>87</v>
      </c>
      <c r="J7" s="36"/>
      <c r="K7" s="37" t="s">
        <v>18</v>
      </c>
      <c r="L7" s="36"/>
      <c r="M7" s="36" t="s">
        <v>15</v>
      </c>
      <c r="N7" s="36"/>
      <c r="O7" s="36" t="s">
        <v>0</v>
      </c>
      <c r="P7" s="36"/>
      <c r="Q7" s="36" t="s">
        <v>48</v>
      </c>
      <c r="R7" s="36"/>
      <c r="S7" s="38" t="s">
        <v>19</v>
      </c>
      <c r="T7" s="36"/>
      <c r="U7" s="36" t="s">
        <v>49</v>
      </c>
      <c r="V7" s="75"/>
    </row>
    <row r="8" spans="1:22" x14ac:dyDescent="0.25">
      <c r="A8" s="19"/>
      <c r="B8" s="72"/>
      <c r="C8" s="294"/>
      <c r="D8" s="295"/>
      <c r="E8" s="294"/>
      <c r="F8" s="46"/>
      <c r="G8" s="286"/>
      <c r="H8" s="287"/>
      <c r="I8" s="286"/>
      <c r="J8" s="46"/>
      <c r="K8" s="237"/>
      <c r="L8" s="238"/>
      <c r="M8" s="237"/>
      <c r="N8" s="238"/>
      <c r="O8" s="237"/>
      <c r="P8" s="15"/>
      <c r="Q8" s="252">
        <f>K8+M8+O8</f>
        <v>0</v>
      </c>
      <c r="R8" s="212"/>
      <c r="S8" s="47"/>
      <c r="T8" s="213"/>
      <c r="U8" s="252">
        <f>Q8*S8</f>
        <v>0</v>
      </c>
      <c r="V8" s="75"/>
    </row>
    <row r="9" spans="1:22" x14ac:dyDescent="0.25">
      <c r="A9" s="19"/>
      <c r="B9" s="72"/>
      <c r="C9" s="296"/>
      <c r="D9" s="295"/>
      <c r="E9" s="296"/>
      <c r="F9" s="46"/>
      <c r="G9" s="288"/>
      <c r="H9" s="287"/>
      <c r="I9" s="288"/>
      <c r="J9" s="46"/>
      <c r="K9" s="239"/>
      <c r="L9" s="238"/>
      <c r="M9" s="239"/>
      <c r="N9" s="238"/>
      <c r="O9" s="239"/>
      <c r="P9" s="15"/>
      <c r="Q9" s="253">
        <f t="shared" ref="Q9:Q35" si="0">K9+M9+O9</f>
        <v>0</v>
      </c>
      <c r="R9" s="212"/>
      <c r="S9" s="48"/>
      <c r="T9" s="213"/>
      <c r="U9" s="253">
        <f t="shared" ref="U9:U35" si="1">Q9*S9</f>
        <v>0</v>
      </c>
      <c r="V9" s="75"/>
    </row>
    <row r="10" spans="1:22" x14ac:dyDescent="0.25">
      <c r="A10" s="19"/>
      <c r="B10" s="72"/>
      <c r="C10" s="296"/>
      <c r="D10" s="295"/>
      <c r="E10" s="296"/>
      <c r="F10" s="46"/>
      <c r="G10" s="288"/>
      <c r="H10" s="287"/>
      <c r="I10" s="288"/>
      <c r="J10" s="46"/>
      <c r="K10" s="239"/>
      <c r="L10" s="238"/>
      <c r="M10" s="239"/>
      <c r="N10" s="238"/>
      <c r="O10" s="239"/>
      <c r="P10" s="15"/>
      <c r="Q10" s="253">
        <f t="shared" si="0"/>
        <v>0</v>
      </c>
      <c r="R10" s="212"/>
      <c r="S10" s="48"/>
      <c r="T10" s="213"/>
      <c r="U10" s="253">
        <f t="shared" si="1"/>
        <v>0</v>
      </c>
      <c r="V10" s="75"/>
    </row>
    <row r="11" spans="1:22" x14ac:dyDescent="0.25">
      <c r="A11" s="19"/>
      <c r="B11" s="72"/>
      <c r="C11" s="296"/>
      <c r="D11" s="295"/>
      <c r="E11" s="296"/>
      <c r="F11" s="46"/>
      <c r="G11" s="288"/>
      <c r="H11" s="287"/>
      <c r="I11" s="288"/>
      <c r="J11" s="46"/>
      <c r="K11" s="239"/>
      <c r="L11" s="238"/>
      <c r="M11" s="239"/>
      <c r="N11" s="238"/>
      <c r="O11" s="239"/>
      <c r="P11" s="15"/>
      <c r="Q11" s="253">
        <f t="shared" si="0"/>
        <v>0</v>
      </c>
      <c r="R11" s="212"/>
      <c r="S11" s="48"/>
      <c r="T11" s="213"/>
      <c r="U11" s="253">
        <f t="shared" si="1"/>
        <v>0</v>
      </c>
      <c r="V11" s="75"/>
    </row>
    <row r="12" spans="1:22" x14ac:dyDescent="0.25">
      <c r="A12" s="19"/>
      <c r="B12" s="72"/>
      <c r="C12" s="296"/>
      <c r="D12" s="295"/>
      <c r="E12" s="296"/>
      <c r="F12" s="46"/>
      <c r="G12" s="288"/>
      <c r="H12" s="287"/>
      <c r="I12" s="288"/>
      <c r="J12" s="46"/>
      <c r="K12" s="239"/>
      <c r="L12" s="238"/>
      <c r="M12" s="239"/>
      <c r="N12" s="238"/>
      <c r="O12" s="239"/>
      <c r="P12" s="15"/>
      <c r="Q12" s="253">
        <f t="shared" si="0"/>
        <v>0</v>
      </c>
      <c r="R12" s="212"/>
      <c r="S12" s="48"/>
      <c r="T12" s="213"/>
      <c r="U12" s="253">
        <f t="shared" si="1"/>
        <v>0</v>
      </c>
      <c r="V12" s="75"/>
    </row>
    <row r="13" spans="1:22" x14ac:dyDescent="0.25">
      <c r="A13" s="19"/>
      <c r="B13" s="72"/>
      <c r="C13" s="296"/>
      <c r="D13" s="295"/>
      <c r="E13" s="296"/>
      <c r="F13" s="46"/>
      <c r="G13" s="288"/>
      <c r="H13" s="287"/>
      <c r="I13" s="288"/>
      <c r="J13" s="46"/>
      <c r="K13" s="239"/>
      <c r="L13" s="238"/>
      <c r="M13" s="239"/>
      <c r="N13" s="238"/>
      <c r="O13" s="239"/>
      <c r="P13" s="15"/>
      <c r="Q13" s="253">
        <f t="shared" si="0"/>
        <v>0</v>
      </c>
      <c r="R13" s="212"/>
      <c r="S13" s="48"/>
      <c r="T13" s="213"/>
      <c r="U13" s="253">
        <f t="shared" si="1"/>
        <v>0</v>
      </c>
      <c r="V13" s="75"/>
    </row>
    <row r="14" spans="1:22" x14ac:dyDescent="0.25">
      <c r="A14" s="19"/>
      <c r="B14" s="72"/>
      <c r="C14" s="296"/>
      <c r="D14" s="295"/>
      <c r="E14" s="296"/>
      <c r="F14" s="46"/>
      <c r="G14" s="288"/>
      <c r="H14" s="287"/>
      <c r="I14" s="288"/>
      <c r="J14" s="46"/>
      <c r="K14" s="239"/>
      <c r="L14" s="238"/>
      <c r="M14" s="239"/>
      <c r="N14" s="238"/>
      <c r="O14" s="239"/>
      <c r="P14" s="15"/>
      <c r="Q14" s="253">
        <f t="shared" si="0"/>
        <v>0</v>
      </c>
      <c r="R14" s="212"/>
      <c r="S14" s="48"/>
      <c r="T14" s="213"/>
      <c r="U14" s="253">
        <f t="shared" si="1"/>
        <v>0</v>
      </c>
      <c r="V14" s="75"/>
    </row>
    <row r="15" spans="1:22" x14ac:dyDescent="0.25">
      <c r="A15" s="19"/>
      <c r="B15" s="72"/>
      <c r="C15" s="296"/>
      <c r="D15" s="295"/>
      <c r="E15" s="296"/>
      <c r="F15" s="46"/>
      <c r="G15" s="288"/>
      <c r="H15" s="287"/>
      <c r="I15" s="288"/>
      <c r="J15" s="46"/>
      <c r="K15" s="239"/>
      <c r="L15" s="238"/>
      <c r="M15" s="239"/>
      <c r="N15" s="238"/>
      <c r="O15" s="239"/>
      <c r="P15" s="15"/>
      <c r="Q15" s="253">
        <f t="shared" si="0"/>
        <v>0</v>
      </c>
      <c r="R15" s="212"/>
      <c r="S15" s="48"/>
      <c r="T15" s="213"/>
      <c r="U15" s="253">
        <f t="shared" si="1"/>
        <v>0</v>
      </c>
      <c r="V15" s="75"/>
    </row>
    <row r="16" spans="1:22" x14ac:dyDescent="0.25">
      <c r="A16" s="19"/>
      <c r="B16" s="72"/>
      <c r="C16" s="296"/>
      <c r="D16" s="295"/>
      <c r="E16" s="296"/>
      <c r="F16" s="46"/>
      <c r="G16" s="288"/>
      <c r="H16" s="287"/>
      <c r="I16" s="288"/>
      <c r="J16" s="46"/>
      <c r="K16" s="239"/>
      <c r="L16" s="238"/>
      <c r="M16" s="239"/>
      <c r="N16" s="238"/>
      <c r="O16" s="239"/>
      <c r="P16" s="15"/>
      <c r="Q16" s="253">
        <f t="shared" si="0"/>
        <v>0</v>
      </c>
      <c r="R16" s="212"/>
      <c r="S16" s="48"/>
      <c r="T16" s="213"/>
      <c r="U16" s="253">
        <f t="shared" si="1"/>
        <v>0</v>
      </c>
      <c r="V16" s="75"/>
    </row>
    <row r="17" spans="1:22" x14ac:dyDescent="0.25">
      <c r="A17" s="19"/>
      <c r="B17" s="72"/>
      <c r="C17" s="296"/>
      <c r="D17" s="295"/>
      <c r="E17" s="296"/>
      <c r="F17" s="46"/>
      <c r="G17" s="288"/>
      <c r="H17" s="287"/>
      <c r="I17" s="288"/>
      <c r="J17" s="46"/>
      <c r="K17" s="239"/>
      <c r="L17" s="238"/>
      <c r="M17" s="239"/>
      <c r="N17" s="238"/>
      <c r="O17" s="239"/>
      <c r="P17" s="15"/>
      <c r="Q17" s="253">
        <f t="shared" si="0"/>
        <v>0</v>
      </c>
      <c r="R17" s="212"/>
      <c r="S17" s="48"/>
      <c r="T17" s="213"/>
      <c r="U17" s="253">
        <f t="shared" si="1"/>
        <v>0</v>
      </c>
      <c r="V17" s="75"/>
    </row>
    <row r="18" spans="1:22" x14ac:dyDescent="0.25">
      <c r="A18" s="19"/>
      <c r="B18" s="72"/>
      <c r="C18" s="296"/>
      <c r="D18" s="295"/>
      <c r="E18" s="296"/>
      <c r="F18" s="46"/>
      <c r="G18" s="288"/>
      <c r="H18" s="287"/>
      <c r="I18" s="288"/>
      <c r="J18" s="46"/>
      <c r="K18" s="239"/>
      <c r="L18" s="238"/>
      <c r="M18" s="239"/>
      <c r="N18" s="238"/>
      <c r="O18" s="239"/>
      <c r="P18" s="15"/>
      <c r="Q18" s="253">
        <f t="shared" si="0"/>
        <v>0</v>
      </c>
      <c r="R18" s="212"/>
      <c r="S18" s="48"/>
      <c r="T18" s="213"/>
      <c r="U18" s="253">
        <f t="shared" si="1"/>
        <v>0</v>
      </c>
      <c r="V18" s="75"/>
    </row>
    <row r="19" spans="1:22" x14ac:dyDescent="0.25">
      <c r="A19" s="19"/>
      <c r="B19" s="72"/>
      <c r="C19" s="296"/>
      <c r="D19" s="295"/>
      <c r="E19" s="296"/>
      <c r="F19" s="46"/>
      <c r="G19" s="288"/>
      <c r="H19" s="287"/>
      <c r="I19" s="288"/>
      <c r="J19" s="46"/>
      <c r="K19" s="239"/>
      <c r="L19" s="238"/>
      <c r="M19" s="239"/>
      <c r="N19" s="238"/>
      <c r="O19" s="239"/>
      <c r="P19" s="15"/>
      <c r="Q19" s="253">
        <f t="shared" si="0"/>
        <v>0</v>
      </c>
      <c r="R19" s="212"/>
      <c r="S19" s="48"/>
      <c r="T19" s="213"/>
      <c r="U19" s="253">
        <f t="shared" si="1"/>
        <v>0</v>
      </c>
      <c r="V19" s="75"/>
    </row>
    <row r="20" spans="1:22" x14ac:dyDescent="0.25">
      <c r="A20" s="19"/>
      <c r="B20" s="72"/>
      <c r="C20" s="296"/>
      <c r="D20" s="295"/>
      <c r="E20" s="296"/>
      <c r="F20" s="46"/>
      <c r="G20" s="288"/>
      <c r="H20" s="287"/>
      <c r="I20" s="288"/>
      <c r="J20" s="46"/>
      <c r="K20" s="239"/>
      <c r="L20" s="238"/>
      <c r="M20" s="239"/>
      <c r="N20" s="238"/>
      <c r="O20" s="239"/>
      <c r="P20" s="15"/>
      <c r="Q20" s="253">
        <f t="shared" si="0"/>
        <v>0</v>
      </c>
      <c r="R20" s="212"/>
      <c r="S20" s="48"/>
      <c r="T20" s="213"/>
      <c r="U20" s="253">
        <f t="shared" si="1"/>
        <v>0</v>
      </c>
      <c r="V20" s="75"/>
    </row>
    <row r="21" spans="1:22" ht="15" customHeight="1" x14ac:dyDescent="0.25">
      <c r="A21" s="19"/>
      <c r="B21" s="72"/>
      <c r="C21" s="296"/>
      <c r="D21" s="295"/>
      <c r="E21" s="296"/>
      <c r="F21" s="46"/>
      <c r="G21" s="288"/>
      <c r="H21" s="287"/>
      <c r="I21" s="288"/>
      <c r="J21" s="46"/>
      <c r="K21" s="239"/>
      <c r="L21" s="238"/>
      <c r="M21" s="239"/>
      <c r="N21" s="238"/>
      <c r="O21" s="239"/>
      <c r="P21" s="15"/>
      <c r="Q21" s="253">
        <f t="shared" si="0"/>
        <v>0</v>
      </c>
      <c r="R21" s="212"/>
      <c r="S21" s="48"/>
      <c r="T21" s="213"/>
      <c r="U21" s="253">
        <f t="shared" si="1"/>
        <v>0</v>
      </c>
      <c r="V21" s="75"/>
    </row>
    <row r="22" spans="1:22" ht="15" customHeight="1" x14ac:dyDescent="0.25">
      <c r="A22" s="19"/>
      <c r="B22" s="72"/>
      <c r="C22" s="296"/>
      <c r="D22" s="295"/>
      <c r="E22" s="296"/>
      <c r="F22" s="46"/>
      <c r="G22" s="288"/>
      <c r="H22" s="287"/>
      <c r="I22" s="288"/>
      <c r="J22" s="46"/>
      <c r="K22" s="239"/>
      <c r="L22" s="238"/>
      <c r="M22" s="239"/>
      <c r="N22" s="238"/>
      <c r="O22" s="239"/>
      <c r="P22" s="15"/>
      <c r="Q22" s="253">
        <f t="shared" si="0"/>
        <v>0</v>
      </c>
      <c r="R22" s="212"/>
      <c r="S22" s="48"/>
      <c r="T22" s="213"/>
      <c r="U22" s="253">
        <f t="shared" si="1"/>
        <v>0</v>
      </c>
      <c r="V22" s="75"/>
    </row>
    <row r="23" spans="1:22" ht="15" customHeight="1" x14ac:dyDescent="0.25">
      <c r="A23" s="19"/>
      <c r="B23" s="72"/>
      <c r="C23" s="296"/>
      <c r="D23" s="295"/>
      <c r="E23" s="296"/>
      <c r="F23" s="46"/>
      <c r="G23" s="288"/>
      <c r="H23" s="287"/>
      <c r="I23" s="288"/>
      <c r="J23" s="46"/>
      <c r="K23" s="239"/>
      <c r="L23" s="238"/>
      <c r="M23" s="239"/>
      <c r="N23" s="238"/>
      <c r="O23" s="239"/>
      <c r="P23" s="15"/>
      <c r="Q23" s="253">
        <f t="shared" si="0"/>
        <v>0</v>
      </c>
      <c r="R23" s="212"/>
      <c r="S23" s="48"/>
      <c r="T23" s="213"/>
      <c r="U23" s="253">
        <f t="shared" si="1"/>
        <v>0</v>
      </c>
      <c r="V23" s="75"/>
    </row>
    <row r="24" spans="1:22" ht="15" customHeight="1" x14ac:dyDescent="0.25">
      <c r="A24" s="19"/>
      <c r="B24" s="72"/>
      <c r="C24" s="296"/>
      <c r="D24" s="295"/>
      <c r="E24" s="296"/>
      <c r="F24" s="46"/>
      <c r="G24" s="288"/>
      <c r="H24" s="287"/>
      <c r="I24" s="288"/>
      <c r="J24" s="46"/>
      <c r="K24" s="239"/>
      <c r="L24" s="238"/>
      <c r="M24" s="239"/>
      <c r="N24" s="238"/>
      <c r="O24" s="239"/>
      <c r="P24" s="15"/>
      <c r="Q24" s="253">
        <f t="shared" si="0"/>
        <v>0</v>
      </c>
      <c r="R24" s="212"/>
      <c r="S24" s="48"/>
      <c r="T24" s="213"/>
      <c r="U24" s="253">
        <f t="shared" si="1"/>
        <v>0</v>
      </c>
      <c r="V24" s="75"/>
    </row>
    <row r="25" spans="1:22" ht="15" customHeight="1" x14ac:dyDescent="0.25">
      <c r="A25" s="19"/>
      <c r="B25" s="72"/>
      <c r="C25" s="296"/>
      <c r="D25" s="295"/>
      <c r="E25" s="296"/>
      <c r="F25" s="46"/>
      <c r="G25" s="288"/>
      <c r="H25" s="287"/>
      <c r="I25" s="288"/>
      <c r="J25" s="46"/>
      <c r="K25" s="239"/>
      <c r="L25" s="238"/>
      <c r="M25" s="239"/>
      <c r="N25" s="238"/>
      <c r="O25" s="239"/>
      <c r="P25" s="15"/>
      <c r="Q25" s="253">
        <f t="shared" si="0"/>
        <v>0</v>
      </c>
      <c r="R25" s="212"/>
      <c r="S25" s="48"/>
      <c r="T25" s="213"/>
      <c r="U25" s="253">
        <f t="shared" si="1"/>
        <v>0</v>
      </c>
      <c r="V25" s="75"/>
    </row>
    <row r="26" spans="1:22" ht="15" customHeight="1" x14ac:dyDescent="0.25">
      <c r="A26" s="19"/>
      <c r="B26" s="72"/>
      <c r="C26" s="296"/>
      <c r="D26" s="295"/>
      <c r="E26" s="296"/>
      <c r="F26" s="46"/>
      <c r="G26" s="288"/>
      <c r="H26" s="287"/>
      <c r="I26" s="288"/>
      <c r="J26" s="46"/>
      <c r="K26" s="239"/>
      <c r="L26" s="238"/>
      <c r="M26" s="239"/>
      <c r="N26" s="238"/>
      <c r="O26" s="239"/>
      <c r="P26" s="15"/>
      <c r="Q26" s="253">
        <f t="shared" si="0"/>
        <v>0</v>
      </c>
      <c r="R26" s="212"/>
      <c r="S26" s="48"/>
      <c r="T26" s="213"/>
      <c r="U26" s="253">
        <f t="shared" si="1"/>
        <v>0</v>
      </c>
      <c r="V26" s="75"/>
    </row>
    <row r="27" spans="1:22" ht="15" customHeight="1" x14ac:dyDescent="0.25">
      <c r="A27" s="19"/>
      <c r="B27" s="72"/>
      <c r="C27" s="296"/>
      <c r="D27" s="295"/>
      <c r="E27" s="296"/>
      <c r="F27" s="46"/>
      <c r="G27" s="288"/>
      <c r="H27" s="287"/>
      <c r="I27" s="288"/>
      <c r="J27" s="46"/>
      <c r="K27" s="239"/>
      <c r="L27" s="238"/>
      <c r="M27" s="239"/>
      <c r="N27" s="238"/>
      <c r="O27" s="239"/>
      <c r="P27" s="15"/>
      <c r="Q27" s="253">
        <f t="shared" si="0"/>
        <v>0</v>
      </c>
      <c r="R27" s="212"/>
      <c r="S27" s="48"/>
      <c r="T27" s="213"/>
      <c r="U27" s="253">
        <f t="shared" si="1"/>
        <v>0</v>
      </c>
      <c r="V27" s="75"/>
    </row>
    <row r="28" spans="1:22" ht="15" customHeight="1" x14ac:dyDescent="0.25">
      <c r="A28" s="19"/>
      <c r="B28" s="72"/>
      <c r="C28" s="296"/>
      <c r="D28" s="295"/>
      <c r="E28" s="296"/>
      <c r="F28" s="46"/>
      <c r="G28" s="288"/>
      <c r="H28" s="287"/>
      <c r="I28" s="288"/>
      <c r="J28" s="46"/>
      <c r="K28" s="239"/>
      <c r="L28" s="238"/>
      <c r="M28" s="239"/>
      <c r="N28" s="238"/>
      <c r="O28" s="239"/>
      <c r="P28" s="15"/>
      <c r="Q28" s="253">
        <f t="shared" si="0"/>
        <v>0</v>
      </c>
      <c r="R28" s="212"/>
      <c r="S28" s="48"/>
      <c r="T28" s="213"/>
      <c r="U28" s="253">
        <f t="shared" si="1"/>
        <v>0</v>
      </c>
      <c r="V28" s="75"/>
    </row>
    <row r="29" spans="1:22" ht="15" customHeight="1" x14ac:dyDescent="0.25">
      <c r="A29" s="19"/>
      <c r="B29" s="72"/>
      <c r="C29" s="296"/>
      <c r="D29" s="295"/>
      <c r="E29" s="296"/>
      <c r="F29" s="46"/>
      <c r="G29" s="288"/>
      <c r="H29" s="287"/>
      <c r="I29" s="288"/>
      <c r="J29" s="46"/>
      <c r="K29" s="239"/>
      <c r="L29" s="238"/>
      <c r="M29" s="239"/>
      <c r="N29" s="238"/>
      <c r="O29" s="239"/>
      <c r="P29" s="15"/>
      <c r="Q29" s="253">
        <f t="shared" si="0"/>
        <v>0</v>
      </c>
      <c r="R29" s="212"/>
      <c r="S29" s="48"/>
      <c r="T29" s="213"/>
      <c r="U29" s="253">
        <f t="shared" si="1"/>
        <v>0</v>
      </c>
      <c r="V29" s="75"/>
    </row>
    <row r="30" spans="1:22" ht="15" customHeight="1" x14ac:dyDescent="0.25">
      <c r="A30" s="19"/>
      <c r="B30" s="72"/>
      <c r="C30" s="296"/>
      <c r="D30" s="295"/>
      <c r="E30" s="296"/>
      <c r="F30" s="46"/>
      <c r="G30" s="288"/>
      <c r="H30" s="287"/>
      <c r="I30" s="288"/>
      <c r="J30" s="46"/>
      <c r="K30" s="239"/>
      <c r="L30" s="238"/>
      <c r="M30" s="239"/>
      <c r="N30" s="238"/>
      <c r="O30" s="239"/>
      <c r="P30" s="15"/>
      <c r="Q30" s="253">
        <f t="shared" si="0"/>
        <v>0</v>
      </c>
      <c r="R30" s="212"/>
      <c r="S30" s="48"/>
      <c r="T30" s="213"/>
      <c r="U30" s="253">
        <f t="shared" si="1"/>
        <v>0</v>
      </c>
      <c r="V30" s="75"/>
    </row>
    <row r="31" spans="1:22" ht="15" customHeight="1" x14ac:dyDescent="0.25">
      <c r="A31" s="19"/>
      <c r="B31" s="72"/>
      <c r="C31" s="296"/>
      <c r="D31" s="295"/>
      <c r="E31" s="296"/>
      <c r="F31" s="46"/>
      <c r="G31" s="288"/>
      <c r="H31" s="287"/>
      <c r="I31" s="288"/>
      <c r="J31" s="46"/>
      <c r="K31" s="239"/>
      <c r="L31" s="238"/>
      <c r="M31" s="239"/>
      <c r="N31" s="238"/>
      <c r="O31" s="239"/>
      <c r="P31" s="15"/>
      <c r="Q31" s="253">
        <f t="shared" si="0"/>
        <v>0</v>
      </c>
      <c r="R31" s="212"/>
      <c r="S31" s="48"/>
      <c r="T31" s="213"/>
      <c r="U31" s="253">
        <f t="shared" si="1"/>
        <v>0</v>
      </c>
      <c r="V31" s="75"/>
    </row>
    <row r="32" spans="1:22" ht="15" customHeight="1" x14ac:dyDescent="0.25">
      <c r="A32" s="19"/>
      <c r="B32" s="72"/>
      <c r="C32" s="296"/>
      <c r="D32" s="295"/>
      <c r="E32" s="296"/>
      <c r="F32" s="46"/>
      <c r="G32" s="288"/>
      <c r="H32" s="287"/>
      <c r="I32" s="288"/>
      <c r="J32" s="46"/>
      <c r="K32" s="239"/>
      <c r="L32" s="238"/>
      <c r="M32" s="239"/>
      <c r="N32" s="238"/>
      <c r="O32" s="239"/>
      <c r="P32" s="15"/>
      <c r="Q32" s="253">
        <f t="shared" si="0"/>
        <v>0</v>
      </c>
      <c r="R32" s="212"/>
      <c r="S32" s="48"/>
      <c r="T32" s="213"/>
      <c r="U32" s="253">
        <f t="shared" si="1"/>
        <v>0</v>
      </c>
      <c r="V32" s="75"/>
    </row>
    <row r="33" spans="1:22" ht="15" customHeight="1" x14ac:dyDescent="0.25">
      <c r="A33" s="19"/>
      <c r="B33" s="72"/>
      <c r="C33" s="296"/>
      <c r="D33" s="295"/>
      <c r="E33" s="296"/>
      <c r="F33" s="46"/>
      <c r="G33" s="288"/>
      <c r="H33" s="287"/>
      <c r="I33" s="288"/>
      <c r="J33" s="46"/>
      <c r="K33" s="239"/>
      <c r="L33" s="238"/>
      <c r="M33" s="239"/>
      <c r="N33" s="238"/>
      <c r="O33" s="239"/>
      <c r="P33" s="15"/>
      <c r="Q33" s="253">
        <f t="shared" si="0"/>
        <v>0</v>
      </c>
      <c r="R33" s="212"/>
      <c r="S33" s="48"/>
      <c r="T33" s="213"/>
      <c r="U33" s="253">
        <f t="shared" si="1"/>
        <v>0</v>
      </c>
      <c r="V33" s="75"/>
    </row>
    <row r="34" spans="1:22" x14ac:dyDescent="0.25">
      <c r="A34" s="19"/>
      <c r="B34" s="72"/>
      <c r="C34" s="296"/>
      <c r="D34" s="295"/>
      <c r="E34" s="296"/>
      <c r="F34" s="46"/>
      <c r="G34" s="288"/>
      <c r="H34" s="287"/>
      <c r="I34" s="288"/>
      <c r="J34" s="46"/>
      <c r="K34" s="239"/>
      <c r="L34" s="238"/>
      <c r="M34" s="239"/>
      <c r="N34" s="238"/>
      <c r="O34" s="239"/>
      <c r="P34" s="15"/>
      <c r="Q34" s="253">
        <f t="shared" si="0"/>
        <v>0</v>
      </c>
      <c r="R34" s="212"/>
      <c r="S34" s="48"/>
      <c r="T34" s="213"/>
      <c r="U34" s="253">
        <f t="shared" si="1"/>
        <v>0</v>
      </c>
      <c r="V34" s="75"/>
    </row>
    <row r="35" spans="1:22" ht="15" customHeight="1" thickBot="1" x14ac:dyDescent="0.3">
      <c r="A35" s="19"/>
      <c r="B35" s="72"/>
      <c r="C35" s="297"/>
      <c r="D35" s="295"/>
      <c r="E35" s="297"/>
      <c r="F35" s="46"/>
      <c r="G35" s="289"/>
      <c r="H35" s="287"/>
      <c r="I35" s="289"/>
      <c r="J35" s="46"/>
      <c r="K35" s="240"/>
      <c r="L35" s="238"/>
      <c r="M35" s="240"/>
      <c r="N35" s="238"/>
      <c r="O35" s="240"/>
      <c r="P35" s="15"/>
      <c r="Q35" s="254">
        <f t="shared" si="0"/>
        <v>0</v>
      </c>
      <c r="R35" s="212"/>
      <c r="S35" s="49"/>
      <c r="T35" s="213"/>
      <c r="U35" s="254">
        <f t="shared" si="1"/>
        <v>0</v>
      </c>
      <c r="V35" s="75"/>
    </row>
    <row r="36" spans="1:22" ht="15" customHeight="1" x14ac:dyDescent="0.25">
      <c r="A36" s="19"/>
      <c r="B36" s="72"/>
      <c r="C36" s="214" t="s">
        <v>1</v>
      </c>
      <c r="D36" s="19"/>
      <c r="E36" s="19"/>
      <c r="F36" s="19"/>
      <c r="G36" s="290"/>
      <c r="H36" s="290"/>
      <c r="I36" s="290"/>
      <c r="J36" s="215"/>
      <c r="K36" s="292"/>
      <c r="L36" s="292"/>
      <c r="M36" s="292"/>
      <c r="N36" s="292"/>
      <c r="O36" s="292"/>
      <c r="P36" s="216"/>
      <c r="Q36" s="33">
        <f>SUM(Q8:Q35)</f>
        <v>0</v>
      </c>
      <c r="R36" s="217"/>
      <c r="S36" s="241"/>
      <c r="T36" s="218"/>
      <c r="U36" s="33">
        <f>Q36*S36</f>
        <v>0</v>
      </c>
      <c r="V36" s="75"/>
    </row>
    <row r="37" spans="1:22" ht="15" customHeight="1" thickBot="1" x14ac:dyDescent="0.3">
      <c r="A37" s="19"/>
      <c r="B37" s="83"/>
      <c r="C37" s="84"/>
      <c r="D37" s="84"/>
      <c r="E37" s="84"/>
      <c r="F37" s="84"/>
      <c r="G37" s="291"/>
      <c r="H37" s="291"/>
      <c r="I37" s="291"/>
      <c r="J37" s="219"/>
      <c r="K37" s="293"/>
      <c r="L37" s="293"/>
      <c r="M37" s="293"/>
      <c r="N37" s="293"/>
      <c r="O37" s="293"/>
      <c r="P37" s="220"/>
      <c r="Q37" s="221"/>
      <c r="R37" s="221"/>
      <c r="S37" s="242"/>
      <c r="T37" s="222"/>
      <c r="U37" s="221"/>
      <c r="V37" s="85"/>
    </row>
    <row r="38" spans="1:22" ht="15" customHeight="1" x14ac:dyDescent="0.25">
      <c r="A38" s="19"/>
      <c r="B38" s="19"/>
      <c r="C38" s="19"/>
      <c r="D38" s="19"/>
      <c r="E38" s="19"/>
      <c r="F38" s="19"/>
      <c r="G38" s="290"/>
      <c r="H38" s="290"/>
      <c r="I38" s="290"/>
      <c r="J38" s="215"/>
      <c r="K38" s="261"/>
      <c r="L38" s="261"/>
      <c r="M38" s="261"/>
      <c r="N38" s="261"/>
      <c r="O38" s="261"/>
      <c r="P38" s="223"/>
      <c r="Q38" s="216"/>
      <c r="R38" s="216"/>
      <c r="S38" s="243"/>
      <c r="T38" s="224"/>
      <c r="U38" s="216"/>
    </row>
    <row r="39" spans="1:22" ht="15" customHeight="1" x14ac:dyDescent="0.25">
      <c r="A39" s="19"/>
      <c r="B39" s="19"/>
      <c r="C39" s="19"/>
      <c r="D39" s="19"/>
      <c r="E39" s="19"/>
      <c r="F39" s="19"/>
      <c r="G39" s="290"/>
      <c r="H39" s="290"/>
      <c r="I39" s="290"/>
      <c r="J39" s="215"/>
      <c r="K39" s="261"/>
      <c r="L39" s="261"/>
      <c r="M39" s="261"/>
      <c r="N39" s="261"/>
      <c r="O39" s="261"/>
      <c r="P39" s="223"/>
      <c r="Q39" s="216"/>
      <c r="R39" s="216"/>
      <c r="S39" s="243"/>
      <c r="T39" s="224"/>
      <c r="U39" s="216"/>
    </row>
    <row r="40" spans="1:22" ht="15" customHeight="1" x14ac:dyDescent="0.25">
      <c r="A40" s="19"/>
      <c r="B40" s="19"/>
      <c r="C40" s="19"/>
      <c r="D40" s="19"/>
      <c r="E40" s="19"/>
      <c r="F40" s="19"/>
      <c r="G40" s="290"/>
      <c r="H40" s="290"/>
      <c r="I40" s="290"/>
      <c r="J40" s="215"/>
      <c r="K40" s="261"/>
      <c r="L40" s="261"/>
      <c r="M40" s="261"/>
      <c r="N40" s="261"/>
      <c r="O40" s="261"/>
      <c r="P40" s="223"/>
      <c r="Q40" s="216"/>
      <c r="R40" s="216"/>
      <c r="S40" s="224"/>
      <c r="T40" s="224"/>
      <c r="U40" s="216"/>
    </row>
    <row r="41" spans="1:22" ht="15" customHeight="1" x14ac:dyDescent="0.25">
      <c r="A41" s="19"/>
      <c r="B41" s="19"/>
      <c r="C41" s="19"/>
      <c r="D41" s="19"/>
      <c r="E41" s="19"/>
      <c r="F41" s="19"/>
      <c r="G41" s="290"/>
      <c r="H41" s="290"/>
      <c r="I41" s="290"/>
      <c r="J41" s="215"/>
      <c r="K41" s="223"/>
      <c r="L41" s="223"/>
      <c r="M41" s="223"/>
      <c r="N41" s="223"/>
      <c r="O41" s="223"/>
      <c r="P41" s="223"/>
      <c r="Q41" s="216"/>
      <c r="R41" s="216"/>
      <c r="S41" s="224"/>
      <c r="T41" s="224"/>
      <c r="U41" s="216"/>
    </row>
    <row r="42" spans="1:22" ht="15" customHeight="1" x14ac:dyDescent="0.25">
      <c r="A42" s="19"/>
      <c r="B42" s="19"/>
      <c r="C42" s="19"/>
      <c r="D42" s="19"/>
      <c r="E42" s="19"/>
      <c r="F42" s="19"/>
      <c r="G42" s="290"/>
      <c r="H42" s="290"/>
      <c r="I42" s="290"/>
      <c r="J42" s="215"/>
      <c r="K42" s="223"/>
      <c r="L42" s="223"/>
      <c r="M42" s="223"/>
      <c r="N42" s="223"/>
      <c r="O42" s="223"/>
      <c r="P42" s="223"/>
      <c r="Q42" s="216"/>
      <c r="R42" s="216"/>
      <c r="S42" s="224"/>
      <c r="T42" s="224"/>
      <c r="U42" s="216"/>
    </row>
    <row r="43" spans="1:22" ht="15" customHeight="1" x14ac:dyDescent="0.25">
      <c r="A43" s="19"/>
      <c r="B43" s="19"/>
      <c r="C43" s="19"/>
      <c r="D43" s="19"/>
      <c r="E43" s="19"/>
      <c r="F43" s="19"/>
      <c r="G43" s="290"/>
      <c r="H43" s="290"/>
      <c r="I43" s="290"/>
      <c r="J43" s="215"/>
      <c r="K43" s="223"/>
      <c r="L43" s="223"/>
      <c r="M43" s="223"/>
      <c r="N43" s="223"/>
      <c r="O43" s="223"/>
      <c r="P43" s="223"/>
      <c r="Q43" s="216"/>
      <c r="R43" s="216"/>
      <c r="S43" s="224"/>
      <c r="T43" s="224"/>
      <c r="U43" s="216"/>
    </row>
    <row r="44" spans="1:22" ht="15" customHeight="1" x14ac:dyDescent="0.25">
      <c r="A44" s="19"/>
      <c r="B44" s="19"/>
      <c r="C44" s="19"/>
      <c r="D44" s="19"/>
      <c r="E44" s="19"/>
      <c r="F44" s="19"/>
      <c r="G44" s="290"/>
      <c r="H44" s="290"/>
      <c r="I44" s="290"/>
      <c r="J44" s="215"/>
      <c r="K44" s="223"/>
      <c r="L44" s="223"/>
      <c r="M44" s="223"/>
      <c r="N44" s="223"/>
      <c r="O44" s="223"/>
      <c r="P44" s="223"/>
      <c r="Q44" s="216"/>
      <c r="R44" s="216"/>
      <c r="S44" s="224"/>
      <c r="T44" s="224"/>
      <c r="U44" s="216"/>
    </row>
    <row r="45" spans="1:22" ht="15" customHeight="1" x14ac:dyDescent="0.25">
      <c r="A45" s="19"/>
      <c r="B45" s="19"/>
      <c r="C45" s="19"/>
      <c r="D45" s="19"/>
      <c r="E45" s="19"/>
      <c r="F45" s="19"/>
      <c r="G45" s="290"/>
      <c r="H45" s="290"/>
      <c r="I45" s="290"/>
      <c r="J45" s="215"/>
      <c r="K45" s="223"/>
      <c r="L45" s="223"/>
      <c r="M45" s="223"/>
      <c r="N45" s="223"/>
      <c r="O45" s="223"/>
      <c r="P45" s="223"/>
      <c r="Q45" s="216"/>
      <c r="R45" s="216"/>
      <c r="S45" s="224"/>
      <c r="T45" s="224"/>
      <c r="U45" s="216"/>
    </row>
    <row r="46" spans="1:22" ht="15" customHeight="1" x14ac:dyDescent="0.25">
      <c r="A46" s="19"/>
      <c r="B46" s="19"/>
      <c r="C46" s="19"/>
      <c r="D46" s="19"/>
      <c r="E46" s="19"/>
      <c r="F46" s="19"/>
      <c r="G46" s="290"/>
      <c r="H46" s="290"/>
      <c r="I46" s="290"/>
      <c r="J46" s="215"/>
      <c r="K46" s="223"/>
      <c r="L46" s="223"/>
      <c r="M46" s="223"/>
      <c r="N46" s="223"/>
      <c r="O46" s="223"/>
      <c r="P46" s="223"/>
      <c r="Q46" s="216"/>
      <c r="R46" s="216"/>
      <c r="S46" s="224"/>
      <c r="T46" s="224"/>
      <c r="U46" s="216"/>
    </row>
    <row r="47" spans="1:22" ht="15" customHeight="1" x14ac:dyDescent="0.25">
      <c r="A47" s="19"/>
      <c r="B47" s="19"/>
      <c r="C47" s="19"/>
      <c r="D47" s="19"/>
      <c r="E47" s="19"/>
      <c r="F47" s="19"/>
      <c r="G47" s="290"/>
      <c r="H47" s="290"/>
      <c r="I47" s="290"/>
      <c r="J47" s="215"/>
      <c r="K47" s="223"/>
      <c r="L47" s="223"/>
      <c r="M47" s="223"/>
      <c r="N47" s="223"/>
      <c r="O47" s="223"/>
      <c r="P47" s="223"/>
      <c r="Q47" s="216"/>
      <c r="R47" s="216"/>
      <c r="S47" s="224"/>
      <c r="T47" s="224"/>
      <c r="U47" s="216"/>
    </row>
    <row r="48" spans="1:22" ht="15" customHeight="1" x14ac:dyDescent="0.25">
      <c r="A48" s="19"/>
      <c r="B48" s="19"/>
      <c r="C48" s="19"/>
      <c r="D48" s="19"/>
      <c r="E48" s="19"/>
      <c r="F48" s="19"/>
      <c r="G48" s="290"/>
      <c r="H48" s="290"/>
      <c r="I48" s="290"/>
      <c r="J48" s="215"/>
      <c r="K48" s="223"/>
      <c r="L48" s="223"/>
      <c r="M48" s="223"/>
      <c r="N48" s="223"/>
      <c r="O48" s="223"/>
      <c r="P48" s="223"/>
      <c r="Q48" s="216"/>
      <c r="R48" s="216"/>
      <c r="S48" s="224"/>
      <c r="T48" s="224"/>
      <c r="U48" s="216"/>
    </row>
    <row r="49" spans="1:21" ht="15" customHeight="1" x14ac:dyDescent="0.25">
      <c r="A49" s="19"/>
      <c r="B49" s="19"/>
      <c r="C49" s="19"/>
      <c r="D49" s="19"/>
      <c r="E49" s="19"/>
      <c r="F49" s="19"/>
      <c r="G49" s="215"/>
      <c r="H49" s="215"/>
      <c r="I49" s="215"/>
      <c r="J49" s="215"/>
      <c r="K49" s="223"/>
      <c r="L49" s="223"/>
      <c r="M49" s="223"/>
      <c r="N49" s="223"/>
      <c r="O49" s="223"/>
      <c r="P49" s="223"/>
      <c r="Q49" s="216"/>
      <c r="R49" s="216"/>
      <c r="S49" s="224"/>
      <c r="T49" s="224"/>
      <c r="U49" s="216"/>
    </row>
    <row r="50" spans="1:21" ht="15" customHeight="1" x14ac:dyDescent="0.25">
      <c r="A50" s="19"/>
      <c r="B50" s="19"/>
      <c r="C50" s="19"/>
      <c r="D50" s="19"/>
      <c r="E50" s="19"/>
      <c r="F50" s="19"/>
      <c r="G50" s="215"/>
      <c r="H50" s="215"/>
      <c r="I50" s="215"/>
      <c r="J50" s="215"/>
      <c r="K50" s="223"/>
      <c r="L50" s="223"/>
      <c r="M50" s="223"/>
      <c r="N50" s="223"/>
      <c r="O50" s="223"/>
      <c r="P50" s="223"/>
      <c r="Q50" s="216"/>
      <c r="R50" s="216"/>
      <c r="S50" s="224"/>
      <c r="T50" s="224"/>
      <c r="U50" s="216"/>
    </row>
    <row r="51" spans="1:21" ht="15" customHeight="1" x14ac:dyDescent="0.25">
      <c r="A51" s="19"/>
      <c r="B51" s="19"/>
      <c r="C51" s="19"/>
      <c r="D51" s="19"/>
      <c r="E51" s="19"/>
      <c r="F51" s="19"/>
      <c r="G51" s="215"/>
      <c r="H51" s="215"/>
      <c r="I51" s="215"/>
      <c r="J51" s="215"/>
      <c r="K51" s="223"/>
      <c r="L51" s="223"/>
      <c r="M51" s="223"/>
      <c r="N51" s="223"/>
      <c r="O51" s="223"/>
      <c r="P51" s="223"/>
      <c r="Q51" s="216"/>
      <c r="R51" s="216"/>
      <c r="S51" s="224"/>
      <c r="T51" s="224"/>
      <c r="U51" s="216"/>
    </row>
    <row r="52" spans="1:21" ht="15" customHeight="1" x14ac:dyDescent="0.25">
      <c r="A52" s="19"/>
      <c r="B52" s="19"/>
      <c r="C52" s="19"/>
      <c r="D52" s="19"/>
      <c r="E52" s="19"/>
      <c r="F52" s="19"/>
      <c r="G52" s="215"/>
      <c r="H52" s="215"/>
      <c r="I52" s="215"/>
      <c r="J52" s="215"/>
      <c r="K52" s="223"/>
      <c r="L52" s="223"/>
      <c r="M52" s="223"/>
      <c r="N52" s="223"/>
      <c r="O52" s="223"/>
      <c r="P52" s="223"/>
      <c r="Q52" s="216"/>
      <c r="R52" s="216"/>
      <c r="S52" s="224"/>
      <c r="T52" s="224"/>
      <c r="U52" s="216"/>
    </row>
    <row r="53" spans="1:21" ht="15" customHeight="1" x14ac:dyDescent="0.25">
      <c r="A53" s="19"/>
      <c r="B53" s="19"/>
      <c r="C53" s="19"/>
      <c r="D53" s="19"/>
      <c r="E53" s="19"/>
      <c r="F53" s="19"/>
      <c r="G53" s="215"/>
      <c r="H53" s="215"/>
      <c r="I53" s="215"/>
      <c r="J53" s="215"/>
      <c r="K53" s="223"/>
      <c r="L53" s="223"/>
      <c r="M53" s="223"/>
      <c r="N53" s="223"/>
      <c r="O53" s="223"/>
      <c r="P53" s="223"/>
      <c r="Q53" s="216"/>
      <c r="R53" s="216"/>
      <c r="S53" s="224"/>
      <c r="T53" s="224"/>
      <c r="U53" s="216"/>
    </row>
    <row r="54" spans="1:21" ht="15" customHeight="1" x14ac:dyDescent="0.25">
      <c r="A54" s="19"/>
      <c r="B54" s="19"/>
      <c r="C54" s="19"/>
      <c r="D54" s="19"/>
      <c r="E54" s="19"/>
      <c r="F54" s="19"/>
      <c r="G54" s="215"/>
      <c r="H54" s="215"/>
      <c r="I54" s="215"/>
      <c r="J54" s="215"/>
      <c r="K54" s="223"/>
      <c r="L54" s="223"/>
      <c r="M54" s="223"/>
      <c r="N54" s="223"/>
      <c r="O54" s="223"/>
      <c r="P54" s="223"/>
      <c r="Q54" s="216"/>
      <c r="R54" s="216"/>
      <c r="S54" s="224"/>
      <c r="T54" s="224"/>
      <c r="U54" s="216"/>
    </row>
    <row r="55" spans="1:21" ht="15" customHeight="1" x14ac:dyDescent="0.25">
      <c r="A55" s="19"/>
      <c r="B55" s="19"/>
      <c r="C55" s="19"/>
      <c r="D55" s="19"/>
      <c r="E55" s="19"/>
      <c r="F55" s="19"/>
      <c r="G55" s="215"/>
      <c r="H55" s="215"/>
      <c r="I55" s="215"/>
      <c r="J55" s="215"/>
      <c r="K55" s="223"/>
      <c r="L55" s="223"/>
      <c r="M55" s="223"/>
      <c r="N55" s="223"/>
      <c r="O55" s="223"/>
      <c r="P55" s="223"/>
      <c r="Q55" s="216"/>
      <c r="R55" s="216"/>
      <c r="S55" s="224"/>
      <c r="T55" s="224"/>
      <c r="U55" s="216"/>
    </row>
    <row r="56" spans="1:21" ht="15" customHeight="1" x14ac:dyDescent="0.25">
      <c r="A56" s="19"/>
      <c r="B56" s="19"/>
      <c r="C56" s="19"/>
      <c r="D56" s="19"/>
      <c r="E56" s="19"/>
      <c r="F56" s="19"/>
      <c r="G56" s="215"/>
      <c r="H56" s="215"/>
      <c r="I56" s="215"/>
      <c r="J56" s="215"/>
      <c r="K56" s="223"/>
      <c r="L56" s="223"/>
      <c r="M56" s="223"/>
      <c r="N56" s="223"/>
      <c r="O56" s="223"/>
      <c r="P56" s="223"/>
      <c r="Q56" s="216"/>
      <c r="R56" s="216"/>
      <c r="S56" s="224"/>
      <c r="T56" s="224"/>
      <c r="U56" s="216"/>
    </row>
    <row r="57" spans="1:21" ht="15" customHeight="1" x14ac:dyDescent="0.25">
      <c r="A57" s="19"/>
      <c r="B57" s="19"/>
      <c r="C57" s="19"/>
      <c r="D57" s="19"/>
      <c r="E57" s="19"/>
      <c r="F57" s="19"/>
      <c r="G57" s="215"/>
      <c r="H57" s="215"/>
      <c r="I57" s="215"/>
      <c r="J57" s="215"/>
      <c r="K57" s="223"/>
      <c r="L57" s="223"/>
      <c r="M57" s="223"/>
      <c r="N57" s="223"/>
      <c r="O57" s="223"/>
      <c r="P57" s="223"/>
      <c r="Q57" s="216"/>
      <c r="R57" s="216"/>
      <c r="S57" s="224"/>
      <c r="T57" s="224"/>
      <c r="U57" s="216"/>
    </row>
    <row r="58" spans="1:21" ht="15" customHeight="1" x14ac:dyDescent="0.25">
      <c r="A58" s="19"/>
      <c r="B58" s="19"/>
      <c r="C58" s="19"/>
      <c r="D58" s="19"/>
      <c r="E58" s="19"/>
      <c r="F58" s="19"/>
      <c r="G58" s="215"/>
      <c r="H58" s="215"/>
      <c r="I58" s="215"/>
      <c r="J58" s="215"/>
      <c r="K58" s="223"/>
      <c r="L58" s="223"/>
      <c r="M58" s="223"/>
      <c r="N58" s="223"/>
      <c r="O58" s="223"/>
      <c r="P58" s="223"/>
      <c r="Q58" s="216"/>
      <c r="R58" s="216"/>
      <c r="S58" s="224"/>
      <c r="T58" s="224"/>
      <c r="U58" s="216"/>
    </row>
    <row r="59" spans="1:21" ht="15" customHeight="1" x14ac:dyDescent="0.25">
      <c r="A59" s="19"/>
      <c r="B59" s="19"/>
      <c r="C59" s="19"/>
      <c r="D59" s="19"/>
      <c r="E59" s="19"/>
      <c r="F59" s="19"/>
      <c r="G59" s="215"/>
      <c r="H59" s="215"/>
      <c r="I59" s="215"/>
      <c r="J59" s="215"/>
      <c r="K59" s="223"/>
      <c r="L59" s="223"/>
      <c r="M59" s="223"/>
      <c r="N59" s="223"/>
      <c r="O59" s="223"/>
      <c r="P59" s="223"/>
      <c r="Q59" s="216"/>
      <c r="R59" s="216"/>
      <c r="S59" s="224"/>
      <c r="T59" s="224"/>
      <c r="U59" s="216"/>
    </row>
    <row r="60" spans="1:21" ht="15" customHeight="1" x14ac:dyDescent="0.25">
      <c r="A60" s="19"/>
      <c r="B60" s="19"/>
      <c r="C60" s="19"/>
      <c r="D60" s="19"/>
      <c r="E60" s="19"/>
      <c r="F60" s="19"/>
      <c r="G60" s="215"/>
      <c r="H60" s="215"/>
      <c r="I60" s="215"/>
      <c r="J60" s="215"/>
      <c r="K60" s="223"/>
      <c r="L60" s="223"/>
      <c r="M60" s="223"/>
      <c r="N60" s="223"/>
      <c r="O60" s="223"/>
      <c r="P60" s="223"/>
      <c r="Q60" s="216"/>
      <c r="R60" s="216"/>
      <c r="S60" s="224"/>
      <c r="T60" s="224"/>
      <c r="U60" s="216"/>
    </row>
    <row r="61" spans="1:21" ht="15" customHeight="1" x14ac:dyDescent="0.25">
      <c r="A61" s="19"/>
      <c r="B61" s="19"/>
      <c r="C61" s="19"/>
      <c r="D61" s="19"/>
      <c r="E61" s="19"/>
      <c r="F61" s="19"/>
      <c r="G61" s="215"/>
      <c r="H61" s="215"/>
      <c r="I61" s="215"/>
      <c r="J61" s="215"/>
      <c r="K61" s="223"/>
      <c r="L61" s="223"/>
      <c r="M61" s="223"/>
      <c r="N61" s="223"/>
      <c r="O61" s="223"/>
      <c r="P61" s="223"/>
      <c r="Q61" s="216"/>
      <c r="R61" s="216"/>
      <c r="S61" s="224"/>
      <c r="T61" s="224"/>
      <c r="U61" s="216"/>
    </row>
    <row r="62" spans="1:21" ht="15" customHeight="1" x14ac:dyDescent="0.25">
      <c r="A62" s="19"/>
      <c r="B62" s="19"/>
      <c r="C62" s="19"/>
      <c r="D62" s="19"/>
      <c r="E62" s="19"/>
      <c r="F62" s="19"/>
      <c r="G62" s="215"/>
      <c r="H62" s="215"/>
      <c r="I62" s="215"/>
      <c r="J62" s="215"/>
      <c r="K62" s="223"/>
      <c r="L62" s="223"/>
      <c r="M62" s="223"/>
      <c r="N62" s="223"/>
      <c r="O62" s="223"/>
      <c r="P62" s="223"/>
      <c r="Q62" s="216"/>
      <c r="R62" s="216"/>
      <c r="S62" s="224"/>
      <c r="T62" s="224"/>
      <c r="U62" s="216"/>
    </row>
    <row r="63" spans="1:21" ht="15" customHeight="1" x14ac:dyDescent="0.25">
      <c r="A63" s="19"/>
      <c r="B63" s="19"/>
      <c r="C63" s="19"/>
      <c r="D63" s="19"/>
      <c r="E63" s="19"/>
      <c r="F63" s="19"/>
      <c r="G63" s="215"/>
      <c r="H63" s="215"/>
      <c r="I63" s="215"/>
      <c r="J63" s="215"/>
      <c r="K63" s="223"/>
      <c r="L63" s="223"/>
      <c r="M63" s="223"/>
      <c r="N63" s="223"/>
      <c r="O63" s="223"/>
      <c r="P63" s="223"/>
      <c r="Q63" s="216"/>
      <c r="R63" s="216"/>
      <c r="S63" s="224"/>
      <c r="T63" s="224"/>
      <c r="U63" s="216"/>
    </row>
    <row r="64" spans="1:21" ht="15" customHeight="1" x14ac:dyDescent="0.25">
      <c r="A64" s="19"/>
      <c r="B64" s="19"/>
      <c r="C64" s="19"/>
      <c r="D64" s="19"/>
      <c r="E64" s="19"/>
      <c r="F64" s="19"/>
      <c r="G64" s="215"/>
      <c r="H64" s="215"/>
      <c r="I64" s="215"/>
      <c r="J64" s="215"/>
      <c r="K64" s="223"/>
      <c r="L64" s="223"/>
      <c r="M64" s="223"/>
      <c r="N64" s="223"/>
      <c r="O64" s="223"/>
      <c r="P64" s="223"/>
      <c r="Q64" s="216"/>
      <c r="R64" s="216"/>
      <c r="S64" s="224"/>
      <c r="T64" s="224"/>
      <c r="U64" s="216"/>
    </row>
    <row r="65" spans="1:21" ht="15" customHeight="1" x14ac:dyDescent="0.25">
      <c r="A65" s="19"/>
      <c r="B65" s="19"/>
      <c r="C65" s="19"/>
      <c r="D65" s="19"/>
      <c r="E65" s="19"/>
      <c r="F65" s="19"/>
      <c r="G65" s="215"/>
      <c r="H65" s="215"/>
      <c r="I65" s="215"/>
      <c r="J65" s="215"/>
      <c r="K65" s="223"/>
      <c r="L65" s="223"/>
      <c r="M65" s="223"/>
      <c r="N65" s="223"/>
      <c r="O65" s="223"/>
      <c r="P65" s="223"/>
      <c r="Q65" s="216"/>
      <c r="R65" s="216"/>
      <c r="S65" s="224"/>
      <c r="T65" s="224"/>
      <c r="U65" s="216"/>
    </row>
    <row r="66" spans="1:21" ht="15" customHeight="1" x14ac:dyDescent="0.25">
      <c r="A66" s="19"/>
      <c r="B66" s="19"/>
      <c r="C66" s="19"/>
      <c r="D66" s="19"/>
      <c r="E66" s="19"/>
      <c r="F66" s="19"/>
      <c r="G66" s="215"/>
      <c r="H66" s="215"/>
      <c r="I66" s="215"/>
      <c r="J66" s="215"/>
      <c r="K66" s="223"/>
      <c r="L66" s="223"/>
      <c r="M66" s="223"/>
      <c r="N66" s="223"/>
      <c r="O66" s="223"/>
      <c r="P66" s="223"/>
      <c r="Q66" s="216"/>
      <c r="R66" s="216"/>
      <c r="S66" s="224"/>
      <c r="T66" s="224"/>
      <c r="U66" s="216"/>
    </row>
    <row r="67" spans="1:21" ht="15" customHeight="1" x14ac:dyDescent="0.25">
      <c r="A67" s="19"/>
      <c r="B67" s="19"/>
      <c r="C67" s="19"/>
      <c r="D67" s="19"/>
      <c r="E67" s="19"/>
      <c r="F67" s="19"/>
      <c r="G67" s="215"/>
      <c r="H67" s="215"/>
      <c r="I67" s="215"/>
      <c r="J67" s="215"/>
      <c r="K67" s="223"/>
      <c r="L67" s="223"/>
      <c r="M67" s="223"/>
      <c r="N67" s="223"/>
      <c r="O67" s="223"/>
      <c r="P67" s="223"/>
      <c r="Q67" s="216"/>
      <c r="R67" s="216"/>
      <c r="S67" s="224"/>
      <c r="T67" s="224"/>
      <c r="U67" s="216"/>
    </row>
    <row r="68" spans="1:21" ht="15" customHeight="1" x14ac:dyDescent="0.25">
      <c r="A68" s="19"/>
      <c r="B68" s="19"/>
      <c r="C68" s="19"/>
      <c r="D68" s="19"/>
      <c r="E68" s="19"/>
      <c r="F68" s="19"/>
      <c r="G68" s="215"/>
      <c r="H68" s="215"/>
      <c r="I68" s="215"/>
      <c r="J68" s="215"/>
      <c r="K68" s="223"/>
      <c r="L68" s="223"/>
      <c r="M68" s="223"/>
      <c r="N68" s="223"/>
      <c r="O68" s="223"/>
      <c r="P68" s="223"/>
      <c r="Q68" s="216"/>
      <c r="R68" s="216"/>
      <c r="S68" s="224"/>
      <c r="T68" s="224"/>
      <c r="U68" s="216"/>
    </row>
    <row r="69" spans="1:21" ht="15" customHeight="1" x14ac:dyDescent="0.25">
      <c r="A69" s="19"/>
      <c r="B69" s="19"/>
      <c r="C69" s="19"/>
      <c r="D69" s="19"/>
      <c r="E69" s="19"/>
      <c r="F69" s="19"/>
      <c r="G69" s="215"/>
      <c r="H69" s="215"/>
      <c r="I69" s="215"/>
      <c r="J69" s="215"/>
      <c r="K69" s="223"/>
      <c r="L69" s="223"/>
      <c r="M69" s="223"/>
      <c r="N69" s="223"/>
      <c r="O69" s="223"/>
      <c r="P69" s="223"/>
      <c r="Q69" s="216"/>
      <c r="R69" s="216"/>
      <c r="S69" s="224"/>
      <c r="T69" s="224"/>
      <c r="U69" s="216"/>
    </row>
    <row r="70" spans="1:21" ht="15" customHeight="1" x14ac:dyDescent="0.25">
      <c r="A70" s="19"/>
      <c r="B70" s="19"/>
      <c r="C70" s="19"/>
      <c r="D70" s="19"/>
      <c r="E70" s="19"/>
      <c r="F70" s="19"/>
      <c r="G70" s="215"/>
      <c r="H70" s="215"/>
      <c r="I70" s="215"/>
      <c r="J70" s="215"/>
      <c r="K70" s="223"/>
      <c r="L70" s="223"/>
      <c r="M70" s="223"/>
      <c r="N70" s="223"/>
      <c r="O70" s="223"/>
      <c r="P70" s="223"/>
      <c r="Q70" s="216"/>
      <c r="R70" s="216"/>
      <c r="S70" s="224"/>
      <c r="T70" s="224"/>
      <c r="U70" s="216"/>
    </row>
    <row r="71" spans="1:21" ht="15" customHeight="1" x14ac:dyDescent="0.25">
      <c r="A71" s="19"/>
      <c r="B71" s="19"/>
      <c r="C71" s="19"/>
      <c r="D71" s="19"/>
      <c r="E71" s="19"/>
      <c r="F71" s="19"/>
      <c r="G71" s="215"/>
      <c r="H71" s="215"/>
      <c r="I71" s="215"/>
      <c r="J71" s="215"/>
      <c r="K71" s="223"/>
      <c r="L71" s="223"/>
      <c r="M71" s="223"/>
      <c r="N71" s="223"/>
      <c r="O71" s="223"/>
      <c r="P71" s="223"/>
      <c r="Q71" s="216"/>
      <c r="R71" s="216"/>
      <c r="S71" s="224"/>
      <c r="T71" s="224"/>
      <c r="U71" s="216"/>
    </row>
    <row r="72" spans="1:21" ht="15" customHeight="1" x14ac:dyDescent="0.25">
      <c r="A72" s="19"/>
      <c r="B72" s="19"/>
      <c r="C72" s="19"/>
      <c r="D72" s="19"/>
      <c r="E72" s="19"/>
      <c r="F72" s="19"/>
      <c r="G72" s="215"/>
      <c r="H72" s="215"/>
      <c r="I72" s="215"/>
      <c r="J72" s="215"/>
      <c r="K72" s="223"/>
      <c r="L72" s="223"/>
      <c r="M72" s="223"/>
      <c r="N72" s="223"/>
      <c r="O72" s="223"/>
      <c r="P72" s="223"/>
      <c r="Q72" s="216"/>
      <c r="R72" s="216"/>
      <c r="S72" s="224"/>
      <c r="T72" s="224"/>
      <c r="U72" s="216"/>
    </row>
    <row r="73" spans="1:21" ht="15" customHeight="1" x14ac:dyDescent="0.25">
      <c r="A73" s="19"/>
      <c r="B73" s="19"/>
      <c r="C73" s="19"/>
      <c r="D73" s="19"/>
      <c r="E73" s="19"/>
      <c r="F73" s="19"/>
      <c r="G73" s="215"/>
      <c r="H73" s="215"/>
      <c r="I73" s="215"/>
      <c r="J73" s="215"/>
      <c r="K73" s="223"/>
      <c r="L73" s="223"/>
      <c r="M73" s="223"/>
      <c r="N73" s="223"/>
      <c r="O73" s="223"/>
      <c r="P73" s="223"/>
      <c r="Q73" s="216"/>
      <c r="R73" s="216"/>
      <c r="S73" s="224"/>
      <c r="T73" s="224"/>
      <c r="U73" s="216"/>
    </row>
    <row r="74" spans="1:21" ht="15" customHeight="1" x14ac:dyDescent="0.25">
      <c r="A74" s="19"/>
      <c r="B74" s="19"/>
      <c r="C74" s="19"/>
      <c r="D74" s="19"/>
      <c r="E74" s="19"/>
      <c r="F74" s="19"/>
      <c r="G74" s="215"/>
      <c r="H74" s="215"/>
      <c r="I74" s="215"/>
      <c r="J74" s="215"/>
      <c r="K74" s="223"/>
      <c r="L74" s="223"/>
      <c r="M74" s="223"/>
      <c r="N74" s="223"/>
      <c r="O74" s="223"/>
      <c r="P74" s="223"/>
      <c r="Q74" s="216"/>
      <c r="R74" s="216"/>
      <c r="S74" s="224"/>
      <c r="T74" s="224"/>
      <c r="U74" s="216"/>
    </row>
    <row r="75" spans="1:21" ht="15" customHeight="1" x14ac:dyDescent="0.25">
      <c r="A75" s="19"/>
      <c r="B75" s="19"/>
      <c r="C75" s="19"/>
      <c r="D75" s="19"/>
      <c r="E75" s="19"/>
      <c r="F75" s="19"/>
      <c r="G75" s="215"/>
      <c r="H75" s="215"/>
      <c r="I75" s="215"/>
      <c r="J75" s="215"/>
      <c r="K75" s="223"/>
      <c r="L75" s="223"/>
      <c r="M75" s="223"/>
      <c r="N75" s="223"/>
      <c r="O75" s="223"/>
      <c r="P75" s="223"/>
      <c r="Q75" s="216"/>
      <c r="R75" s="216"/>
      <c r="S75" s="224"/>
      <c r="T75" s="224"/>
      <c r="U75" s="216"/>
    </row>
    <row r="76" spans="1:21" ht="15" customHeight="1" x14ac:dyDescent="0.25">
      <c r="A76" s="19"/>
      <c r="B76" s="19"/>
      <c r="C76" s="19"/>
      <c r="D76" s="19"/>
      <c r="E76" s="19"/>
      <c r="F76" s="19"/>
      <c r="G76" s="215"/>
      <c r="H76" s="215"/>
      <c r="I76" s="215"/>
      <c r="J76" s="215"/>
      <c r="K76" s="223"/>
      <c r="L76" s="223"/>
      <c r="M76" s="223"/>
      <c r="N76" s="223"/>
      <c r="O76" s="223"/>
      <c r="P76" s="223"/>
      <c r="Q76" s="216"/>
      <c r="R76" s="216"/>
      <c r="S76" s="224"/>
      <c r="T76" s="224"/>
      <c r="U76" s="216"/>
    </row>
    <row r="77" spans="1:21" ht="15" customHeight="1" x14ac:dyDescent="0.25">
      <c r="A77" s="19"/>
      <c r="B77" s="19"/>
      <c r="C77" s="19"/>
      <c r="D77" s="19"/>
      <c r="E77" s="19"/>
      <c r="F77" s="19"/>
      <c r="G77" s="215"/>
      <c r="H77" s="215"/>
      <c r="I77" s="215"/>
      <c r="J77" s="215"/>
      <c r="K77" s="223"/>
      <c r="L77" s="223"/>
      <c r="M77" s="223"/>
      <c r="N77" s="223"/>
      <c r="O77" s="223"/>
      <c r="P77" s="223"/>
      <c r="Q77" s="216"/>
      <c r="R77" s="216"/>
      <c r="S77" s="224"/>
      <c r="T77" s="224"/>
      <c r="U77" s="216"/>
    </row>
    <row r="78" spans="1:21" ht="15" customHeight="1" x14ac:dyDescent="0.25">
      <c r="A78" s="19"/>
      <c r="B78" s="19"/>
      <c r="C78" s="19"/>
      <c r="D78" s="19"/>
      <c r="E78" s="19"/>
      <c r="F78" s="19"/>
      <c r="G78" s="215"/>
      <c r="H78" s="215"/>
      <c r="I78" s="215"/>
      <c r="J78" s="215"/>
      <c r="K78" s="223"/>
      <c r="L78" s="223"/>
      <c r="M78" s="223"/>
      <c r="N78" s="223"/>
      <c r="O78" s="223"/>
      <c r="P78" s="223"/>
      <c r="Q78" s="216"/>
      <c r="R78" s="216"/>
      <c r="S78" s="224"/>
      <c r="T78" s="224"/>
      <c r="U78" s="216"/>
    </row>
    <row r="79" spans="1:21" ht="15" customHeight="1" x14ac:dyDescent="0.25">
      <c r="A79" s="19"/>
      <c r="B79" s="19"/>
      <c r="C79" s="19"/>
      <c r="D79" s="19"/>
      <c r="E79" s="19"/>
      <c r="F79" s="19"/>
      <c r="G79" s="215"/>
      <c r="H79" s="215"/>
      <c r="I79" s="215"/>
      <c r="J79" s="215"/>
      <c r="K79" s="223"/>
      <c r="L79" s="223"/>
      <c r="M79" s="223"/>
      <c r="N79" s="223"/>
      <c r="O79" s="223"/>
      <c r="P79" s="223"/>
      <c r="Q79" s="216"/>
      <c r="R79" s="216"/>
      <c r="S79" s="224"/>
      <c r="T79" s="224"/>
      <c r="U79" s="216"/>
    </row>
    <row r="80" spans="1:21" ht="15" customHeight="1" x14ac:dyDescent="0.25">
      <c r="A80" s="19"/>
      <c r="B80" s="19"/>
      <c r="C80" s="19"/>
      <c r="D80" s="19"/>
      <c r="E80" s="19"/>
      <c r="F80" s="19"/>
      <c r="G80" s="215"/>
      <c r="H80" s="215"/>
      <c r="I80" s="215"/>
      <c r="J80" s="215"/>
      <c r="K80" s="223"/>
      <c r="L80" s="223"/>
      <c r="M80" s="223"/>
      <c r="N80" s="223"/>
      <c r="O80" s="223"/>
      <c r="P80" s="223"/>
      <c r="Q80" s="216"/>
      <c r="R80" s="216"/>
      <c r="S80" s="224"/>
      <c r="T80" s="224"/>
      <c r="U80" s="216"/>
    </row>
    <row r="81" spans="1:21" ht="15" customHeight="1" x14ac:dyDescent="0.25">
      <c r="A81" s="19"/>
      <c r="B81" s="19"/>
      <c r="C81" s="19"/>
      <c r="D81" s="19"/>
      <c r="E81" s="19"/>
      <c r="F81" s="19"/>
      <c r="G81" s="215"/>
      <c r="H81" s="215"/>
      <c r="I81" s="215"/>
      <c r="J81" s="215"/>
      <c r="K81" s="223"/>
      <c r="L81" s="223"/>
      <c r="M81" s="223"/>
      <c r="N81" s="223"/>
      <c r="O81" s="223"/>
      <c r="P81" s="223"/>
      <c r="Q81" s="216"/>
      <c r="R81" s="216"/>
      <c r="S81" s="224"/>
      <c r="T81" s="224"/>
      <c r="U81" s="216"/>
    </row>
    <row r="82" spans="1:21" ht="15" customHeight="1" x14ac:dyDescent="0.25">
      <c r="A82" s="19"/>
      <c r="B82" s="19"/>
      <c r="C82" s="19"/>
      <c r="D82" s="19"/>
      <c r="E82" s="19"/>
      <c r="F82" s="19"/>
      <c r="G82" s="215"/>
      <c r="H82" s="215"/>
      <c r="I82" s="215"/>
      <c r="J82" s="215"/>
      <c r="K82" s="223"/>
      <c r="L82" s="223"/>
      <c r="M82" s="223"/>
      <c r="N82" s="223"/>
      <c r="O82" s="223"/>
      <c r="P82" s="223"/>
      <c r="Q82" s="216"/>
      <c r="R82" s="216"/>
      <c r="S82" s="224"/>
      <c r="T82" s="224"/>
      <c r="U82" s="216"/>
    </row>
    <row r="83" spans="1:21" ht="15" customHeight="1" x14ac:dyDescent="0.25">
      <c r="A83" s="19"/>
      <c r="B83" s="19"/>
      <c r="C83" s="19"/>
      <c r="D83" s="19"/>
      <c r="E83" s="19"/>
      <c r="F83" s="19"/>
      <c r="G83" s="215"/>
      <c r="H83" s="215"/>
      <c r="I83" s="215"/>
      <c r="J83" s="215"/>
      <c r="K83" s="223"/>
      <c r="L83" s="223"/>
      <c r="M83" s="223"/>
      <c r="N83" s="223"/>
      <c r="O83" s="223"/>
      <c r="P83" s="223"/>
      <c r="Q83" s="216"/>
      <c r="R83" s="216"/>
      <c r="S83" s="224"/>
      <c r="T83" s="224"/>
      <c r="U83" s="216"/>
    </row>
    <row r="84" spans="1:21" ht="15" customHeight="1" x14ac:dyDescent="0.25">
      <c r="A84" s="19"/>
      <c r="B84" s="19"/>
      <c r="C84" s="19"/>
      <c r="D84" s="19"/>
      <c r="E84" s="19"/>
      <c r="F84" s="19"/>
      <c r="G84" s="215"/>
      <c r="H84" s="215"/>
      <c r="I84" s="215"/>
      <c r="J84" s="215"/>
      <c r="K84" s="223"/>
      <c r="L84" s="223"/>
      <c r="M84" s="223"/>
      <c r="N84" s="223"/>
      <c r="O84" s="223"/>
      <c r="P84" s="223"/>
      <c r="Q84" s="216"/>
      <c r="R84" s="216"/>
      <c r="S84" s="224"/>
      <c r="T84" s="224"/>
      <c r="U84" s="216"/>
    </row>
    <row r="85" spans="1:21" ht="15" customHeight="1" x14ac:dyDescent="0.25">
      <c r="A85" s="19"/>
      <c r="B85" s="19"/>
      <c r="C85" s="19"/>
      <c r="D85" s="19"/>
      <c r="E85" s="19"/>
      <c r="F85" s="19"/>
      <c r="G85" s="215"/>
      <c r="H85" s="215"/>
      <c r="I85" s="215"/>
      <c r="J85" s="215"/>
      <c r="K85" s="223"/>
      <c r="L85" s="223"/>
      <c r="M85" s="223"/>
      <c r="N85" s="223"/>
      <c r="O85" s="223"/>
      <c r="P85" s="223"/>
      <c r="Q85" s="216"/>
      <c r="R85" s="216"/>
      <c r="S85" s="224"/>
      <c r="T85" s="224"/>
      <c r="U85" s="216"/>
    </row>
    <row r="86" spans="1:2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1:2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9" spans="1:21" x14ac:dyDescent="0.25">
      <c r="C89" s="225"/>
      <c r="D89" s="225"/>
      <c r="E89" s="225"/>
      <c r="F89" s="225"/>
      <c r="G89" s="225"/>
      <c r="H89" s="225"/>
      <c r="I89" s="225"/>
      <c r="J89" s="225"/>
      <c r="K89" s="225"/>
      <c r="L89" s="225"/>
      <c r="M89" s="225"/>
      <c r="N89" s="225"/>
      <c r="O89" s="225"/>
      <c r="P89" s="225"/>
      <c r="Q89" s="225"/>
      <c r="R89" s="225"/>
      <c r="S89" s="225"/>
      <c r="T89" s="225"/>
    </row>
    <row r="90" spans="1:21" x14ac:dyDescent="0.25">
      <c r="C90" s="225"/>
      <c r="D90" s="225"/>
      <c r="E90" s="225"/>
      <c r="F90" s="225"/>
      <c r="G90" s="225"/>
      <c r="H90" s="225"/>
      <c r="I90" s="225"/>
      <c r="J90" s="225"/>
      <c r="K90" s="225"/>
      <c r="L90" s="225"/>
      <c r="M90" s="225"/>
      <c r="N90" s="225"/>
      <c r="O90" s="225"/>
      <c r="P90" s="225"/>
      <c r="Q90" s="225"/>
      <c r="R90" s="225"/>
      <c r="S90" s="225"/>
      <c r="T90" s="225"/>
    </row>
    <row r="91" spans="1:21" x14ac:dyDescent="0.25">
      <c r="C91" s="225"/>
      <c r="D91" s="225"/>
      <c r="E91" s="225"/>
      <c r="F91" s="225"/>
      <c r="G91" s="225"/>
      <c r="H91" s="225"/>
      <c r="I91" s="225"/>
      <c r="J91" s="225"/>
      <c r="K91" s="225"/>
      <c r="L91" s="225"/>
      <c r="M91" s="225"/>
      <c r="N91" s="225"/>
      <c r="O91" s="225"/>
      <c r="P91" s="225"/>
      <c r="Q91" s="225"/>
      <c r="R91" s="225"/>
      <c r="S91" s="225"/>
      <c r="T91" s="225"/>
    </row>
    <row r="92" spans="1:21" x14ac:dyDescent="0.25">
      <c r="C92" s="225"/>
      <c r="D92" s="225"/>
      <c r="E92" s="225"/>
      <c r="F92" s="225"/>
      <c r="G92" s="225"/>
      <c r="H92" s="225"/>
      <c r="I92" s="225"/>
      <c r="J92" s="225"/>
      <c r="K92" s="225"/>
      <c r="L92" s="225"/>
      <c r="M92" s="225"/>
      <c r="N92" s="225"/>
      <c r="O92" s="225"/>
      <c r="P92" s="225"/>
      <c r="Q92" s="225"/>
      <c r="R92" s="225"/>
      <c r="S92" s="225"/>
      <c r="T92" s="225"/>
    </row>
    <row r="93" spans="1:21" x14ac:dyDescent="0.25">
      <c r="C93" s="225"/>
      <c r="D93" s="225"/>
      <c r="E93" s="225"/>
      <c r="F93" s="225"/>
      <c r="G93" s="225"/>
      <c r="H93" s="225"/>
      <c r="I93" s="225"/>
      <c r="J93" s="225"/>
      <c r="K93" s="225"/>
      <c r="L93" s="225"/>
      <c r="M93" s="225"/>
      <c r="N93" s="225"/>
      <c r="O93" s="225"/>
      <c r="P93" s="225"/>
      <c r="Q93" s="225"/>
      <c r="R93" s="225"/>
      <c r="S93" s="225"/>
      <c r="T93" s="225"/>
    </row>
    <row r="94" spans="1:21" x14ac:dyDescent="0.25"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  <c r="N94" s="225"/>
      <c r="O94" s="225"/>
      <c r="P94" s="225"/>
      <c r="Q94" s="225"/>
      <c r="R94" s="225"/>
      <c r="S94" s="225"/>
      <c r="T94" s="225"/>
    </row>
    <row r="95" spans="1:21" x14ac:dyDescent="0.25">
      <c r="C95" s="225"/>
      <c r="D95" s="225"/>
      <c r="E95" s="225"/>
      <c r="F95" s="225"/>
      <c r="G95" s="225"/>
      <c r="H95" s="225"/>
      <c r="I95" s="225"/>
      <c r="J95" s="225"/>
      <c r="K95" s="225"/>
      <c r="L95" s="225"/>
      <c r="M95" s="225"/>
      <c r="N95" s="225"/>
      <c r="O95" s="225"/>
      <c r="P95" s="225"/>
      <c r="Q95" s="225"/>
      <c r="R95" s="225"/>
      <c r="S95" s="225"/>
      <c r="T95" s="225"/>
    </row>
    <row r="96" spans="1:21" x14ac:dyDescent="0.25">
      <c r="C96" s="226"/>
      <c r="D96" s="226"/>
      <c r="E96" s="226"/>
      <c r="F96" s="226"/>
      <c r="G96" s="226"/>
      <c r="H96" s="226"/>
      <c r="I96" s="226"/>
      <c r="J96" s="226"/>
      <c r="K96" s="226"/>
      <c r="L96" s="226"/>
      <c r="M96" s="226"/>
      <c r="N96" s="226"/>
      <c r="O96" s="226"/>
      <c r="P96" s="226"/>
      <c r="Q96" s="226"/>
      <c r="R96" s="226"/>
      <c r="S96" s="226"/>
      <c r="T96" s="226"/>
    </row>
    <row r="97" spans="3:20" x14ac:dyDescent="0.25">
      <c r="C97" s="225"/>
      <c r="D97" s="225"/>
      <c r="E97" s="225"/>
      <c r="F97" s="225"/>
      <c r="G97" s="225"/>
      <c r="H97" s="225"/>
      <c r="I97" s="225"/>
      <c r="J97" s="225"/>
      <c r="K97" s="225"/>
      <c r="L97" s="225"/>
      <c r="M97" s="225"/>
      <c r="N97" s="225"/>
      <c r="O97" s="225"/>
      <c r="P97" s="225"/>
      <c r="Q97" s="225"/>
      <c r="R97" s="225"/>
      <c r="S97" s="225"/>
      <c r="T97" s="225"/>
    </row>
    <row r="98" spans="3:20" x14ac:dyDescent="0.25">
      <c r="C98" s="226"/>
      <c r="D98" s="226"/>
      <c r="E98" s="226"/>
      <c r="F98" s="226"/>
      <c r="G98" s="226"/>
      <c r="H98" s="226"/>
      <c r="I98" s="227"/>
      <c r="J98" s="227"/>
      <c r="K98" s="226"/>
      <c r="L98" s="226"/>
      <c r="M98" s="226"/>
      <c r="N98" s="226"/>
      <c r="O98" s="226"/>
      <c r="P98" s="226"/>
      <c r="Q98" s="226"/>
      <c r="R98" s="226"/>
      <c r="S98" s="226"/>
      <c r="T98" s="226"/>
    </row>
    <row r="99" spans="3:20" x14ac:dyDescent="0.25">
      <c r="C99" s="228"/>
      <c r="D99" s="228"/>
      <c r="E99" s="228"/>
      <c r="F99" s="228"/>
      <c r="G99" s="228"/>
      <c r="H99" s="228"/>
      <c r="K99" s="228"/>
      <c r="L99" s="228"/>
      <c r="M99" s="228"/>
      <c r="N99" s="228"/>
      <c r="O99" s="228"/>
      <c r="P99" s="228"/>
      <c r="Q99" s="228"/>
      <c r="R99" s="228"/>
      <c r="S99" s="228"/>
      <c r="T99" s="228"/>
    </row>
    <row r="100" spans="3:20" x14ac:dyDescent="0.25">
      <c r="C100" s="225"/>
      <c r="D100" s="225"/>
      <c r="E100" s="225"/>
      <c r="F100" s="225"/>
      <c r="G100" s="225"/>
      <c r="H100" s="225"/>
      <c r="I100" s="229"/>
      <c r="J100" s="229"/>
      <c r="K100" s="225"/>
      <c r="L100" s="225"/>
      <c r="M100" s="225"/>
      <c r="N100" s="225"/>
      <c r="O100" s="225"/>
      <c r="P100" s="225"/>
      <c r="Q100" s="225"/>
      <c r="R100" s="225"/>
      <c r="S100" s="225"/>
      <c r="T100" s="225"/>
    </row>
    <row r="101" spans="3:20" x14ac:dyDescent="0.25">
      <c r="C101" s="228"/>
      <c r="D101" s="228"/>
      <c r="E101" s="228"/>
      <c r="F101" s="228"/>
      <c r="G101" s="228"/>
      <c r="H101" s="228"/>
      <c r="I101" s="228"/>
      <c r="J101" s="228"/>
      <c r="K101" s="228"/>
      <c r="L101" s="228"/>
      <c r="M101" s="228"/>
      <c r="N101" s="228"/>
      <c r="O101" s="228"/>
      <c r="P101" s="228"/>
      <c r="Q101" s="228"/>
      <c r="R101" s="228"/>
      <c r="S101" s="228"/>
      <c r="T101" s="228"/>
    </row>
    <row r="103" spans="3:20" hidden="1" x14ac:dyDescent="0.25">
      <c r="C103" s="23" t="s">
        <v>12</v>
      </c>
    </row>
    <row r="104" spans="3:20" hidden="1" x14ac:dyDescent="0.25">
      <c r="C104" s="23" t="s">
        <v>13</v>
      </c>
    </row>
    <row r="105" spans="3:20" hidden="1" x14ac:dyDescent="0.25">
      <c r="C105" s="23" t="s">
        <v>14</v>
      </c>
    </row>
    <row r="106" spans="3:20" hidden="1" x14ac:dyDescent="0.25">
      <c r="C106" s="23" t="s">
        <v>3</v>
      </c>
    </row>
    <row r="107" spans="3:20" hidden="1" x14ac:dyDescent="0.25">
      <c r="C107" s="23" t="s">
        <v>4</v>
      </c>
    </row>
    <row r="108" spans="3:20" hidden="1" x14ac:dyDescent="0.25">
      <c r="C108" s="23" t="s">
        <v>5</v>
      </c>
    </row>
    <row r="109" spans="3:20" hidden="1" x14ac:dyDescent="0.25">
      <c r="C109" s="23" t="s">
        <v>6</v>
      </c>
    </row>
    <row r="110" spans="3:20" hidden="1" x14ac:dyDescent="0.25">
      <c r="C110" s="23" t="s">
        <v>7</v>
      </c>
    </row>
    <row r="111" spans="3:20" hidden="1" x14ac:dyDescent="0.25">
      <c r="C111" s="23" t="s">
        <v>8</v>
      </c>
    </row>
    <row r="112" spans="3:20" hidden="1" x14ac:dyDescent="0.25">
      <c r="C112" s="23" t="s">
        <v>9</v>
      </c>
    </row>
    <row r="113" spans="3:3" hidden="1" x14ac:dyDescent="0.25">
      <c r="C113" s="23" t="s">
        <v>10</v>
      </c>
    </row>
    <row r="114" spans="3:3" hidden="1" x14ac:dyDescent="0.25">
      <c r="C114" s="23" t="s">
        <v>11</v>
      </c>
    </row>
    <row r="115" spans="3:3" hidden="1" x14ac:dyDescent="0.25"/>
  </sheetData>
  <sheetProtection algorithmName="SHA-512" hashValue="M9bksNXopbtXuwOn+FE1lcFKeQFU/fe7XRVv1keLB9vMjY0mK3UXS5GlM/mcGiFVYPPMg5ftG25Zx++c6x/T+g==" saltValue="/FJtQFwqlvLOpDu4l3lUlg==" spinCount="100000" sheet="1" objects="1" scenarios="1"/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&amp;L&amp;B Confidential&amp;B&amp;C&amp;D&amp;RPage &amp;P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100-000000000000}">
          <x14:formula1>
            <xm:f>'General input info'!#REF!</xm:f>
          </x14:formula1>
          <xm:sqref>F8:F85 E36:E85</xm:sqref>
        </x14:dataValidation>
        <x14:dataValidation type="list" allowBlank="1" showInputMessage="1" showErrorMessage="1" xr:uid="{0892515E-B4E1-4EC7-919B-EE69CA8A5222}">
          <x14:formula1>
            <xm:f>'General input info'!$G$74:$G$75</xm:f>
          </x14:formula1>
          <xm:sqref>G4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16"/>
  <sheetViews>
    <sheetView showGridLines="0" zoomScaleNormal="100" workbookViewId="0">
      <pane ySplit="8" topLeftCell="A9" activePane="bottomLeft" state="frozen"/>
      <selection pane="bottomLeft" activeCell="G8" sqref="G8"/>
    </sheetView>
  </sheetViews>
  <sheetFormatPr defaultRowHeight="15" x14ac:dyDescent="0.25"/>
  <cols>
    <col min="1" max="1" width="4.7109375" style="25" customWidth="1"/>
    <col min="2" max="2" width="3.5703125" style="19" customWidth="1"/>
    <col min="3" max="3" width="23.140625" style="19" customWidth="1"/>
    <col min="4" max="4" width="2" style="19" customWidth="1"/>
    <col min="5" max="5" width="14.42578125" style="19" customWidth="1"/>
    <col min="6" max="6" width="2" style="19" customWidth="1"/>
    <col min="7" max="7" width="23" style="19" customWidth="1"/>
    <col min="8" max="8" width="3.5703125" style="19" customWidth="1"/>
    <col min="9" max="9" width="23" style="19" customWidth="1"/>
    <col min="10" max="10" width="3.5703125" style="19" customWidth="1"/>
    <col min="11" max="11" width="17.7109375" style="19" customWidth="1"/>
    <col min="12" max="12" width="3.5703125" style="19" customWidth="1"/>
    <col min="13" max="14" width="23" style="19" customWidth="1"/>
    <col min="15" max="15" width="14.42578125" style="19" customWidth="1"/>
    <col min="16" max="17" width="23" style="19" customWidth="1"/>
    <col min="18" max="16384" width="9.140625" style="19"/>
  </cols>
  <sheetData>
    <row r="1" spans="1:12" ht="15.75" thickBot="1" x14ac:dyDescent="0.3">
      <c r="C1" s="51" t="s">
        <v>75</v>
      </c>
      <c r="D1" s="21"/>
    </row>
    <row r="2" spans="1:12" ht="18.75" x14ac:dyDescent="0.3">
      <c r="A2" s="52"/>
      <c r="B2" s="53"/>
      <c r="C2" s="54" t="s">
        <v>21</v>
      </c>
      <c r="D2" s="54"/>
      <c r="E2" s="40"/>
      <c r="F2" s="41"/>
      <c r="G2" s="40" t="s">
        <v>81</v>
      </c>
      <c r="H2" s="41"/>
      <c r="I2" s="42">
        <f>'General input info'!E4</f>
        <v>43466</v>
      </c>
      <c r="J2" s="41"/>
      <c r="K2" s="42"/>
      <c r="L2" s="55"/>
    </row>
    <row r="3" spans="1:12" s="59" customFormat="1" ht="8.25" customHeight="1" thickBot="1" x14ac:dyDescent="0.35">
      <c r="A3" s="56"/>
      <c r="B3" s="57"/>
      <c r="C3" s="56"/>
      <c r="D3" s="56"/>
      <c r="E3" s="56"/>
      <c r="F3" s="56"/>
      <c r="G3" s="56"/>
      <c r="H3" s="56"/>
      <c r="I3" s="56"/>
      <c r="J3" s="56"/>
      <c r="K3" s="56"/>
      <c r="L3" s="58"/>
    </row>
    <row r="4" spans="1:12" s="59" customFormat="1" ht="16.5" customHeight="1" thickBot="1" x14ac:dyDescent="0.35">
      <c r="A4" s="56"/>
      <c r="B4" s="57"/>
      <c r="C4" s="39" t="s">
        <v>64</v>
      </c>
      <c r="D4" s="39"/>
      <c r="E4" s="19"/>
      <c r="F4" s="19"/>
      <c r="G4" s="60"/>
      <c r="H4" s="60"/>
      <c r="I4" s="50" t="s">
        <v>37</v>
      </c>
      <c r="J4" s="19"/>
      <c r="K4" s="19"/>
      <c r="L4" s="58"/>
    </row>
    <row r="5" spans="1:12" s="59" customFormat="1" ht="6.75" customHeight="1" thickBot="1" x14ac:dyDescent="0.35">
      <c r="A5" s="56"/>
      <c r="B5" s="57"/>
      <c r="C5" s="39"/>
      <c r="D5" s="39"/>
      <c r="E5" s="19"/>
      <c r="F5" s="19"/>
      <c r="G5" s="60"/>
      <c r="H5" s="60"/>
      <c r="I5" s="19"/>
      <c r="J5" s="19"/>
      <c r="K5" s="19"/>
      <c r="L5" s="58"/>
    </row>
    <row r="6" spans="1:12" s="59" customFormat="1" ht="19.5" thickTop="1" x14ac:dyDescent="0.3">
      <c r="A6" s="56"/>
      <c r="B6" s="61"/>
      <c r="C6" s="62" t="s">
        <v>66</v>
      </c>
      <c r="D6" s="63"/>
      <c r="E6" s="63"/>
      <c r="F6" s="63"/>
      <c r="G6" s="63"/>
      <c r="H6" s="63"/>
      <c r="I6" s="63"/>
      <c r="J6" s="63"/>
      <c r="K6" s="63"/>
      <c r="L6" s="64"/>
    </row>
    <row r="7" spans="1:12" s="59" customFormat="1" ht="5.25" customHeight="1" x14ac:dyDescent="0.3">
      <c r="A7" s="56"/>
      <c r="B7" s="57"/>
      <c r="C7" s="39"/>
      <c r="D7" s="19"/>
      <c r="E7" s="19"/>
      <c r="F7" s="19"/>
      <c r="G7" s="19"/>
      <c r="H7" s="19"/>
      <c r="I7" s="19"/>
      <c r="J7" s="19"/>
      <c r="K7" s="19"/>
      <c r="L7" s="58"/>
    </row>
    <row r="8" spans="1:12" s="71" customFormat="1" ht="33.75" customHeight="1" thickBot="1" x14ac:dyDescent="0.3">
      <c r="A8" s="65"/>
      <c r="B8" s="66"/>
      <c r="C8" s="36" t="s">
        <v>46</v>
      </c>
      <c r="D8" s="36"/>
      <c r="E8" s="36" t="s">
        <v>88</v>
      </c>
      <c r="F8" s="67"/>
      <c r="G8" s="68" t="s">
        <v>47</v>
      </c>
      <c r="H8" s="68"/>
      <c r="I8" s="38" t="s">
        <v>19</v>
      </c>
      <c r="J8" s="69"/>
      <c r="K8" s="36" t="s">
        <v>49</v>
      </c>
      <c r="L8" s="70"/>
    </row>
    <row r="9" spans="1:12" x14ac:dyDescent="0.25">
      <c r="B9" s="72"/>
      <c r="C9" s="93"/>
      <c r="D9" s="86"/>
      <c r="E9" s="298"/>
      <c r="F9" s="87"/>
      <c r="G9" s="255"/>
      <c r="H9" s="88"/>
      <c r="I9" s="258"/>
      <c r="J9" s="73"/>
      <c r="K9" s="74">
        <f>G9*I9</f>
        <v>0</v>
      </c>
      <c r="L9" s="75"/>
    </row>
    <row r="10" spans="1:12" x14ac:dyDescent="0.25">
      <c r="B10" s="72"/>
      <c r="C10" s="97"/>
      <c r="D10" s="86"/>
      <c r="E10" s="299"/>
      <c r="F10" s="87"/>
      <c r="G10" s="256"/>
      <c r="H10" s="88"/>
      <c r="I10" s="259"/>
      <c r="J10" s="73"/>
      <c r="K10" s="76">
        <f t="shared" ref="K10:K14" si="0">G10*I10</f>
        <v>0</v>
      </c>
      <c r="L10" s="75"/>
    </row>
    <row r="11" spans="1:12" x14ac:dyDescent="0.25">
      <c r="B11" s="72"/>
      <c r="C11" s="97"/>
      <c r="D11" s="86"/>
      <c r="E11" s="299"/>
      <c r="F11" s="87"/>
      <c r="G11" s="256"/>
      <c r="H11" s="88"/>
      <c r="I11" s="259"/>
      <c r="J11" s="73"/>
      <c r="K11" s="76">
        <f t="shared" si="0"/>
        <v>0</v>
      </c>
      <c r="L11" s="75"/>
    </row>
    <row r="12" spans="1:12" x14ac:dyDescent="0.25">
      <c r="B12" s="72"/>
      <c r="C12" s="97"/>
      <c r="D12" s="86"/>
      <c r="E12" s="299"/>
      <c r="F12" s="87"/>
      <c r="G12" s="256"/>
      <c r="H12" s="88"/>
      <c r="I12" s="259"/>
      <c r="J12" s="73"/>
      <c r="K12" s="76">
        <f t="shared" si="0"/>
        <v>0</v>
      </c>
      <c r="L12" s="75"/>
    </row>
    <row r="13" spans="1:12" x14ac:dyDescent="0.25">
      <c r="B13" s="72"/>
      <c r="C13" s="97"/>
      <c r="D13" s="86"/>
      <c r="E13" s="299"/>
      <c r="F13" s="87"/>
      <c r="G13" s="256"/>
      <c r="H13" s="88"/>
      <c r="I13" s="259"/>
      <c r="J13" s="73"/>
      <c r="K13" s="76">
        <f t="shared" si="0"/>
        <v>0</v>
      </c>
      <c r="L13" s="75"/>
    </row>
    <row r="14" spans="1:12" ht="15.75" thickBot="1" x14ac:dyDescent="0.3">
      <c r="B14" s="72"/>
      <c r="C14" s="99"/>
      <c r="D14" s="86"/>
      <c r="E14" s="300"/>
      <c r="F14" s="87"/>
      <c r="G14" s="257"/>
      <c r="H14" s="88"/>
      <c r="I14" s="260"/>
      <c r="J14" s="73"/>
      <c r="K14" s="77">
        <f t="shared" si="0"/>
        <v>0</v>
      </c>
      <c r="L14" s="75"/>
    </row>
    <row r="15" spans="1:12" x14ac:dyDescent="0.25">
      <c r="B15" s="72"/>
      <c r="C15" s="233" t="s">
        <v>1</v>
      </c>
      <c r="D15" s="233"/>
      <c r="E15" s="233"/>
      <c r="F15" s="78"/>
      <c r="G15" s="79">
        <f>SUM(G9:G14)</f>
        <v>0</v>
      </c>
      <c r="H15" s="80"/>
      <c r="I15" s="245"/>
      <c r="J15" s="81"/>
      <c r="K15" s="82">
        <f>SUM(K9:K14)</f>
        <v>0</v>
      </c>
      <c r="L15" s="75"/>
    </row>
    <row r="16" spans="1:12" ht="15.75" thickBot="1" x14ac:dyDescent="0.3"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5"/>
    </row>
  </sheetData>
  <sheetProtection algorithmName="SHA-512" hashValue="W4kPqvt9GHeuP0CzBlZNNHceKYYVfUEpp2qZQO14XZuvzgky97HFSs491Gs8Fivi8zlgku1ugX0Q7DwyKZevzg==" saltValue="0eeDzVYdXnrFqbm7/Hmkmw==" spinCount="100000" sheet="1" objects="1" scenarios="1"/>
  <mergeCells count="1">
    <mergeCell ref="C15:E15"/>
  </mergeCells>
  <pageMargins left="0.7" right="0.7" top="0.75" bottom="0.75" header="0.3" footer="0.3"/>
  <pageSetup paperSize="9"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0BCAA1-847E-45F3-AA90-F96D10BABBAC}">
          <x14:formula1>
            <xm:f>'General input info'!$G$74:$G$75</xm:f>
          </x14:formula1>
          <xm:sqref>K4:K5 I4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L33"/>
  <sheetViews>
    <sheetView showGridLines="0" zoomScaleNormal="100" workbookViewId="0">
      <pane ySplit="8" topLeftCell="A9" activePane="bottomLeft" state="frozen"/>
      <selection pane="bottomLeft" activeCell="G13" sqref="G13"/>
    </sheetView>
  </sheetViews>
  <sheetFormatPr defaultRowHeight="15" x14ac:dyDescent="0.25"/>
  <cols>
    <col min="1" max="1" width="1.42578125" style="19" customWidth="1"/>
    <col min="2" max="2" width="2.7109375" style="19" customWidth="1"/>
    <col min="3" max="3" width="29" style="19" customWidth="1"/>
    <col min="4" max="4" width="1.7109375" style="19" customWidth="1"/>
    <col min="5" max="5" width="14.42578125" style="19" customWidth="1"/>
    <col min="6" max="6" width="2" style="19" customWidth="1"/>
    <col min="7" max="7" width="14.42578125" style="19" customWidth="1"/>
    <col min="8" max="8" width="1.85546875" style="19" customWidth="1"/>
    <col min="9" max="9" width="9.140625" style="19"/>
    <col min="10" max="10" width="2.42578125" style="19" customWidth="1"/>
    <col min="11" max="11" width="13.28515625" style="19" customWidth="1"/>
    <col min="12" max="12" width="2.7109375" style="19" customWidth="1"/>
    <col min="13" max="16384" width="9.140625" style="19"/>
  </cols>
  <sheetData>
    <row r="1" spans="2:12" ht="15.75" thickBot="1" x14ac:dyDescent="0.3">
      <c r="C1" s="51" t="s">
        <v>76</v>
      </c>
      <c r="D1" s="21"/>
    </row>
    <row r="2" spans="2:12" ht="19.5" thickBot="1" x14ac:dyDescent="0.35">
      <c r="B2" s="148"/>
      <c r="C2" s="149" t="s">
        <v>44</v>
      </c>
      <c r="D2" s="150"/>
      <c r="E2" s="40" t="s">
        <v>81</v>
      </c>
      <c r="F2" s="41"/>
      <c r="G2" s="42">
        <f>'General input info'!E4</f>
        <v>43466</v>
      </c>
      <c r="H2" s="150"/>
      <c r="I2" s="150"/>
      <c r="J2" s="150"/>
      <c r="K2" s="150"/>
      <c r="L2" s="151"/>
    </row>
    <row r="3" spans="2:12" s="25" customFormat="1" ht="6" customHeight="1" thickBot="1" x14ac:dyDescent="0.35">
      <c r="B3" s="152"/>
      <c r="C3" s="52"/>
      <c r="E3" s="153"/>
      <c r="L3" s="154"/>
    </row>
    <row r="4" spans="2:12" ht="15.75" thickBot="1" x14ac:dyDescent="0.3">
      <c r="B4" s="155"/>
      <c r="C4" s="39" t="s">
        <v>45</v>
      </c>
      <c r="I4" s="50"/>
      <c r="L4" s="156"/>
    </row>
    <row r="5" spans="2:12" ht="9.75" customHeight="1" thickBot="1" x14ac:dyDescent="0.3">
      <c r="B5" s="155"/>
      <c r="C5" s="234"/>
      <c r="D5" s="234"/>
      <c r="E5" s="234"/>
      <c r="F5" s="234"/>
      <c r="G5" s="157"/>
      <c r="H5" s="157"/>
      <c r="I5" s="157"/>
      <c r="L5" s="156"/>
    </row>
    <row r="6" spans="2:12" ht="15.75" thickTop="1" x14ac:dyDescent="0.25">
      <c r="B6" s="158"/>
      <c r="C6" s="235" t="s">
        <v>65</v>
      </c>
      <c r="D6" s="235"/>
      <c r="E6" s="235"/>
      <c r="F6" s="235"/>
      <c r="G6" s="235"/>
      <c r="H6" s="235"/>
      <c r="I6" s="235"/>
      <c r="J6" s="235"/>
      <c r="K6" s="159"/>
      <c r="L6" s="160"/>
    </row>
    <row r="7" spans="2:12" ht="3.75" customHeight="1" x14ac:dyDescent="0.25">
      <c r="B7" s="155"/>
      <c r="C7" s="161"/>
      <c r="D7" s="161"/>
      <c r="E7" s="161"/>
      <c r="F7" s="161"/>
      <c r="G7" s="161"/>
      <c r="H7" s="161"/>
      <c r="I7" s="161"/>
      <c r="J7" s="161"/>
      <c r="L7" s="156"/>
    </row>
    <row r="8" spans="2:12" ht="27.75" customHeight="1" thickBot="1" x14ac:dyDescent="0.3">
      <c r="B8" s="155"/>
      <c r="C8" s="36" t="s">
        <v>46</v>
      </c>
      <c r="D8" s="36"/>
      <c r="E8" s="36" t="s">
        <v>88</v>
      </c>
      <c r="F8" s="36"/>
      <c r="G8" s="68" t="s">
        <v>47</v>
      </c>
      <c r="H8" s="68"/>
      <c r="I8" s="38" t="s">
        <v>19</v>
      </c>
      <c r="J8" s="69"/>
      <c r="K8" s="36" t="s">
        <v>49</v>
      </c>
      <c r="L8" s="156"/>
    </row>
    <row r="9" spans="2:12" x14ac:dyDescent="0.25">
      <c r="B9" s="155"/>
      <c r="C9" s="301"/>
      <c r="D9" s="89"/>
      <c r="E9" s="304"/>
      <c r="F9" s="90"/>
      <c r="G9" s="307"/>
      <c r="H9" s="91"/>
      <c r="I9" s="249"/>
      <c r="J9" s="15"/>
      <c r="K9" s="252">
        <f>G9*I9</f>
        <v>0</v>
      </c>
      <c r="L9" s="156"/>
    </row>
    <row r="10" spans="2:12" x14ac:dyDescent="0.25">
      <c r="B10" s="155"/>
      <c r="C10" s="302"/>
      <c r="D10" s="89"/>
      <c r="E10" s="305"/>
      <c r="F10" s="90"/>
      <c r="G10" s="247"/>
      <c r="H10" s="91"/>
      <c r="I10" s="250"/>
      <c r="J10" s="15"/>
      <c r="K10" s="253">
        <f t="shared" ref="K10:K30" si="0">G10*I10</f>
        <v>0</v>
      </c>
      <c r="L10" s="156"/>
    </row>
    <row r="11" spans="2:12" x14ac:dyDescent="0.25">
      <c r="B11" s="155"/>
      <c r="C11" s="302"/>
      <c r="D11" s="89"/>
      <c r="E11" s="305"/>
      <c r="F11" s="90"/>
      <c r="G11" s="247"/>
      <c r="H11" s="91"/>
      <c r="I11" s="250"/>
      <c r="J11" s="15"/>
      <c r="K11" s="253">
        <f t="shared" si="0"/>
        <v>0</v>
      </c>
      <c r="L11" s="156"/>
    </row>
    <row r="12" spans="2:12" x14ac:dyDescent="0.25">
      <c r="B12" s="155"/>
      <c r="C12" s="302"/>
      <c r="D12" s="89"/>
      <c r="E12" s="305"/>
      <c r="F12" s="90"/>
      <c r="G12" s="247"/>
      <c r="H12" s="91"/>
      <c r="I12" s="250"/>
      <c r="J12" s="15"/>
      <c r="K12" s="253">
        <f t="shared" si="0"/>
        <v>0</v>
      </c>
      <c r="L12" s="156"/>
    </row>
    <row r="13" spans="2:12" x14ac:dyDescent="0.25">
      <c r="B13" s="155"/>
      <c r="C13" s="302"/>
      <c r="D13" s="89"/>
      <c r="E13" s="305"/>
      <c r="F13" s="90"/>
      <c r="G13" s="247"/>
      <c r="H13" s="91"/>
      <c r="I13" s="250"/>
      <c r="J13" s="15"/>
      <c r="K13" s="253">
        <f t="shared" si="0"/>
        <v>0</v>
      </c>
      <c r="L13" s="156"/>
    </row>
    <row r="14" spans="2:12" x14ac:dyDescent="0.25">
      <c r="B14" s="155"/>
      <c r="C14" s="302"/>
      <c r="D14" s="89"/>
      <c r="E14" s="305"/>
      <c r="F14" s="90"/>
      <c r="G14" s="247"/>
      <c r="H14" s="91"/>
      <c r="I14" s="250"/>
      <c r="J14" s="15"/>
      <c r="K14" s="253">
        <f t="shared" si="0"/>
        <v>0</v>
      </c>
      <c r="L14" s="156"/>
    </row>
    <row r="15" spans="2:12" x14ac:dyDescent="0.25">
      <c r="B15" s="155"/>
      <c r="C15" s="302"/>
      <c r="D15" s="89"/>
      <c r="E15" s="305"/>
      <c r="F15" s="90"/>
      <c r="G15" s="247"/>
      <c r="H15" s="91"/>
      <c r="I15" s="250"/>
      <c r="J15" s="15"/>
      <c r="K15" s="253">
        <f t="shared" si="0"/>
        <v>0</v>
      </c>
      <c r="L15" s="156"/>
    </row>
    <row r="16" spans="2:12" x14ac:dyDescent="0.25">
      <c r="B16" s="155"/>
      <c r="C16" s="302"/>
      <c r="D16" s="89"/>
      <c r="E16" s="305"/>
      <c r="F16" s="90"/>
      <c r="G16" s="247"/>
      <c r="H16" s="91"/>
      <c r="I16" s="250"/>
      <c r="J16" s="15"/>
      <c r="K16" s="253">
        <f t="shared" si="0"/>
        <v>0</v>
      </c>
      <c r="L16" s="156"/>
    </row>
    <row r="17" spans="2:12" x14ac:dyDescent="0.25">
      <c r="B17" s="155"/>
      <c r="C17" s="302"/>
      <c r="D17" s="89"/>
      <c r="E17" s="305"/>
      <c r="F17" s="90"/>
      <c r="G17" s="247"/>
      <c r="H17" s="91"/>
      <c r="I17" s="250"/>
      <c r="J17" s="15"/>
      <c r="K17" s="253">
        <f t="shared" si="0"/>
        <v>0</v>
      </c>
      <c r="L17" s="156"/>
    </row>
    <row r="18" spans="2:12" x14ac:dyDescent="0.25">
      <c r="B18" s="155"/>
      <c r="C18" s="302"/>
      <c r="D18" s="89"/>
      <c r="E18" s="305"/>
      <c r="F18" s="90"/>
      <c r="G18" s="247"/>
      <c r="H18" s="91"/>
      <c r="I18" s="250"/>
      <c r="J18" s="15"/>
      <c r="K18" s="253">
        <f t="shared" si="0"/>
        <v>0</v>
      </c>
      <c r="L18" s="156"/>
    </row>
    <row r="19" spans="2:12" x14ac:dyDescent="0.25">
      <c r="B19" s="155"/>
      <c r="C19" s="302"/>
      <c r="D19" s="89"/>
      <c r="E19" s="305"/>
      <c r="F19" s="90"/>
      <c r="G19" s="247"/>
      <c r="H19" s="91"/>
      <c r="I19" s="250"/>
      <c r="J19" s="15"/>
      <c r="K19" s="253">
        <f t="shared" si="0"/>
        <v>0</v>
      </c>
      <c r="L19" s="156"/>
    </row>
    <row r="20" spans="2:12" x14ac:dyDescent="0.25">
      <c r="B20" s="155"/>
      <c r="C20" s="302"/>
      <c r="D20" s="89"/>
      <c r="E20" s="305"/>
      <c r="F20" s="90"/>
      <c r="G20" s="247"/>
      <c r="H20" s="91"/>
      <c r="I20" s="250"/>
      <c r="J20" s="15"/>
      <c r="K20" s="253">
        <f t="shared" si="0"/>
        <v>0</v>
      </c>
      <c r="L20" s="156"/>
    </row>
    <row r="21" spans="2:12" x14ac:dyDescent="0.25">
      <c r="B21" s="155"/>
      <c r="C21" s="302"/>
      <c r="D21" s="89"/>
      <c r="E21" s="305"/>
      <c r="F21" s="90"/>
      <c r="G21" s="247"/>
      <c r="H21" s="91"/>
      <c r="I21" s="250"/>
      <c r="J21" s="15"/>
      <c r="K21" s="253">
        <f t="shared" si="0"/>
        <v>0</v>
      </c>
      <c r="L21" s="156"/>
    </row>
    <row r="22" spans="2:12" x14ac:dyDescent="0.25">
      <c r="B22" s="155"/>
      <c r="C22" s="302"/>
      <c r="D22" s="89"/>
      <c r="E22" s="305"/>
      <c r="F22" s="90"/>
      <c r="G22" s="247"/>
      <c r="H22" s="91"/>
      <c r="I22" s="250"/>
      <c r="J22" s="15"/>
      <c r="K22" s="253">
        <f t="shared" si="0"/>
        <v>0</v>
      </c>
      <c r="L22" s="156"/>
    </row>
    <row r="23" spans="2:12" x14ac:dyDescent="0.25">
      <c r="B23" s="155"/>
      <c r="C23" s="302"/>
      <c r="D23" s="89"/>
      <c r="E23" s="305"/>
      <c r="F23" s="90"/>
      <c r="G23" s="247"/>
      <c r="H23" s="91"/>
      <c r="I23" s="250"/>
      <c r="J23" s="15"/>
      <c r="K23" s="253">
        <f t="shared" si="0"/>
        <v>0</v>
      </c>
      <c r="L23" s="156"/>
    </row>
    <row r="24" spans="2:12" x14ac:dyDescent="0.25">
      <c r="B24" s="155"/>
      <c r="C24" s="302"/>
      <c r="D24" s="89"/>
      <c r="E24" s="305"/>
      <c r="F24" s="90"/>
      <c r="G24" s="247"/>
      <c r="H24" s="91"/>
      <c r="I24" s="250"/>
      <c r="J24" s="15"/>
      <c r="K24" s="253">
        <f t="shared" si="0"/>
        <v>0</v>
      </c>
      <c r="L24" s="156"/>
    </row>
    <row r="25" spans="2:12" x14ac:dyDescent="0.25">
      <c r="B25" s="155"/>
      <c r="C25" s="302"/>
      <c r="D25" s="89"/>
      <c r="E25" s="305"/>
      <c r="F25" s="90"/>
      <c r="G25" s="247"/>
      <c r="H25" s="91"/>
      <c r="I25" s="250"/>
      <c r="J25" s="15"/>
      <c r="K25" s="253">
        <f t="shared" si="0"/>
        <v>0</v>
      </c>
      <c r="L25" s="156"/>
    </row>
    <row r="26" spans="2:12" x14ac:dyDescent="0.25">
      <c r="B26" s="155"/>
      <c r="C26" s="302"/>
      <c r="D26" s="89"/>
      <c r="E26" s="305"/>
      <c r="F26" s="90"/>
      <c r="G26" s="247"/>
      <c r="H26" s="91"/>
      <c r="I26" s="250"/>
      <c r="J26" s="15"/>
      <c r="K26" s="253">
        <f t="shared" si="0"/>
        <v>0</v>
      </c>
      <c r="L26" s="156"/>
    </row>
    <row r="27" spans="2:12" x14ac:dyDescent="0.25">
      <c r="B27" s="155"/>
      <c r="C27" s="302"/>
      <c r="D27" s="89"/>
      <c r="E27" s="305"/>
      <c r="F27" s="90"/>
      <c r="G27" s="247"/>
      <c r="H27" s="91"/>
      <c r="I27" s="250"/>
      <c r="J27" s="15"/>
      <c r="K27" s="253">
        <f t="shared" si="0"/>
        <v>0</v>
      </c>
      <c r="L27" s="156"/>
    </row>
    <row r="28" spans="2:12" x14ac:dyDescent="0.25">
      <c r="B28" s="155"/>
      <c r="C28" s="302"/>
      <c r="D28" s="89"/>
      <c r="E28" s="305"/>
      <c r="F28" s="90"/>
      <c r="G28" s="247"/>
      <c r="H28" s="91"/>
      <c r="I28" s="250"/>
      <c r="J28" s="15"/>
      <c r="K28" s="253">
        <f t="shared" si="0"/>
        <v>0</v>
      </c>
      <c r="L28" s="156"/>
    </row>
    <row r="29" spans="2:12" x14ac:dyDescent="0.25">
      <c r="B29" s="155"/>
      <c r="C29" s="302"/>
      <c r="D29" s="89"/>
      <c r="E29" s="305"/>
      <c r="F29" s="90"/>
      <c r="G29" s="247"/>
      <c r="H29" s="91"/>
      <c r="I29" s="250"/>
      <c r="J29" s="15"/>
      <c r="K29" s="253">
        <f t="shared" si="0"/>
        <v>0</v>
      </c>
      <c r="L29" s="156"/>
    </row>
    <row r="30" spans="2:12" ht="15.75" thickBot="1" x14ac:dyDescent="0.3">
      <c r="B30" s="155"/>
      <c r="C30" s="303"/>
      <c r="D30" s="89"/>
      <c r="E30" s="306"/>
      <c r="F30" s="90"/>
      <c r="G30" s="248"/>
      <c r="H30" s="91"/>
      <c r="I30" s="251"/>
      <c r="J30" s="15"/>
      <c r="K30" s="254">
        <f t="shared" si="0"/>
        <v>0</v>
      </c>
      <c r="L30" s="156"/>
    </row>
    <row r="31" spans="2:12" ht="15.75" x14ac:dyDescent="0.25">
      <c r="B31" s="155"/>
      <c r="C31" s="236" t="s">
        <v>1</v>
      </c>
      <c r="D31" s="236"/>
      <c r="E31" s="236"/>
      <c r="F31" s="236"/>
      <c r="G31" s="308"/>
      <c r="H31" s="162"/>
      <c r="I31" s="310"/>
      <c r="J31" s="163"/>
      <c r="K31" s="92">
        <f>SUM(K9:K30)</f>
        <v>0</v>
      </c>
      <c r="L31" s="156"/>
    </row>
    <row r="32" spans="2:12" ht="15.75" thickBot="1" x14ac:dyDescent="0.3">
      <c r="B32" s="164"/>
      <c r="C32" s="165"/>
      <c r="D32" s="165"/>
      <c r="E32" s="165"/>
      <c r="F32" s="165"/>
      <c r="G32" s="309"/>
      <c r="H32" s="165"/>
      <c r="I32" s="311"/>
      <c r="J32" s="165"/>
      <c r="K32" s="165"/>
      <c r="L32" s="166"/>
    </row>
    <row r="33" spans="9:9" x14ac:dyDescent="0.25">
      <c r="I33" s="312"/>
    </row>
  </sheetData>
  <sheetProtection algorithmName="SHA-512" hashValue="dcPIlm6CXWM+gOnIX2jQUbejEacn7csAHdkK7H/aK1xGE7KDnsDXeMku/ws1RUCC+Kc5KRz5lHBLmCiA6d+ppA==" saltValue="ML8bUQlJGfHfy+BxNk8Uag==" spinCount="100000" sheet="1" objects="1" scenarios="1"/>
  <mergeCells count="3">
    <mergeCell ref="C5:F5"/>
    <mergeCell ref="C6:J6"/>
    <mergeCell ref="C31:F31"/>
  </mergeCells>
  <pageMargins left="0.7" right="0.7" top="0.75" bottom="0.75" header="0.3" footer="0.3"/>
  <pageSetup paperSize="9" scale="74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B56527-431A-4CE3-8F30-E144EBB3810A}">
          <x14:formula1>
            <xm:f>'General input info'!$G$74:$G$75</xm:f>
          </x14:formula1>
          <xm:sqref>I4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/>
  </sheetPr>
  <dimension ref="B1:V34"/>
  <sheetViews>
    <sheetView showGridLines="0" zoomScaleNormal="100" workbookViewId="0">
      <pane ySplit="8" topLeftCell="A9" activePane="bottomLeft" state="frozen"/>
      <selection pane="bottomLeft" activeCell="G12" sqref="G12"/>
    </sheetView>
  </sheetViews>
  <sheetFormatPr defaultRowHeight="15" x14ac:dyDescent="0.25"/>
  <cols>
    <col min="1" max="1" width="1.42578125" style="19" customWidth="1"/>
    <col min="2" max="2" width="2" style="19" customWidth="1"/>
    <col min="3" max="3" width="21.140625" style="19" customWidth="1"/>
    <col min="4" max="4" width="1.85546875" style="19" customWidth="1"/>
    <col min="5" max="5" width="16.7109375" style="19" customWidth="1"/>
    <col min="6" max="6" width="1.85546875" style="19" customWidth="1"/>
    <col min="7" max="7" width="20.5703125" style="19" customWidth="1"/>
    <col min="8" max="8" width="1.85546875" style="19" customWidth="1"/>
    <col min="9" max="9" width="16.28515625" style="19" customWidth="1"/>
    <col min="10" max="10" width="1.85546875" style="19" customWidth="1"/>
    <col min="11" max="11" width="22.42578125" style="19" customWidth="1"/>
    <col min="12" max="12" width="1.85546875" style="19" customWidth="1"/>
    <col min="13" max="13" width="9.7109375" style="19" bestFit="1" customWidth="1"/>
    <col min="14" max="14" width="1.85546875" style="19" customWidth="1"/>
    <col min="15" max="15" width="8.85546875" style="19" bestFit="1" customWidth="1"/>
    <col min="16" max="16" width="1.85546875" style="19" customWidth="1"/>
    <col min="17" max="17" width="13.140625" style="19" customWidth="1"/>
    <col min="18" max="18" width="1.85546875" style="19" customWidth="1"/>
    <col min="19" max="19" width="9.5703125" style="19" customWidth="1"/>
    <col min="20" max="20" width="1.85546875" style="19" customWidth="1"/>
    <col min="21" max="21" width="12.28515625" style="19" customWidth="1"/>
    <col min="22" max="22" width="1.5703125" style="19" customWidth="1"/>
    <col min="23" max="16384" width="9.140625" style="19"/>
  </cols>
  <sheetData>
    <row r="1" spans="2:22" ht="15.75" thickBot="1" x14ac:dyDescent="0.3">
      <c r="C1" s="51" t="s">
        <v>77</v>
      </c>
      <c r="D1" s="21"/>
    </row>
    <row r="2" spans="2:22" ht="18.75" x14ac:dyDescent="0.25">
      <c r="B2" s="120"/>
      <c r="C2" s="121" t="s">
        <v>50</v>
      </c>
      <c r="D2" s="121"/>
      <c r="E2" s="40" t="s">
        <v>81</v>
      </c>
      <c r="F2" s="41"/>
      <c r="G2" s="42">
        <f>'General input info'!E4</f>
        <v>43466</v>
      </c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/>
      <c r="S2" s="123"/>
      <c r="T2" s="123"/>
      <c r="U2" s="123"/>
      <c r="V2" s="124"/>
    </row>
    <row r="3" spans="2:22" s="25" customFormat="1" ht="6" customHeight="1" thickBot="1" x14ac:dyDescent="0.3">
      <c r="B3" s="125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V3" s="127"/>
    </row>
    <row r="4" spans="2:22" s="59" customFormat="1" ht="15.75" thickBot="1" x14ac:dyDescent="0.3">
      <c r="B4" s="128"/>
      <c r="C4" s="39" t="s">
        <v>51</v>
      </c>
      <c r="D4" s="19"/>
      <c r="E4" s="60"/>
      <c r="F4" s="19"/>
      <c r="I4" s="50" t="s">
        <v>37</v>
      </c>
      <c r="J4" s="129"/>
      <c r="L4" s="19"/>
      <c r="M4" s="129"/>
      <c r="N4" s="129"/>
      <c r="O4" s="129"/>
      <c r="P4" s="129"/>
      <c r="Q4" s="129"/>
      <c r="R4" s="129"/>
      <c r="V4" s="130"/>
    </row>
    <row r="5" spans="2:22" s="59" customFormat="1" ht="9" customHeight="1" thickBot="1" x14ac:dyDescent="0.3">
      <c r="B5" s="128"/>
      <c r="C5" s="39"/>
      <c r="D5" s="19"/>
      <c r="E5" s="60"/>
      <c r="F5" s="19"/>
      <c r="J5" s="129"/>
      <c r="K5" s="19"/>
      <c r="L5" s="19"/>
      <c r="M5" s="129"/>
      <c r="N5" s="129"/>
      <c r="O5" s="129"/>
      <c r="P5" s="129"/>
      <c r="Q5" s="129"/>
      <c r="R5" s="129"/>
      <c r="V5" s="130"/>
    </row>
    <row r="6" spans="2:22" s="59" customFormat="1" ht="15.75" thickTop="1" x14ac:dyDescent="0.25">
      <c r="B6" s="131"/>
      <c r="C6" s="132" t="s">
        <v>53</v>
      </c>
      <c r="D6" s="133"/>
      <c r="E6" s="134"/>
      <c r="F6" s="133"/>
      <c r="G6" s="135"/>
      <c r="H6" s="135"/>
      <c r="I6" s="135"/>
      <c r="J6" s="136"/>
      <c r="K6" s="133"/>
      <c r="L6" s="133"/>
      <c r="M6" s="136"/>
      <c r="N6" s="136"/>
      <c r="O6" s="136"/>
      <c r="P6" s="136"/>
      <c r="Q6" s="136"/>
      <c r="R6" s="136"/>
      <c r="S6" s="135"/>
      <c r="T6" s="135"/>
      <c r="U6" s="135"/>
      <c r="V6" s="137"/>
    </row>
    <row r="7" spans="2:22" s="59" customFormat="1" ht="3.75" customHeight="1" x14ac:dyDescent="0.25">
      <c r="B7" s="128"/>
      <c r="C7" s="39"/>
      <c r="D7" s="19"/>
      <c r="E7" s="60"/>
      <c r="F7" s="19"/>
      <c r="J7" s="129"/>
      <c r="K7" s="19"/>
      <c r="L7" s="19"/>
      <c r="M7" s="129"/>
      <c r="N7" s="129"/>
      <c r="O7" s="129"/>
      <c r="P7" s="129"/>
      <c r="Q7" s="129"/>
      <c r="R7" s="129"/>
      <c r="V7" s="130"/>
    </row>
    <row r="8" spans="2:22" s="139" customFormat="1" ht="58.5" customHeight="1" thickBot="1" x14ac:dyDescent="0.3">
      <c r="B8" s="138"/>
      <c r="C8" s="38" t="s">
        <v>54</v>
      </c>
      <c r="D8" s="38"/>
      <c r="E8" s="68" t="s">
        <v>55</v>
      </c>
      <c r="F8" s="68"/>
      <c r="G8" s="68" t="s">
        <v>56</v>
      </c>
      <c r="H8" s="68"/>
      <c r="I8" s="68" t="s">
        <v>57</v>
      </c>
      <c r="J8" s="68"/>
      <c r="K8" s="38" t="s">
        <v>58</v>
      </c>
      <c r="L8" s="38"/>
      <c r="M8" s="38" t="s">
        <v>86</v>
      </c>
      <c r="N8" s="38"/>
      <c r="O8" s="38" t="s">
        <v>87</v>
      </c>
      <c r="P8" s="38"/>
      <c r="Q8" s="38" t="s">
        <v>59</v>
      </c>
      <c r="R8" s="38"/>
      <c r="S8" s="38" t="s">
        <v>19</v>
      </c>
      <c r="T8" s="38"/>
      <c r="U8" s="36" t="s">
        <v>49</v>
      </c>
      <c r="V8" s="140"/>
    </row>
    <row r="9" spans="2:22" x14ac:dyDescent="0.25">
      <c r="B9" s="141"/>
      <c r="C9" s="93"/>
      <c r="D9" s="272"/>
      <c r="E9" s="93"/>
      <c r="F9" s="272"/>
      <c r="G9" s="94"/>
      <c r="H9" s="273"/>
      <c r="I9" s="95"/>
      <c r="J9" s="273"/>
      <c r="K9" s="95"/>
      <c r="L9" s="87"/>
      <c r="M9" s="276"/>
      <c r="N9" s="277"/>
      <c r="O9" s="276"/>
      <c r="P9" s="87"/>
      <c r="Q9" s="313"/>
      <c r="R9" s="96"/>
      <c r="S9" s="103"/>
      <c r="T9" s="142"/>
      <c r="U9" s="282">
        <f>Q9*S9</f>
        <v>0</v>
      </c>
      <c r="V9" s="143"/>
    </row>
    <row r="10" spans="2:22" x14ac:dyDescent="0.25">
      <c r="B10" s="141"/>
      <c r="C10" s="97"/>
      <c r="D10" s="272"/>
      <c r="E10" s="97"/>
      <c r="F10" s="272"/>
      <c r="G10" s="98"/>
      <c r="H10" s="273"/>
      <c r="I10" s="98"/>
      <c r="J10" s="273"/>
      <c r="K10" s="98"/>
      <c r="L10" s="87"/>
      <c r="M10" s="278"/>
      <c r="N10" s="277"/>
      <c r="O10" s="278"/>
      <c r="P10" s="87"/>
      <c r="Q10" s="314"/>
      <c r="R10" s="96"/>
      <c r="S10" s="104"/>
      <c r="T10" s="142"/>
      <c r="U10" s="283">
        <f t="shared" ref="U10:U31" si="0">Q10*S10</f>
        <v>0</v>
      </c>
      <c r="V10" s="143"/>
    </row>
    <row r="11" spans="2:22" x14ac:dyDescent="0.25">
      <c r="B11" s="141"/>
      <c r="C11" s="97"/>
      <c r="D11" s="272"/>
      <c r="E11" s="97"/>
      <c r="F11" s="272"/>
      <c r="G11" s="98"/>
      <c r="H11" s="273"/>
      <c r="I11" s="98"/>
      <c r="J11" s="273"/>
      <c r="K11" s="98"/>
      <c r="L11" s="87"/>
      <c r="M11" s="278"/>
      <c r="N11" s="277"/>
      <c r="O11" s="278"/>
      <c r="P11" s="87"/>
      <c r="Q11" s="314"/>
      <c r="R11" s="96"/>
      <c r="S11" s="104"/>
      <c r="T11" s="142"/>
      <c r="U11" s="283">
        <f t="shared" si="0"/>
        <v>0</v>
      </c>
      <c r="V11" s="143"/>
    </row>
    <row r="12" spans="2:22" x14ac:dyDescent="0.25">
      <c r="B12" s="141"/>
      <c r="C12" s="97"/>
      <c r="D12" s="272"/>
      <c r="E12" s="97"/>
      <c r="F12" s="272"/>
      <c r="G12" s="98"/>
      <c r="H12" s="273"/>
      <c r="I12" s="98"/>
      <c r="J12" s="273"/>
      <c r="K12" s="98"/>
      <c r="L12" s="87"/>
      <c r="M12" s="278"/>
      <c r="N12" s="277"/>
      <c r="O12" s="278"/>
      <c r="P12" s="87"/>
      <c r="Q12" s="314"/>
      <c r="R12" s="96"/>
      <c r="S12" s="104"/>
      <c r="T12" s="142"/>
      <c r="U12" s="283">
        <f t="shared" si="0"/>
        <v>0</v>
      </c>
      <c r="V12" s="143"/>
    </row>
    <row r="13" spans="2:22" x14ac:dyDescent="0.25">
      <c r="B13" s="141"/>
      <c r="C13" s="97"/>
      <c r="D13" s="272"/>
      <c r="E13" s="97"/>
      <c r="F13" s="272"/>
      <c r="G13" s="98"/>
      <c r="H13" s="273"/>
      <c r="I13" s="98"/>
      <c r="J13" s="273"/>
      <c r="K13" s="98"/>
      <c r="L13" s="87"/>
      <c r="M13" s="278"/>
      <c r="N13" s="277"/>
      <c r="O13" s="278"/>
      <c r="P13" s="87"/>
      <c r="Q13" s="314"/>
      <c r="R13" s="96"/>
      <c r="S13" s="104"/>
      <c r="T13" s="142"/>
      <c r="U13" s="283">
        <f t="shared" si="0"/>
        <v>0</v>
      </c>
      <c r="V13" s="143"/>
    </row>
    <row r="14" spans="2:22" x14ac:dyDescent="0.25">
      <c r="B14" s="141"/>
      <c r="C14" s="97"/>
      <c r="D14" s="272"/>
      <c r="E14" s="97"/>
      <c r="F14" s="272"/>
      <c r="G14" s="98"/>
      <c r="H14" s="273"/>
      <c r="I14" s="98"/>
      <c r="J14" s="273"/>
      <c r="K14" s="98"/>
      <c r="L14" s="87"/>
      <c r="M14" s="278"/>
      <c r="N14" s="277"/>
      <c r="O14" s="278"/>
      <c r="P14" s="87"/>
      <c r="Q14" s="314"/>
      <c r="R14" s="96"/>
      <c r="S14" s="104"/>
      <c r="T14" s="142"/>
      <c r="U14" s="283">
        <f t="shared" si="0"/>
        <v>0</v>
      </c>
      <c r="V14" s="143"/>
    </row>
    <row r="15" spans="2:22" x14ac:dyDescent="0.25">
      <c r="B15" s="141"/>
      <c r="C15" s="97"/>
      <c r="D15" s="272"/>
      <c r="E15" s="97"/>
      <c r="F15" s="272"/>
      <c r="G15" s="98"/>
      <c r="H15" s="273"/>
      <c r="I15" s="98"/>
      <c r="J15" s="273"/>
      <c r="K15" s="98"/>
      <c r="L15" s="87"/>
      <c r="M15" s="278"/>
      <c r="N15" s="277"/>
      <c r="O15" s="278"/>
      <c r="P15" s="87"/>
      <c r="Q15" s="314"/>
      <c r="R15" s="96"/>
      <c r="S15" s="104"/>
      <c r="T15" s="142"/>
      <c r="U15" s="283">
        <f t="shared" si="0"/>
        <v>0</v>
      </c>
      <c r="V15" s="143"/>
    </row>
    <row r="16" spans="2:22" x14ac:dyDescent="0.25">
      <c r="B16" s="141"/>
      <c r="C16" s="97"/>
      <c r="D16" s="272"/>
      <c r="E16" s="97"/>
      <c r="F16" s="272"/>
      <c r="G16" s="98"/>
      <c r="H16" s="273"/>
      <c r="I16" s="98"/>
      <c r="J16" s="273"/>
      <c r="K16" s="98"/>
      <c r="L16" s="87"/>
      <c r="M16" s="278"/>
      <c r="N16" s="277"/>
      <c r="O16" s="278"/>
      <c r="P16" s="87"/>
      <c r="Q16" s="314"/>
      <c r="R16" s="96"/>
      <c r="S16" s="104"/>
      <c r="T16" s="142"/>
      <c r="U16" s="283">
        <f t="shared" si="0"/>
        <v>0</v>
      </c>
      <c r="V16" s="143"/>
    </row>
    <row r="17" spans="2:22" x14ac:dyDescent="0.25">
      <c r="B17" s="141"/>
      <c r="C17" s="97"/>
      <c r="D17" s="272"/>
      <c r="E17" s="97"/>
      <c r="F17" s="272"/>
      <c r="G17" s="98"/>
      <c r="H17" s="273"/>
      <c r="I17" s="98"/>
      <c r="J17" s="273"/>
      <c r="K17" s="98"/>
      <c r="L17" s="87"/>
      <c r="M17" s="278"/>
      <c r="N17" s="277"/>
      <c r="O17" s="278"/>
      <c r="P17" s="87"/>
      <c r="Q17" s="314"/>
      <c r="R17" s="96"/>
      <c r="S17" s="104"/>
      <c r="T17" s="142"/>
      <c r="U17" s="283">
        <f t="shared" si="0"/>
        <v>0</v>
      </c>
      <c r="V17" s="143"/>
    </row>
    <row r="18" spans="2:22" x14ac:dyDescent="0.25">
      <c r="B18" s="141"/>
      <c r="C18" s="97"/>
      <c r="D18" s="272"/>
      <c r="E18" s="97"/>
      <c r="F18" s="272"/>
      <c r="G18" s="98"/>
      <c r="H18" s="273"/>
      <c r="I18" s="98"/>
      <c r="J18" s="273"/>
      <c r="K18" s="98"/>
      <c r="L18" s="87"/>
      <c r="M18" s="278"/>
      <c r="N18" s="277"/>
      <c r="O18" s="278"/>
      <c r="P18" s="87"/>
      <c r="Q18" s="314"/>
      <c r="R18" s="96"/>
      <c r="S18" s="104"/>
      <c r="T18" s="142"/>
      <c r="U18" s="283">
        <f t="shared" si="0"/>
        <v>0</v>
      </c>
      <c r="V18" s="143"/>
    </row>
    <row r="19" spans="2:22" x14ac:dyDescent="0.25">
      <c r="B19" s="141"/>
      <c r="C19" s="97"/>
      <c r="D19" s="272"/>
      <c r="E19" s="97"/>
      <c r="F19" s="272"/>
      <c r="G19" s="98"/>
      <c r="H19" s="273"/>
      <c r="I19" s="98"/>
      <c r="J19" s="273"/>
      <c r="K19" s="98"/>
      <c r="L19" s="87"/>
      <c r="M19" s="278"/>
      <c r="N19" s="277"/>
      <c r="O19" s="278"/>
      <c r="P19" s="87"/>
      <c r="Q19" s="314"/>
      <c r="R19" s="96"/>
      <c r="S19" s="104"/>
      <c r="T19" s="142"/>
      <c r="U19" s="283">
        <f t="shared" si="0"/>
        <v>0</v>
      </c>
      <c r="V19" s="143"/>
    </row>
    <row r="20" spans="2:22" x14ac:dyDescent="0.25">
      <c r="B20" s="141"/>
      <c r="C20" s="97"/>
      <c r="D20" s="272"/>
      <c r="E20" s="97"/>
      <c r="F20" s="272"/>
      <c r="G20" s="98"/>
      <c r="H20" s="273"/>
      <c r="I20" s="98"/>
      <c r="J20" s="273"/>
      <c r="K20" s="98"/>
      <c r="L20" s="87"/>
      <c r="M20" s="278"/>
      <c r="N20" s="277"/>
      <c r="O20" s="278"/>
      <c r="P20" s="87"/>
      <c r="Q20" s="314"/>
      <c r="R20" s="96"/>
      <c r="S20" s="104"/>
      <c r="T20" s="142"/>
      <c r="U20" s="283">
        <f t="shared" si="0"/>
        <v>0</v>
      </c>
      <c r="V20" s="143"/>
    </row>
    <row r="21" spans="2:22" x14ac:dyDescent="0.25">
      <c r="B21" s="141"/>
      <c r="C21" s="97"/>
      <c r="D21" s="272"/>
      <c r="E21" s="97"/>
      <c r="F21" s="272"/>
      <c r="G21" s="98"/>
      <c r="H21" s="273"/>
      <c r="I21" s="98"/>
      <c r="J21" s="273"/>
      <c r="K21" s="98"/>
      <c r="L21" s="87"/>
      <c r="M21" s="278"/>
      <c r="N21" s="277"/>
      <c r="O21" s="278"/>
      <c r="P21" s="87"/>
      <c r="Q21" s="314"/>
      <c r="R21" s="96"/>
      <c r="S21" s="104"/>
      <c r="T21" s="142"/>
      <c r="U21" s="283">
        <f t="shared" si="0"/>
        <v>0</v>
      </c>
      <c r="V21" s="143"/>
    </row>
    <row r="22" spans="2:22" x14ac:dyDescent="0.25">
      <c r="B22" s="141"/>
      <c r="C22" s="97"/>
      <c r="D22" s="272"/>
      <c r="E22" s="97"/>
      <c r="F22" s="272"/>
      <c r="G22" s="98"/>
      <c r="H22" s="273"/>
      <c r="I22" s="98"/>
      <c r="J22" s="273"/>
      <c r="K22" s="98"/>
      <c r="L22" s="87"/>
      <c r="M22" s="278"/>
      <c r="N22" s="277"/>
      <c r="O22" s="278"/>
      <c r="P22" s="87"/>
      <c r="Q22" s="314"/>
      <c r="R22" s="96"/>
      <c r="S22" s="104"/>
      <c r="T22" s="142"/>
      <c r="U22" s="283">
        <f t="shared" si="0"/>
        <v>0</v>
      </c>
      <c r="V22" s="143"/>
    </row>
    <row r="23" spans="2:22" x14ac:dyDescent="0.25">
      <c r="B23" s="141"/>
      <c r="C23" s="97"/>
      <c r="D23" s="272"/>
      <c r="E23" s="97"/>
      <c r="F23" s="272"/>
      <c r="G23" s="98"/>
      <c r="H23" s="273"/>
      <c r="I23" s="98"/>
      <c r="J23" s="273"/>
      <c r="K23" s="98"/>
      <c r="L23" s="87"/>
      <c r="M23" s="278"/>
      <c r="N23" s="277"/>
      <c r="O23" s="278"/>
      <c r="P23" s="87"/>
      <c r="Q23" s="314"/>
      <c r="R23" s="96"/>
      <c r="S23" s="104"/>
      <c r="T23" s="142"/>
      <c r="U23" s="283">
        <f t="shared" si="0"/>
        <v>0</v>
      </c>
      <c r="V23" s="143"/>
    </row>
    <row r="24" spans="2:22" x14ac:dyDescent="0.25">
      <c r="B24" s="141"/>
      <c r="C24" s="97"/>
      <c r="D24" s="272"/>
      <c r="E24" s="97"/>
      <c r="F24" s="272"/>
      <c r="G24" s="98"/>
      <c r="H24" s="273"/>
      <c r="I24" s="98"/>
      <c r="J24" s="273"/>
      <c r="K24" s="98"/>
      <c r="L24" s="87"/>
      <c r="M24" s="278"/>
      <c r="N24" s="277"/>
      <c r="O24" s="278"/>
      <c r="P24" s="87"/>
      <c r="Q24" s="314"/>
      <c r="R24" s="96"/>
      <c r="S24" s="104"/>
      <c r="T24" s="142"/>
      <c r="U24" s="283">
        <f t="shared" si="0"/>
        <v>0</v>
      </c>
      <c r="V24" s="143"/>
    </row>
    <row r="25" spans="2:22" x14ac:dyDescent="0.25">
      <c r="B25" s="141"/>
      <c r="C25" s="97"/>
      <c r="D25" s="272"/>
      <c r="E25" s="97"/>
      <c r="F25" s="272"/>
      <c r="G25" s="98"/>
      <c r="H25" s="273"/>
      <c r="I25" s="98"/>
      <c r="J25" s="273"/>
      <c r="K25" s="98"/>
      <c r="L25" s="87"/>
      <c r="M25" s="278"/>
      <c r="N25" s="277"/>
      <c r="O25" s="278"/>
      <c r="P25" s="87"/>
      <c r="Q25" s="314"/>
      <c r="R25" s="96"/>
      <c r="S25" s="104"/>
      <c r="T25" s="142"/>
      <c r="U25" s="283">
        <f t="shared" si="0"/>
        <v>0</v>
      </c>
      <c r="V25" s="143"/>
    </row>
    <row r="26" spans="2:22" x14ac:dyDescent="0.25">
      <c r="B26" s="141"/>
      <c r="C26" s="97"/>
      <c r="D26" s="272"/>
      <c r="E26" s="97"/>
      <c r="F26" s="272"/>
      <c r="G26" s="98"/>
      <c r="H26" s="273"/>
      <c r="I26" s="98"/>
      <c r="J26" s="273"/>
      <c r="K26" s="98"/>
      <c r="L26" s="87"/>
      <c r="M26" s="278"/>
      <c r="N26" s="277"/>
      <c r="O26" s="278"/>
      <c r="P26" s="87"/>
      <c r="Q26" s="314"/>
      <c r="R26" s="96"/>
      <c r="S26" s="104"/>
      <c r="T26" s="142"/>
      <c r="U26" s="283">
        <f>Q26*S26</f>
        <v>0</v>
      </c>
      <c r="V26" s="143"/>
    </row>
    <row r="27" spans="2:22" x14ac:dyDescent="0.25">
      <c r="B27" s="141"/>
      <c r="C27" s="97"/>
      <c r="D27" s="272"/>
      <c r="E27" s="97"/>
      <c r="F27" s="272"/>
      <c r="G27" s="98"/>
      <c r="H27" s="273"/>
      <c r="I27" s="98"/>
      <c r="J27" s="273"/>
      <c r="K27" s="98"/>
      <c r="L27" s="87"/>
      <c r="M27" s="278"/>
      <c r="N27" s="277"/>
      <c r="O27" s="278"/>
      <c r="P27" s="87"/>
      <c r="Q27" s="314"/>
      <c r="R27" s="96"/>
      <c r="S27" s="104"/>
      <c r="T27" s="142"/>
      <c r="U27" s="283">
        <f t="shared" si="0"/>
        <v>0</v>
      </c>
      <c r="V27" s="143"/>
    </row>
    <row r="28" spans="2:22" x14ac:dyDescent="0.25">
      <c r="B28" s="141"/>
      <c r="C28" s="97"/>
      <c r="D28" s="272"/>
      <c r="E28" s="97"/>
      <c r="F28" s="272"/>
      <c r="G28" s="98"/>
      <c r="H28" s="273"/>
      <c r="I28" s="98"/>
      <c r="J28" s="273"/>
      <c r="K28" s="98"/>
      <c r="L28" s="87"/>
      <c r="M28" s="278"/>
      <c r="N28" s="277"/>
      <c r="O28" s="278"/>
      <c r="P28" s="87"/>
      <c r="Q28" s="314"/>
      <c r="R28" s="96"/>
      <c r="S28" s="104"/>
      <c r="T28" s="142"/>
      <c r="U28" s="283">
        <f t="shared" si="0"/>
        <v>0</v>
      </c>
      <c r="V28" s="143"/>
    </row>
    <row r="29" spans="2:22" x14ac:dyDescent="0.25">
      <c r="B29" s="141"/>
      <c r="C29" s="97"/>
      <c r="D29" s="272"/>
      <c r="E29" s="97"/>
      <c r="F29" s="272"/>
      <c r="G29" s="98"/>
      <c r="H29" s="273"/>
      <c r="I29" s="98"/>
      <c r="J29" s="273"/>
      <c r="K29" s="98"/>
      <c r="L29" s="87"/>
      <c r="M29" s="278"/>
      <c r="N29" s="277"/>
      <c r="O29" s="278"/>
      <c r="P29" s="87"/>
      <c r="Q29" s="314"/>
      <c r="R29" s="96"/>
      <c r="S29" s="104"/>
      <c r="T29" s="142"/>
      <c r="U29" s="283">
        <f t="shared" si="0"/>
        <v>0</v>
      </c>
      <c r="V29" s="143"/>
    </row>
    <row r="30" spans="2:22" x14ac:dyDescent="0.25">
      <c r="B30" s="141"/>
      <c r="C30" s="97"/>
      <c r="D30" s="272"/>
      <c r="E30" s="97"/>
      <c r="F30" s="272"/>
      <c r="G30" s="98"/>
      <c r="H30" s="273"/>
      <c r="I30" s="98"/>
      <c r="J30" s="273"/>
      <c r="K30" s="98"/>
      <c r="L30" s="87"/>
      <c r="M30" s="278"/>
      <c r="N30" s="277"/>
      <c r="O30" s="278"/>
      <c r="P30" s="87"/>
      <c r="Q30" s="314"/>
      <c r="R30" s="96"/>
      <c r="S30" s="104"/>
      <c r="T30" s="142"/>
      <c r="U30" s="283">
        <f t="shared" si="0"/>
        <v>0</v>
      </c>
      <c r="V30" s="143"/>
    </row>
    <row r="31" spans="2:22" ht="15.75" thickBot="1" x14ac:dyDescent="0.3">
      <c r="B31" s="141"/>
      <c r="C31" s="99"/>
      <c r="D31" s="272"/>
      <c r="E31" s="99"/>
      <c r="F31" s="272"/>
      <c r="G31" s="100"/>
      <c r="H31" s="273"/>
      <c r="I31" s="101"/>
      <c r="J31" s="273"/>
      <c r="K31" s="101"/>
      <c r="L31" s="87"/>
      <c r="M31" s="279"/>
      <c r="N31" s="277"/>
      <c r="O31" s="279"/>
      <c r="P31" s="87"/>
      <c r="Q31" s="315"/>
      <c r="R31" s="96"/>
      <c r="S31" s="105"/>
      <c r="T31" s="142"/>
      <c r="U31" s="284">
        <f t="shared" si="0"/>
        <v>0</v>
      </c>
      <c r="V31" s="143"/>
    </row>
    <row r="32" spans="2:22" x14ac:dyDescent="0.25">
      <c r="B32" s="141"/>
      <c r="C32" s="274" t="s">
        <v>1</v>
      </c>
      <c r="D32" s="274"/>
      <c r="E32" s="274"/>
      <c r="F32" s="274"/>
      <c r="G32" s="274"/>
      <c r="H32" s="275"/>
      <c r="I32" s="275"/>
      <c r="J32" s="275"/>
      <c r="K32" s="275"/>
      <c r="L32" s="144"/>
      <c r="M32" s="280"/>
      <c r="N32" s="280"/>
      <c r="O32" s="280"/>
      <c r="P32" s="144"/>
      <c r="Q32" s="285">
        <f>SUM(Q9:Q31)</f>
        <v>0</v>
      </c>
      <c r="R32" s="102"/>
      <c r="S32" s="245"/>
      <c r="T32" s="102"/>
      <c r="U32" s="285">
        <f>SUM(U9:U31)</f>
        <v>0</v>
      </c>
      <c r="V32" s="143"/>
    </row>
    <row r="33" spans="2:22" ht="15.75" thickBot="1" x14ac:dyDescent="0.3"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281"/>
      <c r="N33" s="281"/>
      <c r="O33" s="281"/>
      <c r="P33" s="146"/>
      <c r="Q33" s="316"/>
      <c r="R33" s="146"/>
      <c r="S33" s="246"/>
      <c r="T33" s="146"/>
      <c r="U33" s="146"/>
      <c r="V33" s="147"/>
    </row>
    <row r="34" spans="2:22" x14ac:dyDescent="0.25">
      <c r="M34" s="244"/>
      <c r="N34" s="244"/>
      <c r="O34" s="244"/>
    </row>
  </sheetData>
  <sheetProtection algorithmName="SHA-512" hashValue="E0I057crR2fhuCP72TuNaqZvPScQ8jEfEho0mh+zH4Q9JiwrklEKWycLLL+LFfR3sBvCwHAXwx68CFIADncY5w==" saltValue="Rfd4JprI8VuTEr9aluFE+w==" spinCount="100000" sheet="1" objects="1" scenarios="1"/>
  <mergeCells count="1">
    <mergeCell ref="C32:G32"/>
  </mergeCells>
  <pageMargins left="0.7" right="0.7" top="0.75" bottom="0.75" header="0.3" footer="0.3"/>
  <pageSetup paperSize="9" scale="48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731D79A-7936-442A-805C-B1AA15207401}">
          <x14:formula1>
            <xm:f>'General input info'!$G$74:$G$75</xm:f>
          </x14:formula1>
          <xm:sqref>K5:L7 I4 L4</xm:sqref>
        </x14:dataValidation>
        <x14:dataValidation type="list" allowBlank="1" showInputMessage="1" showErrorMessage="1" xr:uid="{8E7D7096-00FA-4E10-952D-89DF652BA7C2}">
          <x14:formula1>
            <xm:f>'General input info'!$L$74:$L$77</xm:f>
          </x14:formula1>
          <xm:sqref>G9:G31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0"/>
  </sheetPr>
  <dimension ref="A1:R36"/>
  <sheetViews>
    <sheetView showGridLines="0" zoomScaleNormal="100" workbookViewId="0">
      <pane ySplit="9" topLeftCell="A10" activePane="bottomLeft" state="frozen"/>
      <selection pane="bottomLeft" activeCell="I9" sqref="I9"/>
    </sheetView>
  </sheetViews>
  <sheetFormatPr defaultRowHeight="15" x14ac:dyDescent="0.25"/>
  <cols>
    <col min="1" max="1" width="1.28515625" style="23" customWidth="1"/>
    <col min="2" max="2" width="2" style="23" customWidth="1"/>
    <col min="3" max="3" width="23" style="23" customWidth="1"/>
    <col min="4" max="4" width="1.85546875" style="23" customWidth="1"/>
    <col min="5" max="5" width="20.5703125" style="23" customWidth="1"/>
    <col min="6" max="6" width="1.7109375" style="23" customWidth="1"/>
    <col min="7" max="7" width="12.140625" style="23" customWidth="1"/>
    <col min="8" max="8" width="1.28515625" style="23" customWidth="1"/>
    <col min="9" max="9" width="15" style="23" customWidth="1"/>
    <col min="10" max="10" width="1.7109375" style="23" customWidth="1"/>
    <col min="11" max="11" width="10.28515625" style="23" customWidth="1"/>
    <col min="12" max="12" width="1.28515625" style="23" customWidth="1"/>
    <col min="13" max="13" width="14.42578125" style="23" customWidth="1"/>
    <col min="14" max="14" width="3" style="23" customWidth="1"/>
    <col min="15" max="16384" width="9.140625" style="23"/>
  </cols>
  <sheetData>
    <row r="1" spans="1:18" ht="15.75" thickBot="1" x14ac:dyDescent="0.3">
      <c r="A1" s="19"/>
      <c r="B1" s="51" t="s">
        <v>78</v>
      </c>
      <c r="C1" s="106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ht="18.75" x14ac:dyDescent="0.3">
      <c r="A2" s="19"/>
      <c r="B2" s="107"/>
      <c r="C2" s="54" t="s">
        <v>67</v>
      </c>
      <c r="D2" s="54"/>
      <c r="E2" s="40" t="s">
        <v>81</v>
      </c>
      <c r="F2" s="41"/>
      <c r="G2" s="42">
        <f>'General input info'!E4</f>
        <v>43466</v>
      </c>
      <c r="H2" s="108"/>
      <c r="I2" s="108"/>
      <c r="J2" s="108"/>
      <c r="K2" s="108"/>
      <c r="L2" s="108"/>
      <c r="M2" s="108"/>
      <c r="N2" s="109"/>
      <c r="O2" s="19"/>
      <c r="P2" s="19"/>
      <c r="Q2" s="19"/>
      <c r="R2" s="19"/>
    </row>
    <row r="3" spans="1:18" s="112" customFormat="1" ht="4.5" customHeight="1" x14ac:dyDescent="0.3">
      <c r="A3" s="59"/>
      <c r="B3" s="110"/>
      <c r="C3" s="56"/>
      <c r="D3" s="56"/>
      <c r="E3" s="59"/>
      <c r="F3" s="59"/>
      <c r="G3" s="59"/>
      <c r="H3" s="59"/>
      <c r="I3" s="59"/>
      <c r="J3" s="59"/>
      <c r="K3" s="59"/>
      <c r="L3" s="59"/>
      <c r="M3" s="59"/>
      <c r="N3" s="111"/>
      <c r="O3" s="19"/>
      <c r="P3" s="19"/>
      <c r="Q3" s="19"/>
      <c r="R3" s="19"/>
    </row>
    <row r="4" spans="1:18" s="112" customFormat="1" ht="5.25" customHeight="1" thickBot="1" x14ac:dyDescent="0.3">
      <c r="A4" s="59"/>
      <c r="B4" s="72"/>
      <c r="C4" s="113"/>
      <c r="D4" s="113"/>
      <c r="E4" s="113"/>
      <c r="F4" s="113"/>
      <c r="G4" s="19"/>
      <c r="H4" s="19"/>
      <c r="I4" s="19"/>
      <c r="J4" s="19"/>
      <c r="K4" s="23"/>
      <c r="L4" s="23"/>
      <c r="M4" s="23"/>
      <c r="N4" s="75"/>
      <c r="O4" s="19"/>
      <c r="P4" s="19"/>
      <c r="Q4" s="19"/>
      <c r="R4" s="19"/>
    </row>
    <row r="5" spans="1:18" s="112" customFormat="1" ht="15.75" thickBot="1" x14ac:dyDescent="0.3">
      <c r="A5" s="59"/>
      <c r="B5" s="72"/>
      <c r="C5" s="39" t="s">
        <v>68</v>
      </c>
      <c r="D5" s="39"/>
      <c r="E5" s="39"/>
      <c r="F5" s="39"/>
      <c r="G5" s="19"/>
      <c r="H5" s="19"/>
      <c r="I5" s="50" t="s">
        <v>37</v>
      </c>
      <c r="J5" s="19"/>
      <c r="K5" s="23"/>
      <c r="L5" s="23"/>
      <c r="M5" s="23"/>
      <c r="N5" s="111"/>
      <c r="O5" s="19"/>
      <c r="P5" s="19"/>
      <c r="Q5" s="19"/>
      <c r="R5" s="19"/>
    </row>
    <row r="6" spans="1:18" s="112" customFormat="1" ht="8.25" customHeight="1" thickBot="1" x14ac:dyDescent="0.3">
      <c r="A6" s="59"/>
      <c r="B6" s="72"/>
      <c r="C6" s="39"/>
      <c r="D6" s="39"/>
      <c r="E6" s="39"/>
      <c r="F6" s="39"/>
      <c r="G6" s="19"/>
      <c r="H6" s="19"/>
      <c r="I6" s="19"/>
      <c r="J6" s="19"/>
      <c r="K6" s="23"/>
      <c r="L6" s="23"/>
      <c r="M6" s="23"/>
      <c r="N6" s="75"/>
      <c r="O6" s="19"/>
      <c r="P6" s="19"/>
      <c r="Q6" s="19"/>
      <c r="R6" s="19"/>
    </row>
    <row r="7" spans="1:18" s="112" customFormat="1" ht="15.75" thickTop="1" x14ac:dyDescent="0.25">
      <c r="A7" s="59"/>
      <c r="B7" s="114"/>
      <c r="C7" s="62" t="s">
        <v>66</v>
      </c>
      <c r="D7" s="62"/>
      <c r="E7" s="63"/>
      <c r="F7" s="63"/>
      <c r="G7" s="63"/>
      <c r="H7" s="63"/>
      <c r="I7" s="63"/>
      <c r="J7" s="63"/>
      <c r="K7" s="63"/>
      <c r="L7" s="63"/>
      <c r="M7" s="63"/>
      <c r="N7" s="115"/>
      <c r="O7" s="19"/>
      <c r="P7" s="19"/>
      <c r="Q7" s="19"/>
      <c r="R7" s="19"/>
    </row>
    <row r="8" spans="1:18" s="112" customFormat="1" ht="9" customHeight="1" x14ac:dyDescent="0.25">
      <c r="A8" s="59"/>
      <c r="B8" s="7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75"/>
      <c r="O8" s="19"/>
      <c r="P8" s="19"/>
      <c r="Q8" s="19"/>
      <c r="R8" s="19"/>
    </row>
    <row r="9" spans="1:18" ht="30.75" thickBot="1" x14ac:dyDescent="0.3">
      <c r="A9" s="19"/>
      <c r="B9" s="72"/>
      <c r="C9" s="36" t="s">
        <v>46</v>
      </c>
      <c r="D9" s="36"/>
      <c r="E9" s="36" t="s">
        <v>20</v>
      </c>
      <c r="F9" s="36"/>
      <c r="G9" s="36" t="s">
        <v>88</v>
      </c>
      <c r="H9" s="116"/>
      <c r="I9" s="68" t="s">
        <v>47</v>
      </c>
      <c r="J9" s="68"/>
      <c r="K9" s="38" t="s">
        <v>19</v>
      </c>
      <c r="L9" s="69"/>
      <c r="M9" s="36" t="s">
        <v>49</v>
      </c>
      <c r="N9" s="75"/>
      <c r="O9" s="19"/>
      <c r="P9" s="19"/>
      <c r="Q9" s="19"/>
      <c r="R9" s="19"/>
    </row>
    <row r="10" spans="1:18" x14ac:dyDescent="0.25">
      <c r="A10" s="19"/>
      <c r="B10" s="72"/>
      <c r="C10" s="317"/>
      <c r="D10" s="295"/>
      <c r="E10" s="317"/>
      <c r="F10" s="46"/>
      <c r="G10" s="320"/>
      <c r="H10" s="46"/>
      <c r="I10" s="262"/>
      <c r="J10" s="96"/>
      <c r="K10" s="267"/>
      <c r="L10" s="118"/>
      <c r="M10" s="74">
        <f>I10*K10</f>
        <v>0</v>
      </c>
      <c r="N10" s="75"/>
      <c r="O10" s="19"/>
      <c r="P10" s="19"/>
      <c r="Q10" s="19"/>
      <c r="R10" s="19"/>
    </row>
    <row r="11" spans="1:18" x14ac:dyDescent="0.25">
      <c r="A11" s="19"/>
      <c r="B11" s="72"/>
      <c r="C11" s="318"/>
      <c r="D11" s="295"/>
      <c r="E11" s="318"/>
      <c r="F11" s="46"/>
      <c r="G11" s="320"/>
      <c r="H11" s="46"/>
      <c r="I11" s="263"/>
      <c r="J11" s="96"/>
      <c r="K11" s="268"/>
      <c r="L11" s="118"/>
      <c r="M11" s="76">
        <f t="shared" ref="M11:M29" si="0">I11*K11</f>
        <v>0</v>
      </c>
      <c r="N11" s="75"/>
      <c r="O11" s="19"/>
      <c r="P11" s="19"/>
      <c r="Q11" s="19"/>
      <c r="R11" s="19"/>
    </row>
    <row r="12" spans="1:18" x14ac:dyDescent="0.25">
      <c r="A12" s="19"/>
      <c r="B12" s="72"/>
      <c r="C12" s="318"/>
      <c r="D12" s="295"/>
      <c r="E12" s="318"/>
      <c r="F12" s="46"/>
      <c r="G12" s="320"/>
      <c r="H12" s="46"/>
      <c r="I12" s="263"/>
      <c r="J12" s="96"/>
      <c r="K12" s="268"/>
      <c r="L12" s="118"/>
      <c r="M12" s="76">
        <f t="shared" si="0"/>
        <v>0</v>
      </c>
      <c r="N12" s="75"/>
      <c r="O12" s="19"/>
      <c r="P12" s="19"/>
      <c r="Q12" s="19"/>
      <c r="R12" s="19"/>
    </row>
    <row r="13" spans="1:18" x14ac:dyDescent="0.25">
      <c r="A13" s="19"/>
      <c r="B13" s="72"/>
      <c r="C13" s="318"/>
      <c r="D13" s="295"/>
      <c r="E13" s="318"/>
      <c r="F13" s="46"/>
      <c r="G13" s="320"/>
      <c r="H13" s="46"/>
      <c r="I13" s="263"/>
      <c r="J13" s="96"/>
      <c r="K13" s="268"/>
      <c r="L13" s="118"/>
      <c r="M13" s="76">
        <f t="shared" si="0"/>
        <v>0</v>
      </c>
      <c r="N13" s="75"/>
      <c r="O13" s="19"/>
      <c r="P13" s="19"/>
      <c r="Q13" s="19"/>
      <c r="R13" s="19"/>
    </row>
    <row r="14" spans="1:18" x14ac:dyDescent="0.25">
      <c r="A14" s="19"/>
      <c r="B14" s="72"/>
      <c r="C14" s="318"/>
      <c r="D14" s="295"/>
      <c r="E14" s="318"/>
      <c r="F14" s="46"/>
      <c r="G14" s="320"/>
      <c r="H14" s="46"/>
      <c r="I14" s="263"/>
      <c r="J14" s="96"/>
      <c r="K14" s="268"/>
      <c r="L14" s="118"/>
      <c r="M14" s="76">
        <f t="shared" si="0"/>
        <v>0</v>
      </c>
      <c r="N14" s="75"/>
      <c r="O14" s="19"/>
      <c r="P14" s="19"/>
      <c r="Q14" s="19"/>
      <c r="R14" s="19"/>
    </row>
    <row r="15" spans="1:18" x14ac:dyDescent="0.25">
      <c r="A15" s="19"/>
      <c r="B15" s="72"/>
      <c r="C15" s="318"/>
      <c r="D15" s="295"/>
      <c r="E15" s="318"/>
      <c r="F15" s="46"/>
      <c r="G15" s="320"/>
      <c r="H15" s="46"/>
      <c r="I15" s="263"/>
      <c r="J15" s="96"/>
      <c r="K15" s="268"/>
      <c r="L15" s="118"/>
      <c r="M15" s="76">
        <f t="shared" si="0"/>
        <v>0</v>
      </c>
      <c r="N15" s="75"/>
      <c r="O15" s="19"/>
      <c r="P15" s="19"/>
      <c r="Q15" s="19"/>
      <c r="R15" s="19"/>
    </row>
    <row r="16" spans="1:18" x14ac:dyDescent="0.25">
      <c r="A16" s="19"/>
      <c r="B16" s="72"/>
      <c r="C16" s="318"/>
      <c r="D16" s="295"/>
      <c r="E16" s="318"/>
      <c r="F16" s="46"/>
      <c r="G16" s="320"/>
      <c r="H16" s="46"/>
      <c r="I16" s="263"/>
      <c r="J16" s="96"/>
      <c r="K16" s="268"/>
      <c r="L16" s="118"/>
      <c r="M16" s="76">
        <f t="shared" si="0"/>
        <v>0</v>
      </c>
      <c r="N16" s="75"/>
      <c r="O16" s="19"/>
      <c r="P16" s="19"/>
      <c r="Q16" s="19"/>
      <c r="R16" s="19"/>
    </row>
    <row r="17" spans="1:18" x14ac:dyDescent="0.25">
      <c r="A17" s="19"/>
      <c r="B17" s="72"/>
      <c r="C17" s="318"/>
      <c r="D17" s="295"/>
      <c r="E17" s="318"/>
      <c r="F17" s="46"/>
      <c r="G17" s="320"/>
      <c r="H17" s="46"/>
      <c r="I17" s="263"/>
      <c r="J17" s="96"/>
      <c r="K17" s="268"/>
      <c r="L17" s="118"/>
      <c r="M17" s="76">
        <f t="shared" si="0"/>
        <v>0</v>
      </c>
      <c r="N17" s="75"/>
      <c r="O17" s="19"/>
      <c r="P17" s="19"/>
      <c r="Q17" s="19"/>
      <c r="R17" s="19"/>
    </row>
    <row r="18" spans="1:18" x14ac:dyDescent="0.25">
      <c r="A18" s="19"/>
      <c r="B18" s="72"/>
      <c r="C18" s="318"/>
      <c r="D18" s="295"/>
      <c r="E18" s="318"/>
      <c r="F18" s="46"/>
      <c r="G18" s="320"/>
      <c r="H18" s="46"/>
      <c r="I18" s="263"/>
      <c r="J18" s="96"/>
      <c r="K18" s="268"/>
      <c r="L18" s="118"/>
      <c r="M18" s="76">
        <f t="shared" si="0"/>
        <v>0</v>
      </c>
      <c r="N18" s="75"/>
      <c r="O18" s="19"/>
      <c r="P18" s="19"/>
      <c r="Q18" s="19"/>
      <c r="R18" s="19"/>
    </row>
    <row r="19" spans="1:18" x14ac:dyDescent="0.25">
      <c r="A19" s="19"/>
      <c r="B19" s="72"/>
      <c r="C19" s="318"/>
      <c r="D19" s="295"/>
      <c r="E19" s="318"/>
      <c r="F19" s="46"/>
      <c r="G19" s="320"/>
      <c r="H19" s="46"/>
      <c r="I19" s="263"/>
      <c r="J19" s="96"/>
      <c r="K19" s="268"/>
      <c r="L19" s="118"/>
      <c r="M19" s="76">
        <f t="shared" si="0"/>
        <v>0</v>
      </c>
      <c r="N19" s="75"/>
      <c r="O19" s="19"/>
      <c r="P19" s="19"/>
      <c r="Q19" s="19"/>
      <c r="R19" s="19"/>
    </row>
    <row r="20" spans="1:18" x14ac:dyDescent="0.25">
      <c r="A20" s="19"/>
      <c r="B20" s="72"/>
      <c r="C20" s="318"/>
      <c r="D20" s="295"/>
      <c r="E20" s="318"/>
      <c r="F20" s="46"/>
      <c r="G20" s="320"/>
      <c r="H20" s="46"/>
      <c r="I20" s="263"/>
      <c r="J20" s="96"/>
      <c r="K20" s="268"/>
      <c r="L20" s="118"/>
      <c r="M20" s="76">
        <f t="shared" si="0"/>
        <v>0</v>
      </c>
      <c r="N20" s="75"/>
      <c r="O20" s="19"/>
      <c r="P20" s="19"/>
      <c r="Q20" s="19"/>
      <c r="R20" s="19"/>
    </row>
    <row r="21" spans="1:18" x14ac:dyDescent="0.25">
      <c r="A21" s="19"/>
      <c r="B21" s="72"/>
      <c r="C21" s="318"/>
      <c r="D21" s="295"/>
      <c r="E21" s="318"/>
      <c r="F21" s="46"/>
      <c r="G21" s="320"/>
      <c r="H21" s="46"/>
      <c r="I21" s="263"/>
      <c r="J21" s="96"/>
      <c r="K21" s="268"/>
      <c r="L21" s="118"/>
      <c r="M21" s="76">
        <f t="shared" si="0"/>
        <v>0</v>
      </c>
      <c r="N21" s="75"/>
      <c r="O21" s="19"/>
      <c r="P21" s="19"/>
      <c r="Q21" s="19"/>
      <c r="R21" s="19"/>
    </row>
    <row r="22" spans="1:18" x14ac:dyDescent="0.25">
      <c r="A22" s="19"/>
      <c r="B22" s="72"/>
      <c r="C22" s="318"/>
      <c r="D22" s="295"/>
      <c r="E22" s="318"/>
      <c r="F22" s="46"/>
      <c r="G22" s="320"/>
      <c r="H22" s="46"/>
      <c r="I22" s="263"/>
      <c r="J22" s="96"/>
      <c r="K22" s="268"/>
      <c r="L22" s="118"/>
      <c r="M22" s="76">
        <f t="shared" si="0"/>
        <v>0</v>
      </c>
      <c r="N22" s="75"/>
      <c r="O22" s="19"/>
      <c r="P22" s="19"/>
      <c r="Q22" s="19"/>
      <c r="R22" s="19"/>
    </row>
    <row r="23" spans="1:18" x14ac:dyDescent="0.25">
      <c r="A23" s="19"/>
      <c r="B23" s="72"/>
      <c r="C23" s="318"/>
      <c r="D23" s="295"/>
      <c r="E23" s="318"/>
      <c r="F23" s="46"/>
      <c r="G23" s="320"/>
      <c r="H23" s="46"/>
      <c r="I23" s="263"/>
      <c r="J23" s="96"/>
      <c r="K23" s="268"/>
      <c r="L23" s="118"/>
      <c r="M23" s="76">
        <f t="shared" si="0"/>
        <v>0</v>
      </c>
      <c r="N23" s="75"/>
      <c r="O23" s="19"/>
      <c r="P23" s="19"/>
      <c r="Q23" s="19"/>
      <c r="R23" s="19"/>
    </row>
    <row r="24" spans="1:18" x14ac:dyDescent="0.25">
      <c r="A24" s="19"/>
      <c r="B24" s="72"/>
      <c r="C24" s="318"/>
      <c r="D24" s="295"/>
      <c r="E24" s="318"/>
      <c r="F24" s="46"/>
      <c r="G24" s="320"/>
      <c r="H24" s="46"/>
      <c r="I24" s="263"/>
      <c r="J24" s="96"/>
      <c r="K24" s="268"/>
      <c r="L24" s="118"/>
      <c r="M24" s="76">
        <f t="shared" si="0"/>
        <v>0</v>
      </c>
      <c r="N24" s="75"/>
      <c r="O24" s="19"/>
      <c r="P24" s="19"/>
      <c r="Q24" s="19"/>
      <c r="R24" s="19"/>
    </row>
    <row r="25" spans="1:18" x14ac:dyDescent="0.25">
      <c r="A25" s="19"/>
      <c r="B25" s="72"/>
      <c r="C25" s="318"/>
      <c r="D25" s="295"/>
      <c r="E25" s="318"/>
      <c r="F25" s="46"/>
      <c r="G25" s="320"/>
      <c r="H25" s="46"/>
      <c r="I25" s="263"/>
      <c r="J25" s="96"/>
      <c r="K25" s="268"/>
      <c r="L25" s="118"/>
      <c r="M25" s="76">
        <f t="shared" si="0"/>
        <v>0</v>
      </c>
      <c r="N25" s="75"/>
      <c r="O25" s="19"/>
      <c r="P25" s="19"/>
      <c r="Q25" s="19"/>
      <c r="R25" s="19"/>
    </row>
    <row r="26" spans="1:18" x14ac:dyDescent="0.25">
      <c r="A26" s="19"/>
      <c r="B26" s="72"/>
      <c r="C26" s="318"/>
      <c r="D26" s="295"/>
      <c r="E26" s="318"/>
      <c r="F26" s="46"/>
      <c r="G26" s="320"/>
      <c r="H26" s="46"/>
      <c r="I26" s="263"/>
      <c r="J26" s="96"/>
      <c r="K26" s="268"/>
      <c r="L26" s="118"/>
      <c r="M26" s="76">
        <f t="shared" si="0"/>
        <v>0</v>
      </c>
      <c r="N26" s="75"/>
      <c r="O26" s="19"/>
      <c r="P26" s="19"/>
      <c r="Q26" s="19"/>
      <c r="R26" s="19"/>
    </row>
    <row r="27" spans="1:18" x14ac:dyDescent="0.25">
      <c r="A27" s="19"/>
      <c r="B27" s="72"/>
      <c r="C27" s="318"/>
      <c r="D27" s="295"/>
      <c r="E27" s="318"/>
      <c r="F27" s="46"/>
      <c r="G27" s="320"/>
      <c r="H27" s="46"/>
      <c r="I27" s="263"/>
      <c r="J27" s="96"/>
      <c r="K27" s="268"/>
      <c r="L27" s="118"/>
      <c r="M27" s="76">
        <f t="shared" si="0"/>
        <v>0</v>
      </c>
      <c r="N27" s="75"/>
      <c r="O27" s="19"/>
      <c r="P27" s="19"/>
      <c r="Q27" s="19"/>
      <c r="R27" s="19"/>
    </row>
    <row r="28" spans="1:18" x14ac:dyDescent="0.25">
      <c r="A28" s="19"/>
      <c r="B28" s="72"/>
      <c r="C28" s="318"/>
      <c r="D28" s="295"/>
      <c r="E28" s="318"/>
      <c r="F28" s="46"/>
      <c r="G28" s="320"/>
      <c r="H28" s="46"/>
      <c r="I28" s="263"/>
      <c r="J28" s="96"/>
      <c r="K28" s="268"/>
      <c r="L28" s="118"/>
      <c r="M28" s="76">
        <f t="shared" si="0"/>
        <v>0</v>
      </c>
      <c r="N28" s="75"/>
      <c r="O28" s="19"/>
      <c r="P28" s="19"/>
      <c r="Q28" s="19"/>
      <c r="R28" s="19"/>
    </row>
    <row r="29" spans="1:18" x14ac:dyDescent="0.25">
      <c r="A29" s="19"/>
      <c r="B29" s="72"/>
      <c r="C29" s="318"/>
      <c r="D29" s="295"/>
      <c r="E29" s="318"/>
      <c r="F29" s="46"/>
      <c r="G29" s="320"/>
      <c r="H29" s="46"/>
      <c r="I29" s="263"/>
      <c r="J29" s="96"/>
      <c r="K29" s="268"/>
      <c r="L29" s="118"/>
      <c r="M29" s="76">
        <f t="shared" si="0"/>
        <v>0</v>
      </c>
      <c r="N29" s="75"/>
      <c r="O29" s="19"/>
      <c r="P29" s="19"/>
      <c r="Q29" s="19"/>
      <c r="R29" s="19"/>
    </row>
    <row r="30" spans="1:18" x14ac:dyDescent="0.25">
      <c r="A30" s="19"/>
      <c r="B30" s="72"/>
      <c r="C30" s="318"/>
      <c r="D30" s="295"/>
      <c r="E30" s="318"/>
      <c r="F30" s="46"/>
      <c r="G30" s="320"/>
      <c r="H30" s="46"/>
      <c r="I30" s="263"/>
      <c r="J30" s="96"/>
      <c r="K30" s="268"/>
      <c r="L30" s="118"/>
      <c r="M30" s="76">
        <f>I30*K30</f>
        <v>0</v>
      </c>
      <c r="N30" s="75"/>
      <c r="O30" s="19"/>
      <c r="P30" s="19"/>
      <c r="Q30" s="19"/>
      <c r="R30" s="19"/>
    </row>
    <row r="31" spans="1:18" ht="15.75" thickBot="1" x14ac:dyDescent="0.3">
      <c r="A31" s="19"/>
      <c r="B31" s="72"/>
      <c r="C31" s="319"/>
      <c r="D31" s="295"/>
      <c r="E31" s="319"/>
      <c r="F31" s="46"/>
      <c r="G31" s="321"/>
      <c r="H31" s="46"/>
      <c r="I31" s="264"/>
      <c r="J31" s="96"/>
      <c r="K31" s="269"/>
      <c r="L31" s="118"/>
      <c r="M31" s="77">
        <f>I31*K31</f>
        <v>0</v>
      </c>
      <c r="N31" s="75"/>
      <c r="O31" s="19"/>
      <c r="P31" s="19"/>
      <c r="Q31" s="19"/>
      <c r="R31" s="19"/>
    </row>
    <row r="32" spans="1:18" x14ac:dyDescent="0.25">
      <c r="A32" s="19"/>
      <c r="B32" s="72"/>
      <c r="C32" s="236" t="s">
        <v>1</v>
      </c>
      <c r="D32" s="236"/>
      <c r="E32" s="236"/>
      <c r="F32" s="236"/>
      <c r="G32" s="236"/>
      <c r="H32" s="119"/>
      <c r="I32" s="265"/>
      <c r="J32" s="117"/>
      <c r="K32" s="270"/>
      <c r="L32" s="118"/>
      <c r="M32" s="82">
        <f>SUM(M10:M31)</f>
        <v>0</v>
      </c>
      <c r="N32" s="75"/>
      <c r="O32" s="19"/>
      <c r="P32" s="19"/>
      <c r="Q32" s="19"/>
      <c r="R32" s="19"/>
    </row>
    <row r="33" spans="1:18" ht="15.75" thickBot="1" x14ac:dyDescent="0.3">
      <c r="A33" s="19"/>
      <c r="B33" s="83"/>
      <c r="C33" s="84"/>
      <c r="D33" s="84"/>
      <c r="E33" s="84"/>
      <c r="F33" s="84"/>
      <c r="G33" s="84"/>
      <c r="H33" s="84"/>
      <c r="I33" s="266"/>
      <c r="J33" s="84"/>
      <c r="K33" s="271"/>
      <c r="L33" s="84"/>
      <c r="M33" s="84"/>
      <c r="N33" s="85"/>
      <c r="O33" s="19"/>
      <c r="P33" s="19"/>
      <c r="Q33" s="19"/>
      <c r="R33" s="19"/>
    </row>
    <row r="34" spans="1:18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1:18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1:18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</sheetData>
  <sheetProtection algorithmName="SHA-512" hashValue="6L5n2TZcL08+2YlTpZRIbfylN3oGIzA/1jgT1nTehiAS7JXYgxKwJyDr54JL47WE+QHHaa2SqnTs7qH8GxAaNA==" saltValue="Oz4GZmwHFtVg+fvoTcbuhA==" spinCount="100000" sheet="1" objects="1" scenarios="1"/>
  <mergeCells count="1">
    <mergeCell ref="C32:G32"/>
  </mergeCells>
  <pageMargins left="0.7" right="0.7" top="0.75" bottom="0.75" header="0.3" footer="0.3"/>
  <pageSetup paperSize="9" scale="7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463007-532F-470E-B68A-97F5C9EDCF25}">
          <x14:formula1>
            <xm:f>'General input info'!$G$74:$G$75</xm:f>
          </x14:formula1>
          <xm:sqref>I5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General input info</vt:lpstr>
      <vt:lpstr>Form 1-Labour Costs</vt:lpstr>
      <vt:lpstr>Form 2-Software Licenses</vt:lpstr>
      <vt:lpstr>Form 3-Materials costs</vt:lpstr>
      <vt:lpstr>Form 4-Sub contract costs</vt:lpstr>
      <vt:lpstr>Form 5-Other costs</vt:lpstr>
      <vt:lpstr>Data</vt:lpstr>
      <vt:lpstr>no</vt:lpstr>
      <vt:lpstr>'General input info'!Print_Area</vt:lpstr>
      <vt:lpstr>yes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MOTTAIS Hervé</dc:creator>
  <cp:lastModifiedBy>Dina</cp:lastModifiedBy>
  <dcterms:created xsi:type="dcterms:W3CDTF">2011-06-17T16:32:24Z</dcterms:created>
  <dcterms:modified xsi:type="dcterms:W3CDTF">2020-12-29T14:26:53Z</dcterms:modified>
</cp:coreProperties>
</file>