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<sst xmlns="http://schemas.openxmlformats.org/spreadsheetml/2006/main" count="14" uniqueCount="14">
  <si>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I, А</t>
  </si>
  <si>
    <t xml:space="preserve">\Phi_1, мВб</t>
  </si>
  <si>
    <t xml:space="preserve">\Phi_0, мВб</t>
  </si>
  <si>
    <t xml:space="preserve">B, Тл</t>
  </si>
  <si>
    <t xml:space="preserve">\Delta B, Тл</t>
  </si>
  <si>
    <t xml:space="preserve">m_{ал}, г</t>
  </si>
  <si>
    <t xml:space="preserve">P_{ал}, мН</t>
  </si>
  <si>
    <t xml:space="preserve">m_{м}, г</t>
  </si>
  <si>
    <t xml:space="preserve">P_{м}, мН</t>
  </si>
  <si>
    <t xml:space="preserve">m_{гр}, г</t>
  </si>
  <si>
    <t xml:space="preserve">P_{гр}, мН</t>
  </si>
  <si>
    <t xml:space="preserve">\Delta P</t>
  </si>
  <si>
    <t xml:space="preserve">B^2, Тл^2</t>
  </si>
  <si>
    <t xml:space="preserve">\Delta B^2, Тл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</si>
</sst>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n">
        <v>0.4</v>
      </c>
      <c r="C1" s="0" t="n">
        <v>0.8</v>
      </c>
      <c r="D1" s="0" t="n">
        <v>1.2</v>
      </c>
      <c r="E1" s="0" t="n">
        <v>1.6</v>
      </c>
      <c r="F1" s="0" t="n">
        <v>2</v>
      </c>
      <c r="G1" s="0" t="n">
        <v>2.4</v>
      </c>
      <c r="H1" s="0" t="n">
        <v>2</v>
      </c>
      <c r="I1" s="0" t="n">
        <v>3.16</v>
      </c>
    </row>
    <row r="2" customFormat="false" ht="12.8" hidden="false" customHeight="false" outlineLevel="0" collapsed="false">
      <c r="A2" s="0" t="s">
        <v>1</v>
      </c>
      <c r="B2" s="0" t="n">
        <v>2.7</v>
      </c>
      <c r="C2" s="0" t="n">
        <v>3.3</v>
      </c>
      <c r="D2" s="0" t="n">
        <v>4.1</v>
      </c>
      <c r="E2" s="0" t="n">
        <v>4.8</v>
      </c>
      <c r="F2" s="0" t="n">
        <v>5.5</v>
      </c>
      <c r="G2" s="0" t="n">
        <v>6.1</v>
      </c>
      <c r="H2" s="0" t="n">
        <v>6.7</v>
      </c>
      <c r="I2" s="0" t="n">
        <v>7</v>
      </c>
    </row>
    <row r="3" customFormat="false" ht="12.8" hidden="false" customHeight="false" outlineLevel="0" collapsed="false">
      <c r="A3" s="0" t="s">
        <v>2</v>
      </c>
      <c r="B3" s="0" t="n">
        <v>1.6</v>
      </c>
      <c r="C3" s="0" t="n">
        <v>1.4</v>
      </c>
      <c r="D3" s="0" t="n">
        <v>1.2</v>
      </c>
      <c r="E3" s="0" t="n">
        <v>1</v>
      </c>
      <c r="F3" s="0" t="n">
        <v>0.9</v>
      </c>
      <c r="G3" s="0" t="n">
        <v>0.6</v>
      </c>
      <c r="H3" s="0" t="n">
        <v>0.45</v>
      </c>
      <c r="I3" s="0" t="n">
        <v>0.2</v>
      </c>
    </row>
    <row r="4" customFormat="false" ht="12.8" hidden="false" customHeight="false" outlineLevel="0" collapsed="false">
      <c r="A4" s="0" t="s">
        <v>3</v>
      </c>
      <c r="B4" s="0" t="n">
        <f aca="false">(B2-B3)*10^(-3)/(78/10000)</f>
        <v>0.141025641025641</v>
      </c>
      <c r="C4" s="0" t="n">
        <f aca="false">(C2-C3)*10^(-3)/(78/10000)</f>
        <v>0.243589743589744</v>
      </c>
      <c r="D4" s="0" t="n">
        <f aca="false">(D2-D3)*10^(-3)/(78/10000)</f>
        <v>0.371794871794872</v>
      </c>
      <c r="E4" s="0" t="n">
        <f aca="false">(E2-E3)*10^(-3)/(78/10000)</f>
        <v>0.487179487179487</v>
      </c>
      <c r="F4" s="0" t="n">
        <f aca="false">(F2-F3)*10^(-3)/(78/10000)</f>
        <v>0.58974358974359</v>
      </c>
      <c r="G4" s="0" t="n">
        <f aca="false">(G2-G3)*10^(-3)/(78/10000)</f>
        <v>0.705128205128205</v>
      </c>
      <c r="H4" s="0" t="n">
        <f aca="false">(H2-H3)*10^(-3)/(78/10000)</f>
        <v>0.801282051282051</v>
      </c>
      <c r="I4" s="0" t="n">
        <f aca="false">(I2-I3)*10^(-3)/(78/10000)</f>
        <v>0.871794871794872</v>
      </c>
    </row>
    <row r="5" customFormat="false" ht="12.8" hidden="false" customHeight="false" outlineLevel="0" collapsed="false">
      <c r="A5" s="0" t="s">
        <v>4</v>
      </c>
      <c r="B5" s="0" t="n">
        <f aca="false">0.1/(B2-B3)*B4</f>
        <v>0.0128205128205128</v>
      </c>
      <c r="C5" s="0" t="n">
        <f aca="false">0.1/(C2-C3)*C4</f>
        <v>0.0128205128205128</v>
      </c>
      <c r="D5" s="0" t="n">
        <f aca="false">0.1/(D2-D3)*D4</f>
        <v>0.0128205128205128</v>
      </c>
      <c r="E5" s="0" t="n">
        <f aca="false">0.1/(E2-E3)*E4</f>
        <v>0.0128205128205128</v>
      </c>
      <c r="F5" s="0" t="n">
        <f aca="false">0.1/(F2-F3)*F4</f>
        <v>0.0128205128205128</v>
      </c>
      <c r="G5" s="0" t="n">
        <f aca="false">0.1/(G2-G3)*G4</f>
        <v>0.0128205128205128</v>
      </c>
      <c r="H5" s="0" t="n">
        <f aca="false">0.1/(H2-H3)*H4</f>
        <v>0.0128205128205128</v>
      </c>
      <c r="I5" s="0" t="n">
        <f aca="false">0.1/(I2-I3)*I4</f>
        <v>0.0128205128205128</v>
      </c>
    </row>
    <row r="6" customFormat="false" ht="12.8" hidden="false" customHeight="false" outlineLevel="0" collapsed="false">
      <c r="A6" s="0" t="s">
        <v>5</v>
      </c>
      <c r="B6" s="0" t="n">
        <v>0.5</v>
      </c>
      <c r="C6" s="0" t="n">
        <v>3.7</v>
      </c>
      <c r="D6" s="0" t="n">
        <v>7.5</v>
      </c>
      <c r="E6" s="0" t="n">
        <v>16.4</v>
      </c>
      <c r="F6" s="0" t="n">
        <v>24.5</v>
      </c>
      <c r="G6" s="0" t="n">
        <v>33.7</v>
      </c>
      <c r="H6" s="0" t="n">
        <v>43.4</v>
      </c>
      <c r="I6" s="0" t="n">
        <v>50.8</v>
      </c>
    </row>
    <row r="7" customFormat="false" ht="12.8" hidden="false" customHeight="false" outlineLevel="0" collapsed="false">
      <c r="A7" s="0" t="s">
        <v>6</v>
      </c>
      <c r="B7" s="0" t="n">
        <f aca="false">(B6+2)*9.81/1000</f>
        <v>0.024525</v>
      </c>
      <c r="C7" s="0" t="n">
        <f aca="false">(C6+2)*9.81/1000</f>
        <v>0.055917</v>
      </c>
      <c r="D7" s="0" t="n">
        <f aca="false">(D6+2)*9.81/1000</f>
        <v>0.093195</v>
      </c>
      <c r="E7" s="0" t="n">
        <f aca="false">(E6+2)*9.81/1000</f>
        <v>0.180504</v>
      </c>
      <c r="F7" s="0" t="n">
        <f aca="false">(F6+2)*9.81/1000</f>
        <v>0.259965</v>
      </c>
      <c r="G7" s="0" t="n">
        <f aca="false">(G6+2)*9.81/1000</f>
        <v>0.350217</v>
      </c>
      <c r="H7" s="0" t="n">
        <f aca="false">(H6+2)*9.81/1000</f>
        <v>0.445374</v>
      </c>
      <c r="I7" s="0" t="n">
        <f aca="false">(I6+2)*9.81/1000</f>
        <v>0.517968</v>
      </c>
    </row>
    <row r="8" customFormat="false" ht="12.8" hidden="false" customHeight="false" outlineLevel="0" collapsed="false">
      <c r="A8" s="0" t="s">
        <v>7</v>
      </c>
      <c r="B8" s="0" t="n">
        <v>4.3</v>
      </c>
      <c r="C8" s="0" t="n">
        <v>3.9</v>
      </c>
      <c r="D8" s="0" t="n">
        <v>1.5</v>
      </c>
      <c r="E8" s="0" t="n">
        <v>-2.3</v>
      </c>
      <c r="F8" s="0" t="n">
        <v>-6.5</v>
      </c>
      <c r="G8" s="0" t="n">
        <v>-10.9</v>
      </c>
      <c r="H8" s="0" t="n">
        <v>-15.2</v>
      </c>
      <c r="I8" s="0" t="n">
        <v>-19.7</v>
      </c>
    </row>
    <row r="9" customFormat="false" ht="12.8" hidden="false" customHeight="false" outlineLevel="0" collapsed="false">
      <c r="A9" s="0" t="s">
        <v>8</v>
      </c>
      <c r="B9" s="0" t="n">
        <f aca="false">(6.5-B8)*9.82/1000</f>
        <v>0.021604</v>
      </c>
      <c r="C9" s="0" t="n">
        <f aca="false">(6.5-C8)*9.82/1000</f>
        <v>0.025532</v>
      </c>
      <c r="D9" s="0" t="n">
        <f aca="false">(6.5-D8)*9.82/1000</f>
        <v>0.0491</v>
      </c>
      <c r="E9" s="0" t="n">
        <f aca="false">(6.5-E8)*9.82/1000</f>
        <v>0.086416</v>
      </c>
      <c r="F9" s="0" t="n">
        <f aca="false">(6.5-F8)*9.82/1000</f>
        <v>0.12766</v>
      </c>
      <c r="G9" s="0" t="n">
        <f aca="false">(6.5-G8)*9.82/1000</f>
        <v>0.170868</v>
      </c>
      <c r="H9" s="0" t="n">
        <f aca="false">(6.5-H8)*9.82/1000</f>
        <v>0.213094</v>
      </c>
      <c r="I9" s="0" t="n">
        <f aca="false">(6.5-I8)*9.82/1000</f>
        <v>0.257284</v>
      </c>
    </row>
    <row r="10" customFormat="false" ht="12.8" hidden="false" customHeight="false" outlineLevel="0" collapsed="false">
      <c r="A10" s="0" t="s">
        <v>9</v>
      </c>
      <c r="B10" s="0" t="n">
        <v>-5.9</v>
      </c>
      <c r="C10" s="0" t="n">
        <v>-13.9</v>
      </c>
      <c r="D10" s="0" t="n">
        <v>-29.2</v>
      </c>
      <c r="E10" s="0" t="n">
        <v>-49</v>
      </c>
      <c r="F10" s="0" t="n">
        <v>-69.8</v>
      </c>
      <c r="G10" s="0" t="n">
        <v>-97.7</v>
      </c>
      <c r="H10" s="0" t="n">
        <v>-119.6</v>
      </c>
      <c r="I10" s="0" t="n">
        <v>-147.4</v>
      </c>
    </row>
    <row r="11" customFormat="false" ht="12.8" hidden="false" customHeight="false" outlineLevel="0" collapsed="false">
      <c r="A11" s="0" t="s">
        <v>10</v>
      </c>
      <c r="B11" s="0" t="n">
        <f aca="false">(-2.4-B10)*9.82/1000</f>
        <v>0.03437</v>
      </c>
      <c r="C11" s="0" t="n">
        <f aca="false">(-2.4-C10)*9.82/1000</f>
        <v>0.11293</v>
      </c>
      <c r="D11" s="0" t="n">
        <f aca="false">(-2.4-D10)*9.82/1000</f>
        <v>0.263176</v>
      </c>
      <c r="E11" s="0" t="n">
        <f aca="false">(-2.4-E10)*9.82/1000</f>
        <v>0.457612</v>
      </c>
      <c r="F11" s="0" t="n">
        <f aca="false">(-2.4-F10)*9.82/1000</f>
        <v>0.661868</v>
      </c>
      <c r="G11" s="0" t="n">
        <f aca="false">(-2.4-G10)*9.82/1000</f>
        <v>0.935846</v>
      </c>
      <c r="H11" s="0" t="n">
        <f aca="false">(-2.4-H10)*9.82/1000</f>
        <v>1.150904</v>
      </c>
      <c r="I11" s="0" t="n">
        <f aca="false">(-2.4-I10)*9.82/1000</f>
        <v>1.4239</v>
      </c>
    </row>
    <row r="12" customFormat="false" ht="12.8" hidden="false" customHeight="false" outlineLevel="0" collapsed="false">
      <c r="A12" s="0" t="s">
        <v>11</v>
      </c>
      <c r="B12" s="0" t="n">
        <f aca="false">0.2/(B6+2)*B7</f>
        <v>0.001962</v>
      </c>
      <c r="C12" s="0" t="n">
        <f aca="false">0.2/(C6+2)*C7</f>
        <v>0.001962</v>
      </c>
      <c r="D12" s="0" t="n">
        <f aca="false">0.2/(D6+2)*D7</f>
        <v>0.001962</v>
      </c>
      <c r="E12" s="0" t="n">
        <f aca="false">0.2/(E6+2)*E7</f>
        <v>0.001962</v>
      </c>
      <c r="F12" s="0" t="n">
        <f aca="false">0.2/(F6+2)*F7</f>
        <v>0.001962</v>
      </c>
      <c r="G12" s="0" t="n">
        <f aca="false">0.2/(G6+2)*G7</f>
        <v>0.001962</v>
      </c>
      <c r="H12" s="0" t="n">
        <f aca="false">0.2/(H6+2)*H7</f>
        <v>0.001962</v>
      </c>
      <c r="I12" s="0" t="n">
        <f aca="false">0.2/(I6+2)*I7</f>
        <v>0.001962</v>
      </c>
    </row>
    <row r="13" customFormat="false" ht="12.8" hidden="false" customHeight="false" outlineLevel="0" collapsed="false">
      <c r="A13" s="0" t="s">
        <v>12</v>
      </c>
      <c r="B13" s="0" t="n">
        <f aca="false">B4^2</f>
        <v>0.019888231426693</v>
      </c>
      <c r="C13" s="0" t="n">
        <f aca="false">C4^2</f>
        <v>0.0593359631821172</v>
      </c>
      <c r="D13" s="0" t="n">
        <f aca="false">D4^2</f>
        <v>0.138231426692965</v>
      </c>
      <c r="E13" s="0" t="n">
        <f aca="false">E4^2</f>
        <v>0.237343852728468</v>
      </c>
      <c r="F13" s="0" t="n">
        <f aca="false">F4^2</f>
        <v>0.347797501643656</v>
      </c>
      <c r="G13" s="0" t="n">
        <f aca="false">G4^2</f>
        <v>0.497205785667324</v>
      </c>
      <c r="H13" s="0" t="n">
        <f aca="false">H4^2</f>
        <v>0.642052925706772</v>
      </c>
      <c r="I13" s="0" t="n">
        <f aca="false">I4^2</f>
        <v>0.760026298487837</v>
      </c>
    </row>
    <row r="14" customFormat="false" ht="12.8" hidden="false" customHeight="false" outlineLevel="0" collapsed="false">
      <c r="A14" s="0" t="s">
        <v>13</v>
      </c>
      <c r="B14" s="0" t="n">
        <f aca="false">B5/B4*2*B13</f>
        <v>0.00361604207758053</v>
      </c>
      <c r="C14" s="0" t="n">
        <f aca="false">C5/C4*2*C13</f>
        <v>0.00624589086127548</v>
      </c>
      <c r="D14" s="0" t="n">
        <f aca="false">D5/D4*2*D13</f>
        <v>0.00953320184089414</v>
      </c>
      <c r="E14" s="0" t="n">
        <f aca="false">E5/E4*2*E13</f>
        <v>0.0124917817225509</v>
      </c>
      <c r="F14" s="0" t="n">
        <f aca="false">F5/F4*2*F13</f>
        <v>0.0151216305062459</v>
      </c>
      <c r="G14" s="0" t="n">
        <f aca="false">G5/G4*2*G13</f>
        <v>0.0180802103879027</v>
      </c>
      <c r="H14" s="0" t="n">
        <f aca="false">H5/H4*2*H13</f>
        <v>0.0205456936226167</v>
      </c>
      <c r="I14" s="0" t="n">
        <f aca="false">I5/I4*2*I13</f>
        <v>0.0223537146614069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2017-10-04T00:54:01Z</dcterms:created>
  <dc:creator/>
  <dc:description/>
  <dc:language>en-US</dc:language>
  <cp:lastModifiedBy/>
  <dcterms:modified xsi:type="dcterms:W3CDTF">2017-10-04T17:53:02Z</dcterms:modified>
  <cp:revision>3</cp:revision>
  <dc:subject/>
  <dc:title/>
</cp:coreProperties>
</file>